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8 　登載分\保育所\"/>
    </mc:Choice>
  </mc:AlternateContent>
  <xr:revisionPtr revIDLastSave="0" documentId="13_ncr:1_{54D2D46B-F53A-4CE7-823F-3F42735F18DE}" xr6:coauthVersionLast="47" xr6:coauthVersionMax="47" xr10:uidLastSave="{00000000-0000-0000-0000-000000000000}"/>
  <bookViews>
    <workbookView xWindow="2340" yWindow="720" windowWidth="14430" windowHeight="15480" xr2:uid="{00000000-000D-0000-FFFF-FFFF00000000}"/>
  </bookViews>
  <sheets>
    <sheet name="表紙" sheetId="2" r:id="rId1"/>
    <sheet name="１（１）" sheetId="3" r:id="rId2"/>
    <sheet name="１（2)" sheetId="22" r:id="rId3"/>
    <sheet name="１（３）" sheetId="4" r:id="rId4"/>
    <sheet name="１（４）" sheetId="5" r:id="rId5"/>
    <sheet name="１（５）" sheetId="6" r:id="rId6"/>
    <sheet name="２・３" sheetId="15" r:id="rId7"/>
    <sheet name="４（１）" sheetId="16" r:id="rId8"/>
    <sheet name="４ (2)" sheetId="17" r:id="rId9"/>
    <sheet name="５" sheetId="18" r:id="rId10"/>
    <sheet name="6" sheetId="28" r:id="rId11"/>
  </sheets>
  <externalReferences>
    <externalReference r:id="rId12"/>
  </externalReferences>
  <definedNames>
    <definedName name="_xlnm.Print_Area" localSheetId="1">'１（１）'!$B$1:$L$39</definedName>
    <definedName name="_xlnm.Print_Area" localSheetId="2">'１（2)'!$A$1:$M$41</definedName>
    <definedName name="_xlnm.Print_Area" localSheetId="3">'１（３）'!$B$1:$L$23</definedName>
    <definedName name="_xlnm.Print_Area" localSheetId="4">'１（４）'!$A$1:$AH$40</definedName>
    <definedName name="_xlnm.Print_Area" localSheetId="5">'１（５）'!$A$1:$O$37</definedName>
    <definedName name="_xlnm.Print_Area" localSheetId="6">'２・３'!$A$1:$Q$59</definedName>
    <definedName name="_xlnm.Print_Area" localSheetId="8">'４ (2)'!$A$1:$AB$43</definedName>
    <definedName name="_xlnm.Print_Area" localSheetId="7">'４（１）'!$A$1:$AB$42</definedName>
    <definedName name="_xlnm.Print_Area" localSheetId="9">'５'!$B$1:$J$37</definedName>
    <definedName name="_xlnm.Print_Area" localSheetId="10">'6'!$A$1:$N$45</definedName>
    <definedName name="_xlnm.Print_Area" localSheetId="0">表紙!$A$1:$M$62</definedName>
    <definedName name="一覧">#REF!</definedName>
    <definedName name="仮">#REF!</definedName>
    <definedName name="月別_内訳" localSheetId="10">#REF!</definedName>
    <definedName name="月別_内訳">#REF!</definedName>
    <definedName name="左記職員の内正規職員外の数" localSheetId="10">#REF!</definedName>
    <definedName name="左記職員の内正規職員外の数">#REF!</definedName>
    <definedName name="作業">#REF!</definedName>
    <definedName name="初日">#REF!</definedName>
    <definedName name="初日入所人数" localSheetId="10">#REF!</definedName>
    <definedName name="初日入所人数">#REF!</definedName>
    <definedName name="職員過不足">#REF!</definedName>
    <definedName name="職員過不足数" localSheetId="10">#REF!</definedName>
    <definedName name="職員過不足数">#REF!</definedName>
    <definedName name="職員減員数">#REF!</definedName>
    <definedName name="職員現員">#REF!</definedName>
    <definedName name="職員現員数" localSheetId="1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8" l="1"/>
  <c r="D40" i="28"/>
  <c r="G39" i="28"/>
  <c r="F39" i="28"/>
  <c r="E39" i="28"/>
  <c r="D39" i="28"/>
  <c r="C39" i="28"/>
  <c r="J21" i="28"/>
  <c r="I21" i="28"/>
  <c r="H21" i="28"/>
  <c r="G21" i="28"/>
  <c r="F21" i="28"/>
  <c r="E21" i="28"/>
  <c r="F1" i="28"/>
  <c r="N39" i="28" s="1"/>
  <c r="N21" i="28" l="1"/>
  <c r="L39" i="28"/>
  <c r="H39" i="28"/>
  <c r="K21" i="28"/>
  <c r="I39" i="28"/>
  <c r="L21" i="28"/>
  <c r="J39" i="28"/>
  <c r="M21" i="28"/>
  <c r="K39" i="28"/>
  <c r="C21" i="28"/>
  <c r="E22" i="28" s="1"/>
  <c r="M39" i="28"/>
  <c r="D21" i="28"/>
  <c r="D22" i="28" s="1"/>
  <c r="P39" i="15"/>
  <c r="C39" i="15"/>
  <c r="P38" i="15"/>
  <c r="C38" i="15"/>
  <c r="P34" i="15"/>
  <c r="C34" i="15"/>
  <c r="P33" i="15"/>
  <c r="C33" i="15"/>
  <c r="M9" i="6"/>
  <c r="M7" i="6"/>
  <c r="L2" i="2" l="1"/>
  <c r="D56" i="2" l="1"/>
  <c r="H31" i="5" l="1"/>
  <c r="H29" i="5"/>
  <c r="H27" i="5"/>
  <c r="H25" i="5"/>
  <c r="H23" i="5"/>
  <c r="H21" i="5"/>
  <c r="H19" i="5"/>
  <c r="H17" i="5"/>
  <c r="H15" i="5"/>
  <c r="H13" i="5"/>
  <c r="H11" i="5"/>
  <c r="C2" i="3" l="1"/>
  <c r="X34" i="5" l="1"/>
  <c r="Y33" i="5"/>
  <c r="E1" i="5" l="1"/>
  <c r="H29" i="16" l="1"/>
  <c r="J29" i="16" s="1"/>
  <c r="H28" i="16"/>
  <c r="J28" i="16" s="1"/>
  <c r="H27" i="16"/>
  <c r="J27" i="16" s="1"/>
  <c r="H26" i="16"/>
  <c r="J26" i="16" s="1"/>
  <c r="H25" i="16"/>
  <c r="J25" i="16" s="1"/>
  <c r="H24" i="16"/>
  <c r="J24" i="16" s="1"/>
  <c r="H23" i="16"/>
  <c r="J23" i="16" s="1"/>
  <c r="H22" i="16"/>
  <c r="J22" i="16" s="1"/>
  <c r="H21" i="16"/>
  <c r="J21" i="16" s="1"/>
  <c r="H20" i="16"/>
  <c r="J20" i="16" s="1"/>
  <c r="H19" i="16"/>
  <c r="J19" i="16" s="1"/>
  <c r="H18" i="16"/>
  <c r="J18" i="16" s="1"/>
  <c r="H17" i="16"/>
  <c r="J17" i="16" s="1"/>
  <c r="H16" i="16"/>
  <c r="J16" i="16" s="1"/>
  <c r="H15" i="16"/>
  <c r="J15" i="16" s="1"/>
  <c r="H14" i="16"/>
  <c r="J14" i="16" s="1"/>
  <c r="H13" i="16"/>
  <c r="J13" i="16" s="1"/>
  <c r="H12" i="16"/>
  <c r="J12" i="16" s="1"/>
  <c r="H11" i="16"/>
  <c r="J11" i="16" s="1"/>
  <c r="H10" i="16"/>
  <c r="J10" i="16" s="1"/>
  <c r="H9" i="16"/>
  <c r="J9" i="16" s="1"/>
  <c r="H8" i="16"/>
  <c r="J8" i="16" s="1"/>
  <c r="H7" i="16"/>
  <c r="J7" i="16" s="1"/>
  <c r="H6" i="16"/>
  <c r="J6" i="16" s="1"/>
  <c r="H30" i="17" l="1"/>
  <c r="J30" i="17" s="1"/>
  <c r="H29" i="17"/>
  <c r="J29" i="17" s="1"/>
  <c r="H28" i="17"/>
  <c r="J28" i="17" s="1"/>
  <c r="H27" i="17"/>
  <c r="J27" i="17" s="1"/>
  <c r="H26" i="17"/>
  <c r="J26" i="17" s="1"/>
  <c r="H25" i="17"/>
  <c r="J25" i="17" s="1"/>
  <c r="H24" i="17"/>
  <c r="J24" i="17" s="1"/>
  <c r="H23" i="17"/>
  <c r="J23" i="17" s="1"/>
  <c r="H22" i="17"/>
  <c r="J22" i="17" s="1"/>
  <c r="H21" i="17"/>
  <c r="J21" i="17" s="1"/>
  <c r="H20" i="17"/>
  <c r="J20" i="17" s="1"/>
  <c r="H19" i="17"/>
  <c r="J19" i="17" s="1"/>
  <c r="H18" i="17"/>
  <c r="J18" i="17" s="1"/>
  <c r="H17" i="17"/>
  <c r="J17" i="17" s="1"/>
  <c r="H16" i="17"/>
  <c r="J16" i="17" s="1"/>
  <c r="H15" i="17"/>
  <c r="J15" i="17" s="1"/>
  <c r="H14" i="17"/>
  <c r="J14" i="17" s="1"/>
  <c r="H13" i="17"/>
  <c r="J13" i="17" s="1"/>
  <c r="H12" i="17"/>
  <c r="J12" i="17" s="1"/>
  <c r="H11" i="17"/>
  <c r="J11" i="17" s="1"/>
  <c r="H10" i="17"/>
  <c r="J10" i="17" s="1"/>
  <c r="H9" i="17"/>
  <c r="J9" i="17" s="1"/>
  <c r="H8" i="17"/>
  <c r="J8" i="17" s="1"/>
  <c r="H7" i="17"/>
  <c r="J7" i="17" s="1"/>
  <c r="AB30" i="16" l="1"/>
  <c r="AB33" i="16" s="1"/>
  <c r="AB31" i="17"/>
  <c r="AB34" i="17" s="1"/>
  <c r="D1" i="18" l="1"/>
  <c r="D3" i="17"/>
  <c r="E2" i="16"/>
  <c r="M1" i="16"/>
  <c r="I1" i="16"/>
  <c r="M13" i="6"/>
  <c r="E1" i="6"/>
  <c r="AH33" i="5"/>
  <c r="AG33" i="5"/>
  <c r="AA34" i="5"/>
  <c r="U34" i="5"/>
  <c r="R34" i="5"/>
  <c r="O34" i="5"/>
  <c r="L34" i="5"/>
  <c r="I34" i="5"/>
  <c r="AB33" i="5"/>
  <c r="V33" i="5"/>
  <c r="W33" i="5"/>
  <c r="S33" i="5"/>
  <c r="P33" i="5"/>
  <c r="M33" i="5"/>
  <c r="J33" i="5"/>
  <c r="G33" i="5"/>
  <c r="AD12" i="5"/>
  <c r="H12" i="5"/>
  <c r="AE11" i="5"/>
  <c r="F11" i="5"/>
  <c r="G1" i="5"/>
  <c r="AG2" i="5"/>
  <c r="C38" i="5"/>
  <c r="C36" i="5"/>
  <c r="C37" i="5"/>
  <c r="C35" i="5"/>
  <c r="H32" i="5"/>
  <c r="H30" i="5"/>
  <c r="H28" i="5"/>
  <c r="H26" i="5"/>
  <c r="H24" i="5"/>
  <c r="H22" i="5"/>
  <c r="H20" i="5"/>
  <c r="H18" i="5"/>
  <c r="H16" i="5"/>
  <c r="H14" i="5"/>
  <c r="H8" i="5"/>
  <c r="H7" i="5"/>
  <c r="H10" i="5"/>
  <c r="H9" i="5"/>
  <c r="G3" i="5"/>
  <c r="E5" i="5"/>
  <c r="D5" i="5"/>
  <c r="E2" i="4"/>
  <c r="C2" i="22"/>
  <c r="M33" i="6"/>
  <c r="M31" i="6"/>
  <c r="M29" i="6"/>
  <c r="M27" i="6"/>
  <c r="M25" i="6"/>
  <c r="M23" i="6"/>
  <c r="M21" i="6"/>
  <c r="M19" i="6"/>
  <c r="M17" i="6"/>
  <c r="M15" i="6"/>
  <c r="M11" i="6"/>
  <c r="U8" i="17"/>
  <c r="W8" i="17" s="1"/>
  <c r="N8" i="17"/>
  <c r="AA8" i="17"/>
  <c r="N10" i="17"/>
  <c r="AA10" i="17"/>
  <c r="N12" i="17"/>
  <c r="AA12" i="17"/>
  <c r="N14" i="17"/>
  <c r="AA14" i="17"/>
  <c r="U16" i="17"/>
  <c r="W16" i="17" s="1"/>
  <c r="N16" i="17"/>
  <c r="AA16" i="17"/>
  <c r="U18" i="17"/>
  <c r="W18" i="17" s="1"/>
  <c r="N18" i="17"/>
  <c r="AA18" i="17"/>
  <c r="U20" i="17"/>
  <c r="W20" i="17" s="1"/>
  <c r="N20" i="17"/>
  <c r="AA20" i="17"/>
  <c r="U22" i="17"/>
  <c r="W22" i="17" s="1"/>
  <c r="N22" i="17"/>
  <c r="AA22" i="17"/>
  <c r="N24" i="17"/>
  <c r="AA24" i="17"/>
  <c r="N26" i="17"/>
  <c r="AA26" i="17"/>
  <c r="N28" i="17"/>
  <c r="AA28" i="17"/>
  <c r="U30" i="17"/>
  <c r="W30" i="17" s="1"/>
  <c r="N30" i="17"/>
  <c r="AA30" i="17"/>
  <c r="D33" i="17"/>
  <c r="D36" i="17" s="1"/>
  <c r="E33" i="17"/>
  <c r="E36" i="17" s="1"/>
  <c r="F33" i="17"/>
  <c r="F36" i="17" s="1"/>
  <c r="G33" i="17"/>
  <c r="G36" i="17" s="1"/>
  <c r="I33" i="17"/>
  <c r="I36" i="17" s="1"/>
  <c r="K33" i="17"/>
  <c r="K36" i="17" s="1"/>
  <c r="L33" i="17"/>
  <c r="L36" i="17" s="1"/>
  <c r="M33" i="17"/>
  <c r="M36" i="17" s="1"/>
  <c r="O33" i="17"/>
  <c r="O36" i="17" s="1"/>
  <c r="P33" i="17"/>
  <c r="P36" i="17" s="1"/>
  <c r="Q33" i="17"/>
  <c r="Q36" i="17" s="1"/>
  <c r="R33" i="17"/>
  <c r="R36" i="17" s="1"/>
  <c r="S33" i="17"/>
  <c r="S36" i="17" s="1"/>
  <c r="T33" i="17"/>
  <c r="T36" i="17" s="1"/>
  <c r="V33" i="17"/>
  <c r="Y33" i="17"/>
  <c r="Y36" i="17" s="1"/>
  <c r="Z33" i="17"/>
  <c r="Z36" i="17" s="1"/>
  <c r="U7" i="16"/>
  <c r="N7" i="16"/>
  <c r="AA7" i="16"/>
  <c r="N9" i="16"/>
  <c r="AA9" i="16"/>
  <c r="N11" i="16"/>
  <c r="AA11" i="16"/>
  <c r="N13" i="16"/>
  <c r="AA13" i="16"/>
  <c r="N15" i="16"/>
  <c r="AA15" i="16"/>
  <c r="N17" i="16"/>
  <c r="AA17" i="16"/>
  <c r="N19" i="16"/>
  <c r="AA19" i="16"/>
  <c r="N21" i="16"/>
  <c r="AA21" i="16"/>
  <c r="N23" i="16"/>
  <c r="AA23" i="16"/>
  <c r="N25" i="16"/>
  <c r="AA25" i="16"/>
  <c r="N27" i="16"/>
  <c r="AA27" i="16"/>
  <c r="N29" i="16"/>
  <c r="AA29" i="16"/>
  <c r="D32" i="16"/>
  <c r="D35" i="16" s="1"/>
  <c r="E32" i="16"/>
  <c r="E35" i="16" s="1"/>
  <c r="F32" i="16"/>
  <c r="F35" i="16" s="1"/>
  <c r="G32" i="16"/>
  <c r="G35" i="16" s="1"/>
  <c r="I32" i="16"/>
  <c r="I35" i="16" s="1"/>
  <c r="K32" i="16"/>
  <c r="K35" i="16" s="1"/>
  <c r="L32" i="16"/>
  <c r="L35" i="16" s="1"/>
  <c r="M32" i="16"/>
  <c r="M35" i="16" s="1"/>
  <c r="O32" i="16"/>
  <c r="O35" i="16" s="1"/>
  <c r="P32" i="16"/>
  <c r="P35" i="16" s="1"/>
  <c r="Q32" i="16"/>
  <c r="Q35" i="16" s="1"/>
  <c r="R32" i="16"/>
  <c r="R35" i="16" s="1"/>
  <c r="S32" i="16"/>
  <c r="S35" i="16" s="1"/>
  <c r="T32" i="16"/>
  <c r="T35" i="16" s="1"/>
  <c r="V32" i="16"/>
  <c r="Y32" i="16"/>
  <c r="Y35" i="16" s="1"/>
  <c r="Z32" i="16"/>
  <c r="Z35" i="16" s="1"/>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U28" i="17"/>
  <c r="W28" i="17" s="1"/>
  <c r="U24" i="17"/>
  <c r="W24" i="17" s="1"/>
  <c r="U14" i="17"/>
  <c r="W14" i="17" s="1"/>
  <c r="U10" i="17"/>
  <c r="W10" i="17" s="1"/>
  <c r="U29" i="16"/>
  <c r="W29" i="16" s="1"/>
  <c r="U25" i="16"/>
  <c r="W25" i="16" s="1"/>
  <c r="U21" i="16"/>
  <c r="W21" i="16" s="1"/>
  <c r="U17" i="16"/>
  <c r="W17" i="16" s="1"/>
  <c r="U13" i="16"/>
  <c r="W13" i="16" s="1"/>
  <c r="U9" i="16"/>
  <c r="W9" i="16" s="1"/>
  <c r="J32" i="16"/>
  <c r="J35" i="16" s="1"/>
  <c r="AA32" i="16" l="1"/>
  <c r="AA35" i="16" s="1"/>
  <c r="N33" i="17"/>
  <c r="N36" i="17" s="1"/>
  <c r="AA33" i="17"/>
  <c r="AA36" i="17" s="1"/>
  <c r="N32" i="16"/>
  <c r="N35" i="16" s="1"/>
  <c r="AD34" i="5"/>
  <c r="AE33" i="5"/>
  <c r="U12" i="17"/>
  <c r="W12" i="17" s="1"/>
  <c r="U26" i="17"/>
  <c r="W26" i="17" s="1"/>
  <c r="H33" i="17"/>
  <c r="H36" i="17" s="1"/>
  <c r="J33" i="17"/>
  <c r="J36" i="17" s="1"/>
  <c r="W7" i="16"/>
  <c r="H32" i="16"/>
  <c r="H35" i="16" s="1"/>
  <c r="U11" i="16"/>
  <c r="W11" i="16" s="1"/>
  <c r="U15" i="16"/>
  <c r="W15" i="16" s="1"/>
  <c r="U19" i="16"/>
  <c r="W19" i="16" s="1"/>
  <c r="U23" i="16"/>
  <c r="W23" i="16" s="1"/>
  <c r="U27" i="16"/>
  <c r="W27" i="16" s="1"/>
  <c r="X35" i="16" l="1"/>
  <c r="U33" i="17"/>
  <c r="W36" i="17" s="1"/>
  <c r="X36" i="17"/>
  <c r="U32" i="16"/>
  <c r="W35" i="16" s="1"/>
</calcChain>
</file>

<file path=xl/sharedStrings.xml><?xml version="1.0" encoding="utf-8"?>
<sst xmlns="http://schemas.openxmlformats.org/spreadsheetml/2006/main" count="1408" uniqueCount="388">
  <si>
    <t>　【添付書類】</t>
  </si>
  <si>
    <t>１　職員の状況</t>
    <rPh sb="2" eb="4">
      <t>ショクイン</t>
    </rPh>
    <rPh sb="5" eb="7">
      <t>ジョウキョウ</t>
    </rPh>
    <phoneticPr fontId="7"/>
  </si>
  <si>
    <t>職　 名</t>
    <rPh sb="0" eb="1">
      <t>ショク</t>
    </rPh>
    <rPh sb="3" eb="4">
      <t>メイ</t>
    </rPh>
    <phoneticPr fontId="7"/>
  </si>
  <si>
    <t>氏　　　名</t>
    <rPh sb="0" eb="1">
      <t>シ</t>
    </rPh>
    <rPh sb="4" eb="5">
      <t>メイ</t>
    </rPh>
    <phoneticPr fontId="7"/>
  </si>
  <si>
    <t>年　齢</t>
    <rPh sb="0" eb="1">
      <t>トシ</t>
    </rPh>
    <rPh sb="2" eb="3">
      <t>ヨワイ</t>
    </rPh>
    <phoneticPr fontId="7"/>
  </si>
  <si>
    <t>勤続年数</t>
    <rPh sb="0" eb="2">
      <t>キンゾク</t>
    </rPh>
    <rPh sb="2" eb="4">
      <t>ネンスウ</t>
    </rPh>
    <phoneticPr fontId="7"/>
  </si>
  <si>
    <t>採用年月日</t>
    <rPh sb="0" eb="2">
      <t>サイヨウ</t>
    </rPh>
    <rPh sb="2" eb="5">
      <t>ネンガッピ</t>
    </rPh>
    <phoneticPr fontId="7"/>
  </si>
  <si>
    <t>他の児童福祉施設での経験年数</t>
    <rPh sb="0" eb="1">
      <t>タ</t>
    </rPh>
    <rPh sb="2" eb="4">
      <t>ジドウ</t>
    </rPh>
    <rPh sb="4" eb="6">
      <t>フクシ</t>
    </rPh>
    <rPh sb="6" eb="8">
      <t>シセツ</t>
    </rPh>
    <rPh sb="10" eb="12">
      <t>ケイケン</t>
    </rPh>
    <rPh sb="12" eb="14">
      <t>ネンスウ</t>
    </rPh>
    <phoneticPr fontId="7"/>
  </si>
  <si>
    <t>資　　　　格</t>
    <rPh sb="0" eb="1">
      <t>シ</t>
    </rPh>
    <rPh sb="5" eb="6">
      <t>カク</t>
    </rPh>
    <phoneticPr fontId="7"/>
  </si>
  <si>
    <t>最 終
学 歴</t>
    <rPh sb="0" eb="1">
      <t>サイ</t>
    </rPh>
    <rPh sb="2" eb="3">
      <t>オワリ</t>
    </rPh>
    <rPh sb="4" eb="5">
      <t>ガク</t>
    </rPh>
    <rPh sb="6" eb="7">
      <t>レキ</t>
    </rPh>
    <phoneticPr fontId="7"/>
  </si>
  <si>
    <t>種 別</t>
    <rPh sb="0" eb="1">
      <t>タネ</t>
    </rPh>
    <rPh sb="2" eb="3">
      <t>ベツ</t>
    </rPh>
    <phoneticPr fontId="7"/>
  </si>
  <si>
    <t>取得年月日</t>
    <rPh sb="0" eb="2">
      <t>シュトク</t>
    </rPh>
    <rPh sb="2" eb="3">
      <t>ネン</t>
    </rPh>
    <rPh sb="3" eb="4">
      <t>ツキ</t>
    </rPh>
    <rPh sb="4" eb="5">
      <t>ヒ</t>
    </rPh>
    <phoneticPr fontId="7"/>
  </si>
  <si>
    <t>事　務　分　掌
（ ク ラ ス 等 ）</t>
    <rPh sb="0" eb="1">
      <t>コト</t>
    </rPh>
    <rPh sb="2" eb="3">
      <t>ツトム</t>
    </rPh>
    <rPh sb="4" eb="5">
      <t>ブン</t>
    </rPh>
    <rPh sb="6" eb="7">
      <t>テノヒラ</t>
    </rPh>
    <rPh sb="16" eb="17">
      <t>トウ</t>
    </rPh>
    <phoneticPr fontId="7"/>
  </si>
  <si>
    <t>職　名</t>
    <rPh sb="0" eb="1">
      <t>ショク</t>
    </rPh>
    <rPh sb="2" eb="3">
      <t>メイ</t>
    </rPh>
    <phoneticPr fontId="7"/>
  </si>
  <si>
    <t>氏　 名</t>
    <rPh sb="0" eb="1">
      <t>シ</t>
    </rPh>
    <rPh sb="3" eb="4">
      <t>メイ</t>
    </rPh>
    <phoneticPr fontId="7"/>
  </si>
  <si>
    <t>本　　　　　　俸　（円）</t>
    <rPh sb="0" eb="1">
      <t>ホン</t>
    </rPh>
    <rPh sb="7" eb="8">
      <t>ホウ</t>
    </rPh>
    <rPh sb="10" eb="11">
      <t>エン</t>
    </rPh>
    <phoneticPr fontId="7"/>
  </si>
  <si>
    <t>諸　　　　　　　　　　手　　　　　　　　　　当　（円）</t>
    <rPh sb="0" eb="1">
      <t>ショ</t>
    </rPh>
    <rPh sb="11" eb="12">
      <t>テ</t>
    </rPh>
    <rPh sb="22" eb="23">
      <t>トウ</t>
    </rPh>
    <rPh sb="25" eb="26">
      <t>エン</t>
    </rPh>
    <phoneticPr fontId="7"/>
  </si>
  <si>
    <t>改定前の</t>
    <rPh sb="0" eb="2">
      <t>カイテイ</t>
    </rPh>
    <rPh sb="2" eb="3">
      <t>マエ</t>
    </rPh>
    <phoneticPr fontId="7"/>
  </si>
  <si>
    <t>現 在 の</t>
    <rPh sb="0" eb="1">
      <t>ウツツ</t>
    </rPh>
    <rPh sb="2" eb="3">
      <t>ザイ</t>
    </rPh>
    <phoneticPr fontId="7"/>
  </si>
  <si>
    <t>昇給率</t>
    <rPh sb="0" eb="3">
      <t>ショウキュウリツ</t>
    </rPh>
    <phoneticPr fontId="7"/>
  </si>
  <si>
    <t>扶養手当</t>
    <rPh sb="0" eb="2">
      <t>フヨウ</t>
    </rPh>
    <rPh sb="2" eb="4">
      <t>テアテ</t>
    </rPh>
    <phoneticPr fontId="7"/>
  </si>
  <si>
    <t>(②－①)÷①×100</t>
    <phoneticPr fontId="7"/>
  </si>
  <si>
    <t>本俸年額</t>
    <rPh sb="0" eb="2">
      <t>ホンポウ</t>
    </rPh>
    <rPh sb="2" eb="3">
      <t>ネン</t>
    </rPh>
    <rPh sb="3" eb="4">
      <t>ガク</t>
    </rPh>
    <phoneticPr fontId="7"/>
  </si>
  <si>
    <t>諸手当計</t>
    <rPh sb="0" eb="1">
      <t>ショ</t>
    </rPh>
    <rPh sb="1" eb="3">
      <t>テアテ</t>
    </rPh>
    <rPh sb="3" eb="4">
      <t>ケイ</t>
    </rPh>
    <phoneticPr fontId="7"/>
  </si>
  <si>
    <t>Ａ</t>
    <phoneticPr fontId="7"/>
  </si>
  <si>
    <t>Ｂ</t>
    <phoneticPr fontId="7"/>
  </si>
  <si>
    <t>Ｃ</t>
    <phoneticPr fontId="7"/>
  </si>
  <si>
    <t>(</t>
    <phoneticPr fontId="7"/>
  </si>
  <si>
    <t>)</t>
    <phoneticPr fontId="7"/>
  </si>
  <si>
    <t>合　　　　　　　　　　　　　計</t>
    <rPh sb="0" eb="1">
      <t>ゴウ</t>
    </rPh>
    <rPh sb="14" eb="15">
      <t>ケイ</t>
    </rPh>
    <phoneticPr fontId="7"/>
  </si>
  <si>
    <t>(</t>
    <phoneticPr fontId="7"/>
  </si>
  <si>
    <t>)</t>
    <phoneticPr fontId="7"/>
  </si>
  <si>
    <t>備　　考</t>
    <rPh sb="0" eb="1">
      <t>ビ</t>
    </rPh>
    <rPh sb="3" eb="4">
      <t>コウ</t>
    </rPh>
    <phoneticPr fontId="7"/>
  </si>
  <si>
    <t>（２）日曜、祝日以外の休所はないか。</t>
  </si>
  <si>
    <t>（３）職員の勤務状況</t>
  </si>
  <si>
    <t>３　安全管理及び衛生管理の状況</t>
  </si>
  <si>
    <t>月　　別</t>
  </si>
  <si>
    <t>計</t>
  </si>
  <si>
    <t>人</t>
    <rPh sb="0" eb="1">
      <t>ニン</t>
    </rPh>
    <phoneticPr fontId="13"/>
  </si>
  <si>
    <t>日</t>
    <rPh sb="0" eb="1">
      <t>ニチ</t>
    </rPh>
    <phoneticPr fontId="13"/>
  </si>
  <si>
    <t>保育士</t>
    <rPh sb="0" eb="2">
      <t>ホイク</t>
    </rPh>
    <rPh sb="2" eb="3">
      <t>シ</t>
    </rPh>
    <phoneticPr fontId="13"/>
  </si>
  <si>
    <r>
      <t xml:space="preserve"> </t>
    </r>
    <r>
      <rPr>
        <sz val="9"/>
        <rFont val="ＭＳ 明朝"/>
        <family val="1"/>
        <charset val="128"/>
      </rPr>
      <t xml:space="preserve"> </t>
    </r>
    <r>
      <rPr>
        <sz val="9"/>
        <rFont val="ＭＳ 明朝"/>
        <family val="1"/>
        <charset val="128"/>
      </rPr>
      <t xml:space="preserve">内
 </t>
    </r>
    <r>
      <rPr>
        <sz val="9"/>
        <rFont val="ＭＳ 明朝"/>
        <family val="1"/>
        <charset val="128"/>
      </rPr>
      <t xml:space="preserve"> </t>
    </r>
    <r>
      <rPr>
        <sz val="9"/>
        <rFont val="ＭＳ 明朝"/>
        <family val="1"/>
        <charset val="128"/>
      </rPr>
      <t>訳
月
別</t>
    </r>
    <rPh sb="2" eb="3">
      <t>ウチ</t>
    </rPh>
    <rPh sb="6" eb="7">
      <t>ヤク</t>
    </rPh>
    <rPh sb="10" eb="11">
      <t>ツキ</t>
    </rPh>
    <rPh sb="12" eb="13">
      <t>ベツ</t>
    </rPh>
    <phoneticPr fontId="13"/>
  </si>
  <si>
    <t>職　員　現　員　数</t>
    <rPh sb="0" eb="1">
      <t>ショク</t>
    </rPh>
    <rPh sb="2" eb="3">
      <t>イン</t>
    </rPh>
    <rPh sb="4" eb="5">
      <t>ウツツ</t>
    </rPh>
    <rPh sb="6" eb="7">
      <t>イン</t>
    </rPh>
    <rPh sb="8" eb="9">
      <t>スウ</t>
    </rPh>
    <phoneticPr fontId="13"/>
  </si>
  <si>
    <t xml:space="preserve"> 左記職員の
 うち、正規
 職員の数</t>
    <rPh sb="1" eb="3">
      <t>サキ</t>
    </rPh>
    <rPh sb="3" eb="5">
      <t>ショクイン</t>
    </rPh>
    <rPh sb="11" eb="13">
      <t>セイキ</t>
    </rPh>
    <rPh sb="15" eb="17">
      <t>ショクイン</t>
    </rPh>
    <rPh sb="18" eb="19">
      <t>カズ</t>
    </rPh>
    <phoneticPr fontId="13"/>
  </si>
  <si>
    <t>職　　員
過不足数</t>
    <rPh sb="0" eb="1">
      <t>ショク</t>
    </rPh>
    <rPh sb="3" eb="4">
      <t>イン</t>
    </rPh>
    <rPh sb="5" eb="8">
      <t>カフソク</t>
    </rPh>
    <rPh sb="8" eb="9">
      <t>スウ</t>
    </rPh>
    <phoneticPr fontId="13"/>
  </si>
  <si>
    <t xml:space="preserve">
開所
日数
　 ②</t>
    <rPh sb="1" eb="3">
      <t>カイショ</t>
    </rPh>
    <rPh sb="5" eb="7">
      <t>ニッスウ</t>
    </rPh>
    <phoneticPr fontId="13"/>
  </si>
  <si>
    <t>在籍</t>
    <rPh sb="0" eb="2">
      <t>ザイセキ</t>
    </rPh>
    <phoneticPr fontId="13"/>
  </si>
  <si>
    <t>出　　席</t>
    <rPh sb="0" eb="1">
      <t>デ</t>
    </rPh>
    <rPh sb="3" eb="4">
      <t>セキ</t>
    </rPh>
    <phoneticPr fontId="13"/>
  </si>
  <si>
    <t>平均
出席
日数</t>
    <rPh sb="0" eb="2">
      <t>ヘイキン</t>
    </rPh>
    <rPh sb="3" eb="5">
      <t>シュッセキ</t>
    </rPh>
    <rPh sb="6" eb="8">
      <t>ニッスウ</t>
    </rPh>
    <phoneticPr fontId="13"/>
  </si>
  <si>
    <t>給 食 延 人 員</t>
    <rPh sb="0" eb="1">
      <t>キュウ</t>
    </rPh>
    <rPh sb="2" eb="3">
      <t>ショク</t>
    </rPh>
    <rPh sb="4" eb="5">
      <t>エン</t>
    </rPh>
    <rPh sb="6" eb="7">
      <t>ヒト</t>
    </rPh>
    <rPh sb="8" eb="9">
      <t>イン</t>
    </rPh>
    <phoneticPr fontId="13"/>
  </si>
  <si>
    <t>乳児</t>
    <rPh sb="0" eb="2">
      <t>ニュウジ</t>
    </rPh>
    <phoneticPr fontId="13"/>
  </si>
  <si>
    <t>３歳児</t>
    <rPh sb="1" eb="3">
      <t>サイジ</t>
    </rPh>
    <phoneticPr fontId="13"/>
  </si>
  <si>
    <t>４　歳
以上児</t>
    <rPh sb="2" eb="3">
      <t>サイ</t>
    </rPh>
    <rPh sb="4" eb="5">
      <t>イ</t>
    </rPh>
    <rPh sb="5" eb="6">
      <t>ウエ</t>
    </rPh>
    <rPh sb="6" eb="7">
      <t>ジ</t>
    </rPh>
    <phoneticPr fontId="13"/>
  </si>
  <si>
    <t xml:space="preserve">
計
 　①</t>
    <rPh sb="1" eb="2">
      <t>ケイ</t>
    </rPh>
    <phoneticPr fontId="13"/>
  </si>
  <si>
    <t>私　的
契約児</t>
    <rPh sb="0" eb="1">
      <t>ワタシ</t>
    </rPh>
    <rPh sb="2" eb="3">
      <t>マト</t>
    </rPh>
    <rPh sb="4" eb="6">
      <t>ケイヤク</t>
    </rPh>
    <rPh sb="6" eb="7">
      <t>ジ</t>
    </rPh>
    <phoneticPr fontId="13"/>
  </si>
  <si>
    <t>合　計</t>
    <rPh sb="0" eb="1">
      <t>ゴウ</t>
    </rPh>
    <rPh sb="2" eb="3">
      <t>ケイ</t>
    </rPh>
    <phoneticPr fontId="13"/>
  </si>
  <si>
    <t>施設長</t>
    <rPh sb="0" eb="2">
      <t>シセツ</t>
    </rPh>
    <rPh sb="2" eb="3">
      <t>チョウ</t>
    </rPh>
    <phoneticPr fontId="13"/>
  </si>
  <si>
    <r>
      <t xml:space="preserve">保育士
</t>
    </r>
    <r>
      <rPr>
        <sz val="7"/>
        <rFont val="ＭＳ 明朝"/>
        <family val="1"/>
        <charset val="128"/>
      </rPr>
      <t>(登録)</t>
    </r>
    <rPh sb="0" eb="2">
      <t>ホイク</t>
    </rPh>
    <rPh sb="2" eb="3">
      <t>シ</t>
    </rPh>
    <rPh sb="5" eb="7">
      <t>トウロク</t>
    </rPh>
    <phoneticPr fontId="13"/>
  </si>
  <si>
    <t>調理員
等</t>
    <rPh sb="0" eb="3">
      <t>チョウリイン</t>
    </rPh>
    <rPh sb="4" eb="5">
      <t>トウ</t>
    </rPh>
    <phoneticPr fontId="13"/>
  </si>
  <si>
    <t>計</t>
    <rPh sb="0" eb="1">
      <t>ケイ</t>
    </rPh>
    <phoneticPr fontId="13"/>
  </si>
  <si>
    <t>保育士</t>
    <rPh sb="0" eb="3">
      <t>ホイクシ</t>
    </rPh>
    <phoneticPr fontId="13"/>
  </si>
  <si>
    <t>延人数
①×②
　＝③</t>
    <rPh sb="0" eb="1">
      <t>エン</t>
    </rPh>
    <rPh sb="1" eb="3">
      <t>ニンズウ</t>
    </rPh>
    <phoneticPr fontId="13"/>
  </si>
  <si>
    <t>延人員
　　④</t>
    <rPh sb="0" eb="3">
      <t>ノベジンイン</t>
    </rPh>
    <phoneticPr fontId="13"/>
  </si>
  <si>
    <t>率
④÷③</t>
    <rPh sb="0" eb="1">
      <t>リツ</t>
    </rPh>
    <phoneticPr fontId="13"/>
  </si>
  <si>
    <t>３　歳
未満児</t>
    <rPh sb="2" eb="3">
      <t>トシ</t>
    </rPh>
    <rPh sb="4" eb="6">
      <t>ミマン</t>
    </rPh>
    <rPh sb="6" eb="7">
      <t>ジ</t>
    </rPh>
    <phoneticPr fontId="13"/>
  </si>
  <si>
    <t>３　歳
以上児</t>
    <rPh sb="2" eb="3">
      <t>サイ</t>
    </rPh>
    <rPh sb="4" eb="6">
      <t>イジョウ</t>
    </rPh>
    <rPh sb="6" eb="7">
      <t>ジ</t>
    </rPh>
    <phoneticPr fontId="13"/>
  </si>
  <si>
    <t>日</t>
    <rPh sb="0" eb="1">
      <t>ヒ</t>
    </rPh>
    <phoneticPr fontId="13"/>
  </si>
  <si>
    <t>月
平均</t>
    <rPh sb="0" eb="1">
      <t>ツキ</t>
    </rPh>
    <rPh sb="2" eb="4">
      <t>ヘイキン</t>
    </rPh>
    <phoneticPr fontId="13"/>
  </si>
  <si>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3"/>
  </si>
  <si>
    <t>施　設　名</t>
    <rPh sb="0" eb="1">
      <t>シ</t>
    </rPh>
    <rPh sb="2" eb="3">
      <t>セツ</t>
    </rPh>
    <rPh sb="4" eb="5">
      <t>メイ</t>
    </rPh>
    <phoneticPr fontId="7"/>
  </si>
  <si>
    <t>所　在　地</t>
    <rPh sb="0" eb="1">
      <t>トコロ</t>
    </rPh>
    <rPh sb="2" eb="3">
      <t>ザイ</t>
    </rPh>
    <rPh sb="4" eb="5">
      <t>チ</t>
    </rPh>
    <phoneticPr fontId="7"/>
  </si>
  <si>
    <t>E － mail</t>
    <phoneticPr fontId="7"/>
  </si>
  <si>
    <t>Ｄ</t>
    <phoneticPr fontId="7"/>
  </si>
  <si>
    <t>３　施設の配置図及び平面図</t>
    <phoneticPr fontId="7"/>
  </si>
  <si>
    <t>　　（平面図には、室名及び面積を記入すること）</t>
    <phoneticPr fontId="7"/>
  </si>
  <si>
    <t>５　前回指導監査における指摘事項に対する処理報告書の写し</t>
    <phoneticPr fontId="7"/>
  </si>
  <si>
    <t>　　（口頭指導については指導項目を添付すること）</t>
    <rPh sb="12" eb="14">
      <t>シドウ</t>
    </rPh>
    <rPh sb="14" eb="16">
      <t>コウモク</t>
    </rPh>
    <rPh sb="17" eb="19">
      <t>テンプ</t>
    </rPh>
    <phoneticPr fontId="7"/>
  </si>
  <si>
    <t>（４）財産目録</t>
    <rPh sb="3" eb="5">
      <t>ザイサン</t>
    </rPh>
    <rPh sb="5" eb="7">
      <t>モクロク</t>
    </rPh>
    <phoneticPr fontId="7"/>
  </si>
  <si>
    <t>（２）事業活動計算書</t>
    <phoneticPr fontId="7"/>
  </si>
  <si>
    <t>（３）貸借対照表</t>
    <phoneticPr fontId="7"/>
  </si>
  <si>
    <t>（６）固定資産管理台帳</t>
    <rPh sb="3" eb="7">
      <t>コテイシサン</t>
    </rPh>
    <rPh sb="7" eb="9">
      <t>カンリ</t>
    </rPh>
    <rPh sb="9" eb="11">
      <t>ダイチョウ</t>
    </rPh>
    <phoneticPr fontId="7"/>
  </si>
  <si>
    <r>
      <t>（５）附属明細書</t>
    </r>
    <r>
      <rPr>
        <sz val="12"/>
        <color indexed="10"/>
        <rFont val="ＭＳ 明朝"/>
        <family val="1"/>
        <charset val="128"/>
      </rPr>
      <t/>
    </r>
    <phoneticPr fontId="7"/>
  </si>
  <si>
    <t>　　※作成を省略している計算書は添付不要</t>
    <rPh sb="3" eb="5">
      <t>サクセイ</t>
    </rPh>
    <rPh sb="6" eb="8">
      <t>ショウリャク</t>
    </rPh>
    <rPh sb="12" eb="15">
      <t>ケイサンショ</t>
    </rPh>
    <rPh sb="16" eb="18">
      <t>テンプ</t>
    </rPh>
    <rPh sb="18" eb="20">
      <t>フヨウ</t>
    </rPh>
    <phoneticPr fontId="7"/>
  </si>
  <si>
    <t>年度</t>
    <phoneticPr fontId="7"/>
  </si>
  <si>
    <t>＜保育所＞</t>
    <rPh sb="1" eb="4">
      <t>ホイクショ</t>
    </rPh>
    <phoneticPr fontId="7"/>
  </si>
  <si>
    <t>　職員の状況</t>
    <phoneticPr fontId="7"/>
  </si>
  <si>
    <t>　安全管理及び衛生管理の状況</t>
    <phoneticPr fontId="7"/>
  </si>
  <si>
    <t>　月別入所児童数等の状況</t>
    <phoneticPr fontId="7"/>
  </si>
  <si>
    <t>　栄養摂取の状況</t>
    <phoneticPr fontId="7"/>
  </si>
  <si>
    <t>　予算執行及び決算の状況</t>
    <phoneticPr fontId="7"/>
  </si>
  <si>
    <t>　予算編成の状況</t>
    <phoneticPr fontId="7"/>
  </si>
  <si>
    <t>　補助金収入の状況</t>
    <phoneticPr fontId="7"/>
  </si>
  <si>
    <t>　委託費（運営費）の使途範囲の状況</t>
    <rPh sb="1" eb="4">
      <t>イタクヒ</t>
    </rPh>
    <phoneticPr fontId="7"/>
  </si>
  <si>
    <t>ＴＥＬ（施設）</t>
    <rPh sb="4" eb="6">
      <t>シセツ</t>
    </rPh>
    <phoneticPr fontId="7"/>
  </si>
  <si>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7"/>
  </si>
  <si>
    <t>退職年月日</t>
    <rPh sb="0" eb="2">
      <t>タイショク</t>
    </rPh>
    <rPh sb="2" eb="5">
      <t>ネンガッピ</t>
    </rPh>
    <phoneticPr fontId="7"/>
  </si>
  <si>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</si>
  <si>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３　退職者は、退職年月日を「退職年月日」欄に記入すること。</t>
    <rPh sb="17" eb="19">
      <t>タイショク</t>
    </rPh>
    <phoneticPr fontId="7"/>
  </si>
  <si>
    <t>：</t>
    <phoneticPr fontId="7"/>
  </si>
  <si>
    <t>計算式入り</t>
    <rPh sb="0" eb="3">
      <t>ケイサンシキ</t>
    </rPh>
    <rPh sb="3" eb="4">
      <t>イ</t>
    </rPh>
    <phoneticPr fontId="7"/>
  </si>
  <si>
    <t>賞　与　　　　　　　　（支給済分）</t>
    <rPh sb="0" eb="1">
      <t>ショウ</t>
    </rPh>
    <rPh sb="2" eb="3">
      <t>アタエ</t>
    </rPh>
    <rPh sb="12" eb="14">
      <t>シキュウ</t>
    </rPh>
    <rPh sb="14" eb="15">
      <t>ズ</t>
    </rPh>
    <rPh sb="15" eb="16">
      <t>ブン</t>
    </rPh>
    <phoneticPr fontId="7"/>
  </si>
  <si>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7"/>
  </si>
  <si>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7"/>
  </si>
  <si>
    <t>　　　３　手当の名称は、自施設に合わせて適宜変更・列追加して差し支えない。</t>
    <phoneticPr fontId="7"/>
  </si>
  <si>
    <t>賞与</t>
    <rPh sb="0" eb="2">
      <t>ショウヨ</t>
    </rPh>
    <phoneticPr fontId="7"/>
  </si>
  <si>
    <t>（期末勤勉）</t>
    <rPh sb="1" eb="3">
      <t>キマツ</t>
    </rPh>
    <rPh sb="3" eb="5">
      <t>キンベン</t>
    </rPh>
    <phoneticPr fontId="7"/>
  </si>
  <si>
    <t>給与</t>
    <rPh sb="0" eb="2">
      <t>キュウヨ</t>
    </rPh>
    <phoneticPr fontId="7"/>
  </si>
  <si>
    <t>日間（２週間以上）</t>
    <phoneticPr fontId="13"/>
  </si>
  <si>
    <t>月</t>
    <rPh sb="0" eb="1">
      <t>ガツ</t>
    </rPh>
    <phoneticPr fontId="13"/>
  </si>
  <si>
    <t>年</t>
    <rPh sb="0" eb="1">
      <t>ネン</t>
    </rPh>
    <phoneticPr fontId="13"/>
  </si>
  <si>
    <t>～</t>
    <phoneticPr fontId="13"/>
  </si>
  <si>
    <t>月</t>
    <rPh sb="0" eb="1">
      <t>ツキ</t>
    </rPh>
    <phoneticPr fontId="13"/>
  </si>
  <si>
    <t>無</t>
    <rPh sb="0" eb="1">
      <t>ナ</t>
    </rPh>
    <phoneticPr fontId="13"/>
  </si>
  <si>
    <t>・</t>
    <phoneticPr fontId="13"/>
  </si>
  <si>
    <t>有</t>
    <rPh sb="0" eb="1">
      <t>ア</t>
    </rPh>
    <phoneticPr fontId="13"/>
  </si>
  <si>
    <t>歯 科</t>
    <rPh sb="0" eb="1">
      <t>ハ</t>
    </rPh>
    <rPh sb="2" eb="3">
      <t>カ</t>
    </rPh>
    <phoneticPr fontId="13"/>
  </si>
  <si>
    <t>内 科</t>
    <rPh sb="0" eb="1">
      <t>ウチ</t>
    </rPh>
    <rPh sb="2" eb="3">
      <t>カ</t>
    </rPh>
    <phoneticPr fontId="13"/>
  </si>
  <si>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3"/>
  </si>
  <si>
    <t>区 分</t>
    <rPh sb="0" eb="1">
      <t>ク</t>
    </rPh>
    <rPh sb="2" eb="3">
      <t>ブン</t>
    </rPh>
    <phoneticPr fontId="13"/>
  </si>
  <si>
    <t>( 人 )</t>
    <rPh sb="2" eb="3">
      <t>ニン</t>
    </rPh>
    <phoneticPr fontId="13"/>
  </si>
  <si>
    <t>( 回 )</t>
    <rPh sb="2" eb="3">
      <t>カイ</t>
    </rPh>
    <phoneticPr fontId="13"/>
  </si>
  <si>
    <r>
      <t>（５）</t>
    </r>
    <r>
      <rPr>
        <sz val="10"/>
        <color indexed="8"/>
        <rFont val="ＭＳ Ｐ明朝"/>
        <family val="1"/>
        <charset val="128"/>
      </rPr>
      <t>消防用設備等点検結果報告書の消防署への届出年月日</t>
    </r>
    <phoneticPr fontId="13"/>
  </si>
  <si>
    <t>（４）消防用設備等点検期日</t>
    <phoneticPr fontId="13"/>
  </si>
  <si>
    <t>（３）消火器の点検期日</t>
    <phoneticPr fontId="13"/>
  </si>
  <si>
    <t>　　　消防署への届出年月日</t>
    <phoneticPr fontId="13"/>
  </si>
  <si>
    <t>　　　資格取得年月日</t>
    <phoneticPr fontId="13"/>
  </si>
  <si>
    <t>）</t>
    <phoneticPr fontId="13"/>
  </si>
  <si>
    <t>（</t>
    <phoneticPr fontId="13"/>
  </si>
  <si>
    <t>（２）防火管理者　氏名</t>
    <phoneticPr fontId="13"/>
  </si>
  <si>
    <t>（１）消防計画書の消防署への届出年月日</t>
    <phoneticPr fontId="13"/>
  </si>
  <si>
    <t>分</t>
    <rPh sb="0" eb="1">
      <t>フン</t>
    </rPh>
    <phoneticPr fontId="13"/>
  </si>
  <si>
    <t>時</t>
    <rPh sb="0" eb="1">
      <t>ジ</t>
    </rPh>
    <phoneticPr fontId="13"/>
  </si>
  <si>
    <t>～</t>
    <phoneticPr fontId="13"/>
  </si>
  <si>
    <t>遅 出</t>
    <rPh sb="0" eb="1">
      <t>チ</t>
    </rPh>
    <rPh sb="2" eb="3">
      <t>デ</t>
    </rPh>
    <phoneticPr fontId="13"/>
  </si>
  <si>
    <t>普 通</t>
    <rPh sb="0" eb="1">
      <t>ススム</t>
    </rPh>
    <rPh sb="2" eb="3">
      <t>ツウ</t>
    </rPh>
    <phoneticPr fontId="13"/>
  </si>
  <si>
    <t>早 出</t>
    <rPh sb="0" eb="1">
      <t>ハヤ</t>
    </rPh>
    <rPh sb="2" eb="3">
      <t>デ</t>
    </rPh>
    <phoneticPr fontId="13"/>
  </si>
  <si>
    <t>配置保育士数</t>
    <rPh sb="0" eb="2">
      <t>ハイチ</t>
    </rPh>
    <rPh sb="2" eb="3">
      <t>タモツ</t>
    </rPh>
    <rPh sb="3" eb="4">
      <t>イク</t>
    </rPh>
    <rPh sb="4" eb="5">
      <t>シ</t>
    </rPh>
    <rPh sb="5" eb="6">
      <t>スウ</t>
    </rPh>
    <phoneticPr fontId="13"/>
  </si>
  <si>
    <t>勤　務　時　間</t>
    <rPh sb="0" eb="1">
      <t>ツトム</t>
    </rPh>
    <rPh sb="2" eb="3">
      <t>ツトム</t>
    </rPh>
    <rPh sb="4" eb="5">
      <t>トキ</t>
    </rPh>
    <rPh sb="6" eb="7">
      <t>アイダ</t>
    </rPh>
    <phoneticPr fontId="13"/>
  </si>
  <si>
    <t>理　　　　　　　由</t>
    <rPh sb="0" eb="1">
      <t>リ</t>
    </rPh>
    <rPh sb="8" eb="9">
      <t>ヨシ</t>
    </rPh>
    <phoneticPr fontId="13"/>
  </si>
  <si>
    <t>月　　　日</t>
    <rPh sb="0" eb="1">
      <t>ツキ</t>
    </rPh>
    <rPh sb="4" eb="5">
      <t>ヒ</t>
    </rPh>
    <phoneticPr fontId="13"/>
  </si>
  <si>
    <t>時まで</t>
    <rPh sb="0" eb="1">
      <t>トキ</t>
    </rPh>
    <phoneticPr fontId="13"/>
  </si>
  <si>
    <t>延長保育の実施状況</t>
    <phoneticPr fontId="13"/>
  </si>
  <si>
    <t>土曜日午後の保育の有無</t>
    <rPh sb="9" eb="11">
      <t>ウム</t>
    </rPh>
    <phoneticPr fontId="13"/>
  </si>
  <si>
    <t>　分</t>
    <rPh sb="1" eb="2">
      <t>フン</t>
    </rPh>
    <phoneticPr fontId="13"/>
  </si>
  <si>
    <t>午後</t>
    <rPh sb="0" eb="2">
      <t>ゴゴ</t>
    </rPh>
    <phoneticPr fontId="13"/>
  </si>
  <si>
    <t>～</t>
    <phoneticPr fontId="13"/>
  </si>
  <si>
    <t>　　　　時　　　　分</t>
    <rPh sb="4" eb="5">
      <t>ジ</t>
    </rPh>
    <rPh sb="9" eb="10">
      <t>フン</t>
    </rPh>
    <phoneticPr fontId="13"/>
  </si>
  <si>
    <t>午前</t>
    <rPh sb="0" eb="2">
      <t>ゴゼン</t>
    </rPh>
    <phoneticPr fontId="13"/>
  </si>
  <si>
    <t>保 育 時 間</t>
    <rPh sb="0" eb="1">
      <t>ホ</t>
    </rPh>
    <rPh sb="2" eb="3">
      <t>イク</t>
    </rPh>
    <rPh sb="4" eb="5">
      <t>トキ</t>
    </rPh>
    <rPh sb="6" eb="7">
      <t>アイダ</t>
    </rPh>
    <phoneticPr fontId="13"/>
  </si>
  <si>
    <t>（１）保育時間等</t>
    <rPh sb="7" eb="8">
      <t>トウ</t>
    </rPh>
    <phoneticPr fontId="13"/>
  </si>
  <si>
    <t>２　保育時間等の状況</t>
    <rPh sb="6" eb="7">
      <t>トウ</t>
    </rPh>
    <phoneticPr fontId="13"/>
  </si>
  <si>
    <t>　　　　と「職員現員数」を比較して記入すること。</t>
    <rPh sb="8" eb="9">
      <t>ゲン</t>
    </rPh>
    <phoneticPr fontId="13"/>
  </si>
  <si>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3"/>
  </si>
  <si>
    <t>－</t>
    <phoneticPr fontId="13"/>
  </si>
  <si>
    <t>⑦÷⑤</t>
  </si>
  <si>
    <t>⑦÷⑥</t>
  </si>
  <si>
    <t>⑦</t>
    <phoneticPr fontId="13"/>
  </si>
  <si>
    <t>⑥</t>
    <phoneticPr fontId="13"/>
  </si>
  <si>
    <t>－</t>
  </si>
  <si>
    <t>⑤</t>
    <phoneticPr fontId="13"/>
  </si>
  <si>
    <t>－</t>
    <phoneticPr fontId="13"/>
  </si>
  <si>
    <t>３</t>
    <phoneticPr fontId="13"/>
  </si>
  <si>
    <t>２</t>
    <phoneticPr fontId="13"/>
  </si>
  <si>
    <t>１</t>
    <phoneticPr fontId="13"/>
  </si>
  <si>
    <t>12</t>
    <phoneticPr fontId="13"/>
  </si>
  <si>
    <t>11</t>
    <phoneticPr fontId="13"/>
  </si>
  <si>
    <t>10</t>
    <phoneticPr fontId="13"/>
  </si>
  <si>
    <t>９</t>
    <phoneticPr fontId="13"/>
  </si>
  <si>
    <t>８</t>
    <phoneticPr fontId="13"/>
  </si>
  <si>
    <t>７</t>
    <phoneticPr fontId="13"/>
  </si>
  <si>
    <t>６</t>
    <phoneticPr fontId="13"/>
  </si>
  <si>
    <t>５</t>
    <phoneticPr fontId="13"/>
  </si>
  <si>
    <t>４</t>
    <phoneticPr fontId="13"/>
  </si>
  <si>
    <t>％</t>
    <phoneticPr fontId="13"/>
  </si>
  <si>
    <t>単位</t>
    <rPh sb="0" eb="2">
      <t>タンイ</t>
    </rPh>
    <phoneticPr fontId="13"/>
  </si>
  <si>
    <t>保育士
等</t>
    <rPh sb="0" eb="2">
      <t>ホイク</t>
    </rPh>
    <rPh sb="2" eb="3">
      <t>シ</t>
    </rPh>
    <rPh sb="4" eb="5">
      <t>トウ</t>
    </rPh>
    <phoneticPr fontId="13"/>
  </si>
  <si>
    <t>１・２
歳　児</t>
    <rPh sb="4" eb="5">
      <t>トシ</t>
    </rPh>
    <rPh sb="6" eb="7">
      <t>ジ</t>
    </rPh>
    <phoneticPr fontId="13"/>
  </si>
  <si>
    <t>４　月別入所児童数等の状況</t>
    <rPh sb="2" eb="4">
      <t>ツキベツ</t>
    </rPh>
    <rPh sb="4" eb="6">
      <t>ニュウショ</t>
    </rPh>
    <rPh sb="6" eb="9">
      <t>ジドウスウ</t>
    </rPh>
    <rPh sb="9" eb="10">
      <t>トウ</t>
    </rPh>
    <rPh sb="11" eb="13">
      <t>ジョウキョウ</t>
    </rPh>
    <phoneticPr fontId="13"/>
  </si>
  <si>
    <t>ヶ月</t>
    <rPh sb="1" eb="2">
      <t>ゲツ</t>
    </rPh>
    <phoneticPr fontId="7"/>
  </si>
  <si>
    <t>記入月数：</t>
    <rPh sb="0" eb="2">
      <t>キニュウ</t>
    </rPh>
    <rPh sb="2" eb="3">
      <t>ゲツ</t>
    </rPh>
    <rPh sb="3" eb="4">
      <t>スウ</t>
    </rPh>
    <phoneticPr fontId="7"/>
  </si>
  <si>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7"/>
  </si>
  <si>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7"/>
  </si>
  <si>
    <t>　　合わせて記入すること。</t>
    <phoneticPr fontId="7"/>
  </si>
  <si>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7"/>
  </si>
  <si>
    <t>研　　　　修　　　　内　　　　容</t>
    <rPh sb="0" eb="1">
      <t>ケン</t>
    </rPh>
    <rPh sb="5" eb="6">
      <t>オサム</t>
    </rPh>
    <rPh sb="10" eb="11">
      <t>ウチ</t>
    </rPh>
    <rPh sb="15" eb="16">
      <t>カタチ</t>
    </rPh>
    <phoneticPr fontId="7"/>
  </si>
  <si>
    <t>研修年月日</t>
    <rPh sb="0" eb="2">
      <t>ケンシュウ</t>
    </rPh>
    <rPh sb="2" eb="5">
      <t>ネンガッピ</t>
    </rPh>
    <phoneticPr fontId="7"/>
  </si>
  <si>
    <t>　保育時間等の状況</t>
    <rPh sb="5" eb="6">
      <t>トウ</t>
    </rPh>
    <phoneticPr fontId="7"/>
  </si>
  <si>
    <t>　研修の状況</t>
    <rPh sb="1" eb="3">
      <t>ケンシュウ</t>
    </rPh>
    <phoneticPr fontId="7"/>
  </si>
  <si>
    <t>ＦＡＸ（施設）</t>
    <rPh sb="4" eb="6">
      <t>シセツ</t>
    </rPh>
    <phoneticPr fontId="7"/>
  </si>
  <si>
    <t>　　役員・施設長・職員の研修一覧</t>
    <rPh sb="2" eb="4">
      <t>ヤクイン</t>
    </rPh>
    <rPh sb="5" eb="8">
      <t>シセツチョウ</t>
    </rPh>
    <rPh sb="9" eb="11">
      <t>ショクイン</t>
    </rPh>
    <rPh sb="12" eb="14">
      <t>ケンシュウ</t>
    </rPh>
    <rPh sb="14" eb="16">
      <t>イチラン</t>
    </rPh>
    <phoneticPr fontId="7"/>
  </si>
  <si>
    <t>　支払資金残高発生の状況</t>
    <phoneticPr fontId="7"/>
  </si>
  <si>
    <t>　収支計算分析</t>
    <rPh sb="1" eb="3">
      <t>シュウシ</t>
    </rPh>
    <rPh sb="3" eb="5">
      <t>ケイサン</t>
    </rPh>
    <rPh sb="5" eb="7">
      <t>ブンセキ</t>
    </rPh>
    <phoneticPr fontId="7"/>
  </si>
  <si>
    <t>　支払資金残高の取崩しの状況</t>
    <phoneticPr fontId="7"/>
  </si>
  <si>
    <t>作 成 者 名</t>
    <rPh sb="0" eb="1">
      <t>サク</t>
    </rPh>
    <rPh sb="2" eb="3">
      <t>シゲル</t>
    </rPh>
    <rPh sb="4" eb="5">
      <t>シャ</t>
    </rPh>
    <rPh sb="6" eb="7">
      <t>メイ</t>
    </rPh>
    <phoneticPr fontId="7"/>
  </si>
  <si>
    <t>施設設置者名</t>
    <rPh sb="0" eb="2">
      <t>シセツ</t>
    </rPh>
    <rPh sb="2" eb="5">
      <t>セッチシャ</t>
    </rPh>
    <rPh sb="5" eb="6">
      <t>メイ</t>
    </rPh>
    <phoneticPr fontId="7"/>
  </si>
  <si>
    <t>運営法人</t>
    <rPh sb="0" eb="2">
      <t>ウンエイ</t>
    </rPh>
    <rPh sb="2" eb="4">
      <t>ホウジン</t>
    </rPh>
    <phoneticPr fontId="7"/>
  </si>
  <si>
    <t>施　　設</t>
    <rPh sb="0" eb="1">
      <t>シ</t>
    </rPh>
    <rPh sb="3" eb="4">
      <t>セツ</t>
    </rPh>
    <phoneticPr fontId="7"/>
  </si>
  <si>
    <t>〒</t>
    <phoneticPr fontId="7"/>
  </si>
  <si>
    <t>運営法人名</t>
    <rPh sb="0" eb="2">
      <t>ウンエイ</t>
    </rPh>
    <rPh sb="2" eb="4">
      <t>ホウジン</t>
    </rPh>
    <rPh sb="4" eb="5">
      <t>メイ</t>
    </rPh>
    <phoneticPr fontId="7"/>
  </si>
  <si>
    <t>理 事 長 名</t>
    <rPh sb="0" eb="1">
      <t>リ</t>
    </rPh>
    <rPh sb="2" eb="3">
      <t>コト</t>
    </rPh>
    <rPh sb="4" eb="5">
      <t>チョウ</t>
    </rPh>
    <rPh sb="6" eb="7">
      <t>メイ</t>
    </rPh>
    <phoneticPr fontId="7"/>
  </si>
  <si>
    <t>施 設 長 名</t>
    <rPh sb="0" eb="1">
      <t>シ</t>
    </rPh>
    <rPh sb="2" eb="3">
      <t>セツ</t>
    </rPh>
    <rPh sb="4" eb="5">
      <t>チョウ</t>
    </rPh>
    <rPh sb="6" eb="7">
      <t>メイ</t>
    </rPh>
    <phoneticPr fontId="7"/>
  </si>
  <si>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7"/>
  </si>
  <si>
    <t>（ 月 額 計 ）</t>
  </si>
  <si>
    <t>年度決算関係書類</t>
    <rPh sb="0" eb="2">
      <t>ネンド</t>
    </rPh>
    <rPh sb="2" eb="4">
      <t>ケッサン</t>
    </rPh>
    <rPh sb="4" eb="6">
      <t>カンケイ</t>
    </rPh>
    <rPh sb="6" eb="8">
      <t>ショルイ</t>
    </rPh>
    <phoneticPr fontId="7"/>
  </si>
  <si>
    <t>年度末現在の取引金融機関の預金・貸出金残高証明書</t>
  </si>
  <si>
    <t>年度の状況</t>
    <rPh sb="0" eb="2">
      <t>ネンド</t>
    </rPh>
    <rPh sb="3" eb="5">
      <t>ジョウキョウ</t>
    </rPh>
    <phoneticPr fontId="7"/>
  </si>
  <si>
    <t>年度】</t>
    <rPh sb="0" eb="2">
      <t>ネンド</t>
    </rPh>
    <phoneticPr fontId="7"/>
  </si>
  <si>
    <t>総 額 計</t>
  </si>
  <si>
    <t>に勤務した職員を記入すること。（中途採用、中途退職者、非常勤、パートを含む。）</t>
    <rPh sb="1" eb="3">
      <t>キンム</t>
    </rPh>
    <rPh sb="5" eb="7">
      <t>ショクイン</t>
    </rPh>
    <rPh sb="8" eb="10">
      <t>キニュウ</t>
    </rPh>
    <rPh sb="16" eb="18">
      <t>チュウト</t>
    </rPh>
    <rPh sb="18" eb="20">
      <t>サイヨウ</t>
    </rPh>
    <rPh sb="21" eb="23">
      <t>チュウト</t>
    </rPh>
    <rPh sb="23" eb="26">
      <t>タイショクシャ</t>
    </rPh>
    <rPh sb="27" eb="30">
      <t>ヒジョウキン</t>
    </rPh>
    <rPh sb="35" eb="36">
      <t>フク</t>
    </rPh>
    <phoneticPr fontId="7"/>
  </si>
  <si>
    <t>３</t>
    <phoneticPr fontId="7"/>
  </si>
  <si>
    <t>２</t>
    <phoneticPr fontId="7"/>
  </si>
  <si>
    <t>４</t>
    <phoneticPr fontId="7"/>
  </si>
  <si>
    <t>(記載例)</t>
    <rPh sb="1" eb="4">
      <t>キサイレイ</t>
    </rPh>
    <phoneticPr fontId="7"/>
  </si>
  <si>
    <t>施設長</t>
    <rPh sb="0" eb="3">
      <t>シセツチョウ</t>
    </rPh>
    <phoneticPr fontId="7"/>
  </si>
  <si>
    <t>保育　太郎</t>
    <rPh sb="0" eb="2">
      <t>ホイク</t>
    </rPh>
    <rPh sb="3" eb="5">
      <t>タロウ</t>
    </rPh>
    <phoneticPr fontId="7"/>
  </si>
  <si>
    <t>５－７</t>
    <phoneticPr fontId="7"/>
  </si>
  <si>
    <t>５－６</t>
    <phoneticPr fontId="7"/>
  </si>
  <si>
    <t>本俸月額　①</t>
    <rPh sb="0" eb="1">
      <t>ホン</t>
    </rPh>
    <rPh sb="1" eb="2">
      <t>ホウ</t>
    </rPh>
    <rPh sb="2" eb="4">
      <t>ツキガク</t>
    </rPh>
    <phoneticPr fontId="7"/>
  </si>
  <si>
    <t>上段：号給
下段：月額</t>
    <rPh sb="0" eb="2">
      <t>ジョウダン</t>
    </rPh>
    <rPh sb="3" eb="5">
      <t>ゴウキュウ</t>
    </rPh>
    <rPh sb="6" eb="8">
      <t>カダン</t>
    </rPh>
    <rPh sb="9" eb="11">
      <t>ゲツガク</t>
    </rPh>
    <phoneticPr fontId="7"/>
  </si>
  <si>
    <t>本俸月額　②</t>
    <rPh sb="0" eb="1">
      <t>ホン</t>
    </rPh>
    <rPh sb="1" eb="2">
      <t>ホウ</t>
    </rPh>
    <rPh sb="2" eb="4">
      <t>ツキガク</t>
    </rPh>
    <phoneticPr fontId="7"/>
  </si>
  <si>
    <t>（４） 職員給与額の状況</t>
    <rPh sb="4" eb="6">
      <t>ショクイン</t>
    </rPh>
    <rPh sb="6" eb="8">
      <t>キュウヨ</t>
    </rPh>
    <rPh sb="8" eb="9">
      <t>ガク</t>
    </rPh>
    <rPh sb="10" eb="12">
      <t>ジョウキョウ</t>
    </rPh>
    <phoneticPr fontId="7"/>
  </si>
  <si>
    <t>（５）職員給与額の状況</t>
    <rPh sb="3" eb="5">
      <t>ショクイン</t>
    </rPh>
    <rPh sb="5" eb="7">
      <t>キュウヨ</t>
    </rPh>
    <rPh sb="7" eb="8">
      <t>ガク</t>
    </rPh>
    <rPh sb="9" eb="11">
      <t>ジョウキョウ</t>
    </rPh>
    <phoneticPr fontId="7"/>
  </si>
  <si>
    <t>本俸月額</t>
    <rPh sb="0" eb="2">
      <t>ホンポウ</t>
    </rPh>
    <rPh sb="2" eb="4">
      <t>ゲツガク</t>
    </rPh>
    <phoneticPr fontId="7"/>
  </si>
  <si>
    <t>（円）</t>
    <rPh sb="1" eb="2">
      <t>エン</t>
    </rPh>
    <phoneticPr fontId="7"/>
  </si>
  <si>
    <t>上段：号級</t>
    <rPh sb="0" eb="2">
      <t>ジョウダン</t>
    </rPh>
    <rPh sb="3" eb="5">
      <t>ゴウキュウ</t>
    </rPh>
    <phoneticPr fontId="7"/>
  </si>
  <si>
    <t>下段：月額</t>
    <rPh sb="0" eb="2">
      <t>ゲダン</t>
    </rPh>
    <rPh sb="3" eb="5">
      <t>ゲツガク</t>
    </rPh>
    <phoneticPr fontId="7"/>
  </si>
  <si>
    <t>保育士</t>
    <rPh sb="0" eb="3">
      <t>ホイクシ</t>
    </rPh>
    <phoneticPr fontId="7"/>
  </si>
  <si>
    <t>大分　花子</t>
    <rPh sb="0" eb="2">
      <t>オオイタ</t>
    </rPh>
    <rPh sb="3" eb="5">
      <t>ハナコ</t>
    </rPh>
    <phoneticPr fontId="7"/>
  </si>
  <si>
    <t>２－１</t>
    <phoneticPr fontId="7"/>
  </si>
  <si>
    <t>今年度</t>
    <rPh sb="0" eb="3">
      <t>コンネンド</t>
    </rPh>
    <phoneticPr fontId="7"/>
  </si>
  <si>
    <t>前年度</t>
    <rPh sb="0" eb="3">
      <t>ゼンネンド</t>
    </rPh>
    <phoneticPr fontId="7"/>
  </si>
  <si>
    <t>（１）</t>
    <phoneticPr fontId="7"/>
  </si>
  <si>
    <t>(２)</t>
    <phoneticPr fontId="7"/>
  </si>
  <si>
    <t>５　研修の状況</t>
    <rPh sb="2" eb="4">
      <t>ケンシュウ</t>
    </rPh>
    <rPh sb="5" eb="7">
      <t>ジョウキョウ</t>
    </rPh>
    <phoneticPr fontId="7"/>
  </si>
  <si>
    <t>（注）１</t>
    <rPh sb="1" eb="2">
      <t>チュウ</t>
    </rPh>
    <phoneticPr fontId="7"/>
  </si>
  <si>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7"/>
  </si>
  <si>
    <t>　　　 　手当
　金額</t>
    <rPh sb="5" eb="7">
      <t>テアテ</t>
    </rPh>
    <rPh sb="11" eb="13">
      <t>キンガク</t>
    </rPh>
    <phoneticPr fontId="7"/>
  </si>
  <si>
    <t>非常勤職員等</t>
    <rPh sb="0" eb="3">
      <t>ヒジョウキン</t>
    </rPh>
    <rPh sb="3" eb="5">
      <t>ショクイン</t>
    </rPh>
    <rPh sb="5" eb="6">
      <t>トウ</t>
    </rPh>
    <phoneticPr fontId="7"/>
  </si>
  <si>
    <t>初　 日　 入　 所　 人　 員　　　　　　　　　　　　　　　　　　　(上段は、月途中入所の人員を再掲）</t>
    <rPh sb="0" eb="1">
      <t>ショ</t>
    </rPh>
    <rPh sb="3" eb="4">
      <t>ヒ</t>
    </rPh>
    <rPh sb="6" eb="7">
      <t>イ</t>
    </rPh>
    <rPh sb="9" eb="10">
      <t>トコロ</t>
    </rPh>
    <rPh sb="12" eb="13">
      <t>ヒト</t>
    </rPh>
    <rPh sb="15" eb="16">
      <t>イン</t>
    </rPh>
    <rPh sb="36" eb="38">
      <t>ジョウダン</t>
    </rPh>
    <rPh sb="40" eb="41">
      <t>ツキ</t>
    </rPh>
    <rPh sb="41" eb="43">
      <t>トチュウ</t>
    </rPh>
    <rPh sb="43" eb="45">
      <t>ニュウショ</t>
    </rPh>
    <rPh sb="46" eb="48">
      <t>ジンイン</t>
    </rPh>
    <rPh sb="49" eb="51">
      <t>サイケイ</t>
    </rPh>
    <phoneticPr fontId="13"/>
  </si>
  <si>
    <t>初　 日　 入　 所　 人　 員　　　　　　　　　　　　　　　　　　　(上段は、月途中入所の人員を再掲）</t>
    <rPh sb="0" eb="1">
      <t>ショ</t>
    </rPh>
    <rPh sb="3" eb="4">
      <t>ヒ</t>
    </rPh>
    <rPh sb="6" eb="7">
      <t>イ</t>
    </rPh>
    <rPh sb="9" eb="10">
      <t>トコロ</t>
    </rPh>
    <rPh sb="12" eb="13">
      <t>ヒト</t>
    </rPh>
    <rPh sb="15" eb="16">
      <t>イン</t>
    </rPh>
    <phoneticPr fontId="13"/>
  </si>
  <si>
    <t>保育所
委託費
収入額</t>
    <rPh sb="0" eb="3">
      <t>ホイクショ</t>
    </rPh>
    <rPh sb="4" eb="7">
      <t>イタクヒ</t>
    </rPh>
    <rPh sb="8" eb="11">
      <t>シュウニュウガク</t>
    </rPh>
    <phoneticPr fontId="13"/>
  </si>
  <si>
    <t>円</t>
    <rPh sb="0" eb="1">
      <t>エン</t>
    </rPh>
    <phoneticPr fontId="13"/>
  </si>
  <si>
    <t xml:space="preserve"> - 4 -</t>
    <phoneticPr fontId="13"/>
  </si>
  <si>
    <t xml:space="preserve"> - ５ -</t>
    <phoneticPr fontId="13"/>
  </si>
  <si>
    <t xml:space="preserve"> - ７ -</t>
    <phoneticPr fontId="13"/>
  </si>
  <si>
    <t xml:space="preserve"> - ８ -</t>
    <phoneticPr fontId="13"/>
  </si>
  <si>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3"/>
  </si>
  <si>
    <t>施設指導監査資料【私営】</t>
    <rPh sb="0" eb="2">
      <t>シセツ</t>
    </rPh>
    <rPh sb="2" eb="4">
      <t>シドウ</t>
    </rPh>
    <rPh sb="9" eb="11">
      <t>シエイ</t>
    </rPh>
    <phoneticPr fontId="7"/>
  </si>
  <si>
    <t>５</t>
    <phoneticPr fontId="7"/>
  </si>
  <si>
    <t>６</t>
    <phoneticPr fontId="7"/>
  </si>
  <si>
    <t>　　各職員の本俸月額欄の上段には適用給料表の号給を、下段に月額を記入すること。なお、パート職員等については上段に時給・日給の別を、下段にその額を記入すること。</t>
    <rPh sb="2" eb="3">
      <t>カク</t>
    </rPh>
    <rPh sb="3" eb="5">
      <t>ショクイン</t>
    </rPh>
    <rPh sb="6" eb="8">
      <t>ホンポウ</t>
    </rPh>
    <rPh sb="8" eb="10">
      <t>ゲツガク</t>
    </rPh>
    <rPh sb="10" eb="11">
      <t>ラン</t>
    </rPh>
    <rPh sb="12" eb="14">
      <t>ジョウダン</t>
    </rPh>
    <rPh sb="16" eb="18">
      <t>テキヨウ</t>
    </rPh>
    <rPh sb="18" eb="21">
      <t>キュウリョウヒョウ</t>
    </rPh>
    <rPh sb="22" eb="24">
      <t>ゴウキュウ</t>
    </rPh>
    <rPh sb="26" eb="28">
      <t>ゲダン</t>
    </rPh>
    <rPh sb="29" eb="31">
      <t>ゲツガク</t>
    </rPh>
    <rPh sb="32" eb="34">
      <t>キニュウ</t>
    </rPh>
    <rPh sb="45" eb="47">
      <t>ショクイン</t>
    </rPh>
    <rPh sb="47" eb="48">
      <t>トウ</t>
    </rPh>
    <rPh sb="53" eb="55">
      <t>ジョウダン</t>
    </rPh>
    <rPh sb="56" eb="58">
      <t>ジキュウ</t>
    </rPh>
    <rPh sb="59" eb="61">
      <t>ニッキュウ</t>
    </rPh>
    <rPh sb="62" eb="63">
      <t>ベツ</t>
    </rPh>
    <rPh sb="65" eb="67">
      <t>ゲダン</t>
    </rPh>
    <rPh sb="70" eb="71">
      <t>ガク</t>
    </rPh>
    <rPh sb="72" eb="74">
      <t>キニュウ</t>
    </rPh>
    <phoneticPr fontId="7"/>
  </si>
  <si>
    <t>　 「職名」に変更がある場合は、上段に監査実施前年度分を、下段に監査実施年度分を記入すること。</t>
    <rPh sb="3" eb="5">
      <t>ショクメイ</t>
    </rPh>
    <rPh sb="7" eb="9">
      <t>ヘンコウ</t>
    </rPh>
    <rPh sb="12" eb="14">
      <t>バアイ</t>
    </rPh>
    <rPh sb="16" eb="18">
      <t>ジョウダン</t>
    </rPh>
    <rPh sb="19" eb="21">
      <t>カンサ</t>
    </rPh>
    <rPh sb="21" eb="23">
      <t>ジッシ</t>
    </rPh>
    <rPh sb="23" eb="26">
      <t>ゼンネンド</t>
    </rPh>
    <rPh sb="26" eb="27">
      <t>ブン</t>
    </rPh>
    <rPh sb="29" eb="31">
      <t>ゲダン</t>
    </rPh>
    <rPh sb="32" eb="34">
      <t>カンサ</t>
    </rPh>
    <rPh sb="34" eb="36">
      <t>ジッシ</t>
    </rPh>
    <rPh sb="36" eb="38">
      <t>ネンド</t>
    </rPh>
    <rPh sb="38" eb="39">
      <t>ブン</t>
    </rPh>
    <rPh sb="40" eb="42">
      <t>キニュウ</t>
    </rPh>
    <phoneticPr fontId="7"/>
  </si>
  <si>
    <t>年平均給与量</t>
    <rPh sb="0" eb="1">
      <t>ネン</t>
    </rPh>
    <rPh sb="1" eb="3">
      <t>ヘイキン</t>
    </rPh>
    <rPh sb="3" eb="5">
      <t>キュウヨ</t>
    </rPh>
    <rPh sb="5" eb="6">
      <t>リョウ</t>
    </rPh>
    <phoneticPr fontId="34"/>
  </si>
  <si>
    <t>　３月</t>
    <rPh sb="2" eb="3">
      <t>ガツ</t>
    </rPh>
    <phoneticPr fontId="34"/>
  </si>
  <si>
    <t>　２月</t>
    <rPh sb="2" eb="3">
      <t>ガツ</t>
    </rPh>
    <phoneticPr fontId="34"/>
  </si>
  <si>
    <t>　１月</t>
    <rPh sb="2" eb="3">
      <t>ガツ</t>
    </rPh>
    <phoneticPr fontId="34"/>
  </si>
  <si>
    <t>１２月</t>
    <rPh sb="2" eb="3">
      <t>ガツ</t>
    </rPh>
    <phoneticPr fontId="34"/>
  </si>
  <si>
    <t>給与栄養目標量
（１２月）</t>
    <rPh sb="0" eb="2">
      <t>キュウヨ</t>
    </rPh>
    <rPh sb="2" eb="4">
      <t>エイヨウ</t>
    </rPh>
    <rPh sb="4" eb="6">
      <t>モクヒョウ</t>
    </rPh>
    <rPh sb="6" eb="7">
      <t>リョウ</t>
    </rPh>
    <rPh sb="11" eb="12">
      <t>ガツ</t>
    </rPh>
    <phoneticPr fontId="34"/>
  </si>
  <si>
    <t>１１月</t>
    <rPh sb="2" eb="3">
      <t>ガツ</t>
    </rPh>
    <phoneticPr fontId="34"/>
  </si>
  <si>
    <t>１０月</t>
    <rPh sb="2" eb="3">
      <t>ガツ</t>
    </rPh>
    <phoneticPr fontId="34"/>
  </si>
  <si>
    <t>　９月</t>
    <rPh sb="2" eb="3">
      <t>ガツ</t>
    </rPh>
    <phoneticPr fontId="34"/>
  </si>
  <si>
    <t>　８月</t>
    <rPh sb="2" eb="3">
      <t>ガツ</t>
    </rPh>
    <phoneticPr fontId="34"/>
  </si>
  <si>
    <t>給与栄養目標量
（８月）</t>
    <rPh sb="0" eb="2">
      <t>キュウヨ</t>
    </rPh>
    <rPh sb="2" eb="4">
      <t>エイヨウ</t>
    </rPh>
    <rPh sb="4" eb="6">
      <t>モクヒョウ</t>
    </rPh>
    <rPh sb="6" eb="7">
      <t>リョウ</t>
    </rPh>
    <rPh sb="10" eb="11">
      <t>ガツ</t>
    </rPh>
    <phoneticPr fontId="34"/>
  </si>
  <si>
    <t>　７月</t>
    <rPh sb="2" eb="3">
      <t>ガツ</t>
    </rPh>
    <phoneticPr fontId="34"/>
  </si>
  <si>
    <t>　６月</t>
    <rPh sb="2" eb="3">
      <t>ガツ</t>
    </rPh>
    <phoneticPr fontId="34"/>
  </si>
  <si>
    <t>　５月</t>
    <rPh sb="2" eb="3">
      <t>ガツ</t>
    </rPh>
    <phoneticPr fontId="34"/>
  </si>
  <si>
    <t>　４月</t>
    <rPh sb="2" eb="3">
      <t>ガツ</t>
    </rPh>
    <phoneticPr fontId="34"/>
  </si>
  <si>
    <t>給与栄養目標量
（４月）</t>
    <rPh sb="0" eb="2">
      <t>キュウヨ</t>
    </rPh>
    <rPh sb="2" eb="4">
      <t>エイヨウ</t>
    </rPh>
    <rPh sb="4" eb="6">
      <t>モクヒョウ</t>
    </rPh>
    <rPh sb="6" eb="7">
      <t>リョウ</t>
    </rPh>
    <rPh sb="10" eb="11">
      <t>ガツ</t>
    </rPh>
    <phoneticPr fontId="34"/>
  </si>
  <si>
    <t>３歳以上児</t>
    <rPh sb="1" eb="2">
      <t>サイ</t>
    </rPh>
    <rPh sb="2" eb="4">
      <t>イジョウ</t>
    </rPh>
    <rPh sb="4" eb="5">
      <t>ジ</t>
    </rPh>
    <phoneticPr fontId="34"/>
  </si>
  <si>
    <t>３歳未満児</t>
    <rPh sb="1" eb="2">
      <t>サイ</t>
    </rPh>
    <rPh sb="2" eb="4">
      <t>ミマン</t>
    </rPh>
    <rPh sb="4" eb="5">
      <t>ジ</t>
    </rPh>
    <phoneticPr fontId="34"/>
  </si>
  <si>
    <t>A</t>
  </si>
  <si>
    <t>食塩相当量</t>
    <rPh sb="0" eb="2">
      <t>ショクエン</t>
    </rPh>
    <rPh sb="2" eb="4">
      <t>ソウトウ</t>
    </rPh>
    <rPh sb="4" eb="5">
      <t>リョウ</t>
    </rPh>
    <phoneticPr fontId="34"/>
  </si>
  <si>
    <t>脂質　　</t>
    <rPh sb="0" eb="2">
      <t>シシツ</t>
    </rPh>
    <phoneticPr fontId="34"/>
  </si>
  <si>
    <t>たんぱく質</t>
    <rPh sb="4" eb="5">
      <t>シツ</t>
    </rPh>
    <phoneticPr fontId="34"/>
  </si>
  <si>
    <t>区分</t>
    <rPh sb="0" eb="2">
      <t>クブン</t>
    </rPh>
    <phoneticPr fontId="34"/>
  </si>
  <si>
    <t>６　栄養摂取の状況</t>
    <rPh sb="2" eb="4">
      <t>エイヨウ</t>
    </rPh>
    <rPh sb="4" eb="6">
      <t>セッシュ</t>
    </rPh>
    <rPh sb="7" eb="9">
      <t>ジョウキョウ</t>
    </rPh>
    <phoneticPr fontId="34"/>
  </si>
  <si>
    <t>　上記給与栄養量、給与栄養目標量を示す表が、施設独自の様式で作成されている場合は、それを添付することによりこれに替えることができる。</t>
    <phoneticPr fontId="34"/>
  </si>
  <si>
    <t>(注)１　</t>
    <phoneticPr fontId="34"/>
  </si>
  <si>
    <t>ｇ</t>
    <phoneticPr fontId="34"/>
  </si>
  <si>
    <t>ｍｇ</t>
    <phoneticPr fontId="34"/>
  </si>
  <si>
    <t>kcal</t>
    <phoneticPr fontId="34"/>
  </si>
  <si>
    <t>C</t>
    <phoneticPr fontId="34"/>
  </si>
  <si>
    <t>ビタミン</t>
    <phoneticPr fontId="34"/>
  </si>
  <si>
    <t>鉄</t>
    <phoneticPr fontId="34"/>
  </si>
  <si>
    <t>カルシウム</t>
    <phoneticPr fontId="34"/>
  </si>
  <si>
    <t>カリウム</t>
    <phoneticPr fontId="34"/>
  </si>
  <si>
    <t>エネルギー</t>
    <phoneticPr fontId="34"/>
  </si>
  <si>
    <t>２　保育の全体的計画</t>
    <rPh sb="2" eb="4">
      <t>ホイク</t>
    </rPh>
    <rPh sb="5" eb="8">
      <t>ゼンタイテキ</t>
    </rPh>
    <rPh sb="8" eb="10">
      <t>ケイカク</t>
    </rPh>
    <phoneticPr fontId="7"/>
  </si>
  <si>
    <t>（注）検便検査に、腸管出血性大腸菌Ｏ１５７の検査を含んでいる場合は、当該人数に○印を付けること。</t>
    <rPh sb="34" eb="36">
      <t>トウガイ</t>
    </rPh>
    <rPh sb="40" eb="41">
      <t>シルシ</t>
    </rPh>
    <rPh sb="42" eb="43">
      <t>ツ</t>
    </rPh>
    <phoneticPr fontId="13"/>
  </si>
  <si>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4" eb="26">
      <t>ソウトウ</t>
    </rPh>
    <rPh sb="28" eb="30">
      <t>ケッサン</t>
    </rPh>
    <rPh sb="30" eb="32">
      <t>ショルイ</t>
    </rPh>
    <rPh sb="33" eb="35">
      <t>ナイブ</t>
    </rPh>
    <rPh sb="35" eb="37">
      <t>シリョウ</t>
    </rPh>
    <rPh sb="37" eb="38">
      <t>フク</t>
    </rPh>
    <rPh sb="41" eb="43">
      <t>テイシュツ</t>
    </rPh>
    <phoneticPr fontId="7"/>
  </si>
  <si>
    <t>10　入園のしおり（重要事項説明書）</t>
    <rPh sb="3" eb="5">
      <t>ニュウエン</t>
    </rPh>
    <rPh sb="10" eb="12">
      <t>ジュウヨウ</t>
    </rPh>
    <rPh sb="12" eb="14">
      <t>ジコウ</t>
    </rPh>
    <rPh sb="14" eb="17">
      <t>セツメイショ</t>
    </rPh>
    <phoneticPr fontId="7"/>
  </si>
  <si>
    <t>12　私営施設指導監査関係書類一覧表（保育所）：様式添付あり</t>
    <rPh sb="3" eb="5">
      <t>シエイ</t>
    </rPh>
    <rPh sb="5" eb="7">
      <t>シセツ</t>
    </rPh>
    <rPh sb="7" eb="9">
      <t>シドウ</t>
    </rPh>
    <rPh sb="9" eb="11">
      <t>カンサ</t>
    </rPh>
    <rPh sb="11" eb="13">
      <t>カンケイ</t>
    </rPh>
    <rPh sb="13" eb="15">
      <t>ショルイ</t>
    </rPh>
    <rPh sb="15" eb="18">
      <t>イチランヒョウ</t>
    </rPh>
    <rPh sb="19" eb="22">
      <t>ホイクショ</t>
    </rPh>
    <rPh sb="24" eb="26">
      <t>ヨウシキ</t>
    </rPh>
    <rPh sb="26" eb="28">
      <t>テンプ</t>
    </rPh>
    <phoneticPr fontId="7"/>
  </si>
  <si>
    <t>11　予定献立表（指導監査前月のもの）</t>
    <rPh sb="3" eb="5">
      <t>ヨテイ</t>
    </rPh>
    <rPh sb="5" eb="8">
      <t>コンダテヒョウ</t>
    </rPh>
    <rPh sb="9" eb="11">
      <t>シドウ</t>
    </rPh>
    <rPh sb="11" eb="13">
      <t>カンサ</t>
    </rPh>
    <rPh sb="13" eb="15">
      <t>ゼンゲツ</t>
    </rPh>
    <phoneticPr fontId="7"/>
  </si>
  <si>
    <t>令和</t>
    <rPh sb="0" eb="2">
      <t>レイワ</t>
    </rPh>
    <phoneticPr fontId="7"/>
  </si>
  <si>
    <r>
      <t>（１）</t>
    </r>
    <r>
      <rPr>
        <sz val="11"/>
        <color rgb="FF0000FF"/>
        <rFont val="ＭＳ 明朝"/>
        <family val="1"/>
        <charset val="128"/>
      </rPr>
      <t>令和</t>
    </r>
    <rPh sb="3" eb="5">
      <t>レイワ</t>
    </rPh>
    <phoneticPr fontId="7"/>
  </si>
  <si>
    <t>令和</t>
    <rPh sb="0" eb="2">
      <t>レイワ</t>
    </rPh>
    <phoneticPr fontId="13"/>
  </si>
  <si>
    <t>（令和）</t>
    <rPh sb="1" eb="3">
      <t>レイワ</t>
    </rPh>
    <phoneticPr fontId="13"/>
  </si>
  <si>
    <t>８　運営規程</t>
    <rPh sb="2" eb="4">
      <t>ウンエイ</t>
    </rPh>
    <rPh sb="4" eb="6">
      <t>キテイ</t>
    </rPh>
    <phoneticPr fontId="7"/>
  </si>
  <si>
    <t>住居手当</t>
    <phoneticPr fontId="7"/>
  </si>
  <si>
    <t>通勤手当</t>
    <phoneticPr fontId="7"/>
  </si>
  <si>
    <t>管理職手当</t>
    <phoneticPr fontId="7"/>
  </si>
  <si>
    <t>処遇改善Ⅱ</t>
    <phoneticPr fontId="7"/>
  </si>
  <si>
    <t>時間外手当</t>
    <phoneticPr fontId="7"/>
  </si>
  <si>
    <t>その他手当</t>
    <rPh sb="2" eb="3">
      <t>タ</t>
    </rPh>
    <rPh sb="3" eb="5">
      <t>テアテ</t>
    </rPh>
    <phoneticPr fontId="7"/>
  </si>
  <si>
    <t>非常勤保育士の数　</t>
    <rPh sb="0" eb="3">
      <t>ヒジョウキン</t>
    </rPh>
    <rPh sb="3" eb="5">
      <t>ホイク</t>
    </rPh>
    <rPh sb="5" eb="6">
      <t>シ</t>
    </rPh>
    <rPh sb="7" eb="8">
      <t>カズ</t>
    </rPh>
    <phoneticPr fontId="13"/>
  </si>
  <si>
    <t>（１）資金収支計算書</t>
    <rPh sb="3" eb="5">
      <t>シキン</t>
    </rPh>
    <phoneticPr fontId="7"/>
  </si>
  <si>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7"/>
  </si>
  <si>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7"/>
  </si>
  <si>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7"/>
  </si>
  <si>
    <t>（３）非常勤職員等の状況【</t>
    <rPh sb="6" eb="8">
      <t>ショクイン</t>
    </rPh>
    <rPh sb="8" eb="9">
      <t>ナド</t>
    </rPh>
    <rPh sb="10" eb="12">
      <t>ジョウキョウ</t>
    </rPh>
    <phoneticPr fontId="7"/>
  </si>
  <si>
    <t>実績記載月数入力：</t>
    <rPh sb="0" eb="2">
      <t>ジッセキ</t>
    </rPh>
    <rPh sb="2" eb="4">
      <t>キサイ</t>
    </rPh>
    <rPh sb="4" eb="5">
      <t>ゲツ</t>
    </rPh>
    <rPh sb="5" eb="6">
      <t>スウ</t>
    </rPh>
    <rPh sb="6" eb="8">
      <t>ニュウリョク</t>
    </rPh>
    <phoneticPr fontId="34"/>
  </si>
  <si>
    <t>月（年平均給与量計算に反映）</t>
    <rPh sb="0" eb="1">
      <t>ガツ</t>
    </rPh>
    <rPh sb="2" eb="3">
      <t>ネン</t>
    </rPh>
    <rPh sb="3" eb="5">
      <t>ヘイキン</t>
    </rPh>
    <rPh sb="5" eb="7">
      <t>キュウヨ</t>
    </rPh>
    <rPh sb="7" eb="8">
      <t>リョウ</t>
    </rPh>
    <rPh sb="8" eb="10">
      <t>ケイサン</t>
    </rPh>
    <rPh sb="11" eb="13">
      <t>ハンエイ</t>
    </rPh>
    <phoneticPr fontId="34"/>
  </si>
  <si>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34"/>
  </si>
  <si>
    <t>食物繊維</t>
    <rPh sb="0" eb="2">
      <t>ショクモツ</t>
    </rPh>
    <rPh sb="2" eb="4">
      <t>センイ</t>
    </rPh>
    <phoneticPr fontId="34"/>
  </si>
  <si>
    <t>µｇRAE</t>
    <phoneticPr fontId="34"/>
  </si>
  <si>
    <t>総エネルギーに占める割合</t>
    <rPh sb="0" eb="1">
      <t>ソウ</t>
    </rPh>
    <phoneticPr fontId="34"/>
  </si>
  <si>
    <t>総エネルギーに占める割合
（主食分含む）</t>
    <rPh sb="0" eb="1">
      <t>ソウ</t>
    </rPh>
    <rPh sb="14" eb="16">
      <t>シュショク</t>
    </rPh>
    <rPh sb="16" eb="17">
      <t>ブン</t>
    </rPh>
    <rPh sb="17" eb="18">
      <t>フク</t>
    </rPh>
    <phoneticPr fontId="34"/>
  </si>
  <si>
    <t>３歳以上児の主食の提供</t>
    <rPh sb="1" eb="2">
      <t>サイ</t>
    </rPh>
    <rPh sb="2" eb="4">
      <t>イジョウ</t>
    </rPh>
    <rPh sb="4" eb="5">
      <t>ジ</t>
    </rPh>
    <rPh sb="6" eb="8">
      <t>シュショク</t>
    </rPh>
    <rPh sb="9" eb="11">
      <t>テイキョウ</t>
    </rPh>
    <phoneticPr fontId="34"/>
  </si>
  <si>
    <t>なしの場合：持参する主食量</t>
    <rPh sb="3" eb="5">
      <t>バアイ</t>
    </rPh>
    <rPh sb="6" eb="8">
      <t>ジサン</t>
    </rPh>
    <rPh sb="10" eb="12">
      <t>シュショク</t>
    </rPh>
    <rPh sb="12" eb="13">
      <t>リョウ</t>
    </rPh>
    <phoneticPr fontId="34"/>
  </si>
  <si>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34"/>
  </si>
  <si>
    <t>あり</t>
    <phoneticPr fontId="34"/>
  </si>
  <si>
    <t>めし100g</t>
    <phoneticPr fontId="34"/>
  </si>
  <si>
    <t>2020年版（八訂）</t>
    <rPh sb="4" eb="6">
      <t>ネンバン</t>
    </rPh>
    <rPh sb="7" eb="8">
      <t>ハチ</t>
    </rPh>
    <rPh sb="8" eb="9">
      <t>テイ</t>
    </rPh>
    <phoneticPr fontId="34"/>
  </si>
  <si>
    <t>なし</t>
    <phoneticPr fontId="34"/>
  </si>
  <si>
    <r>
      <t>B</t>
    </r>
    <r>
      <rPr>
        <sz val="16"/>
        <color theme="1"/>
        <rFont val="ＭＳ Ｐゴシック"/>
        <family val="3"/>
        <charset val="128"/>
        <scheme val="minor"/>
      </rPr>
      <t>₁</t>
    </r>
    <phoneticPr fontId="34"/>
  </si>
  <si>
    <r>
      <t>B</t>
    </r>
    <r>
      <rPr>
        <sz val="16"/>
        <color theme="1"/>
        <rFont val="ＭＳ Ｐゴシック"/>
        <family val="3"/>
        <charset val="128"/>
        <scheme val="minor"/>
      </rPr>
      <t>₂</t>
    </r>
    <phoneticPr fontId="34"/>
  </si>
  <si>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34"/>
  </si>
  <si>
    <t>（注）１　前頁「（２）監査実施年度の状況」に記載の職員のうち監査実施年度に勤務している非常勤職員</t>
    <rPh sb="1" eb="2">
      <t>チュウ</t>
    </rPh>
    <rPh sb="5" eb="6">
      <t>ゼン</t>
    </rPh>
    <rPh sb="6" eb="7">
      <t>ページ</t>
    </rPh>
    <rPh sb="22" eb="24">
      <t>キサイ</t>
    </rPh>
    <rPh sb="25" eb="27">
      <t>ショクイン</t>
    </rPh>
    <rPh sb="30" eb="32">
      <t>カンサ</t>
    </rPh>
    <rPh sb="32" eb="34">
      <t>ジッシ</t>
    </rPh>
    <rPh sb="34" eb="36">
      <t>ネンド</t>
    </rPh>
    <rPh sb="37" eb="39">
      <t>キンム</t>
    </rPh>
    <rPh sb="43" eb="46">
      <t>ヒジョウキン</t>
    </rPh>
    <rPh sb="46" eb="48">
      <t>ショクイン</t>
    </rPh>
    <phoneticPr fontId="7"/>
  </si>
  <si>
    <t>　　　　なお、育児や介護等で短時間勤務となっている正規の職員についても記載のこと。</t>
    <rPh sb="7" eb="9">
      <t>イクジ</t>
    </rPh>
    <rPh sb="10" eb="12">
      <t>カイゴ</t>
    </rPh>
    <rPh sb="12" eb="13">
      <t>トウ</t>
    </rPh>
    <rPh sb="14" eb="17">
      <t>タンジカン</t>
    </rPh>
    <rPh sb="17" eb="19">
      <t>キンム</t>
    </rPh>
    <rPh sb="25" eb="27">
      <t>セイキ</t>
    </rPh>
    <rPh sb="28" eb="30">
      <t>ショクイン</t>
    </rPh>
    <rPh sb="35" eb="37">
      <t>キサイ</t>
    </rPh>
    <phoneticPr fontId="7"/>
  </si>
  <si>
    <r>
      <t>に要した人件費のすべてを記入し、Ａ＋Ｂの計、Ｃの計、Ｄの計は決算書と一致すること。</t>
    </r>
    <r>
      <rPr>
        <b/>
        <sz val="8"/>
        <color theme="1"/>
        <rFont val="ＭＳ 明朝"/>
        <family val="1"/>
        <charset val="128"/>
      </rPr>
      <t>（＊手当は、自施設に合わせて名称の変更・列を追加して差し支えない。）</t>
    </r>
    <rPh sb="1" eb="2">
      <t>ヨウ</t>
    </rPh>
    <rPh sb="4" eb="7">
      <t>ジンケンヒ</t>
    </rPh>
    <rPh sb="12" eb="14">
      <t>キニュウ</t>
    </rPh>
    <rPh sb="20" eb="21">
      <t>ケイ</t>
    </rPh>
    <rPh sb="24" eb="25">
      <t>ケイ</t>
    </rPh>
    <rPh sb="28" eb="29">
      <t>ケイ</t>
    </rPh>
    <rPh sb="30" eb="33">
      <t>ケッサンショ</t>
    </rPh>
    <rPh sb="34" eb="36">
      <t>イッチ</t>
    </rPh>
    <rPh sb="43" eb="45">
      <t>テアテ</t>
    </rPh>
    <rPh sb="47" eb="48">
      <t>ジ</t>
    </rPh>
    <rPh sb="48" eb="50">
      <t>シセツ</t>
    </rPh>
    <rPh sb="51" eb="52">
      <t>ア</t>
    </rPh>
    <rPh sb="55" eb="57">
      <t>メイショウ</t>
    </rPh>
    <rPh sb="58" eb="60">
      <t>ヘンコウ</t>
    </rPh>
    <rPh sb="61" eb="62">
      <t>レツ</t>
    </rPh>
    <rPh sb="63" eb="65">
      <t>ツイカ</t>
    </rPh>
    <rPh sb="67" eb="68">
      <t>サ</t>
    </rPh>
    <rPh sb="69" eb="70">
      <t>ツカ</t>
    </rPh>
    <phoneticPr fontId="7"/>
  </si>
  <si>
    <t>その他手当</t>
    <rPh sb="2" eb="3">
      <t>ホカ</t>
    </rPh>
    <rPh sb="3" eb="5">
      <t>テアテ</t>
    </rPh>
    <phoneticPr fontId="7"/>
  </si>
  <si>
    <t>雇用形態</t>
    <rPh sb="0" eb="4">
      <t>コヨウケイタイ</t>
    </rPh>
    <phoneticPr fontId="7"/>
  </si>
  <si>
    <t>氏　名</t>
    <rPh sb="0" eb="2">
      <t>ビコウ</t>
    </rPh>
    <phoneticPr fontId="7"/>
  </si>
  <si>
    <t>常・非</t>
    <rPh sb="0" eb="1">
      <t>ジョウ</t>
    </rPh>
    <rPh sb="2" eb="3">
      <t>ヒ</t>
    </rPh>
    <phoneticPr fontId="7"/>
  </si>
  <si>
    <t>〇〇花子</t>
  </si>
  <si>
    <t>(記入例)
保育士</t>
    <rPh sb="1" eb="4">
      <t>キニュウレイ</t>
    </rPh>
    <rPh sb="6" eb="9">
      <t>ホイクシ</t>
    </rPh>
    <phoneticPr fontId="7"/>
  </si>
  <si>
    <t>短大</t>
    <rPh sb="0" eb="2">
      <t>タンダイ</t>
    </rPh>
    <phoneticPr fontId="7"/>
  </si>
  <si>
    <t>育児休暇
R7.6.10～</t>
    <rPh sb="0" eb="2">
      <t>イクジ</t>
    </rPh>
    <rPh sb="2" eb="4">
      <t>キュウカ</t>
    </rPh>
    <phoneticPr fontId="7"/>
  </si>
  <si>
    <t xml:space="preserve">　 備 考
</t>
    <rPh sb="2" eb="3">
      <t>ビ</t>
    </rPh>
    <rPh sb="4" eb="5">
      <t>コウ</t>
    </rPh>
    <phoneticPr fontId="7"/>
  </si>
  <si>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7"/>
  </si>
  <si>
    <t>　　　４　退職者は、退職年月日を「退職年月日」欄に記入すること。</t>
    <rPh sb="17" eb="19">
      <t>タイショク</t>
    </rPh>
    <phoneticPr fontId="7"/>
  </si>
  <si>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</si>
  <si>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令和　年４月１日～　監査資料提出時</t>
    <rPh sb="10" eb="11">
      <t>ネン</t>
    </rPh>
    <rPh sb="12" eb="13">
      <t>ツキ</t>
    </rPh>
    <rPh sb="14" eb="15">
      <t>ヒ</t>
    </rPh>
    <rPh sb="17" eb="19">
      <t>カンサ</t>
    </rPh>
    <rPh sb="19" eb="21">
      <t>シリョウ</t>
    </rPh>
    <rPh sb="21" eb="24">
      <t>テイシュツジ</t>
    </rPh>
    <phoneticPr fontId="7"/>
  </si>
  <si>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7"/>
  </si>
  <si>
    <t>0.6
（週所定労働時間40Hの場合）</t>
    <rPh sb="5" eb="6">
      <t>シュウ</t>
    </rPh>
    <rPh sb="6" eb="8">
      <t>ショテイ</t>
    </rPh>
    <rPh sb="8" eb="12">
      <t>ロウドウジカン</t>
    </rPh>
    <rPh sb="16" eb="18">
      <t>バアイ</t>
    </rPh>
    <phoneticPr fontId="7"/>
  </si>
  <si>
    <t xml:space="preserve">
〇〇　〇〇</t>
    <phoneticPr fontId="7"/>
  </si>
  <si>
    <t>時給</t>
    <rPh sb="0" eb="2">
      <t>ジキュウ</t>
    </rPh>
    <phoneticPr fontId="7"/>
  </si>
  <si>
    <t>非常勤保育士</t>
    <rPh sb="0" eb="3">
      <t>ヒジョウキン</t>
    </rPh>
    <rPh sb="3" eb="6">
      <t>ホイクシ</t>
    </rPh>
    <phoneticPr fontId="7"/>
  </si>
  <si>
    <t>大分　太郎</t>
    <rPh sb="0" eb="2">
      <t>オオイタ</t>
    </rPh>
    <rPh sb="3" eb="5">
      <t>タロウ</t>
    </rPh>
    <phoneticPr fontId="7"/>
  </si>
  <si>
    <t>、</t>
    <phoneticPr fontId="7"/>
  </si>
  <si>
    <t>（７）洪水浸水指定区域　　　　　該当　・　非該当　　</t>
    <phoneticPr fontId="7"/>
  </si>
  <si>
    <t>／　　土砂災害指定区域　　　該当・非該当</t>
    <rPh sb="3" eb="5">
      <t>ドシャ</t>
    </rPh>
    <rPh sb="5" eb="7">
      <t>サイガイ</t>
    </rPh>
    <rPh sb="7" eb="9">
      <t>シテイ</t>
    </rPh>
    <rPh sb="9" eb="11">
      <t>クイキ</t>
    </rPh>
    <rPh sb="14" eb="16">
      <t>ガイトウ</t>
    </rPh>
    <rPh sb="17" eb="20">
      <t>ヒガイトウ</t>
    </rPh>
    <phoneticPr fontId="7"/>
  </si>
  <si>
    <t>　　　　　　　　　　　　　　　　　　　　　　　　　　　　　　　　　　　　　　　　　　　　　　　　　　　　　　　　　　　　　　　　　　　　　　　　　　　　　　　　　　　　　　　　　　　　　　　　　　　　　　　</t>
    <phoneticPr fontId="7"/>
  </si>
  <si>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7"/>
  </si>
  <si>
    <r>
      <t xml:space="preserve">職　員　現　員　数
</t>
    </r>
    <r>
      <rPr>
        <u/>
        <sz val="9"/>
        <color rgb="FFFF0000"/>
        <rFont val="ＭＳ 明朝"/>
        <family val="1"/>
        <charset val="128"/>
      </rPr>
      <t>（常勤職員のみ）</t>
    </r>
    <rPh sb="0" eb="1">
      <t>ショク</t>
    </rPh>
    <rPh sb="2" eb="3">
      <t>イン</t>
    </rPh>
    <rPh sb="4" eb="5">
      <t>ウツツ</t>
    </rPh>
    <rPh sb="6" eb="7">
      <t>イン</t>
    </rPh>
    <rPh sb="8" eb="9">
      <t>スウ</t>
    </rPh>
    <rPh sb="11" eb="15">
      <t>ジョウキンショクイン</t>
    </rPh>
    <phoneticPr fontId="13"/>
  </si>
  <si>
    <r>
      <rPr>
        <sz val="9"/>
        <color rgb="FFFF0000"/>
        <rFont val="ＭＳ 明朝"/>
        <family val="1"/>
        <charset val="128"/>
      </rPr>
      <t>　　　　　　　　　　　　　　　　　　　　　　　　　　　　</t>
    </r>
    <r>
      <rPr>
        <u/>
        <sz val="9"/>
        <color rgb="FFFF0000"/>
        <rFont val="ＭＳ 明朝"/>
        <family val="1"/>
        <charset val="128"/>
      </rPr>
      <t>　※下欄の注意事項を参照のうえ、記入すること。</t>
    </r>
    <rPh sb="30" eb="32">
      <t>カラン</t>
    </rPh>
    <rPh sb="33" eb="37">
      <t>チュウイジコウ</t>
    </rPh>
    <rPh sb="38" eb="40">
      <t>サンショウ</t>
    </rPh>
    <rPh sb="44" eb="46">
      <t>キニュウ</t>
    </rPh>
    <phoneticPr fontId="7"/>
  </si>
  <si>
    <t>令和８年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7"/>
  </si>
  <si>
    <r>
      <t>（注）１　上記には、正職員のほか、中途採用・中途退職者・非常勤・パート職員を含む全ての職員を</t>
    </r>
    <r>
      <rPr>
        <b/>
        <u/>
        <sz val="9"/>
        <color rgb="FFFF0000"/>
        <rFont val="ＭＳ 明朝"/>
        <family val="1"/>
        <charset val="128"/>
      </rPr>
      <t>職種ごとに</t>
    </r>
    <r>
      <rPr>
        <sz val="9"/>
        <rFont val="ＭＳ 明朝"/>
        <family val="1"/>
        <charset val="128"/>
      </rPr>
      <t>記入すること。</t>
    </r>
    <rPh sb="1" eb="2">
      <t>チュウ</t>
    </rPh>
    <rPh sb="5" eb="7">
      <t>ジョウキ</t>
    </rPh>
    <rPh sb="10" eb="13">
      <t>セイショクイン</t>
    </rPh>
    <rPh sb="22" eb="23">
      <t>ナカ</t>
    </rPh>
    <rPh sb="39" eb="40">
      <t>スベ</t>
    </rPh>
    <rPh sb="42" eb="44">
      <t>ショクイン</t>
    </rPh>
    <rPh sb="46" eb="48">
      <t>ショクシュ</t>
    </rPh>
    <rPh sb="51" eb="53">
      <t>キニュウ</t>
    </rPh>
    <phoneticPr fontId="7"/>
  </si>
  <si>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7"/>
  </si>
  <si>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7"/>
  </si>
  <si>
    <t>（２）令和</t>
    <rPh sb="3" eb="5">
      <t>レイワ</t>
    </rPh>
    <phoneticPr fontId="7"/>
  </si>
  <si>
    <t>年度の状況　　　　　　　　　　　　　　　　　　　　令和　年　月　日現在（監査資料提出時）</t>
    <rPh sb="0" eb="2">
      <t>ネンド</t>
    </rPh>
    <rPh sb="3" eb="5">
      <t>ジョウキョウ</t>
    </rPh>
    <phoneticPr fontId="7"/>
  </si>
  <si>
    <r>
      <t>（注）１　記入する職員は、正職員のほか、当該年度４月１日から監査資料提出日現在まで中途採用・中途退職者・非常勤・パート職員を含む全ての職員を</t>
    </r>
    <r>
      <rPr>
        <b/>
        <u/>
        <sz val="9"/>
        <color rgb="FFFF0000"/>
        <rFont val="ＭＳ Ｐゴシック"/>
        <family val="3"/>
        <charset val="128"/>
      </rPr>
      <t xml:space="preserve">職種
</t>
    </r>
    <r>
      <rPr>
        <b/>
        <sz val="9"/>
        <color rgb="FFFF0000"/>
        <rFont val="ＭＳ Ｐゴシック"/>
        <family val="3"/>
        <charset val="128"/>
      </rPr>
      <t>　　　　　　</t>
    </r>
    <r>
      <rPr>
        <b/>
        <u/>
        <sz val="9"/>
        <color rgb="FFFF0000"/>
        <rFont val="ＭＳ Ｐゴシック"/>
        <family val="3"/>
        <charset val="128"/>
      </rPr>
      <t>ごとに</t>
    </r>
    <r>
      <rPr>
        <sz val="9"/>
        <color theme="1"/>
        <rFont val="ＭＳ 明朝"/>
        <family val="1"/>
        <charset val="128"/>
      </rPr>
      <t>記入すること。</t>
    </r>
    <rPh sb="1" eb="2">
      <t>チュウ</t>
    </rPh>
    <rPh sb="5" eb="7">
      <t>キニュウ</t>
    </rPh>
    <rPh sb="13" eb="16">
      <t>セイショクイン</t>
    </rPh>
    <rPh sb="41" eb="43">
      <t>チュウト</t>
    </rPh>
    <rPh sb="64" eb="65">
      <t>スベ</t>
    </rPh>
    <rPh sb="67" eb="69">
      <t>ショクイン</t>
    </rPh>
    <rPh sb="70" eb="72">
      <t>ショクシュ</t>
    </rPh>
    <rPh sb="82" eb="84">
      <t>キニュウ</t>
    </rPh>
    <phoneticPr fontId="7"/>
  </si>
  <si>
    <r>
      <t>　　　　の勤務条件等を</t>
    </r>
    <r>
      <rPr>
        <b/>
        <u/>
        <sz val="10.5"/>
        <color rgb="FFFF0000"/>
        <rFont val="ＭＳ 明朝"/>
        <family val="1"/>
        <charset val="128"/>
      </rPr>
      <t>職種ごとに</t>
    </r>
    <r>
      <rPr>
        <sz val="10.5"/>
        <color theme="1"/>
        <rFont val="ＭＳ 明朝"/>
        <family val="1"/>
        <charset val="128"/>
      </rPr>
      <t>記入すること。</t>
    </r>
    <rPh sb="5" eb="7">
      <t>キンム</t>
    </rPh>
    <rPh sb="7" eb="9">
      <t>ジョウケン</t>
    </rPh>
    <rPh sb="9" eb="10">
      <t>トウ</t>
    </rPh>
    <rPh sb="11" eb="13">
      <t>ショクシュ</t>
    </rPh>
    <rPh sb="16" eb="18">
      <t>キニュウ</t>
    </rPh>
    <phoneticPr fontId="7"/>
  </si>
  <si>
    <t>（６）室内・遊具等の安全点検状況</t>
    <rPh sb="3" eb="5">
      <t>シツナイ</t>
    </rPh>
    <rPh sb="14" eb="16">
      <t>ジョウキョウ</t>
    </rPh>
    <phoneticPr fontId="13"/>
  </si>
  <si>
    <t>室内　月　　　　回</t>
    <rPh sb="0" eb="2">
      <t>シツナイ</t>
    </rPh>
    <rPh sb="3" eb="4">
      <t>ツキ</t>
    </rPh>
    <rPh sb="8" eb="9">
      <t>カイ</t>
    </rPh>
    <phoneticPr fontId="7"/>
  </si>
  <si>
    <t>遊具　月　　　　回</t>
    <rPh sb="0" eb="2">
      <t>ユウグ</t>
    </rPh>
    <rPh sb="3" eb="4">
      <t>ツキ</t>
    </rPh>
    <rPh sb="8" eb="9">
      <t>カイ</t>
    </rPh>
    <phoneticPr fontId="7"/>
  </si>
  <si>
    <t>（８）避難訓練の実施状況</t>
    <phoneticPr fontId="7"/>
  </si>
  <si>
    <t>（９）調理担当者等の検便実施状況　　</t>
    <phoneticPr fontId="7"/>
  </si>
  <si>
    <t>（10）新入所児の健康診断の有無</t>
    <phoneticPr fontId="13"/>
  </si>
  <si>
    <t>（11）児童の健康診断の実施状況</t>
    <phoneticPr fontId="7"/>
  </si>
  <si>
    <t>（12）職員の採用時の健康診断の有無</t>
    <phoneticPr fontId="13"/>
  </si>
  <si>
    <t>（13）職員の健康診断の実施状況【直近分】</t>
    <rPh sb="17" eb="19">
      <t>チョッキン</t>
    </rPh>
    <rPh sb="19" eb="20">
      <t>ブン</t>
    </rPh>
    <phoneticPr fontId="13"/>
  </si>
  <si>
    <t>（15）浄化槽の定期検査（法第１１条検査）【直近分】</t>
    <rPh sb="13" eb="14">
      <t>ホウ</t>
    </rPh>
    <rPh sb="14" eb="15">
      <t>ダイ</t>
    </rPh>
    <rPh sb="17" eb="18">
      <t>ジョウ</t>
    </rPh>
    <rPh sb="18" eb="20">
      <t>ケンサ</t>
    </rPh>
    <rPh sb="22" eb="24">
      <t>チョッキン</t>
    </rPh>
    <rPh sb="24" eb="25">
      <t>ブン</t>
    </rPh>
    <phoneticPr fontId="13"/>
  </si>
  <si>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7"/>
  </si>
  <si>
    <t>（16）保存食の保存期間</t>
    <phoneticPr fontId="13"/>
  </si>
  <si>
    <r>
      <t>（14）自家用水</t>
    </r>
    <r>
      <rPr>
        <sz val="9"/>
        <color theme="1"/>
        <rFont val="ＭＳ Ｐ明朝"/>
        <family val="1"/>
        <charset val="128"/>
      </rPr>
      <t>（調理用に限らずプール等飲用に供する可能性のあるものすべてを含む。）</t>
    </r>
    <r>
      <rPr>
        <sz val="10.5"/>
        <color theme="1"/>
        <rFont val="ＭＳ Ｐ明朝"/>
        <family val="1"/>
        <charset val="128"/>
      </rPr>
      <t>の水質検査【直近４回分】</t>
    </r>
    <rPh sb="48" eb="50">
      <t>チョッキン</t>
    </rPh>
    <rPh sb="51" eb="53">
      <t>カイブン</t>
    </rPh>
    <phoneticPr fontId="13"/>
  </si>
  <si>
    <r>
      <t>　　</t>
    </r>
    <r>
      <rPr>
        <b/>
        <sz val="10.5"/>
        <color rgb="FFFF0000"/>
        <rFont val="ＭＳ Ｐ明朝"/>
        <family val="1"/>
        <charset val="128"/>
      </rPr>
      <t>（</t>
    </r>
    <r>
      <rPr>
        <b/>
        <u/>
        <sz val="10.5"/>
        <color rgb="FFFF0000"/>
        <rFont val="ＭＳ Ｐ明朝"/>
        <family val="1"/>
        <charset val="128"/>
      </rPr>
      <t>※母子保健法の健康診査も含む）</t>
    </r>
    <rPh sb="4" eb="9">
      <t>ボシホケンホウ</t>
    </rPh>
    <rPh sb="10" eb="14">
      <t>ケンコウシンサ</t>
    </rPh>
    <rPh sb="15" eb="16">
      <t>フク</t>
    </rPh>
    <phoneticPr fontId="7"/>
  </si>
  <si>
    <t>　　　「調理員等」欄には、栄養士・調理員・事務職員等の職員を記入すること。</t>
    <rPh sb="4" eb="7">
      <t>チョウリイン</t>
    </rPh>
    <rPh sb="7" eb="8">
      <t>トウ</t>
    </rPh>
    <rPh sb="9" eb="10">
      <t>ラン</t>
    </rPh>
    <rPh sb="13" eb="16">
      <t>エイヨウシ</t>
    </rPh>
    <rPh sb="17" eb="20">
      <t>チョウリイン</t>
    </rPh>
    <rPh sb="21" eb="25">
      <t>ジムショクイン</t>
    </rPh>
    <rPh sb="25" eb="26">
      <t>トウ</t>
    </rPh>
    <rPh sb="27" eb="29">
      <t>ショクイン</t>
    </rPh>
    <rPh sb="30" eb="32">
      <t>キニュウ</t>
    </rPh>
    <phoneticPr fontId="7"/>
  </si>
  <si>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3"/>
  </si>
  <si>
    <r>
      <t>（注）１　「職員現員数」欄には、正規、臨時含めた常勤職員のみ記入。「保育士等」欄には、保育士・保健師・看護師・小学校教諭等・</t>
    </r>
    <r>
      <rPr>
        <b/>
        <u/>
        <sz val="9"/>
        <color rgb="FFFF0000"/>
        <rFont val="ＭＳ 明朝"/>
        <family val="1"/>
        <charset val="128"/>
      </rPr>
      <t>理学療法士等、</t>
    </r>
    <r>
      <rPr>
        <sz val="9"/>
        <color theme="1"/>
        <rFont val="ＭＳ 明朝"/>
        <family val="1"/>
        <charset val="128"/>
      </rPr>
      <t>知事の認める職員のみ記入すること。</t>
    </r>
    <rPh sb="62" eb="68">
      <t>リガクリョウホウシトウ</t>
    </rPh>
    <phoneticPr fontId="13"/>
  </si>
  <si>
    <t>（注）１　「職員現員数」欄には、正規、臨時含めた常勤職員のみ記入。「保育士等」欄には、保育士・保健師・看護師・小学校教諭等知事の認める職員のみ記入すること。</t>
    <rPh sb="16" eb="18">
      <t>セイキ</t>
    </rPh>
    <rPh sb="19" eb="21">
      <t>リンジ</t>
    </rPh>
    <rPh sb="21" eb="22">
      <t>フク</t>
    </rPh>
    <rPh sb="51" eb="54">
      <t>カンゴシ</t>
    </rPh>
    <phoneticPr fontId="13"/>
  </si>
  <si>
    <t>　積立資産の取崩しの状況</t>
    <rPh sb="1" eb="5">
      <t>ツミタテシサン</t>
    </rPh>
    <rPh sb="6" eb="8">
      <t>トリクズシ</t>
    </rPh>
    <rPh sb="10" eb="12">
      <t>ジョウキョウ</t>
    </rPh>
    <phoneticPr fontId="7"/>
  </si>
  <si>
    <t>６　令和</t>
    <rPh sb="2" eb="4">
      <t>レイワ</t>
    </rPh>
    <phoneticPr fontId="7"/>
  </si>
  <si>
    <t>７　令和</t>
    <rPh sb="2" eb="4">
      <t>レイワ</t>
    </rPh>
    <phoneticPr fontId="7"/>
  </si>
  <si>
    <r>
      <t>９　就業規則・給与規程（</t>
    </r>
    <r>
      <rPr>
        <b/>
        <sz val="12"/>
        <color theme="1"/>
        <rFont val="ＭＳ 明朝"/>
        <family val="1"/>
        <charset val="128"/>
      </rPr>
      <t>給与表等の別表も必ず添付</t>
    </r>
    <r>
      <rPr>
        <sz val="12"/>
        <color theme="1"/>
        <rFont val="ＭＳ 明朝"/>
        <family val="1"/>
        <charset val="128"/>
      </rPr>
      <t>）・経理規程</t>
    </r>
    <rPh sb="15" eb="16">
      <t>トウ</t>
    </rPh>
    <rPh sb="17" eb="19">
      <t>ベッピョウ</t>
    </rPh>
    <phoneticPr fontId="7"/>
  </si>
  <si>
    <r>
      <t>１　事務分掌表</t>
    </r>
    <r>
      <rPr>
        <b/>
        <sz val="12"/>
        <color theme="1"/>
        <rFont val="ＭＳ 明朝"/>
        <family val="1"/>
        <charset val="128"/>
      </rPr>
      <t>（監査実施年度）</t>
    </r>
    <rPh sb="8" eb="12">
      <t>カンサジッシ</t>
    </rPh>
    <rPh sb="12" eb="14">
      <t>ネンド</t>
    </rPh>
    <phoneticPr fontId="7"/>
  </si>
  <si>
    <r>
      <t>４　保育所：最低基準適合調書</t>
    </r>
    <r>
      <rPr>
        <b/>
        <sz val="12"/>
        <color theme="1"/>
        <rFont val="ＭＳ 明朝"/>
        <family val="1"/>
        <charset val="128"/>
      </rPr>
      <t>【(注)監査実施月の前月初日現在で作成したもの】</t>
    </r>
    <rPh sb="16" eb="17">
      <t>チュウ</t>
    </rPh>
    <rPh sb="18" eb="20">
      <t>カンサ</t>
    </rPh>
    <rPh sb="20" eb="22">
      <t>ジッシ</t>
    </rPh>
    <rPh sb="22" eb="23">
      <t>ツキ</t>
    </rPh>
    <rPh sb="24" eb="26">
      <t>ゼンゲツ</t>
    </rPh>
    <rPh sb="26" eb="28">
      <t>ショニチ</t>
    </rPh>
    <rPh sb="28" eb="30">
      <t>ゲンザイ</t>
    </rPh>
    <rPh sb="31" eb="33">
      <t>サクセイ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</si>
</sst>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
    <numFmt numFmtId="177" formatCode="#,##0;&quot;△&quot;#,##0"/>
    <numFmt numFmtId="178" formatCode="0_ "/>
    <numFmt numFmtId="179" formatCode="#,##0_);[Red]\(#,##0\)"/>
    <numFmt numFmtId="180" formatCode="#,##0_ ;[Red]\-#,##0\ "/>
    <numFmt numFmtId="181" formatCode="#,##0.0_ "/>
    <numFmt numFmtId="182" formatCode="#,##0.0_);[Red]\(#,##0.0\)"/>
    <numFmt numFmtId="183" formatCode="#,##0_ "/>
    <numFmt numFmtId="184" formatCode="0.0_);[Red]\(0.0\)"/>
    <numFmt numFmtId="185" formatCode="#,##0&quot;年&quot;&quot;度&quot;&quot;の&quot;"/>
    <numFmt numFmtId="186" formatCode="#,##0&quot;年&quot;&quot;度&quot;&quot;総&quot;&quot;額&quot;"/>
    <numFmt numFmtId="187" formatCode="&quot;平&quot;&quot;成&quot;#,##0&quot;年度&quot;"/>
    <numFmt numFmtId="188" formatCode="\(#,##0\)"/>
    <numFmt numFmtId="189" formatCode="&quot;（　平&quot;&quot;成&quot;#,##0&quot;年&quot;&quot;度　）&quot;"/>
    <numFmt numFmtId="190" formatCode="&quot;（　令&quot;&quot;和&quot;#,##0&quot;年&quot;&quot;度&quot;&quot;分&quot;&quot;～&quot;"/>
    <numFmt numFmtId="191" formatCode="&quot;令&quot;&quot;和&quot;#,##0&quot;年&quot;\4&quot;月分　）&quot;_ "/>
    <numFmt numFmtId="192" formatCode="&quot;（&quot;&quot;R&quot;#,##0&quot;年&quot;&quot;度&quot;\)"/>
    <numFmt numFmtId="193" formatCode="&quot;（&quot;&quot;R&quot;#,##0&quot;年&quot;&quot;４月&quot;\)"/>
    <numFmt numFmtId="194" formatCode="&quot;令&quot;&quot;和&quot;#,##0&quot;年&quot;&quot;度&quot;"/>
    <numFmt numFmtId="195" formatCode="&quot;（&quot;&quot;R&quot;#,##0&quot;年&quot;&quot;度月額&quot;\)"/>
    <numFmt numFmtId="196" formatCode="&quot;令&quot;&quot;和&quot;#,##0&quot;年&quot;\4&quot;月以降の採用者は、次表により記入すること。&quot;_ "/>
    <numFmt numFmtId="197" formatCode="&quot;（&quot;&quot;R&quot;#,##0&quot;年&quot;&quot;度月額&quot;\)&quot;に&quot;&quot;つ&quot;&quot;い&quot;&quot;て&quot;&quot;は&quot;\,&quot;同&quot;&quot;年&quot;&quot;度&quot;\4&quot;月&quot;&quot;分&quot;&quot;を&quot;&quot;記&quot;&quot;入&quot;&quot;す&quot;&quot;る&quot;&quot;こ&quot;&quot;と&quot;."/>
    <numFmt numFmtId="198" formatCode="\(&quot;令&quot;&quot;和&quot;#,##0&quot;年&quot;&quot;度&quot;&quot;採&quot;&quot;用&quot;&quot;者&quot;\)"/>
    <numFmt numFmtId="199" formatCode="&quot;令&quot;&quot;和&quot;#,##0&quot;年度&quot;"/>
    <numFmt numFmtId="200" formatCode="&quot;（令&quot;&quot;和&quot;#,##0&quot;年度&quot;&quot;及&quot;&quot;び&quot;"/>
    <numFmt numFmtId="201" formatCode="&quot;令&quot;&quot;和&quot;#,##0&quot;年度分）&quot;"/>
    <numFmt numFmtId="202" formatCode="&quot;令&quot;&quot;和&quot;#,##0&quot;年&quot;&quot;度分&quot;"/>
    <numFmt numFmtId="203" formatCode="&quot;（　令&quot;&quot;和&quot;#,##0&quot;年&quot;&quot;度分　）&quot;"/>
    <numFmt numFmtId="204" formatCode="0.0"/>
    <numFmt numFmtId="205" formatCode="0_);[Red]\(0\)"/>
  </numFmts>
  <fonts count="76"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name val="ＭＳ 明朝"/>
      <family val="1"/>
      <charset val="128"/>
    </font>
    <font>
      <sz val="10.5"/>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Ｐゴシック"/>
      <family val="3"/>
      <charset val="128"/>
    </font>
    <font>
      <sz val="8"/>
      <name val="ＭＳ 明朝"/>
      <family val="1"/>
      <charset val="128"/>
    </font>
    <font>
      <sz val="10.5"/>
      <color indexed="8"/>
      <name val="ＭＳ Ｐ明朝"/>
      <family val="1"/>
      <charset val="128"/>
    </font>
    <font>
      <sz val="11"/>
      <name val="ＭＳ Ｐ明朝"/>
      <family val="1"/>
      <charset val="128"/>
    </font>
    <font>
      <sz val="12"/>
      <color indexed="10"/>
      <name val="ＭＳ 明朝"/>
      <family val="1"/>
      <charset val="128"/>
    </font>
    <font>
      <sz val="10"/>
      <name val="ＭＳ 明朝"/>
      <family val="1"/>
      <charset val="128"/>
    </font>
    <font>
      <b/>
      <sz val="10.5"/>
      <color indexed="8"/>
      <name val="ＭＳ Ｐゴシック"/>
      <family val="3"/>
      <charset val="128"/>
    </font>
    <font>
      <b/>
      <sz val="10.5"/>
      <name val="ＭＳ ゴシック"/>
      <family val="3"/>
      <charset val="128"/>
    </font>
    <font>
      <sz val="9"/>
      <name val="ＭＳ Ｐ明朝"/>
      <family val="1"/>
      <charset val="128"/>
    </font>
    <font>
      <sz val="10"/>
      <color indexed="8"/>
      <name val="ＭＳ Ｐ明朝"/>
      <family val="1"/>
      <charset val="128"/>
    </font>
    <font>
      <b/>
      <sz val="9"/>
      <name val="ＭＳ 明朝"/>
      <family val="1"/>
      <charset val="128"/>
    </font>
    <font>
      <b/>
      <sz val="12"/>
      <name val="ＭＳ 明朝"/>
      <family val="1"/>
      <charset val="128"/>
    </font>
    <font>
      <sz val="12"/>
      <color theme="1"/>
      <name val="ＭＳ 明朝"/>
      <family val="1"/>
      <charset val="128"/>
    </font>
    <font>
      <b/>
      <sz val="12"/>
      <color theme="1"/>
      <name val="ＭＳ 明朝"/>
      <family val="1"/>
      <charset val="128"/>
    </font>
    <font>
      <sz val="9"/>
      <color rgb="FFFF0000"/>
      <name val="ＭＳ 明朝"/>
      <family val="1"/>
      <charset val="128"/>
    </font>
    <font>
      <sz val="10.5"/>
      <color rgb="FFFF0000"/>
      <name val="ＭＳ 明朝"/>
      <family val="1"/>
      <charset val="128"/>
    </font>
    <font>
      <sz val="11"/>
      <color theme="1"/>
      <name val="ＭＳ 明朝"/>
      <family val="1"/>
      <charset val="128"/>
    </font>
    <font>
      <sz val="12"/>
      <color rgb="FFFF0000"/>
      <name val="ＭＳ 明朝"/>
      <family val="1"/>
      <charset val="128"/>
    </font>
    <font>
      <sz val="9"/>
      <color theme="1"/>
      <name val="ＭＳ 明朝"/>
      <family val="1"/>
      <charset val="128"/>
    </font>
    <font>
      <sz val="10"/>
      <color theme="1"/>
      <name val="ＭＳ 明朝"/>
      <family val="1"/>
      <charset val="128"/>
    </font>
    <font>
      <b/>
      <sz val="11"/>
      <name val="ＭＳ ゴシック"/>
      <family val="3"/>
      <charset val="128"/>
    </font>
    <font>
      <sz val="6"/>
      <name val="ＭＳ Ｐゴシック"/>
      <family val="2"/>
      <charset val="128"/>
      <scheme val="minor"/>
    </font>
    <font>
      <b/>
      <sz val="11"/>
      <color theme="1"/>
      <name val="ＭＳ Ｐゴシック"/>
      <family val="3"/>
      <charset val="128"/>
      <scheme val="minor"/>
    </font>
    <font>
      <sz val="12"/>
      <color rgb="FF0000FF"/>
      <name val="ＭＳ 明朝"/>
      <family val="1"/>
      <charset val="128"/>
    </font>
    <font>
      <sz val="11"/>
      <color rgb="FF0000FF"/>
      <name val="ＭＳ 明朝"/>
      <family val="1"/>
      <charset val="128"/>
    </font>
    <font>
      <sz val="10.5"/>
      <color rgb="FF0000FF"/>
      <name val="ＭＳ 明朝"/>
      <family val="1"/>
      <charset val="128"/>
    </font>
    <font>
      <sz val="9"/>
      <color rgb="FF0000FF"/>
      <name val="ＭＳ 明朝"/>
      <family val="1"/>
      <charset val="128"/>
    </font>
    <font>
      <b/>
      <sz val="11"/>
      <color rgb="FF0000FF"/>
      <name val="ＭＳ 明朝"/>
      <family val="1"/>
      <charset val="128"/>
    </font>
    <font>
      <b/>
      <sz val="12"/>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u/>
      <sz val="10.5"/>
      <color rgb="FFFF0000"/>
      <name val="ＭＳ 明朝"/>
      <family val="1"/>
      <charset val="128"/>
    </font>
    <font>
      <sz val="10.5"/>
      <color theme="1"/>
      <name val="ＭＳ 明朝"/>
      <family val="1"/>
      <charset val="128"/>
    </font>
    <font>
      <sz val="8"/>
      <color theme="1"/>
      <name val="ＭＳ 明朝"/>
      <family val="1"/>
      <charset val="128"/>
    </font>
    <font>
      <b/>
      <sz val="8"/>
      <color theme="1"/>
      <name val="ＭＳ 明朝"/>
      <family val="1"/>
      <charset val="128"/>
    </font>
    <font>
      <u/>
      <sz val="9"/>
      <color rgb="FFFF0000"/>
      <name val="ＭＳ 明朝"/>
      <family val="1"/>
      <charset val="128"/>
    </font>
    <font>
      <b/>
      <u/>
      <sz val="10.5"/>
      <name val="ＭＳ 明朝"/>
      <family val="1"/>
      <charset val="128"/>
    </font>
    <font>
      <u/>
      <sz val="10.5"/>
      <name val="ＭＳ 明朝"/>
      <family val="1"/>
      <charset val="128"/>
    </font>
    <font>
      <u/>
      <sz val="10"/>
      <color rgb="FFFF0000"/>
      <name val="ＭＳ 明朝"/>
      <family val="1"/>
      <charset val="128"/>
    </font>
    <font>
      <b/>
      <u/>
      <sz val="10.5"/>
      <color rgb="FFFF0000"/>
      <name val="ＭＳ Ｐ明朝"/>
      <family val="1"/>
      <charset val="128"/>
    </font>
    <font>
      <b/>
      <u/>
      <sz val="9"/>
      <color rgb="FFFF0000"/>
      <name val="ＭＳ 明朝"/>
      <family val="1"/>
      <charset val="128"/>
    </font>
    <font>
      <b/>
      <sz val="9"/>
      <color rgb="FFFF0000"/>
      <name val="ＭＳ Ｐゴシック"/>
      <family val="3"/>
      <charset val="128"/>
    </font>
    <font>
      <b/>
      <u/>
      <sz val="9"/>
      <color rgb="FFFF0000"/>
      <name val="ＭＳ Ｐゴシック"/>
      <family val="3"/>
      <charset val="128"/>
    </font>
    <font>
      <b/>
      <u/>
      <sz val="10.5"/>
      <color rgb="FFFF0000"/>
      <name val="ＭＳ 明朝"/>
      <family val="1"/>
      <charset val="128"/>
    </font>
    <font>
      <sz val="10.5"/>
      <color rgb="FFFF0000"/>
      <name val="ＭＳ Ｐ明朝"/>
      <family val="1"/>
      <charset val="128"/>
    </font>
    <font>
      <sz val="10.5"/>
      <color theme="1"/>
      <name val="ＭＳ Ｐ明朝"/>
      <family val="1"/>
      <charset val="128"/>
    </font>
    <font>
      <b/>
      <sz val="10.5"/>
      <color theme="1"/>
      <name val="ＭＳ Ｐ明朝"/>
      <family val="1"/>
      <charset val="128"/>
    </font>
    <font>
      <b/>
      <sz val="11"/>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sz val="8"/>
      <color theme="1"/>
      <name val="ＭＳ Ｐ明朝"/>
      <family val="1"/>
      <charset val="128"/>
    </font>
    <font>
      <sz val="10"/>
      <color theme="1"/>
      <name val="ＭＳ Ｐ明朝"/>
      <family val="1"/>
      <charset val="128"/>
    </font>
    <font>
      <b/>
      <sz val="10.5"/>
      <color rgb="FFFF0000"/>
      <name val="ＭＳ Ｐ明朝"/>
      <family val="1"/>
      <charset val="128"/>
    </font>
    <font>
      <sz val="8"/>
      <color theme="1"/>
      <name val="ＭＳ Ｐゴシック"/>
      <family val="3"/>
      <charset val="128"/>
      <scheme val="minor"/>
    </font>
    <font>
      <sz val="11"/>
      <color theme="1"/>
      <name val="ＭＳ Ｐゴシック"/>
      <family val="3"/>
      <charset val="128"/>
    </font>
    <font>
      <sz val="20"/>
      <color theme="1"/>
      <name val="ＭＳ 明朝"/>
      <family val="1"/>
      <charset val="128"/>
    </font>
    <font>
      <b/>
      <sz val="20"/>
      <color theme="1"/>
      <name val="ＭＳ 明朝"/>
      <family val="1"/>
      <charset val="128"/>
    </font>
    <font>
      <sz val="24"/>
      <color theme="1"/>
      <name val="ＭＳ 明朝"/>
      <family val="1"/>
      <charset val="128"/>
    </font>
    <font>
      <b/>
      <sz val="18"/>
      <color theme="1"/>
      <name val="ＭＳ 明朝"/>
      <family val="1"/>
      <charset val="128"/>
    </font>
    <font>
      <b/>
      <sz val="11"/>
      <color theme="1"/>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38" fontId="10"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527">
    <xf numFmtId="0" fontId="0" fillId="0" borderId="0" xfId="0">
      <alignment vertical="center"/>
    </xf>
    <xf numFmtId="0" fontId="8" fillId="0" borderId="0" xfId="0" applyFont="1">
      <alignment vertical="center"/>
    </xf>
    <xf numFmtId="0" fontId="9" fillId="0" borderId="0" xfId="3">
      <alignment vertical="center"/>
    </xf>
    <xf numFmtId="0" fontId="10" fillId="0" borderId="0" xfId="3" applyFont="1">
      <alignment vertical="center"/>
    </xf>
    <xf numFmtId="0" fontId="9" fillId="0" borderId="0" xfId="0" applyFont="1">
      <alignment vertical="center"/>
    </xf>
    <xf numFmtId="3" fontId="0" fillId="0" borderId="2" xfId="0" applyNumberFormat="1" applyBorder="1" applyAlignment="1">
      <alignment horizontal="center" vertical="center"/>
    </xf>
    <xf numFmtId="3" fontId="0" fillId="0" borderId="4" xfId="0" applyNumberFormat="1" applyBorder="1" applyAlignment="1">
      <alignment horizontal="right" vertical="center"/>
    </xf>
    <xf numFmtId="0" fontId="0" fillId="0" borderId="4" xfId="0" applyBorder="1" applyAlignment="1">
      <alignment horizontal="right" vertical="center"/>
    </xf>
    <xf numFmtId="3" fontId="0" fillId="0" borderId="1" xfId="0" applyNumberFormat="1" applyBorder="1" applyAlignment="1">
      <alignment horizontal="center" vertical="center"/>
    </xf>
    <xf numFmtId="3" fontId="0" fillId="0" borderId="5" xfId="0" applyNumberFormat="1" applyBorder="1" applyAlignment="1">
      <alignment horizontal="left" vertical="center"/>
    </xf>
    <xf numFmtId="3" fontId="0" fillId="0" borderId="6" xfId="0" applyNumberFormat="1" applyBorder="1" applyAlignment="1">
      <alignment horizontal="right" vertical="center"/>
    </xf>
    <xf numFmtId="49" fontId="0" fillId="0" borderId="7" xfId="0" applyNumberFormat="1" applyBorder="1" applyAlignment="1">
      <alignment horizontal="right" vertical="center"/>
    </xf>
    <xf numFmtId="3" fontId="0" fillId="0" borderId="4" xfId="0" applyNumberFormat="1" applyBorder="1" applyAlignment="1">
      <alignment horizontal="center" vertical="center"/>
    </xf>
    <xf numFmtId="0" fontId="9" fillId="0" borderId="0" xfId="0" applyFont="1" applyAlignment="1">
      <alignment horizontal="left" vertical="top" textRotation="180"/>
    </xf>
    <xf numFmtId="3" fontId="14" fillId="0" borderId="0" xfId="0" applyNumberFormat="1" applyFont="1">
      <alignment vertical="center"/>
    </xf>
    <xf numFmtId="3" fontId="0" fillId="0" borderId="0" xfId="0" applyNumberFormat="1">
      <alignment vertical="center"/>
    </xf>
    <xf numFmtId="0" fontId="0" fillId="0" borderId="8" xfId="0" applyBorder="1" applyAlignment="1">
      <alignment horizontal="center" vertical="center"/>
    </xf>
    <xf numFmtId="0" fontId="10" fillId="0" borderId="8" xfId="0" applyFont="1" applyBorder="1" applyAlignment="1">
      <alignment horizontal="center" vertical="center" wrapText="1"/>
    </xf>
    <xf numFmtId="0" fontId="14" fillId="0" borderId="8" xfId="0" applyFont="1" applyBorder="1" applyAlignment="1">
      <alignment horizontal="center" vertical="center"/>
    </xf>
    <xf numFmtId="0" fontId="14" fillId="0" borderId="8" xfId="0" applyFont="1" applyBorder="1" applyAlignment="1">
      <alignment horizontal="center" vertical="center" wrapText="1"/>
    </xf>
    <xf numFmtId="0" fontId="14" fillId="0" borderId="8" xfId="0" applyFont="1" applyBorder="1" applyAlignment="1">
      <alignment horizontal="center" vertical="center" wrapText="1" shrinkToFit="1"/>
    </xf>
    <xf numFmtId="0" fontId="12" fillId="0" borderId="0" xfId="0" applyFont="1">
      <alignment vertical="center"/>
    </xf>
    <xf numFmtId="0" fontId="9" fillId="0" borderId="0" xfId="2">
      <alignment vertical="center"/>
    </xf>
    <xf numFmtId="0" fontId="9" fillId="0" borderId="8" xfId="2" applyBorder="1" applyAlignment="1">
      <alignment horizontal="center" vertical="center"/>
    </xf>
    <xf numFmtId="0" fontId="9" fillId="0" borderId="8" xfId="2" applyBorder="1">
      <alignment vertical="center"/>
    </xf>
    <xf numFmtId="57" fontId="9" fillId="0" borderId="8" xfId="2" applyNumberFormat="1" applyBorder="1" applyAlignment="1">
      <alignment horizontal="center" vertical="center"/>
    </xf>
    <xf numFmtId="0" fontId="0" fillId="0" borderId="0" xfId="2" applyFont="1">
      <alignment vertical="center"/>
    </xf>
    <xf numFmtId="0" fontId="0" fillId="0" borderId="4" xfId="0" applyBorder="1" applyAlignment="1">
      <alignment horizontal="right" vertical="center" wrapText="1"/>
    </xf>
    <xf numFmtId="0" fontId="18" fillId="0" borderId="0" xfId="0" applyFont="1">
      <alignment vertical="center"/>
    </xf>
    <xf numFmtId="0" fontId="9" fillId="0" borderId="8" xfId="2"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wrapText="1"/>
    </xf>
    <xf numFmtId="0" fontId="20" fillId="0" borderId="0" xfId="2" applyFont="1">
      <alignment vertical="center"/>
    </xf>
    <xf numFmtId="3" fontId="0" fillId="2" borderId="5" xfId="0" applyNumberFormat="1" applyFill="1" applyBorder="1" applyAlignment="1">
      <alignment horizontal="left" vertical="center"/>
    </xf>
    <xf numFmtId="176" fontId="0" fillId="2" borderId="6" xfId="0" applyNumberFormat="1" applyFill="1" applyBorder="1" applyAlignment="1">
      <alignment horizontal="right" vertical="center"/>
    </xf>
    <xf numFmtId="49" fontId="0" fillId="2" borderId="7" xfId="0" applyNumberFormat="1" applyFill="1" applyBorder="1" applyAlignment="1">
      <alignment horizontal="right" vertical="center"/>
    </xf>
    <xf numFmtId="0" fontId="0" fillId="0" borderId="0" xfId="0" applyAlignment="1">
      <alignment horizontal="center" vertical="center"/>
    </xf>
    <xf numFmtId="0" fontId="14" fillId="0" borderId="0" xfId="0" applyFont="1">
      <alignment vertical="center"/>
    </xf>
    <xf numFmtId="0" fontId="0" fillId="0" borderId="2" xfId="0" applyBorder="1" applyAlignment="1">
      <alignment vertical="center" wrapText="1"/>
    </xf>
    <xf numFmtId="0" fontId="16" fillId="0" borderId="0" xfId="1" applyFont="1">
      <alignment vertical="center"/>
    </xf>
    <xf numFmtId="0" fontId="15" fillId="0" borderId="0" xfId="1" applyFont="1">
      <alignment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10" xfId="1" applyFont="1" applyBorder="1">
      <alignment vertical="center"/>
    </xf>
    <xf numFmtId="0" fontId="16" fillId="0" borderId="8" xfId="1" applyFont="1" applyBorder="1" applyAlignment="1">
      <alignment horizontal="center" vertical="center"/>
    </xf>
    <xf numFmtId="0" fontId="16" fillId="0" borderId="12" xfId="1" applyFont="1" applyBorder="1">
      <alignment vertical="center"/>
    </xf>
    <xf numFmtId="0" fontId="16" fillId="0" borderId="13" xfId="1" applyFont="1" applyBorder="1">
      <alignment vertical="center"/>
    </xf>
    <xf numFmtId="0" fontId="6" fillId="0" borderId="0" xfId="1">
      <alignment vertical="center"/>
    </xf>
    <xf numFmtId="0" fontId="19" fillId="0" borderId="0" xfId="1" applyFont="1">
      <alignment vertical="center"/>
    </xf>
    <xf numFmtId="0" fontId="16" fillId="0" borderId="14" xfId="1" applyFont="1" applyBorder="1" applyAlignment="1">
      <alignment horizontal="center" vertical="center"/>
    </xf>
    <xf numFmtId="0" fontId="16" fillId="0" borderId="4" xfId="1" applyFont="1" applyBorder="1" applyAlignment="1">
      <alignment horizontal="center" vertical="center"/>
    </xf>
    <xf numFmtId="0" fontId="16" fillId="0" borderId="9" xfId="1" applyFont="1" applyBorder="1" applyAlignment="1">
      <alignment horizontal="center" vertical="center"/>
    </xf>
    <xf numFmtId="0" fontId="16" fillId="0" borderId="2" xfId="1" applyFont="1" applyBorder="1" applyAlignment="1">
      <alignment horizontal="center" vertical="center"/>
    </xf>
    <xf numFmtId="0" fontId="16" fillId="0" borderId="1" xfId="1" applyFont="1" applyBorder="1" applyAlignment="1">
      <alignment horizontal="center" vertical="center"/>
    </xf>
    <xf numFmtId="0" fontId="16" fillId="0" borderId="14" xfId="1" applyFont="1" applyBorder="1">
      <alignment vertical="center"/>
    </xf>
    <xf numFmtId="0" fontId="16" fillId="0" borderId="11" xfId="1" applyFont="1" applyBorder="1">
      <alignment vertical="center"/>
    </xf>
    <xf numFmtId="0" fontId="15" fillId="0" borderId="13" xfId="1" applyFont="1" applyBorder="1" applyAlignment="1">
      <alignment horizontal="center" vertical="center"/>
    </xf>
    <xf numFmtId="0" fontId="16" fillId="0" borderId="7" xfId="1" applyFont="1" applyBorder="1">
      <alignment vertical="center"/>
    </xf>
    <xf numFmtId="0" fontId="16" fillId="0" borderId="6" xfId="1" applyFont="1" applyBorder="1">
      <alignment vertical="center"/>
    </xf>
    <xf numFmtId="0" fontId="16" fillId="0" borderId="6" xfId="1" applyFont="1" applyBorder="1" applyAlignment="1">
      <alignment horizontal="center" vertical="center"/>
    </xf>
    <xf numFmtId="0" fontId="16" fillId="0" borderId="13" xfId="1" applyFont="1" applyBorder="1" applyAlignment="1">
      <alignment horizontal="right" vertical="center"/>
    </xf>
    <xf numFmtId="0" fontId="0" fillId="0" borderId="2" xfId="0" applyBorder="1" applyAlignment="1">
      <alignment horizontal="center" vertical="center"/>
    </xf>
    <xf numFmtId="0" fontId="0" fillId="0" borderId="4" xfId="0" applyBorder="1">
      <alignment vertical="center"/>
    </xf>
    <xf numFmtId="177" fontId="0" fillId="0" borderId="4" xfId="0" applyNumberFormat="1" applyBorder="1">
      <alignment vertical="center"/>
    </xf>
    <xf numFmtId="3" fontId="0" fillId="0" borderId="4" xfId="0" applyNumberFormat="1" applyBorder="1">
      <alignment vertical="center"/>
    </xf>
    <xf numFmtId="176" fontId="0" fillId="0" borderId="4" xfId="0" applyNumberFormat="1" applyBorder="1">
      <alignment vertical="center"/>
    </xf>
    <xf numFmtId="0" fontId="0" fillId="0" borderId="8" xfId="0" applyBorder="1" applyAlignment="1">
      <alignment horizontal="center" vertical="top"/>
    </xf>
    <xf numFmtId="0" fontId="14" fillId="0" borderId="8" xfId="0" applyFont="1" applyBorder="1" applyAlignment="1">
      <alignment horizontal="center" vertical="center" textRotation="255" wrapText="1"/>
    </xf>
    <xf numFmtId="0" fontId="14" fillId="0" borderId="8" xfId="0" applyFont="1" applyBorder="1" applyAlignment="1">
      <alignment horizontal="center" vertical="center" textRotation="255"/>
    </xf>
    <xf numFmtId="0" fontId="23" fillId="0" borderId="0" xfId="0" applyFont="1" applyAlignment="1">
      <alignment horizontal="center" vertical="center"/>
    </xf>
    <xf numFmtId="0" fontId="24" fillId="3" borderId="0" xfId="0" applyFont="1" applyFill="1" applyAlignment="1">
      <alignment horizontal="center" vertical="center"/>
    </xf>
    <xf numFmtId="0" fontId="27" fillId="0" borderId="0" xfId="0" applyFont="1">
      <alignment vertical="center"/>
    </xf>
    <xf numFmtId="0" fontId="9" fillId="0" borderId="0" xfId="4">
      <alignment vertical="center"/>
    </xf>
    <xf numFmtId="0" fontId="9" fillId="0" borderId="8" xfId="4" applyBorder="1" applyAlignment="1">
      <alignment horizontal="center" vertical="center"/>
    </xf>
    <xf numFmtId="57" fontId="9" fillId="0" borderId="8" xfId="4" applyNumberFormat="1" applyBorder="1" applyAlignment="1">
      <alignment horizontal="center" vertical="center"/>
    </xf>
    <xf numFmtId="0" fontId="9" fillId="0" borderId="8" xfId="4" applyBorder="1">
      <alignment vertical="center"/>
    </xf>
    <xf numFmtId="0" fontId="28" fillId="0" borderId="0" xfId="2" applyFont="1">
      <alignment vertical="center"/>
    </xf>
    <xf numFmtId="0" fontId="0" fillId="0" borderId="7" xfId="0" applyBorder="1" applyAlignment="1">
      <alignment vertical="center" wrapText="1"/>
    </xf>
    <xf numFmtId="0" fontId="30" fillId="0" borderId="0" xfId="2" applyFont="1">
      <alignment vertical="center"/>
    </xf>
    <xf numFmtId="0" fontId="30" fillId="0" borderId="0" xfId="0" applyFont="1">
      <alignment vertical="center"/>
    </xf>
    <xf numFmtId="0" fontId="12" fillId="0" borderId="0" xfId="2" applyFont="1" applyAlignment="1">
      <alignment horizontal="right" vertical="center"/>
    </xf>
    <xf numFmtId="0" fontId="12" fillId="0" borderId="0" xfId="2" applyFont="1">
      <alignment vertical="center"/>
    </xf>
    <xf numFmtId="3" fontId="14" fillId="0" borderId="0" xfId="0" quotePrefix="1" applyNumberFormat="1" applyFont="1" applyAlignment="1">
      <alignment horizontal="right" vertical="center"/>
    </xf>
    <xf numFmtId="0" fontId="0" fillId="0" borderId="0" xfId="0" applyAlignment="1">
      <alignment horizontal="left" vertical="center"/>
    </xf>
    <xf numFmtId="3" fontId="0" fillId="0" borderId="4" xfId="0" applyNumberFormat="1" applyBorder="1" applyAlignment="1">
      <alignment horizontal="center" vertical="center" wrapText="1"/>
    </xf>
    <xf numFmtId="3" fontId="0" fillId="0" borderId="2" xfId="0" applyNumberFormat="1" applyBorder="1" applyAlignment="1">
      <alignment horizontal="right" vertical="center"/>
    </xf>
    <xf numFmtId="0" fontId="0" fillId="0" borderId="1" xfId="0" applyBorder="1" applyAlignment="1">
      <alignment horizontal="center"/>
    </xf>
    <xf numFmtId="0" fontId="8" fillId="0" borderId="0" xfId="0" applyFont="1" applyAlignment="1">
      <alignment horizontal="left" vertical="center"/>
    </xf>
    <xf numFmtId="3" fontId="14" fillId="0" borderId="0" xfId="0" applyNumberFormat="1" applyFont="1" applyAlignment="1">
      <alignment horizontal="right" vertical="center"/>
    </xf>
    <xf numFmtId="3" fontId="31" fillId="4" borderId="5" xfId="0" applyNumberFormat="1" applyFont="1" applyFill="1" applyBorder="1" applyAlignment="1">
      <alignment horizontal="left" vertical="center"/>
    </xf>
    <xf numFmtId="3" fontId="31" fillId="4" borderId="6" xfId="0" applyNumberFormat="1" applyFont="1" applyFill="1" applyBorder="1" applyAlignment="1">
      <alignment horizontal="right" vertical="center"/>
    </xf>
    <xf numFmtId="49" fontId="31" fillId="4" borderId="7" xfId="0" applyNumberFormat="1" applyFont="1" applyFill="1" applyBorder="1" applyAlignment="1">
      <alignment horizontal="right" vertical="center"/>
    </xf>
    <xf numFmtId="176" fontId="31" fillId="4" borderId="6" xfId="0" applyNumberFormat="1" applyFont="1" applyFill="1" applyBorder="1" applyAlignment="1">
      <alignment horizontal="right" vertical="center"/>
    </xf>
    <xf numFmtId="0" fontId="31" fillId="4" borderId="4" xfId="0" applyFont="1" applyFill="1" applyBorder="1" applyAlignment="1">
      <alignment horizontal="center" vertical="center"/>
    </xf>
    <xf numFmtId="3" fontId="32" fillId="4" borderId="4" xfId="0" applyNumberFormat="1" applyFont="1" applyFill="1" applyBorder="1" applyAlignment="1"/>
    <xf numFmtId="49" fontId="31" fillId="4" borderId="1" xfId="0" applyNumberFormat="1" applyFont="1" applyFill="1" applyBorder="1" applyAlignment="1">
      <alignment horizontal="left"/>
    </xf>
    <xf numFmtId="49" fontId="31" fillId="0" borderId="1" xfId="0" applyNumberFormat="1" applyFont="1" applyBorder="1" applyAlignment="1">
      <alignment horizontal="left"/>
    </xf>
    <xf numFmtId="3" fontId="32" fillId="0" borderId="4" xfId="0" applyNumberFormat="1" applyFont="1" applyBorder="1" applyAlignment="1"/>
    <xf numFmtId="0" fontId="0" fillId="0" borderId="9" xfId="0" applyBorder="1" applyAlignment="1">
      <alignment horizontal="right" vertical="center" wrapText="1"/>
    </xf>
    <xf numFmtId="0" fontId="0" fillId="0" borderId="9" xfId="0" applyBorder="1" applyAlignment="1">
      <alignment horizontal="center" wrapText="1"/>
    </xf>
    <xf numFmtId="0" fontId="0" fillId="0" borderId="14" xfId="0" applyBorder="1" applyAlignment="1">
      <alignment horizontal="center" vertical="top" wrapText="1"/>
    </xf>
    <xf numFmtId="187" fontId="21" fillId="0" borderId="8" xfId="1" applyNumberFormat="1" applyFont="1" applyBorder="1" applyAlignment="1">
      <alignment horizontal="center" vertical="center"/>
    </xf>
    <xf numFmtId="0" fontId="21" fillId="0" borderId="4" xfId="1" applyFont="1" applyBorder="1" applyAlignment="1">
      <alignment horizontal="center" vertical="center"/>
    </xf>
    <xf numFmtId="0" fontId="33" fillId="0" borderId="0" xfId="0" applyFont="1">
      <alignment vertical="center"/>
    </xf>
    <xf numFmtId="0" fontId="31" fillId="4" borderId="14" xfId="0" applyFont="1" applyFill="1" applyBorder="1" applyAlignment="1">
      <alignment horizontal="center" vertical="center"/>
    </xf>
    <xf numFmtId="3" fontId="31" fillId="4" borderId="7" xfId="0" applyNumberFormat="1" applyFont="1" applyFill="1" applyBorder="1" applyAlignment="1">
      <alignment vertical="top"/>
    </xf>
    <xf numFmtId="3" fontId="31" fillId="4" borderId="1" xfId="0" applyNumberFormat="1" applyFont="1" applyFill="1" applyBorder="1" applyAlignment="1">
      <alignment vertical="top"/>
    </xf>
    <xf numFmtId="3" fontId="31" fillId="4" borderId="1" xfId="0" applyNumberFormat="1" applyFont="1" applyFill="1" applyBorder="1" applyAlignment="1"/>
    <xf numFmtId="3" fontId="0" fillId="5" borderId="4" xfId="0" applyNumberFormat="1" applyFill="1" applyBorder="1">
      <alignment vertical="center"/>
    </xf>
    <xf numFmtId="3" fontId="0" fillId="5" borderId="6" xfId="0" applyNumberFormat="1" applyFill="1" applyBorder="1" applyAlignment="1">
      <alignment horizontal="right" vertical="center"/>
    </xf>
    <xf numFmtId="0" fontId="0" fillId="5" borderId="2" xfId="0" applyFill="1" applyBorder="1" applyAlignment="1">
      <alignment horizontal="center" vertical="center"/>
    </xf>
    <xf numFmtId="179" fontId="0" fillId="5" borderId="4" xfId="0" applyNumberFormat="1" applyFill="1" applyBorder="1" applyAlignment="1">
      <alignment horizontal="right" vertical="center"/>
    </xf>
    <xf numFmtId="3" fontId="0" fillId="5" borderId="1" xfId="0" applyNumberFormat="1" applyFill="1" applyBorder="1" applyAlignment="1">
      <alignment horizontal="center" vertical="center"/>
    </xf>
    <xf numFmtId="179" fontId="0" fillId="5" borderId="2" xfId="0" applyNumberFormat="1" applyFill="1" applyBorder="1" applyAlignment="1">
      <alignment horizontal="right" vertical="center"/>
    </xf>
    <xf numFmtId="176" fontId="0" fillId="5" borderId="2" xfId="0" applyNumberFormat="1" applyFill="1" applyBorder="1" applyAlignment="1">
      <alignment horizontal="right" vertical="center"/>
    </xf>
    <xf numFmtId="177" fontId="0" fillId="5" borderId="4" xfId="0" applyNumberFormat="1" applyFill="1" applyBorder="1">
      <alignment vertical="center"/>
    </xf>
    <xf numFmtId="0" fontId="0" fillId="5" borderId="4" xfId="0" applyFill="1" applyBorder="1">
      <alignment vertical="center"/>
    </xf>
    <xf numFmtId="179" fontId="0" fillId="5" borderId="4" xfId="0" applyNumberFormat="1" applyFill="1" applyBorder="1">
      <alignment vertical="center"/>
    </xf>
    <xf numFmtId="183" fontId="0" fillId="5" borderId="2" xfId="0" applyNumberFormat="1" applyFill="1" applyBorder="1">
      <alignment vertical="center"/>
    </xf>
    <xf numFmtId="183" fontId="0" fillId="5" borderId="4" xfId="0" applyNumberFormat="1" applyFill="1" applyBorder="1">
      <alignment vertical="center"/>
    </xf>
    <xf numFmtId="182" fontId="0" fillId="5" borderId="2" xfId="0" applyNumberFormat="1" applyFill="1" applyBorder="1" applyAlignment="1">
      <alignment horizontal="center" vertical="center"/>
    </xf>
    <xf numFmtId="182" fontId="0" fillId="5" borderId="4" xfId="0" applyNumberFormat="1" applyFill="1" applyBorder="1" applyAlignment="1">
      <alignment horizontal="right" vertical="center"/>
    </xf>
    <xf numFmtId="184" fontId="0" fillId="5" borderId="4" xfId="0" applyNumberFormat="1" applyFill="1" applyBorder="1">
      <alignment vertical="center"/>
    </xf>
    <xf numFmtId="0" fontId="14" fillId="5" borderId="8" xfId="0" applyFont="1" applyFill="1" applyBorder="1" applyAlignment="1">
      <alignment horizontal="center" vertical="center" textRotation="255" wrapText="1"/>
    </xf>
    <xf numFmtId="0" fontId="0" fillId="5" borderId="8" xfId="0" applyFill="1" applyBorder="1" applyAlignment="1">
      <alignment horizontal="center" vertical="center"/>
    </xf>
    <xf numFmtId="0" fontId="14" fillId="5" borderId="8"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8" xfId="0" applyFont="1" applyFill="1" applyBorder="1" applyAlignment="1">
      <alignment horizontal="center" vertical="center" wrapText="1"/>
    </xf>
    <xf numFmtId="3" fontId="31" fillId="4" borderId="5" xfId="0" applyNumberFormat="1" applyFont="1" applyFill="1" applyBorder="1" applyAlignment="1"/>
    <xf numFmtId="0" fontId="31" fillId="4" borderId="15" xfId="0" applyFont="1" applyFill="1" applyBorder="1" applyAlignment="1">
      <alignment horizontal="center" vertical="center"/>
    </xf>
    <xf numFmtId="0" fontId="0" fillId="2" borderId="8" xfId="0" applyFill="1" applyBorder="1">
      <alignment vertical="center"/>
    </xf>
    <xf numFmtId="0" fontId="8" fillId="0" borderId="0" xfId="0" applyFont="1" applyAlignment="1">
      <alignment vertical="center" textRotation="180"/>
    </xf>
    <xf numFmtId="0" fontId="8" fillId="0" borderId="0" xfId="0" applyFont="1" applyAlignment="1">
      <alignment horizontal="center" vertical="center" textRotation="180"/>
    </xf>
    <xf numFmtId="188" fontId="0" fillId="0" borderId="2" xfId="0" applyNumberFormat="1" applyBorder="1" applyAlignment="1">
      <alignment horizontal="right" vertical="center"/>
    </xf>
    <xf numFmtId="188" fontId="0" fillId="5" borderId="2" xfId="0" applyNumberFormat="1" applyFill="1" applyBorder="1" applyAlignment="1">
      <alignment horizontal="right" vertical="center"/>
    </xf>
    <xf numFmtId="188" fontId="0" fillId="0" borderId="2" xfId="0" applyNumberFormat="1" applyBorder="1" applyAlignment="1">
      <alignment horizontal="right" vertical="center" wrapText="1"/>
    </xf>
    <xf numFmtId="0" fontId="37" fillId="0" borderId="0" xfId="2" applyFont="1">
      <alignment vertical="center"/>
    </xf>
    <xf numFmtId="0" fontId="38" fillId="0" borderId="0" xfId="2" applyFont="1">
      <alignment vertical="center"/>
    </xf>
    <xf numFmtId="192" fontId="39" fillId="0" borderId="2" xfId="0" applyNumberFormat="1" applyFont="1" applyBorder="1" applyAlignment="1">
      <alignment horizontal="center" vertical="center"/>
    </xf>
    <xf numFmtId="193" fontId="39" fillId="0" borderId="2" xfId="0" applyNumberFormat="1" applyFont="1" applyBorder="1" applyAlignment="1">
      <alignment horizontal="center" vertical="center"/>
    </xf>
    <xf numFmtId="195" fontId="39" fillId="4" borderId="1" xfId="0" applyNumberFormat="1" applyFont="1" applyFill="1" applyBorder="1" applyAlignment="1">
      <alignment horizontal="center" vertical="center"/>
    </xf>
    <xf numFmtId="195" fontId="39" fillId="0" borderId="1" xfId="0" applyNumberFormat="1" applyFont="1" applyBorder="1" applyAlignment="1">
      <alignment horizontal="center" vertical="center"/>
    </xf>
    <xf numFmtId="186" fontId="39" fillId="0" borderId="4" xfId="0" applyNumberFormat="1" applyFont="1" applyBorder="1" applyAlignment="1">
      <alignment horizontal="center" vertical="center"/>
    </xf>
    <xf numFmtId="186" fontId="39" fillId="4" borderId="4" xfId="0" applyNumberFormat="1" applyFont="1" applyFill="1" applyBorder="1" applyAlignment="1">
      <alignment horizontal="center" vertical="center"/>
    </xf>
    <xf numFmtId="189" fontId="41" fillId="6" borderId="0" xfId="5" applyNumberFormat="1" applyFont="1" applyFill="1">
      <alignment vertical="center"/>
    </xf>
    <xf numFmtId="189" fontId="42" fillId="6" borderId="0" xfId="5" applyNumberFormat="1" applyFont="1" applyFill="1" applyAlignment="1"/>
    <xf numFmtId="189" fontId="41" fillId="6" borderId="0" xfId="5" applyNumberFormat="1" applyFont="1" applyFill="1" applyAlignment="1"/>
    <xf numFmtId="0" fontId="46" fillId="0" borderId="0" xfId="2" applyFont="1">
      <alignment vertical="center"/>
    </xf>
    <xf numFmtId="0" fontId="31" fillId="0" borderId="0" xfId="0" applyFont="1">
      <alignment vertical="center"/>
    </xf>
    <xf numFmtId="0" fontId="47" fillId="0" borderId="0" xfId="2" applyFont="1" applyAlignment="1"/>
    <xf numFmtId="0" fontId="47" fillId="0" borderId="0" xfId="2" applyFont="1">
      <alignment vertical="center"/>
    </xf>
    <xf numFmtId="0" fontId="47" fillId="0" borderId="0" xfId="3" applyFont="1">
      <alignment vertical="center"/>
    </xf>
    <xf numFmtId="194" fontId="31" fillId="0" borderId="0" xfId="0" applyNumberFormat="1" applyFont="1" applyAlignment="1">
      <alignment horizontal="right" vertical="center"/>
    </xf>
    <xf numFmtId="3" fontId="48" fillId="0" borderId="0" xfId="0" applyNumberFormat="1" applyFont="1">
      <alignment vertical="center"/>
    </xf>
    <xf numFmtId="3" fontId="31" fillId="0" borderId="0" xfId="0" applyNumberFormat="1" applyFont="1" applyAlignment="1">
      <alignment horizontal="left" vertical="center" indent="1"/>
    </xf>
    <xf numFmtId="3" fontId="31" fillId="0" borderId="0" xfId="0" applyNumberFormat="1" applyFont="1">
      <alignment vertical="center"/>
    </xf>
    <xf numFmtId="3" fontId="48" fillId="0" borderId="0" xfId="0" applyNumberFormat="1" applyFont="1" applyAlignment="1">
      <alignment horizontal="left" vertical="center"/>
    </xf>
    <xf numFmtId="3" fontId="31" fillId="0" borderId="0" xfId="0" applyNumberFormat="1" applyFont="1" applyAlignment="1">
      <alignment horizontal="center" vertical="center"/>
    </xf>
    <xf numFmtId="0" fontId="31" fillId="0" borderId="0" xfId="2" applyFont="1">
      <alignment vertical="center"/>
    </xf>
    <xf numFmtId="3" fontId="50" fillId="4" borderId="5" xfId="0" applyNumberFormat="1" applyFont="1" applyFill="1" applyBorder="1" applyAlignment="1"/>
    <xf numFmtId="3" fontId="50" fillId="4" borderId="1" xfId="0" applyNumberFormat="1" applyFont="1" applyFill="1" applyBorder="1" applyAlignment="1"/>
    <xf numFmtId="49" fontId="50" fillId="4" borderId="1" xfId="0" applyNumberFormat="1" applyFont="1" applyFill="1" applyBorder="1" applyAlignment="1">
      <alignment horizontal="left"/>
    </xf>
    <xf numFmtId="0" fontId="50" fillId="4" borderId="15" xfId="0" applyFont="1" applyFill="1" applyBorder="1" applyAlignment="1">
      <alignment horizontal="center" vertical="center"/>
    </xf>
    <xf numFmtId="0" fontId="50" fillId="4" borderId="4" xfId="0" applyFont="1" applyFill="1" applyBorder="1" applyAlignment="1">
      <alignment horizontal="center" vertical="center"/>
    </xf>
    <xf numFmtId="3" fontId="53" fillId="4" borderId="4" xfId="0" applyNumberFormat="1" applyFont="1" applyFill="1" applyBorder="1" applyAlignment="1"/>
    <xf numFmtId="0" fontId="29" fillId="0" borderId="0" xfId="2" applyFont="1" applyAlignment="1">
      <alignment horizontal="right" vertical="center"/>
    </xf>
    <xf numFmtId="0" fontId="25" fillId="0" borderId="0" xfId="2" applyFont="1" applyAlignment="1">
      <alignment horizontal="center" vertical="center"/>
    </xf>
    <xf numFmtId="0" fontId="47" fillId="0" borderId="8" xfId="2" applyFont="1" applyBorder="1" applyAlignment="1">
      <alignment horizontal="center" vertical="center"/>
    </xf>
    <xf numFmtId="0" fontId="47" fillId="7" borderId="8" xfId="2" applyFont="1" applyFill="1" applyBorder="1" applyAlignment="1">
      <alignment horizontal="center" vertical="center" wrapText="1"/>
    </xf>
    <xf numFmtId="0" fontId="47" fillId="7" borderId="10" xfId="2" applyFont="1" applyFill="1" applyBorder="1" applyAlignment="1">
      <alignment horizontal="center" vertical="center"/>
    </xf>
    <xf numFmtId="0" fontId="47" fillId="7" borderId="8" xfId="2" applyFont="1" applyFill="1" applyBorder="1">
      <alignment vertical="center"/>
    </xf>
    <xf numFmtId="0" fontId="47" fillId="7" borderId="8" xfId="2" applyFont="1" applyFill="1" applyBorder="1" applyAlignment="1">
      <alignment horizontal="center" vertical="center"/>
    </xf>
    <xf numFmtId="57" fontId="47" fillId="7" borderId="8" xfId="2" applyNumberFormat="1" applyFont="1" applyFill="1" applyBorder="1" applyAlignment="1">
      <alignment horizontal="center" vertical="center"/>
    </xf>
    <xf numFmtId="0" fontId="47" fillId="7" borderId="8" xfId="2" applyFont="1" applyFill="1" applyBorder="1" applyAlignment="1">
      <alignment vertical="center" wrapText="1"/>
    </xf>
    <xf numFmtId="0" fontId="47" fillId="0" borderId="8" xfId="2" applyFont="1" applyBorder="1">
      <alignment vertical="center"/>
    </xf>
    <xf numFmtId="0" fontId="47" fillId="0" borderId="10" xfId="2" applyFont="1" applyBorder="1" applyAlignment="1">
      <alignment horizontal="center" vertical="center"/>
    </xf>
    <xf numFmtId="57" fontId="47" fillId="0" borderId="8" xfId="2" applyNumberFormat="1" applyFont="1" applyBorder="1" applyAlignment="1">
      <alignment horizontal="center" vertical="center"/>
    </xf>
    <xf numFmtId="0" fontId="60" fillId="0" borderId="0" xfId="1" applyFont="1">
      <alignment vertical="center"/>
    </xf>
    <xf numFmtId="0" fontId="61" fillId="0" borderId="0" xfId="1" applyFont="1">
      <alignment vertical="center"/>
    </xf>
    <xf numFmtId="0" fontId="62" fillId="0" borderId="0" xfId="1" applyFont="1">
      <alignment vertical="center"/>
    </xf>
    <xf numFmtId="0" fontId="63" fillId="0" borderId="0" xfId="1" applyFont="1">
      <alignment vertical="center"/>
    </xf>
    <xf numFmtId="0" fontId="63" fillId="0" borderId="0" xfId="1" applyFont="1" applyAlignment="1">
      <alignment horizontal="center" vertical="center"/>
    </xf>
    <xf numFmtId="0" fontId="60" fillId="0" borderId="0" xfId="1" applyFont="1" applyAlignment="1">
      <alignment horizontal="left" vertical="center"/>
    </xf>
    <xf numFmtId="0" fontId="60" fillId="0" borderId="8" xfId="1" applyFont="1" applyBorder="1" applyAlignment="1">
      <alignment horizontal="center" vertical="center" wrapText="1"/>
    </xf>
    <xf numFmtId="199" fontId="64" fillId="0" borderId="8" xfId="1" applyNumberFormat="1" applyFont="1" applyBorder="1" applyAlignment="1">
      <alignment horizontal="center" vertical="center"/>
    </xf>
    <xf numFmtId="0" fontId="65" fillId="0" borderId="8" xfId="1" applyFont="1" applyBorder="1" applyAlignment="1">
      <alignment horizontal="center" vertical="center" wrapText="1"/>
    </xf>
    <xf numFmtId="199" fontId="64" fillId="0" borderId="4" xfId="1" applyNumberFormat="1" applyFont="1" applyBorder="1" applyAlignment="1">
      <alignment horizontal="center" vertical="center"/>
    </xf>
    <xf numFmtId="0" fontId="60" fillId="0" borderId="0" xfId="1" applyFont="1" applyAlignment="1">
      <alignment horizontal="center" vertical="center"/>
    </xf>
    <xf numFmtId="0" fontId="63" fillId="0" borderId="0" xfId="1" applyFont="1" applyAlignment="1">
      <alignment horizontal="center" vertical="center" shrinkToFit="1"/>
    </xf>
    <xf numFmtId="0" fontId="63" fillId="0" borderId="8" xfId="1" applyFont="1" applyBorder="1" applyAlignment="1">
      <alignment horizontal="center" vertical="center"/>
    </xf>
    <xf numFmtId="0" fontId="66" fillId="0" borderId="10" xfId="1" applyFont="1" applyBorder="1" applyAlignment="1">
      <alignment horizontal="center"/>
    </xf>
    <xf numFmtId="0" fontId="63" fillId="0" borderId="13" xfId="1" applyFont="1" applyBorder="1">
      <alignment vertical="center"/>
    </xf>
    <xf numFmtId="0" fontId="63" fillId="0" borderId="12" xfId="1" applyFont="1" applyBorder="1">
      <alignment vertical="center"/>
    </xf>
    <xf numFmtId="0" fontId="63" fillId="0" borderId="10" xfId="1" applyFont="1" applyBorder="1">
      <alignment vertical="center"/>
    </xf>
    <xf numFmtId="0" fontId="63" fillId="0" borderId="13" xfId="1" applyFont="1" applyBorder="1" applyAlignment="1">
      <alignment horizontal="center" vertical="center"/>
    </xf>
    <xf numFmtId="0" fontId="63" fillId="0" borderId="12" xfId="1" applyFont="1" applyBorder="1" applyAlignment="1">
      <alignment horizontal="center" vertical="center"/>
    </xf>
    <xf numFmtId="0" fontId="63" fillId="0" borderId="0" xfId="1" applyFont="1" applyAlignment="1">
      <alignment horizontal="right" vertical="center"/>
    </xf>
    <xf numFmtId="0" fontId="67" fillId="0" borderId="0" xfId="1" applyFont="1">
      <alignment vertical="center"/>
    </xf>
    <xf numFmtId="0" fontId="43" fillId="6" borderId="0" xfId="13" applyFont="1" applyFill="1" applyAlignment="1"/>
    <xf numFmtId="0" fontId="44" fillId="6" borderId="0" xfId="13" applyFont="1" applyFill="1" applyAlignment="1"/>
    <xf numFmtId="0" fontId="43" fillId="6" borderId="0" xfId="13" applyFont="1" applyFill="1">
      <alignment vertical="center"/>
    </xf>
    <xf numFmtId="0" fontId="44" fillId="6" borderId="11" xfId="13" applyFont="1" applyFill="1" applyBorder="1">
      <alignment vertical="center"/>
    </xf>
    <xf numFmtId="0" fontId="43" fillId="6" borderId="8" xfId="13" applyFont="1" applyFill="1" applyBorder="1" applyAlignment="1">
      <alignment vertical="center" textRotation="255"/>
    </xf>
    <xf numFmtId="178" fontId="43" fillId="6" borderId="8" xfId="13" applyNumberFormat="1" applyFont="1" applyFill="1" applyBorder="1" applyAlignment="1">
      <alignment horizontal="center" vertical="top" wrapText="1"/>
    </xf>
    <xf numFmtId="0" fontId="43" fillId="6" borderId="8" xfId="13" applyFont="1" applyFill="1" applyBorder="1" applyAlignment="1">
      <alignment horizontal="center" vertical="top"/>
    </xf>
    <xf numFmtId="0" fontId="43" fillId="6" borderId="1" xfId="13" applyFont="1" applyFill="1" applyBorder="1" applyAlignment="1">
      <alignment horizontal="center" vertical="center"/>
    </xf>
    <xf numFmtId="0" fontId="43" fillId="6" borderId="22" xfId="13" applyFont="1" applyFill="1" applyBorder="1" applyAlignment="1">
      <alignment horizontal="left" vertical="center" wrapText="1"/>
    </xf>
    <xf numFmtId="0" fontId="43" fillId="6" borderId="23" xfId="13" applyFont="1" applyFill="1" applyBorder="1">
      <alignment vertical="center"/>
    </xf>
    <xf numFmtId="0" fontId="43" fillId="6" borderId="24" xfId="13" applyFont="1" applyFill="1" applyBorder="1">
      <alignment vertical="center"/>
    </xf>
    <xf numFmtId="0" fontId="43" fillId="6" borderId="25" xfId="13" applyFont="1" applyFill="1" applyBorder="1">
      <alignment vertical="center"/>
    </xf>
    <xf numFmtId="0" fontId="43" fillId="6" borderId="4" xfId="13" applyFont="1" applyFill="1" applyBorder="1">
      <alignment vertical="center"/>
    </xf>
    <xf numFmtId="0" fontId="43" fillId="6" borderId="8" xfId="13" applyFont="1" applyFill="1" applyBorder="1">
      <alignment vertical="center"/>
    </xf>
    <xf numFmtId="0" fontId="43" fillId="6" borderId="8" xfId="14" applyFont="1" applyFill="1" applyBorder="1">
      <alignment vertical="center"/>
    </xf>
    <xf numFmtId="0" fontId="43" fillId="6" borderId="1" xfId="13" applyFont="1" applyFill="1" applyBorder="1">
      <alignment vertical="center"/>
    </xf>
    <xf numFmtId="0" fontId="43" fillId="6" borderId="4" xfId="13" applyFont="1" applyFill="1" applyBorder="1" applyAlignment="1">
      <alignment horizontal="left" vertical="center" wrapText="1"/>
    </xf>
    <xf numFmtId="0" fontId="43" fillId="6" borderId="26" xfId="13" applyFont="1" applyFill="1" applyBorder="1" applyAlignment="1">
      <alignment horizontal="left" vertical="center" wrapText="1"/>
    </xf>
    <xf numFmtId="204" fontId="43" fillId="6" borderId="28" xfId="13" applyNumberFormat="1" applyFont="1" applyFill="1" applyBorder="1" applyAlignment="1">
      <alignment horizontal="right" vertical="center"/>
    </xf>
    <xf numFmtId="0" fontId="43" fillId="6" borderId="30" xfId="13" applyFont="1" applyFill="1" applyBorder="1" applyAlignment="1">
      <alignment horizontal="left" vertical="center" shrinkToFit="1"/>
    </xf>
    <xf numFmtId="9" fontId="43" fillId="6" borderId="32" xfId="15" applyFont="1" applyFill="1" applyBorder="1" applyAlignment="1">
      <alignment horizontal="right" vertical="center"/>
    </xf>
    <xf numFmtId="0" fontId="43" fillId="6" borderId="13" xfId="13" applyFont="1" applyFill="1" applyBorder="1">
      <alignment vertical="center"/>
    </xf>
    <xf numFmtId="0" fontId="43" fillId="6" borderId="9" xfId="13" applyFont="1" applyFill="1" applyBorder="1">
      <alignment vertical="center"/>
    </xf>
    <xf numFmtId="0" fontId="43" fillId="6" borderId="23" xfId="14" applyFont="1" applyFill="1" applyBorder="1" applyAlignment="1">
      <alignment vertical="center" shrinkToFit="1"/>
    </xf>
    <xf numFmtId="0" fontId="43" fillId="6" borderId="25" xfId="14" applyFont="1" applyFill="1" applyBorder="1" applyAlignment="1">
      <alignment vertical="center" shrinkToFit="1"/>
    </xf>
    <xf numFmtId="0" fontId="43" fillId="6" borderId="4" xfId="14" applyFont="1" applyFill="1" applyBorder="1">
      <alignment vertical="center"/>
    </xf>
    <xf numFmtId="0" fontId="43" fillId="6" borderId="1" xfId="14" applyFont="1" applyFill="1" applyBorder="1">
      <alignment vertical="center"/>
    </xf>
    <xf numFmtId="0" fontId="69" fillId="6" borderId="30" xfId="13" applyFont="1" applyFill="1" applyBorder="1" applyAlignment="1">
      <alignment horizontal="left" vertical="center" wrapText="1"/>
    </xf>
    <xf numFmtId="9" fontId="43" fillId="6" borderId="34" xfId="15" applyFont="1" applyFill="1" applyBorder="1" applyAlignment="1">
      <alignment horizontal="center" vertical="center"/>
    </xf>
    <xf numFmtId="205" fontId="43" fillId="6" borderId="36" xfId="13" applyNumberFormat="1" applyFont="1" applyFill="1" applyBorder="1" applyAlignment="1">
      <alignment horizontal="right" vertical="center"/>
    </xf>
    <xf numFmtId="204" fontId="43" fillId="6" borderId="37" xfId="13" applyNumberFormat="1" applyFont="1" applyFill="1" applyBorder="1" applyAlignment="1">
      <alignment horizontal="left" vertical="center"/>
    </xf>
    <xf numFmtId="0" fontId="43" fillId="6" borderId="0" xfId="13" applyFont="1" applyFill="1" applyAlignment="1">
      <alignment vertical="top"/>
    </xf>
    <xf numFmtId="0" fontId="25" fillId="0" borderId="0" xfId="0" applyFont="1" applyAlignment="1">
      <alignment horizontal="left" vertical="center"/>
    </xf>
    <xf numFmtId="0" fontId="26" fillId="0" borderId="0" xfId="0" applyFont="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29" fillId="0" borderId="10" xfId="0" applyFont="1" applyBorder="1" applyAlignment="1">
      <alignment horizontal="center" vertical="center"/>
    </xf>
    <xf numFmtId="0" fontId="29" fillId="0" borderId="13" xfId="0" applyFont="1" applyBorder="1" applyAlignment="1">
      <alignment horizontal="center" vertical="center"/>
    </xf>
    <xf numFmtId="0" fontId="29" fillId="0" borderId="12" xfId="0" applyFont="1" applyBorder="1" applyAlignment="1">
      <alignment horizontal="center" vertical="center"/>
    </xf>
    <xf numFmtId="0" fontId="29" fillId="0" borderId="8" xfId="0" applyFont="1" applyBorder="1" applyAlignment="1">
      <alignment horizontal="center" vertical="center"/>
    </xf>
    <xf numFmtId="0" fontId="26" fillId="0" borderId="0" xfId="0" applyFont="1" applyAlignment="1">
      <alignment horizontal="left" vertical="center"/>
    </xf>
    <xf numFmtId="0" fontId="9" fillId="0" borderId="8" xfId="2" applyBorder="1" applyAlignment="1">
      <alignment horizontal="center" vertical="center" wrapText="1"/>
    </xf>
    <xf numFmtId="0" fontId="9" fillId="0" borderId="8" xfId="2" applyBorder="1" applyAlignment="1">
      <alignment horizontal="center" vertical="center"/>
    </xf>
    <xf numFmtId="0" fontId="9" fillId="0" borderId="8" xfId="2" applyBorder="1" applyAlignment="1">
      <alignment horizontal="left" vertical="center" wrapText="1"/>
    </xf>
    <xf numFmtId="0" fontId="9" fillId="0" borderId="5" xfId="2" applyBorder="1" applyAlignment="1">
      <alignment horizontal="center" vertical="center"/>
    </xf>
    <xf numFmtId="0" fontId="9" fillId="0" borderId="7" xfId="2" applyBorder="1" applyAlignment="1">
      <alignment horizontal="center" vertical="center"/>
    </xf>
    <xf numFmtId="0" fontId="9" fillId="0" borderId="15" xfId="2" applyBorder="1" applyAlignment="1">
      <alignment horizontal="center" vertical="center"/>
    </xf>
    <xf numFmtId="0" fontId="9" fillId="0" borderId="14" xfId="2" applyBorder="1" applyAlignment="1">
      <alignment horizontal="center" vertical="center"/>
    </xf>
    <xf numFmtId="0" fontId="9" fillId="0" borderId="10" xfId="2" applyBorder="1" applyAlignment="1">
      <alignment horizontal="center" vertical="center"/>
    </xf>
    <xf numFmtId="0" fontId="9" fillId="0" borderId="12" xfId="2" applyBorder="1" applyAlignment="1">
      <alignment horizontal="center" vertical="center"/>
    </xf>
    <xf numFmtId="0" fontId="31" fillId="0" borderId="6" xfId="2" applyFont="1" applyBorder="1" applyAlignment="1">
      <alignment horizontal="left" vertical="center" wrapText="1"/>
    </xf>
    <xf numFmtId="0" fontId="31" fillId="0" borderId="0" xfId="2" applyFont="1" applyAlignment="1">
      <alignment horizontal="left" vertical="center" wrapText="1"/>
    </xf>
    <xf numFmtId="0" fontId="31" fillId="0" borderId="0" xfId="3" applyFont="1" applyAlignment="1">
      <alignment horizontal="left" vertical="center" wrapText="1"/>
    </xf>
    <xf numFmtId="0" fontId="31" fillId="0" borderId="0" xfId="3" applyFont="1" applyAlignment="1">
      <alignment horizontal="left" vertical="center"/>
    </xf>
    <xf numFmtId="0" fontId="47" fillId="0" borderId="8" xfId="2" applyFont="1" applyBorder="1" applyAlignment="1">
      <alignment horizontal="center" vertical="center"/>
    </xf>
    <xf numFmtId="0" fontId="47" fillId="0" borderId="5" xfId="2" applyFont="1" applyBorder="1" applyAlignment="1">
      <alignment horizontal="center" vertical="center"/>
    </xf>
    <xf numFmtId="0" fontId="47" fillId="0" borderId="15" xfId="2" applyFont="1" applyBorder="1" applyAlignment="1">
      <alignment horizontal="center" vertical="center"/>
    </xf>
    <xf numFmtId="0" fontId="29" fillId="0" borderId="11" xfId="2" applyFont="1" applyBorder="1" applyAlignment="1">
      <alignment horizontal="left" vertical="center"/>
    </xf>
    <xf numFmtId="0" fontId="47" fillId="0" borderId="8" xfId="2" applyFont="1" applyBorder="1" applyAlignment="1">
      <alignment horizontal="left" vertical="center" wrapText="1"/>
    </xf>
    <xf numFmtId="0" fontId="47" fillId="0" borderId="8" xfId="2" applyFont="1" applyBorder="1" applyAlignment="1">
      <alignment horizontal="center" vertical="center" wrapText="1"/>
    </xf>
    <xf numFmtId="0" fontId="47" fillId="0" borderId="8" xfId="2" applyFont="1" applyBorder="1" applyAlignment="1">
      <alignment horizontal="left" vertical="center"/>
    </xf>
    <xf numFmtId="0" fontId="9" fillId="0" borderId="1" xfId="2" applyBorder="1" applyAlignment="1">
      <alignment horizontal="center" vertical="center"/>
    </xf>
    <xf numFmtId="0" fontId="9" fillId="0" borderId="4" xfId="2" applyBorder="1" applyAlignment="1">
      <alignment horizontal="center" vertical="center"/>
    </xf>
    <xf numFmtId="0" fontId="9" fillId="0" borderId="1" xfId="2" applyBorder="1" applyAlignment="1">
      <alignment horizontal="center" vertical="center" wrapText="1"/>
    </xf>
    <xf numFmtId="0" fontId="9" fillId="0" borderId="5" xfId="2" applyBorder="1" applyAlignment="1">
      <alignment horizontal="left" vertical="center"/>
    </xf>
    <xf numFmtId="0" fontId="9" fillId="0" borderId="7" xfId="2" applyBorder="1" applyAlignment="1">
      <alignment horizontal="left" vertical="center"/>
    </xf>
    <xf numFmtId="0" fontId="9" fillId="0" borderId="15" xfId="2" applyBorder="1" applyAlignment="1">
      <alignment horizontal="left" vertical="center"/>
    </xf>
    <xf numFmtId="0" fontId="9" fillId="0" borderId="14" xfId="2" applyBorder="1" applyAlignment="1">
      <alignment horizontal="left" vertical="center"/>
    </xf>
    <xf numFmtId="0" fontId="9" fillId="0" borderId="6" xfId="2" applyBorder="1" applyAlignment="1">
      <alignment horizontal="center" vertical="center"/>
    </xf>
    <xf numFmtId="0" fontId="9" fillId="0" borderId="11" xfId="2" applyBorder="1" applyAlignment="1">
      <alignment horizontal="center" vertical="center"/>
    </xf>
    <xf numFmtId="0" fontId="52" fillId="7" borderId="1" xfId="2" applyFont="1" applyFill="1" applyBorder="1" applyAlignment="1">
      <alignment horizontal="center" vertical="center"/>
    </xf>
    <xf numFmtId="0" fontId="52" fillId="7" borderId="4" xfId="2" applyFont="1" applyFill="1" applyBorder="1" applyAlignment="1">
      <alignment horizontal="center" vertical="center"/>
    </xf>
    <xf numFmtId="0" fontId="51" fillId="7" borderId="5" xfId="2" applyFont="1" applyFill="1" applyBorder="1" applyAlignment="1">
      <alignment horizontal="center" vertical="top" wrapText="1"/>
    </xf>
    <xf numFmtId="0" fontId="51" fillId="7" borderId="7" xfId="2" applyFont="1" applyFill="1" applyBorder="1" applyAlignment="1">
      <alignment horizontal="center" vertical="top" wrapText="1"/>
    </xf>
    <xf numFmtId="0" fontId="52" fillId="7" borderId="3" xfId="2" applyFont="1" applyFill="1" applyBorder="1" applyAlignment="1">
      <alignment horizontal="center" wrapText="1"/>
    </xf>
    <xf numFmtId="0" fontId="52" fillId="7" borderId="9" xfId="2" applyFont="1" applyFill="1" applyBorder="1" applyAlignment="1">
      <alignment horizontal="center" wrapText="1"/>
    </xf>
    <xf numFmtId="0" fontId="9" fillId="0" borderId="5" xfId="2" applyBorder="1" applyAlignment="1">
      <alignment horizontal="center" vertical="center" wrapText="1"/>
    </xf>
    <xf numFmtId="0" fontId="52" fillId="7" borderId="5" xfId="2" applyFont="1" applyFill="1" applyBorder="1" applyAlignment="1">
      <alignment horizontal="center" vertical="center" wrapText="1"/>
    </xf>
    <xf numFmtId="0" fontId="52" fillId="7" borderId="6" xfId="2" applyFont="1" applyFill="1" applyBorder="1" applyAlignment="1">
      <alignment horizontal="center" vertical="center"/>
    </xf>
    <xf numFmtId="0" fontId="52" fillId="7" borderId="7" xfId="2" applyFont="1" applyFill="1" applyBorder="1" applyAlignment="1">
      <alignment horizontal="center" vertical="center"/>
    </xf>
    <xf numFmtId="0" fontId="52" fillId="7" borderId="15" xfId="2" applyFont="1" applyFill="1" applyBorder="1" applyAlignment="1">
      <alignment horizontal="center" vertical="center"/>
    </xf>
    <xf numFmtId="0" fontId="52" fillId="7" borderId="11" xfId="2" applyFont="1" applyFill="1" applyBorder="1" applyAlignment="1">
      <alignment horizontal="center" vertical="center"/>
    </xf>
    <xf numFmtId="0" fontId="52" fillId="7" borderId="14" xfId="2" applyFont="1" applyFill="1" applyBorder="1" applyAlignment="1">
      <alignment horizontal="center" vertical="center"/>
    </xf>
    <xf numFmtId="0" fontId="52" fillId="7" borderId="7" xfId="2" applyFont="1" applyFill="1" applyBorder="1" applyAlignment="1">
      <alignment horizontal="center" vertical="center" wrapText="1"/>
    </xf>
    <xf numFmtId="0" fontId="52" fillId="7" borderId="15" xfId="2" applyFont="1" applyFill="1" applyBorder="1" applyAlignment="1">
      <alignment horizontal="center" vertical="center" wrapText="1"/>
    </xf>
    <xf numFmtId="0" fontId="52" fillId="7" borderId="14" xfId="2" applyFont="1" applyFill="1" applyBorder="1" applyAlignment="1">
      <alignment horizontal="center" vertical="center" wrapText="1"/>
    </xf>
    <xf numFmtId="0" fontId="28" fillId="0" borderId="11" xfId="2" applyFont="1" applyBorder="1" applyAlignment="1">
      <alignment horizontal="center" vertical="center"/>
    </xf>
    <xf numFmtId="0" fontId="8" fillId="0" borderId="0" xfId="0" applyFont="1" applyAlignment="1">
      <alignment horizontal="left" vertical="center" textRotation="180"/>
    </xf>
    <xf numFmtId="3" fontId="0" fillId="0" borderId="1" xfId="0" applyNumberFormat="1" applyBorder="1" applyAlignment="1">
      <alignment horizontal="left" vertical="center"/>
    </xf>
    <xf numFmtId="0" fontId="0" fillId="0" borderId="4" xfId="0" applyBorder="1" applyAlignment="1">
      <alignment horizontal="left" vertical="center"/>
    </xf>
    <xf numFmtId="185" fontId="39" fillId="0" borderId="1" xfId="0" applyNumberFormat="1" applyFont="1" applyBorder="1" applyAlignment="1">
      <alignment horizontal="center" wrapText="1"/>
    </xf>
    <xf numFmtId="185" fontId="39" fillId="0" borderId="2" xfId="0" applyNumberFormat="1" applyFont="1" applyBorder="1" applyAlignment="1">
      <alignment horizontal="center" wrapText="1"/>
    </xf>
    <xf numFmtId="3"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3" fontId="0" fillId="0" borderId="7" xfId="0" applyNumberFormat="1" applyBorder="1" applyAlignment="1">
      <alignment horizontal="left" vertical="center"/>
    </xf>
    <xf numFmtId="181" fontId="0" fillId="2" borderId="1" xfId="0" applyNumberFormat="1" applyFill="1" applyBorder="1" applyAlignment="1"/>
    <xf numFmtId="181" fontId="0" fillId="2" borderId="4" xfId="0" applyNumberFormat="1" applyFill="1" applyBorder="1" applyAlignment="1"/>
    <xf numFmtId="3" fontId="0" fillId="0" borderId="1" xfId="0" applyNumberFormat="1" applyBorder="1" applyAlignment="1"/>
    <xf numFmtId="3" fontId="0" fillId="0" borderId="4" xfId="0" applyNumberFormat="1" applyBorder="1" applyAlignment="1"/>
    <xf numFmtId="0" fontId="0" fillId="0" borderId="1" xfId="0" applyBorder="1" applyAlignment="1">
      <alignment horizontal="center" vertical="center"/>
    </xf>
    <xf numFmtId="0" fontId="0" fillId="0" borderId="2" xfId="0" applyBorder="1">
      <alignment vertical="center"/>
    </xf>
    <xf numFmtId="0" fontId="0" fillId="0" borderId="4" xfId="0" applyBorder="1">
      <alignment vertical="center"/>
    </xf>
    <xf numFmtId="197" fontId="31" fillId="0" borderId="0" xfId="0" applyNumberFormat="1" applyFont="1" applyAlignment="1">
      <alignment horizontal="left" vertical="center" indent="1"/>
    </xf>
    <xf numFmtId="190" fontId="36" fillId="0" borderId="11" xfId="0" applyNumberFormat="1" applyFont="1" applyBorder="1" applyAlignment="1">
      <alignment horizontal="left" vertical="center"/>
    </xf>
    <xf numFmtId="3" fontId="0" fillId="0" borderId="15" xfId="0" applyNumberFormat="1" applyBorder="1" applyAlignment="1">
      <alignment horizontal="right"/>
    </xf>
    <xf numFmtId="0" fontId="0" fillId="0" borderId="11" xfId="0" applyBorder="1" applyAlignment="1">
      <alignment horizontal="right"/>
    </xf>
    <xf numFmtId="0" fontId="0" fillId="0" borderId="14" xfId="0" applyBorder="1" applyAlignment="1">
      <alignment horizontal="right"/>
    </xf>
    <xf numFmtId="191" fontId="36" fillId="0" borderId="11" xfId="0" applyNumberFormat="1" applyFont="1" applyBorder="1" applyAlignment="1">
      <alignment horizontal="lef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0" xfId="0">
      <alignment vertical="center"/>
    </xf>
    <xf numFmtId="0" fontId="0" fillId="0" borderId="9" xfId="0" applyBorder="1">
      <alignment vertical="center"/>
    </xf>
    <xf numFmtId="0" fontId="0" fillId="0" borderId="15" xfId="0" applyBorder="1">
      <alignment vertical="center"/>
    </xf>
    <xf numFmtId="0" fontId="0" fillId="0" borderId="11" xfId="0" applyBorder="1">
      <alignment vertical="center"/>
    </xf>
    <xf numFmtId="0" fontId="0" fillId="0" borderId="14" xfId="0" applyBorder="1">
      <alignment vertical="center"/>
    </xf>
    <xf numFmtId="0" fontId="31" fillId="0" borderId="5" xfId="0" applyFont="1" applyBorder="1" applyAlignment="1">
      <alignment horizontal="center" vertical="center" shrinkToFit="1"/>
    </xf>
    <xf numFmtId="0" fontId="31" fillId="0" borderId="6" xfId="0" applyFont="1" applyBorder="1" applyAlignment="1">
      <alignment vertical="center" shrinkToFit="1"/>
    </xf>
    <xf numFmtId="0" fontId="31" fillId="0" borderId="7" xfId="0" applyFont="1" applyBorder="1" applyAlignment="1">
      <alignment vertical="center" shrinkToFit="1"/>
    </xf>
    <xf numFmtId="0" fontId="31" fillId="0" borderId="3" xfId="0" applyFont="1" applyBorder="1" applyAlignment="1">
      <alignment vertical="center" shrinkToFit="1"/>
    </xf>
    <xf numFmtId="0" fontId="31" fillId="0" borderId="0" xfId="0" applyFont="1" applyAlignment="1">
      <alignment vertical="center" shrinkToFit="1"/>
    </xf>
    <xf numFmtId="0" fontId="31" fillId="0" borderId="9" xfId="0" applyFont="1" applyBorder="1" applyAlignment="1">
      <alignment vertical="center" shrinkToFit="1"/>
    </xf>
    <xf numFmtId="0" fontId="31" fillId="0" borderId="15" xfId="0" applyFont="1" applyBorder="1" applyAlignment="1">
      <alignment vertical="center" shrinkToFit="1"/>
    </xf>
    <xf numFmtId="0" fontId="31" fillId="0" borderId="11" xfId="0" applyFont="1" applyBorder="1" applyAlignment="1">
      <alignment vertical="center" shrinkToFit="1"/>
    </xf>
    <xf numFmtId="0" fontId="31" fillId="0" borderId="14" xfId="0" applyFont="1" applyBorder="1" applyAlignment="1">
      <alignment vertical="center" shrinkToFit="1"/>
    </xf>
    <xf numFmtId="0" fontId="0" fillId="0" borderId="5" xfId="0" applyBorder="1">
      <alignment vertical="center"/>
    </xf>
    <xf numFmtId="3" fontId="31" fillId="4" borderId="1" xfId="0" applyNumberFormat="1" applyFont="1" applyFill="1" applyBorder="1" applyAlignment="1"/>
    <xf numFmtId="3" fontId="31" fillId="4" borderId="4" xfId="0" applyNumberFormat="1" applyFont="1" applyFill="1" applyBorder="1" applyAlignment="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3" fontId="31" fillId="4" borderId="15" xfId="0" applyNumberFormat="1" applyFont="1" applyFill="1" applyBorder="1" applyAlignment="1">
      <alignment horizontal="right"/>
    </xf>
    <xf numFmtId="0" fontId="31" fillId="4" borderId="11" xfId="0" applyFont="1" applyFill="1" applyBorder="1" applyAlignment="1">
      <alignment horizontal="right"/>
    </xf>
    <xf numFmtId="0" fontId="31" fillId="4" borderId="14" xfId="0" applyFont="1" applyFill="1" applyBorder="1" applyAlignment="1">
      <alignment horizontal="right"/>
    </xf>
    <xf numFmtId="176" fontId="31" fillId="4" borderId="15" xfId="0" applyNumberFormat="1" applyFont="1" applyFill="1" applyBorder="1" applyAlignment="1">
      <alignment horizontal="right"/>
    </xf>
    <xf numFmtId="176" fontId="31" fillId="4" borderId="11" xfId="0" applyNumberFormat="1" applyFont="1" applyFill="1" applyBorder="1" applyAlignment="1">
      <alignment horizontal="right"/>
    </xf>
    <xf numFmtId="176" fontId="31" fillId="4" borderId="14" xfId="0" applyNumberFormat="1" applyFont="1" applyFill="1" applyBorder="1" applyAlignment="1">
      <alignment horizontal="right"/>
    </xf>
    <xf numFmtId="0" fontId="0" fillId="0" borderId="16" xfId="0"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5" xfId="0" applyBorder="1" applyAlignment="1">
      <alignment horizontal="right" vertical="center"/>
    </xf>
    <xf numFmtId="0" fontId="0" fillId="0" borderId="13" xfId="0" applyBorder="1">
      <alignment vertical="center"/>
    </xf>
    <xf numFmtId="0" fontId="0" fillId="0" borderId="12" xfId="0" applyBorder="1">
      <alignment vertical="center"/>
    </xf>
    <xf numFmtId="0" fontId="0" fillId="0" borderId="2" xfId="0" applyBorder="1" applyAlignment="1">
      <alignment horizontal="center" vertical="center"/>
    </xf>
    <xf numFmtId="3" fontId="11" fillId="0" borderId="2"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180" fontId="0" fillId="0" borderId="1" xfId="0" applyNumberFormat="1" applyBorder="1" applyAlignment="1">
      <alignment horizontal="right"/>
    </xf>
    <xf numFmtId="180" fontId="0" fillId="0" borderId="4" xfId="0" applyNumberFormat="1" applyBorder="1" applyAlignment="1">
      <alignment horizontal="right"/>
    </xf>
    <xf numFmtId="181" fontId="31" fillId="4" borderId="1" xfId="0" applyNumberFormat="1" applyFont="1" applyFill="1" applyBorder="1" applyAlignment="1"/>
    <xf numFmtId="181" fontId="31" fillId="4" borderId="4" xfId="0" applyNumberFormat="1" applyFont="1" applyFill="1" applyBorder="1" applyAlignment="1"/>
    <xf numFmtId="176" fontId="0" fillId="2" borderId="15" xfId="0" applyNumberFormat="1" applyFill="1" applyBorder="1" applyAlignment="1">
      <alignment horizontal="right"/>
    </xf>
    <xf numFmtId="176" fontId="0" fillId="2" borderId="11" xfId="0" applyNumberFormat="1" applyFill="1" applyBorder="1" applyAlignment="1">
      <alignment horizontal="right"/>
    </xf>
    <xf numFmtId="176" fontId="0" fillId="2" borderId="14" xfId="0" applyNumberFormat="1" applyFill="1" applyBorder="1" applyAlignment="1">
      <alignment horizontal="right"/>
    </xf>
    <xf numFmtId="180" fontId="0" fillId="2" borderId="1" xfId="0" applyNumberFormat="1" applyFill="1" applyBorder="1" applyAlignment="1">
      <alignment horizontal="right"/>
    </xf>
    <xf numFmtId="180" fontId="0" fillId="2" borderId="4" xfId="0" applyNumberFormat="1" applyFill="1" applyBorder="1" applyAlignment="1">
      <alignment horizontal="right"/>
    </xf>
    <xf numFmtId="180" fontId="31" fillId="4" borderId="1" xfId="0" applyNumberFormat="1" applyFont="1" applyFill="1" applyBorder="1" applyAlignment="1">
      <alignment horizontal="right"/>
    </xf>
    <xf numFmtId="180" fontId="31" fillId="4" borderId="4" xfId="0" applyNumberFormat="1" applyFont="1" applyFill="1" applyBorder="1" applyAlignment="1">
      <alignment horizontal="right"/>
    </xf>
    <xf numFmtId="194" fontId="39" fillId="0" borderId="10" xfId="0" applyNumberFormat="1" applyFont="1" applyBorder="1" applyAlignment="1">
      <alignment horizontal="center" vertical="center" wrapText="1"/>
    </xf>
    <xf numFmtId="194" fontId="39" fillId="0" borderId="12"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176" fontId="0" fillId="2" borderId="1" xfId="0" applyNumberFormat="1" applyFill="1" applyBorder="1" applyAlignment="1"/>
    <xf numFmtId="176" fontId="0" fillId="2" borderId="4" xfId="0" applyNumberFormat="1" applyFill="1" applyBorder="1" applyAlignment="1"/>
    <xf numFmtId="196" fontId="31" fillId="0" borderId="0" xfId="0" applyNumberFormat="1" applyFont="1" applyAlignment="1">
      <alignment horizontal="left" vertical="center" indent="1"/>
    </xf>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3" fontId="0" fillId="0" borderId="1" xfId="0" applyNumberFormat="1" applyBorder="1">
      <alignment vertical="center"/>
    </xf>
    <xf numFmtId="3" fontId="0" fillId="4" borderId="1" xfId="0" applyNumberFormat="1" applyFill="1" applyBorder="1">
      <alignment vertical="center"/>
    </xf>
    <xf numFmtId="0" fontId="0" fillId="4" borderId="4" xfId="0" applyFill="1" applyBorder="1">
      <alignment vertical="center"/>
    </xf>
    <xf numFmtId="3" fontId="50" fillId="4" borderId="1" xfId="0" applyNumberFormat="1" applyFont="1" applyFill="1" applyBorder="1">
      <alignment vertical="center"/>
    </xf>
    <xf numFmtId="0" fontId="50" fillId="4" borderId="4" xfId="0" applyFont="1" applyFill="1" applyBorder="1">
      <alignment vertical="center"/>
    </xf>
    <xf numFmtId="0" fontId="8" fillId="0" borderId="0" xfId="0" applyFont="1" applyAlignment="1">
      <alignment horizontal="center" vertical="center" textRotation="180"/>
    </xf>
    <xf numFmtId="176" fontId="0" fillId="0" borderId="1" xfId="0" applyNumberFormat="1" applyBorder="1" applyAlignment="1">
      <alignment horizontal="center" vertical="center"/>
    </xf>
    <xf numFmtId="176" fontId="0" fillId="0" borderId="4"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7" fillId="0" borderId="1" xfId="0" applyFont="1" applyBorder="1" applyAlignment="1">
      <alignment horizontal="center" vertical="center"/>
    </xf>
    <xf numFmtId="0" fontId="27" fillId="0" borderId="2" xfId="0" applyFont="1" applyBorder="1">
      <alignment vertical="center"/>
    </xf>
    <xf numFmtId="0" fontId="27" fillId="0" borderId="4" xfId="0" applyFont="1" applyBorder="1">
      <alignment vertical="center"/>
    </xf>
    <xf numFmtId="0" fontId="0" fillId="0" borderId="4" xfId="0" applyBorder="1" applyAlignment="1">
      <alignment horizontal="center" vertical="center"/>
    </xf>
    <xf numFmtId="176" fontId="0" fillId="4" borderId="1" xfId="0" applyNumberFormat="1" applyFill="1" applyBorder="1" applyAlignment="1">
      <alignment horizontal="center" vertical="center"/>
    </xf>
    <xf numFmtId="176" fontId="0" fillId="4" borderId="4" xfId="0" applyNumberFormat="1" applyFill="1" applyBorder="1" applyAlignment="1">
      <alignment horizontal="center" vertical="center"/>
    </xf>
    <xf numFmtId="3" fontId="0" fillId="0" borderId="4" xfId="0" applyNumberFormat="1" applyBorder="1">
      <alignment vertical="center"/>
    </xf>
    <xf numFmtId="176" fontId="27" fillId="4" borderId="1" xfId="0" applyNumberFormat="1" applyFont="1" applyFill="1" applyBorder="1" applyAlignment="1">
      <alignment horizontal="center" vertical="center"/>
    </xf>
    <xf numFmtId="176" fontId="27" fillId="4" borderId="4" xfId="0" applyNumberFormat="1" applyFont="1" applyFill="1" applyBorder="1" applyAlignment="1">
      <alignment horizontal="center" vertical="center"/>
    </xf>
    <xf numFmtId="3" fontId="50" fillId="4" borderId="4" xfId="0" applyNumberFormat="1" applyFont="1" applyFill="1" applyBorder="1">
      <alignment vertical="center"/>
    </xf>
    <xf numFmtId="3" fontId="0" fillId="4" borderId="4" xfId="0" applyNumberFormat="1" applyFill="1" applyBorder="1">
      <alignment vertical="center"/>
    </xf>
    <xf numFmtId="0" fontId="9" fillId="0" borderId="11" xfId="0" applyFont="1" applyBorder="1" applyAlignment="1">
      <alignment horizontal="center" vertical="center" shrinkToFit="1"/>
    </xf>
    <xf numFmtId="198" fontId="38" fillId="0" borderId="11" xfId="0" applyNumberFormat="1" applyFont="1" applyBorder="1" applyAlignment="1">
      <alignment horizontal="left" vertical="center"/>
    </xf>
    <xf numFmtId="0" fontId="63" fillId="0" borderId="0" xfId="1" applyFont="1" applyAlignment="1">
      <alignment horizontal="center" vertical="center"/>
    </xf>
    <xf numFmtId="0" fontId="16" fillId="0" borderId="13" xfId="1" applyFont="1" applyBorder="1" applyAlignment="1">
      <alignment horizontal="center" vertical="center"/>
    </xf>
    <xf numFmtId="0" fontId="16" fillId="0" borderId="10" xfId="1" applyFont="1" applyBorder="1" applyAlignment="1">
      <alignment horizontal="center" vertical="center"/>
    </xf>
    <xf numFmtId="0" fontId="16" fillId="0" borderId="12" xfId="1" applyFont="1" applyBorder="1" applyAlignment="1">
      <alignment horizontal="center" vertical="center"/>
    </xf>
    <xf numFmtId="0" fontId="16" fillId="0" borderId="0" xfId="1" applyFont="1" applyAlignment="1">
      <alignment horizontal="center" vertical="center"/>
    </xf>
    <xf numFmtId="0" fontId="16" fillId="0" borderId="8" xfId="1" applyFont="1" applyBorder="1" applyAlignment="1">
      <alignment horizontal="center" vertical="center"/>
    </xf>
    <xf numFmtId="0" fontId="16" fillId="0" borderId="8" xfId="1" applyFont="1" applyBorder="1">
      <alignment vertical="center"/>
    </xf>
    <xf numFmtId="0" fontId="63" fillId="0" borderId="6" xfId="1" applyFont="1" applyBorder="1" applyAlignment="1">
      <alignment horizontal="center" vertical="center" shrinkToFit="1"/>
    </xf>
    <xf numFmtId="49" fontId="16" fillId="0" borderId="10" xfId="1" applyNumberFormat="1" applyFont="1" applyBorder="1" applyAlignment="1">
      <alignment horizontal="distributed" vertical="center" shrinkToFit="1"/>
    </xf>
    <xf numFmtId="49" fontId="16" fillId="0" borderId="13" xfId="1" applyNumberFormat="1" applyFont="1" applyBorder="1" applyAlignment="1">
      <alignment horizontal="distributed" vertical="center" shrinkToFit="1"/>
    </xf>
    <xf numFmtId="49" fontId="16" fillId="0" borderId="12" xfId="1" applyNumberFormat="1" applyFont="1" applyBorder="1" applyAlignment="1">
      <alignment horizontal="distributed" vertical="center" shrinkToFit="1"/>
    </xf>
    <xf numFmtId="0" fontId="15" fillId="0" borderId="10" xfId="1" applyFont="1" applyBorder="1" applyAlignment="1">
      <alignment horizontal="distributed" vertical="center"/>
    </xf>
    <xf numFmtId="0" fontId="15" fillId="0" borderId="13" xfId="1" applyFont="1" applyBorder="1" applyAlignment="1">
      <alignment horizontal="distributed" vertical="center"/>
    </xf>
    <xf numFmtId="0" fontId="15" fillId="0" borderId="12" xfId="1" applyFont="1" applyBorder="1" applyAlignment="1">
      <alignment horizontal="distributed" vertical="center"/>
    </xf>
    <xf numFmtId="0" fontId="60" fillId="0" borderId="0" xfId="1" applyFont="1" applyAlignment="1">
      <alignment horizontal="left" vertical="center"/>
    </xf>
    <xf numFmtId="0" fontId="60" fillId="0" borderId="0" xfId="1" applyFont="1" applyAlignment="1">
      <alignment horizontal="center" vertical="center"/>
    </xf>
    <xf numFmtId="0" fontId="59" fillId="0" borderId="0" xfId="1" applyFont="1" applyAlignment="1">
      <alignment horizontal="left" vertical="center"/>
    </xf>
    <xf numFmtId="0" fontId="50" fillId="0" borderId="11" xfId="0" applyFont="1" applyBorder="1" applyAlignment="1">
      <alignment horizontal="center" vertical="center"/>
    </xf>
    <xf numFmtId="0" fontId="31" fillId="0" borderId="0" xfId="0" applyFont="1" applyAlignment="1">
      <alignment horizontal="left" vertical="center"/>
    </xf>
    <xf numFmtId="0" fontId="31" fillId="0" borderId="0" xfId="0" applyFont="1">
      <alignment vertical="center"/>
    </xf>
    <xf numFmtId="0" fontId="31" fillId="0" borderId="6" xfId="0" applyFont="1" applyBorder="1">
      <alignment vertical="center"/>
    </xf>
    <xf numFmtId="0" fontId="0" fillId="0" borderId="19" xfId="0" applyBorder="1" applyAlignment="1">
      <alignment vertical="top"/>
    </xf>
    <xf numFmtId="0" fontId="0" fillId="0" borderId="20" xfId="0" applyBorder="1">
      <alignment vertical="center"/>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0" fillId="0" borderId="8" xfId="0" applyBorder="1" applyAlignment="1">
      <alignment horizontal="center" vertical="center"/>
    </xf>
    <xf numFmtId="0" fontId="0" fillId="0" borderId="21" xfId="0" applyBorder="1" applyAlignment="1">
      <alignment vertical="top"/>
    </xf>
    <xf numFmtId="0" fontId="0" fillId="0" borderId="20" xfId="0" applyBorder="1" applyAlignment="1">
      <alignment vertical="top"/>
    </xf>
    <xf numFmtId="49" fontId="0" fillId="0" borderId="2" xfId="0" applyNumberFormat="1" applyBorder="1" applyAlignment="1">
      <alignment horizontal="center" vertical="center"/>
    </xf>
    <xf numFmtId="0" fontId="0" fillId="0" borderId="8" xfId="0" applyBorder="1" applyAlignment="1">
      <alignment horizontal="center" vertical="center" wrapText="1"/>
    </xf>
    <xf numFmtId="0" fontId="10" fillId="0" borderId="16" xfId="0" applyFont="1" applyBorder="1" applyAlignment="1">
      <alignment horizontal="left" vertical="center" wrapText="1"/>
    </xf>
    <xf numFmtId="0" fontId="10" fillId="0" borderId="18" xfId="0" applyFont="1" applyBorder="1" applyAlignment="1">
      <alignment horizontal="left" vertical="center"/>
    </xf>
    <xf numFmtId="0" fontId="0" fillId="0" borderId="10" xfId="0" applyBorder="1" applyAlignment="1">
      <alignment horizontal="center" wrapText="1"/>
    </xf>
    <xf numFmtId="0" fontId="0" fillId="0" borderId="13" xfId="0" applyBorder="1" applyAlignment="1">
      <alignment horizontal="center" wrapText="1"/>
    </xf>
    <xf numFmtId="0" fontId="0" fillId="0" borderId="12" xfId="0" applyBorder="1" applyAlignment="1">
      <alignment horizontal="center" wrapText="1"/>
    </xf>
    <xf numFmtId="0" fontId="0" fillId="0" borderId="10" xfId="0" applyBorder="1" applyAlignment="1">
      <alignment vertical="center" wrapText="1"/>
    </xf>
    <xf numFmtId="0" fontId="0" fillId="0" borderId="12" xfId="0" applyBorder="1" applyAlignment="1">
      <alignment vertical="center" wrapText="1"/>
    </xf>
    <xf numFmtId="0" fontId="0" fillId="5" borderId="19" xfId="0" applyFill="1" applyBorder="1">
      <alignment vertical="center"/>
    </xf>
    <xf numFmtId="0" fontId="0" fillId="5" borderId="21" xfId="0" applyFill="1" applyBorder="1">
      <alignment vertical="center"/>
    </xf>
    <xf numFmtId="0" fontId="0" fillId="5" borderId="20" xfId="0" applyFill="1" applyBorder="1">
      <alignment vertical="center"/>
    </xf>
    <xf numFmtId="0" fontId="0" fillId="5" borderId="1" xfId="0" applyFill="1" applyBorder="1" applyAlignment="1">
      <alignment horizontal="center" vertical="center" wrapText="1"/>
    </xf>
    <xf numFmtId="0" fontId="0" fillId="5" borderId="2" xfId="0" applyFill="1" applyBorder="1">
      <alignment vertical="center"/>
    </xf>
    <xf numFmtId="0" fontId="0" fillId="5" borderId="4" xfId="0" applyFill="1" applyBorder="1">
      <alignment vertical="center"/>
    </xf>
    <xf numFmtId="49" fontId="0" fillId="0" borderId="1" xfId="0" applyNumberFormat="1" applyBorder="1" applyAlignment="1">
      <alignment horizontal="center" vertical="center"/>
    </xf>
    <xf numFmtId="182" fontId="0" fillId="5" borderId="21" xfId="0" applyNumberFormat="1" applyFill="1" applyBorder="1" applyAlignment="1">
      <alignment horizontal="right" vertical="center"/>
    </xf>
    <xf numFmtId="182" fontId="0" fillId="5" borderId="20" xfId="0" applyNumberFormat="1" applyFill="1" applyBorder="1" applyAlignment="1">
      <alignment horizontal="right" vertical="center"/>
    </xf>
    <xf numFmtId="182" fontId="0" fillId="5" borderId="19" xfId="0" applyNumberFormat="1" applyFill="1" applyBorder="1" applyAlignment="1">
      <alignment horizontal="right"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12" fillId="0" borderId="0" xfId="0" applyFont="1" applyAlignment="1">
      <alignment horizontal="left" vertical="center" textRotation="180"/>
    </xf>
    <xf numFmtId="0" fontId="12" fillId="0" borderId="0" xfId="0" applyFont="1">
      <alignment vertical="center"/>
    </xf>
    <xf numFmtId="200" fontId="37" fillId="0" borderId="0" xfId="0" applyNumberFormat="1" applyFont="1">
      <alignment vertical="center"/>
    </xf>
    <xf numFmtId="201" fontId="37" fillId="0" borderId="0" xfId="0" applyNumberFormat="1" applyFont="1" applyAlignment="1">
      <alignment horizontal="left" vertical="center"/>
    </xf>
    <xf numFmtId="0" fontId="9" fillId="0" borderId="11" xfId="0" quotePrefix="1" applyFont="1" applyBorder="1" applyAlignment="1">
      <alignment horizontal="center" vertical="center"/>
    </xf>
    <xf numFmtId="202" fontId="37" fillId="0" borderId="11" xfId="0" applyNumberFormat="1" applyFont="1" applyBorder="1" applyAlignment="1">
      <alignment horizontal="left" vertical="center"/>
    </xf>
    <xf numFmtId="0" fontId="10" fillId="0" borderId="4" xfId="0" applyFont="1" applyBorder="1" applyAlignment="1">
      <alignment horizontal="center" vertical="center"/>
    </xf>
    <xf numFmtId="38" fontId="0" fillId="5" borderId="1" xfId="6" applyFont="1" applyFill="1" applyBorder="1" applyAlignment="1">
      <alignment horizontal="right"/>
    </xf>
    <xf numFmtId="38" fontId="0" fillId="5" borderId="2" xfId="6" applyFont="1" applyFill="1" applyBorder="1" applyAlignment="1">
      <alignment horizontal="right"/>
    </xf>
    <xf numFmtId="38" fontId="0" fillId="5" borderId="4" xfId="6" applyFont="1" applyFill="1" applyBorder="1" applyAlignment="1">
      <alignment horizontal="right"/>
    </xf>
    <xf numFmtId="38" fontId="0" fillId="0" borderId="1" xfId="6" applyFont="1" applyFill="1" applyBorder="1" applyAlignment="1">
      <alignment horizontal="right"/>
    </xf>
    <xf numFmtId="38" fontId="0" fillId="0" borderId="4" xfId="6" applyFont="1" applyFill="1" applyBorder="1" applyAlignment="1">
      <alignment horizontal="right"/>
    </xf>
    <xf numFmtId="0" fontId="8" fillId="0" borderId="0" xfId="0" applyFont="1" applyAlignment="1">
      <alignment horizontal="right" vertical="center" textRotation="180"/>
    </xf>
    <xf numFmtId="0" fontId="23" fillId="0" borderId="11" xfId="0" applyFont="1" applyBorder="1" applyAlignment="1">
      <alignment horizontal="right" vertical="center"/>
    </xf>
    <xf numFmtId="0" fontId="9" fillId="0" borderId="0" xfId="0" quotePrefix="1" applyFont="1" applyAlignment="1">
      <alignment horizontal="center" vertical="center"/>
    </xf>
    <xf numFmtId="0" fontId="9" fillId="0" borderId="8" xfId="4" applyBorder="1" applyAlignment="1">
      <alignment horizontal="left" vertical="center"/>
    </xf>
    <xf numFmtId="0" fontId="20" fillId="0" borderId="0" xfId="4" applyFont="1" applyAlignment="1">
      <alignment horizontal="center" vertical="center"/>
    </xf>
    <xf numFmtId="203" fontId="40" fillId="0" borderId="0" xfId="4" applyNumberFormat="1" applyFont="1" applyAlignment="1">
      <alignment horizontal="left" vertical="center"/>
    </xf>
    <xf numFmtId="0" fontId="9" fillId="0" borderId="8" xfId="4" applyBorder="1" applyAlignment="1">
      <alignment horizontal="center" vertical="center" wrapText="1"/>
    </xf>
    <xf numFmtId="0" fontId="43" fillId="6" borderId="1" xfId="13" applyFont="1" applyFill="1" applyBorder="1" applyAlignment="1">
      <alignment vertical="top" textRotation="255" indent="1"/>
    </xf>
    <xf numFmtId="0" fontId="43" fillId="6" borderId="4" xfId="13" applyFont="1" applyFill="1" applyBorder="1" applyAlignment="1">
      <alignment vertical="top" textRotation="255" indent="1"/>
    </xf>
    <xf numFmtId="0" fontId="35" fillId="6" borderId="0" xfId="13" applyFont="1" applyFill="1" applyAlignment="1">
      <alignment horizontal="center" vertical="center"/>
    </xf>
    <xf numFmtId="0" fontId="43" fillId="6" borderId="8" xfId="13" applyFont="1" applyFill="1" applyBorder="1" applyAlignment="1">
      <alignment horizontal="center" vertical="center"/>
    </xf>
    <xf numFmtId="0" fontId="43" fillId="6" borderId="1" xfId="13" applyFont="1" applyFill="1" applyBorder="1" applyAlignment="1">
      <alignment horizontal="center" vertical="center"/>
    </xf>
    <xf numFmtId="0" fontId="43" fillId="6" borderId="8" xfId="13" applyFont="1" applyFill="1" applyBorder="1" applyAlignment="1">
      <alignment vertical="top" textRotation="255" indent="1"/>
    </xf>
    <xf numFmtId="0" fontId="43" fillId="6" borderId="5" xfId="13" applyFont="1" applyFill="1" applyBorder="1" applyAlignment="1">
      <alignment horizontal="center" vertical="center" textRotation="255"/>
    </xf>
    <xf numFmtId="0" fontId="43" fillId="6" borderId="2" xfId="13" applyFont="1" applyFill="1" applyBorder="1" applyAlignment="1">
      <alignment horizontal="center" vertical="center" textRotation="255"/>
    </xf>
    <xf numFmtId="0" fontId="43" fillId="6" borderId="3" xfId="13" applyFont="1" applyFill="1" applyBorder="1" applyAlignment="1">
      <alignment horizontal="center" vertical="center" textRotation="255"/>
    </xf>
    <xf numFmtId="1" fontId="43" fillId="6" borderId="27" xfId="13" applyNumberFormat="1" applyFont="1" applyFill="1" applyBorder="1" applyAlignment="1">
      <alignment horizontal="right" vertical="center"/>
    </xf>
    <xf numFmtId="1" fontId="43" fillId="6" borderId="31" xfId="13" applyNumberFormat="1" applyFont="1" applyFill="1" applyBorder="1" applyAlignment="1">
      <alignment horizontal="right" vertical="center"/>
    </xf>
    <xf numFmtId="204" fontId="43" fillId="6" borderId="27" xfId="13" applyNumberFormat="1" applyFont="1" applyFill="1" applyBorder="1" applyAlignment="1">
      <alignment horizontal="right" vertical="center"/>
    </xf>
    <xf numFmtId="204" fontId="43" fillId="6" borderId="31" xfId="13" applyNumberFormat="1" applyFont="1" applyFill="1" applyBorder="1" applyAlignment="1">
      <alignment horizontal="right" vertical="center"/>
    </xf>
    <xf numFmtId="204" fontId="43" fillId="6" borderId="29" xfId="13" applyNumberFormat="1" applyFont="1" applyFill="1" applyBorder="1" applyAlignment="1">
      <alignment horizontal="right" vertical="center"/>
    </xf>
    <xf numFmtId="204" fontId="43" fillId="6" borderId="33" xfId="13" applyNumberFormat="1" applyFont="1" applyFill="1" applyBorder="1" applyAlignment="1">
      <alignment horizontal="right" vertical="center"/>
    </xf>
    <xf numFmtId="0" fontId="43" fillId="6" borderId="10" xfId="13" applyFont="1" applyFill="1" applyBorder="1" applyAlignment="1">
      <alignment horizontal="center" vertical="top" textRotation="255" indent="1"/>
    </xf>
    <xf numFmtId="0" fontId="43" fillId="6" borderId="13" xfId="13" applyFont="1" applyFill="1" applyBorder="1" applyAlignment="1">
      <alignment horizontal="center" vertical="top" textRotation="255" indent="1"/>
    </xf>
    <xf numFmtId="0" fontId="43" fillId="6" borderId="12" xfId="13" applyFont="1" applyFill="1" applyBorder="1" applyAlignment="1">
      <alignment horizontal="center" vertical="top" textRotation="255" indent="1"/>
    </xf>
    <xf numFmtId="0" fontId="43" fillId="6" borderId="1" xfId="13" applyFont="1" applyFill="1" applyBorder="1" applyAlignment="1">
      <alignment horizontal="center" vertical="top" textRotation="255" indent="1"/>
    </xf>
    <xf numFmtId="0" fontId="43" fillId="6" borderId="4" xfId="13" applyFont="1" applyFill="1" applyBorder="1" applyAlignment="1">
      <alignment horizontal="center" vertical="top" textRotation="255" indent="1"/>
    </xf>
    <xf numFmtId="2" fontId="43" fillId="6" borderId="27" xfId="13" applyNumberFormat="1" applyFont="1" applyFill="1" applyBorder="1" applyAlignment="1">
      <alignment horizontal="right" vertical="center"/>
    </xf>
    <xf numFmtId="2" fontId="43" fillId="6" borderId="31" xfId="13" applyNumberFormat="1" applyFont="1" applyFill="1" applyBorder="1" applyAlignment="1">
      <alignment horizontal="right" vertical="center"/>
    </xf>
    <xf numFmtId="0" fontId="1" fillId="6" borderId="5" xfId="13" applyFill="1" applyBorder="1" applyAlignment="1">
      <alignment horizontal="center" vertical="center" textRotation="255"/>
    </xf>
    <xf numFmtId="0" fontId="1" fillId="6" borderId="3" xfId="13" applyFill="1" applyBorder="1" applyAlignment="1">
      <alignment horizontal="center" vertical="center" textRotation="255"/>
    </xf>
    <xf numFmtId="0" fontId="1" fillId="6" borderId="15" xfId="13" applyFill="1" applyBorder="1" applyAlignment="1">
      <alignment horizontal="center" vertical="center" textRotation="255"/>
    </xf>
    <xf numFmtId="0" fontId="70" fillId="6" borderId="0" xfId="13" applyFont="1" applyFill="1" applyAlignment="1">
      <alignment horizontal="left" vertical="top" wrapText="1"/>
    </xf>
    <xf numFmtId="0" fontId="43" fillId="6" borderId="0" xfId="13" applyFont="1" applyFill="1" applyAlignment="1">
      <alignment horizontal="left" vertical="top" wrapText="1"/>
    </xf>
    <xf numFmtId="0" fontId="43" fillId="6" borderId="15" xfId="13" applyFont="1" applyFill="1" applyBorder="1" applyAlignment="1">
      <alignment horizontal="center" vertical="center"/>
    </xf>
    <xf numFmtId="0" fontId="43" fillId="6" borderId="11" xfId="13" applyFont="1" applyFill="1" applyBorder="1" applyAlignment="1">
      <alignment horizontal="center" vertical="center"/>
    </xf>
    <xf numFmtId="9" fontId="43" fillId="6" borderId="35" xfId="15" applyFont="1" applyFill="1" applyBorder="1" applyAlignment="1">
      <alignment horizontal="center" vertical="center"/>
    </xf>
    <xf numFmtId="0" fontId="25" fillId="0" borderId="0" xfId="0" applyFont="1">
      <alignment vertical="center"/>
    </xf>
    <xf numFmtId="14" fontId="29" fillId="0" borderId="0" xfId="0" applyNumberFormat="1" applyFont="1" applyAlignment="1">
      <alignment horizontal="right" vertical="center"/>
    </xf>
    <xf numFmtId="0" fontId="71" fillId="0" borderId="0" xfId="0" applyFont="1">
      <alignment vertical="center"/>
    </xf>
    <xf numFmtId="14" fontId="29" fillId="0" borderId="0" xfId="0" applyNumberFormat="1" applyFont="1" applyAlignment="1">
      <alignment horizontal="right" vertical="center"/>
    </xf>
    <xf numFmtId="0" fontId="72" fillId="0" borderId="0" xfId="0" applyFont="1" applyAlignment="1">
      <alignment horizontal="right" vertical="center"/>
    </xf>
    <xf numFmtId="0" fontId="73" fillId="0" borderId="0" xfId="0" applyFont="1" applyAlignment="1">
      <alignment horizontal="center" vertical="center"/>
    </xf>
    <xf numFmtId="0" fontId="72" fillId="0" borderId="0" xfId="0" applyFont="1" applyAlignment="1">
      <alignment horizontal="left" vertical="center"/>
    </xf>
    <xf numFmtId="0" fontId="72" fillId="0" borderId="0" xfId="0" applyFont="1" applyAlignment="1">
      <alignment horizontal="left" vertical="center"/>
    </xf>
    <xf numFmtId="0" fontId="74" fillId="0" borderId="0" xfId="0" applyFont="1" applyAlignment="1">
      <alignment horizontal="left" vertical="center"/>
    </xf>
    <xf numFmtId="0" fontId="32" fillId="0" borderId="0" xfId="0" applyFont="1">
      <alignment vertical="center"/>
    </xf>
    <xf numFmtId="0" fontId="74" fillId="0" borderId="0" xfId="0" applyFont="1" applyAlignment="1">
      <alignment horizontal="left" vertical="center"/>
    </xf>
    <xf numFmtId="0" fontId="74" fillId="0" borderId="11" xfId="0" applyFont="1" applyBorder="1" applyAlignment="1">
      <alignment horizontal="left" vertical="center"/>
    </xf>
    <xf numFmtId="0" fontId="29" fillId="0" borderId="8"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10" xfId="0" applyFont="1" applyBorder="1" applyAlignment="1">
      <alignment horizontal="left" vertical="center"/>
    </xf>
    <xf numFmtId="0" fontId="29" fillId="0" borderId="13" xfId="0" applyFont="1" applyBorder="1" applyAlignment="1">
      <alignment horizontal="left" vertical="center"/>
    </xf>
    <xf numFmtId="0" fontId="29" fillId="0" borderId="12" xfId="0" applyFont="1" applyBorder="1" applyAlignment="1">
      <alignment horizontal="left" vertical="center"/>
    </xf>
    <xf numFmtId="0" fontId="29" fillId="0" borderId="12" xfId="0" applyFont="1" applyBorder="1" applyAlignment="1">
      <alignment horizontal="left" vertical="center" shrinkToFit="1"/>
    </xf>
    <xf numFmtId="0" fontId="29" fillId="0" borderId="8" xfId="0" applyFont="1" applyBorder="1" applyAlignment="1">
      <alignment horizontal="left" vertical="center" shrinkToFit="1"/>
    </xf>
    <xf numFmtId="0" fontId="29" fillId="0" borderId="15"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0" xfId="0" applyFont="1" applyAlignment="1">
      <alignment horizontal="center" vertical="center" shrinkToFit="1"/>
    </xf>
    <xf numFmtId="0" fontId="29" fillId="0" borderId="0" xfId="0" applyFont="1" applyAlignment="1">
      <alignment horizontal="center" vertical="center" shrinkToFit="1"/>
    </xf>
    <xf numFmtId="0" fontId="29" fillId="0" borderId="0" xfId="0" applyFont="1">
      <alignment vertical="center"/>
    </xf>
    <xf numFmtId="0" fontId="26" fillId="0" borderId="0" xfId="0" applyFont="1" applyAlignment="1">
      <alignment horizontal="center" vertical="center"/>
    </xf>
    <xf numFmtId="0" fontId="75" fillId="0" borderId="0" xfId="0" applyFont="1" applyAlignment="1">
      <alignment horizontal="left" vertical="top" wrapText="1" indent="1"/>
    </xf>
  </cellXfs>
  <cellStyles count="16">
    <cellStyle name="パーセント 2" xfId="12" xr:uid="{00000000-0005-0000-0000-000000000000}"/>
    <cellStyle name="パーセント 2 2" xfId="15" xr:uid="{EAE30867-AAA6-4D01-AF39-BAD6B0AEA96E}"/>
    <cellStyle name="桁区切り" xfId="6" builtinId="6"/>
    <cellStyle name="標準" xfId="0" builtinId="0"/>
    <cellStyle name="標準 2" xfId="7" xr:uid="{00000000-0005-0000-0000-000003000000}"/>
    <cellStyle name="標準 2 2" xfId="8" xr:uid="{00000000-0005-0000-0000-000004000000}"/>
    <cellStyle name="標準 2 2 2" xfId="9" xr:uid="{00000000-0005-0000-0000-000005000000}"/>
    <cellStyle name="標準 2 2 3" xfId="11" xr:uid="{00000000-0005-0000-0000-000006000000}"/>
    <cellStyle name="標準 2 2 3 2" xfId="14" xr:uid="{50D1613D-4B1C-4DC7-B22E-33B3543ED34F}"/>
    <cellStyle name="標準 2 3" xfId="10" xr:uid="{00000000-0005-0000-0000-000007000000}"/>
    <cellStyle name="標準 2 3 2" xfId="13" xr:uid="{2765449D-4261-4F1A-99D2-4EA201770C3B}"/>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監査資料(栄養摂取の状況） 2" xfId="5" xr:uid="{00000000-0005-0000-0000-00000C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2</xdr:row>
      <xdr:rowOff>28575</xdr:rowOff>
    </xdr:from>
    <xdr:to>
      <xdr:col>11</xdr:col>
      <xdr:colOff>447675</xdr:colOff>
      <xdr:row>3</xdr:row>
      <xdr:rowOff>238125</xdr:rowOff>
    </xdr:to>
    <xdr:sp macro="" textlink="">
      <xdr:nvSpPr>
        <xdr:cNvPr id="2" name="大かっこ 1">
          <a:extLst>
            <a:ext uri="{FF2B5EF4-FFF2-40B4-BE49-F238E27FC236}">
              <a16:creationId xmlns:a16="http://schemas.microsoft.com/office/drawing/2014/main" id="{DC55BA35-4BA4-4BBA-B4F4-E1B3CAB9843C}"/>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2</xdr:row>
      <xdr:rowOff>28575</xdr:rowOff>
    </xdr:from>
    <xdr:to>
      <xdr:col>11</xdr:col>
      <xdr:colOff>447675</xdr:colOff>
      <xdr:row>3</xdr:row>
      <xdr:rowOff>238125</xdr:rowOff>
    </xdr:to>
    <xdr:sp macro="" textlink="">
      <xdr:nvSpPr>
        <xdr:cNvPr id="3" name="大かっこ 2">
          <a:extLst>
            <a:ext uri="{FF2B5EF4-FFF2-40B4-BE49-F238E27FC236}">
              <a16:creationId xmlns:a16="http://schemas.microsoft.com/office/drawing/2014/main" id="{9FB4F655-C858-404B-91FA-BF1BE48DA32B}"/>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sheetName val="１（１）"/>
      <sheetName val="１（2)"/>
      <sheetName val="１（３）"/>
      <sheetName val="１（４）"/>
      <sheetName val="１（５）"/>
      <sheetName val="２・３ "/>
      <sheetName val="４（１）"/>
      <sheetName val="４ (2)"/>
      <sheetName val="５"/>
      <sheetName val="6"/>
    </sheetNames>
    <sheetDataSet>
      <sheetData sheetId="0">
        <row r="4">
          <cell r="D4">
            <v>7</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61"/>
  <sheetViews>
    <sheetView tabSelected="1" view="pageBreakPreview" topLeftCell="A39" zoomScaleNormal="100" zoomScaleSheetLayoutView="100" workbookViewId="0">
      <selection activeCell="L31" sqref="L31"/>
    </sheetView>
  </sheetViews>
  <sheetFormatPr defaultRowHeight="11.25" x14ac:dyDescent="0.15"/>
  <cols>
    <col min="1" max="1" width="5.5" style="150" customWidth="1"/>
    <col min="2" max="2" width="6.1640625" style="150" customWidth="1"/>
    <col min="3" max="3" width="6.6640625" style="150" customWidth="1"/>
    <col min="4" max="4" width="6.33203125" style="150" customWidth="1"/>
    <col min="5" max="5" width="2.33203125" style="150" customWidth="1"/>
    <col min="6" max="6" width="7" style="150" customWidth="1"/>
    <col min="7" max="8" width="9.33203125" style="150"/>
    <col min="9" max="10" width="9.6640625" style="150" customWidth="1"/>
    <col min="11" max="11" width="9.83203125" style="150" customWidth="1"/>
    <col min="12" max="12" width="21.33203125" style="150" customWidth="1"/>
    <col min="13" max="13" width="9.5" style="150" customWidth="1"/>
    <col min="14" max="16384" width="9.33203125" style="150"/>
  </cols>
  <sheetData>
    <row r="1" spans="1:15" ht="22.5" customHeight="1" x14ac:dyDescent="0.15">
      <c r="A1" s="499"/>
      <c r="B1" s="499"/>
      <c r="C1" s="499" t="s">
        <v>356</v>
      </c>
      <c r="L1" s="500"/>
      <c r="M1" s="500"/>
    </row>
    <row r="2" spans="1:15" ht="30" customHeight="1" x14ac:dyDescent="0.15">
      <c r="A2" s="499"/>
      <c r="B2" s="499"/>
      <c r="K2" s="501"/>
      <c r="L2" s="500">
        <f ca="1">TODAY()</f>
        <v>46100</v>
      </c>
      <c r="M2" s="500"/>
    </row>
    <row r="3" spans="1:15" ht="15.75" customHeight="1" x14ac:dyDescent="0.15">
      <c r="A3" s="499"/>
      <c r="B3" s="499"/>
      <c r="K3" s="501"/>
      <c r="L3" s="502"/>
      <c r="M3" s="502"/>
    </row>
    <row r="4" spans="1:15" ht="28.5" x14ac:dyDescent="0.15">
      <c r="C4" s="503" t="s">
        <v>293</v>
      </c>
      <c r="D4" s="504">
        <v>8</v>
      </c>
      <c r="E4" s="504"/>
      <c r="F4" s="505" t="s">
        <v>83</v>
      </c>
      <c r="H4" s="506" t="s">
        <v>247</v>
      </c>
      <c r="I4" s="506"/>
      <c r="J4" s="506"/>
      <c r="K4" s="506"/>
      <c r="L4" s="506"/>
      <c r="O4" s="150">
        <v>31</v>
      </c>
    </row>
    <row r="5" spans="1:15" ht="18.75" customHeight="1" x14ac:dyDescent="0.15">
      <c r="C5" s="507"/>
      <c r="D5" s="508"/>
      <c r="E5" s="508"/>
    </row>
    <row r="6" spans="1:15" ht="25.5" customHeight="1" x14ac:dyDescent="0.15">
      <c r="C6" s="509" t="s">
        <v>84</v>
      </c>
      <c r="D6" s="509"/>
      <c r="E6" s="510"/>
      <c r="F6" s="510"/>
      <c r="G6" s="510"/>
      <c r="H6" s="510"/>
      <c r="I6" s="510"/>
      <c r="J6" s="510"/>
      <c r="K6" s="510"/>
    </row>
    <row r="7" spans="1:15" ht="15.75" customHeight="1" x14ac:dyDescent="0.15">
      <c r="B7" s="511" t="s">
        <v>198</v>
      </c>
      <c r="C7" s="511"/>
      <c r="D7" s="511"/>
      <c r="E7" s="512"/>
      <c r="F7" s="513"/>
      <c r="G7" s="513"/>
      <c r="H7" s="513"/>
      <c r="I7" s="513"/>
      <c r="J7" s="513"/>
      <c r="K7" s="513"/>
      <c r="L7" s="514"/>
    </row>
    <row r="8" spans="1:15" ht="16.5" customHeight="1" x14ac:dyDescent="0.15">
      <c r="A8" s="499"/>
      <c r="B8" s="511" t="s">
        <v>194</v>
      </c>
      <c r="C8" s="511"/>
      <c r="D8" s="511"/>
      <c r="E8" s="515" t="s">
        <v>201</v>
      </c>
      <c r="F8" s="516"/>
      <c r="G8" s="516"/>
      <c r="H8" s="516"/>
      <c r="I8" s="516"/>
      <c r="J8" s="516"/>
      <c r="K8" s="516"/>
      <c r="L8" s="517"/>
    </row>
    <row r="9" spans="1:15" ht="16.5" customHeight="1" x14ac:dyDescent="0.15">
      <c r="A9" s="499"/>
      <c r="B9" s="239" t="s">
        <v>69</v>
      </c>
      <c r="C9" s="239"/>
      <c r="D9" s="239"/>
      <c r="E9" s="512"/>
      <c r="F9" s="513"/>
      <c r="G9" s="513"/>
      <c r="H9" s="513"/>
      <c r="I9" s="513"/>
      <c r="J9" s="513"/>
      <c r="K9" s="513"/>
      <c r="L9" s="514"/>
    </row>
    <row r="10" spans="1:15" ht="16.5" customHeight="1" x14ac:dyDescent="0.15">
      <c r="A10" s="499"/>
      <c r="B10" s="239" t="s">
        <v>199</v>
      </c>
      <c r="C10" s="239"/>
      <c r="D10" s="239"/>
      <c r="E10" s="236"/>
      <c r="F10" s="237"/>
      <c r="G10" s="237"/>
      <c r="H10" s="237"/>
      <c r="I10" s="237"/>
      <c r="J10" s="237"/>
      <c r="K10" s="237"/>
      <c r="L10" s="238"/>
    </row>
    <row r="11" spans="1:15" ht="16.5" customHeight="1" x14ac:dyDescent="0.15">
      <c r="A11" s="499"/>
      <c r="B11" s="239" t="s">
        <v>200</v>
      </c>
      <c r="C11" s="239"/>
      <c r="D11" s="239"/>
      <c r="E11" s="236"/>
      <c r="F11" s="237"/>
      <c r="G11" s="237"/>
      <c r="H11" s="237"/>
      <c r="I11" s="237"/>
      <c r="J11" s="237"/>
      <c r="K11" s="237"/>
      <c r="L11" s="238"/>
    </row>
    <row r="12" spans="1:15" ht="16.5" customHeight="1" x14ac:dyDescent="0.15">
      <c r="A12" s="499"/>
      <c r="B12" s="239" t="s">
        <v>70</v>
      </c>
      <c r="C12" s="239"/>
      <c r="D12" s="239"/>
      <c r="E12" s="511" t="s">
        <v>195</v>
      </c>
      <c r="F12" s="512"/>
      <c r="G12" s="518" t="s">
        <v>197</v>
      </c>
      <c r="H12" s="519"/>
      <c r="I12" s="519"/>
      <c r="J12" s="519"/>
      <c r="K12" s="519"/>
      <c r="L12" s="519"/>
    </row>
    <row r="13" spans="1:15" ht="16.5" customHeight="1" x14ac:dyDescent="0.15">
      <c r="A13" s="499"/>
      <c r="B13" s="239"/>
      <c r="C13" s="239"/>
      <c r="D13" s="239"/>
      <c r="E13" s="520" t="s">
        <v>196</v>
      </c>
      <c r="F13" s="521"/>
      <c r="G13" s="518" t="s">
        <v>197</v>
      </c>
      <c r="H13" s="519"/>
      <c r="I13" s="519"/>
      <c r="J13" s="519"/>
      <c r="K13" s="519"/>
      <c r="L13" s="519"/>
    </row>
    <row r="14" spans="1:15" ht="16.5" customHeight="1" x14ac:dyDescent="0.15">
      <c r="A14" s="499"/>
      <c r="B14" s="239" t="s">
        <v>93</v>
      </c>
      <c r="C14" s="239"/>
      <c r="D14" s="239"/>
      <c r="E14" s="512"/>
      <c r="F14" s="513"/>
      <c r="G14" s="513"/>
      <c r="H14" s="513"/>
      <c r="I14" s="513"/>
      <c r="J14" s="513"/>
      <c r="K14" s="513"/>
      <c r="L14" s="514"/>
    </row>
    <row r="15" spans="1:15" ht="16.5" customHeight="1" x14ac:dyDescent="0.15">
      <c r="A15" s="499"/>
      <c r="B15" s="239" t="s">
        <v>188</v>
      </c>
      <c r="C15" s="239"/>
      <c r="D15" s="239"/>
      <c r="E15" s="236"/>
      <c r="F15" s="237"/>
      <c r="G15" s="237"/>
      <c r="H15" s="237"/>
      <c r="I15" s="237"/>
      <c r="J15" s="237"/>
      <c r="K15" s="237"/>
      <c r="L15" s="238"/>
    </row>
    <row r="16" spans="1:15" ht="16.5" customHeight="1" x14ac:dyDescent="0.15">
      <c r="A16" s="499"/>
      <c r="B16" s="239" t="s">
        <v>71</v>
      </c>
      <c r="C16" s="239"/>
      <c r="D16" s="239"/>
      <c r="E16" s="236"/>
      <c r="F16" s="237"/>
      <c r="G16" s="237"/>
      <c r="H16" s="237"/>
      <c r="I16" s="237"/>
      <c r="J16" s="237"/>
      <c r="K16" s="237"/>
      <c r="L16" s="238"/>
    </row>
    <row r="17" spans="1:13" ht="16.5" customHeight="1" x14ac:dyDescent="0.15">
      <c r="A17" s="499"/>
      <c r="B17" s="239" t="s">
        <v>193</v>
      </c>
      <c r="C17" s="239"/>
      <c r="D17" s="239"/>
      <c r="E17" s="512"/>
      <c r="F17" s="513"/>
      <c r="G17" s="513"/>
      <c r="H17" s="513"/>
      <c r="I17" s="513"/>
      <c r="J17" s="513"/>
      <c r="K17" s="513"/>
      <c r="L17" s="514"/>
    </row>
    <row r="18" spans="1:13" ht="16.5" customHeight="1" x14ac:dyDescent="0.15">
      <c r="A18" s="499"/>
      <c r="B18" s="499"/>
      <c r="C18" s="522"/>
      <c r="D18" s="522"/>
      <c r="E18" s="523"/>
      <c r="F18" s="524"/>
      <c r="G18" s="524"/>
      <c r="H18" s="524"/>
      <c r="I18" s="524"/>
      <c r="J18" s="524"/>
      <c r="K18" s="524"/>
      <c r="L18" s="524"/>
      <c r="M18" s="524"/>
    </row>
    <row r="19" spans="1:13" ht="15.6" customHeight="1" x14ac:dyDescent="0.15">
      <c r="C19" s="499">
        <v>1</v>
      </c>
      <c r="D19" s="499" t="s">
        <v>85</v>
      </c>
      <c r="E19" s="499"/>
    </row>
    <row r="20" spans="1:13" ht="15.6" customHeight="1" x14ac:dyDescent="0.15">
      <c r="C20" s="499">
        <v>2</v>
      </c>
      <c r="D20" s="499" t="s">
        <v>186</v>
      </c>
      <c r="E20" s="499"/>
    </row>
    <row r="21" spans="1:13" ht="15.6" customHeight="1" x14ac:dyDescent="0.15">
      <c r="C21" s="499">
        <v>3</v>
      </c>
      <c r="D21" s="499" t="s">
        <v>86</v>
      </c>
      <c r="E21" s="499"/>
    </row>
    <row r="22" spans="1:13" ht="15.6" customHeight="1" x14ac:dyDescent="0.15">
      <c r="C22" s="499">
        <v>4</v>
      </c>
      <c r="D22" s="499" t="s">
        <v>87</v>
      </c>
      <c r="E22" s="499"/>
    </row>
    <row r="23" spans="1:13" ht="15.6" customHeight="1" x14ac:dyDescent="0.15">
      <c r="C23" s="499">
        <v>5</v>
      </c>
      <c r="D23" s="499" t="s">
        <v>187</v>
      </c>
      <c r="E23" s="499"/>
    </row>
    <row r="24" spans="1:13" ht="15.6" customHeight="1" x14ac:dyDescent="0.15">
      <c r="C24" s="499">
        <v>6</v>
      </c>
      <c r="D24" s="499" t="s">
        <v>88</v>
      </c>
      <c r="E24" s="499"/>
    </row>
    <row r="25" spans="1:13" ht="15.6" customHeight="1" x14ac:dyDescent="0.15">
      <c r="C25" s="499">
        <v>7</v>
      </c>
      <c r="D25" s="499" t="s">
        <v>89</v>
      </c>
      <c r="E25" s="499"/>
    </row>
    <row r="26" spans="1:13" ht="15.6" customHeight="1" x14ac:dyDescent="0.15">
      <c r="C26" s="499">
        <v>8</v>
      </c>
      <c r="D26" s="499" t="s">
        <v>90</v>
      </c>
      <c r="E26" s="499"/>
    </row>
    <row r="27" spans="1:13" ht="15.6" customHeight="1" x14ac:dyDescent="0.15">
      <c r="C27" s="499">
        <v>9</v>
      </c>
      <c r="D27" s="499" t="s">
        <v>190</v>
      </c>
      <c r="E27" s="499"/>
    </row>
    <row r="28" spans="1:13" ht="15.6" customHeight="1" x14ac:dyDescent="0.15">
      <c r="C28" s="499">
        <v>10</v>
      </c>
      <c r="D28" s="499" t="s">
        <v>191</v>
      </c>
      <c r="E28" s="499"/>
    </row>
    <row r="29" spans="1:13" ht="15.6" customHeight="1" x14ac:dyDescent="0.15">
      <c r="C29" s="499">
        <v>11</v>
      </c>
      <c r="D29" s="499" t="s">
        <v>92</v>
      </c>
      <c r="E29" s="499"/>
    </row>
    <row r="30" spans="1:13" ht="15.6" customHeight="1" x14ac:dyDescent="0.15">
      <c r="C30" s="499">
        <v>12</v>
      </c>
      <c r="D30" s="499" t="s">
        <v>192</v>
      </c>
      <c r="E30" s="499"/>
    </row>
    <row r="31" spans="1:13" ht="15.6" customHeight="1" x14ac:dyDescent="0.15">
      <c r="C31" s="499">
        <v>13</v>
      </c>
      <c r="D31" s="235" t="s">
        <v>382</v>
      </c>
      <c r="E31" s="235"/>
      <c r="F31" s="235"/>
      <c r="G31" s="235"/>
      <c r="H31" s="235"/>
      <c r="I31" s="235"/>
    </row>
    <row r="32" spans="1:13" ht="15.6" customHeight="1" x14ac:dyDescent="0.15">
      <c r="C32" s="499">
        <v>14</v>
      </c>
      <c r="D32" s="499" t="s">
        <v>91</v>
      </c>
      <c r="E32" s="499"/>
    </row>
    <row r="33" spans="2:13" ht="15.6" customHeight="1" x14ac:dyDescent="0.15">
      <c r="C33" s="499"/>
      <c r="D33" s="499"/>
      <c r="E33" s="499"/>
    </row>
    <row r="34" spans="2:13" ht="15.6" customHeight="1" x14ac:dyDescent="0.15">
      <c r="C34" s="499" t="s">
        <v>0</v>
      </c>
    </row>
    <row r="35" spans="2:13" ht="15.6" customHeight="1" x14ac:dyDescent="0.15">
      <c r="B35" s="235" t="s">
        <v>386</v>
      </c>
      <c r="C35" s="235"/>
      <c r="D35" s="235"/>
      <c r="E35" s="235"/>
      <c r="F35" s="235"/>
      <c r="G35" s="235"/>
      <c r="H35" s="235"/>
      <c r="I35" s="235"/>
      <c r="J35" s="235"/>
      <c r="K35" s="235"/>
      <c r="L35" s="235"/>
      <c r="M35" s="234"/>
    </row>
    <row r="36" spans="2:13" ht="15.6" customHeight="1" x14ac:dyDescent="0.15">
      <c r="B36" s="235" t="s">
        <v>287</v>
      </c>
      <c r="C36" s="235"/>
      <c r="D36" s="235"/>
      <c r="E36" s="235"/>
      <c r="F36" s="235"/>
      <c r="G36" s="235"/>
      <c r="H36" s="235"/>
      <c r="I36" s="235"/>
      <c r="J36" s="235"/>
      <c r="K36" s="235"/>
      <c r="L36" s="235"/>
      <c r="M36" s="234"/>
    </row>
    <row r="37" spans="2:13" ht="15.6" customHeight="1" x14ac:dyDescent="0.15">
      <c r="B37" s="232" t="s">
        <v>73</v>
      </c>
      <c r="C37" s="232"/>
      <c r="D37" s="234"/>
      <c r="E37" s="234"/>
      <c r="F37" s="234"/>
      <c r="G37" s="234"/>
      <c r="H37" s="234"/>
      <c r="I37" s="234"/>
      <c r="J37" s="234"/>
      <c r="K37" s="234"/>
      <c r="L37" s="234"/>
      <c r="M37" s="234"/>
    </row>
    <row r="38" spans="2:13" ht="15.6" customHeight="1" x14ac:dyDescent="0.15">
      <c r="B38" s="233" t="s">
        <v>74</v>
      </c>
      <c r="C38" s="233"/>
      <c r="D38" s="234"/>
      <c r="E38" s="234"/>
      <c r="F38" s="234"/>
      <c r="G38" s="234"/>
      <c r="H38" s="234"/>
      <c r="I38" s="234"/>
      <c r="J38" s="234"/>
      <c r="K38" s="234"/>
      <c r="L38" s="234"/>
      <c r="M38" s="234"/>
    </row>
    <row r="39" spans="2:13" ht="15.6" customHeight="1" x14ac:dyDescent="0.15">
      <c r="B39" s="235" t="s">
        <v>387</v>
      </c>
      <c r="C39" s="235"/>
      <c r="D39" s="235"/>
      <c r="E39" s="235"/>
      <c r="F39" s="235"/>
      <c r="G39" s="235"/>
      <c r="H39" s="235"/>
      <c r="I39" s="235"/>
      <c r="J39" s="235"/>
      <c r="K39" s="235"/>
      <c r="L39" s="235"/>
      <c r="M39" s="235"/>
    </row>
    <row r="40" spans="2:13" ht="15.6" customHeight="1" x14ac:dyDescent="0.15">
      <c r="B40" s="235" t="s">
        <v>75</v>
      </c>
      <c r="C40" s="235"/>
      <c r="D40" s="235"/>
      <c r="E40" s="235"/>
      <c r="F40" s="235"/>
      <c r="G40" s="235"/>
      <c r="H40" s="235"/>
      <c r="I40" s="235"/>
      <c r="J40" s="235"/>
      <c r="K40" s="235"/>
      <c r="L40" s="235"/>
      <c r="M40" s="235"/>
    </row>
    <row r="41" spans="2:13" ht="15.6" customHeight="1" x14ac:dyDescent="0.15">
      <c r="B41" s="240" t="s">
        <v>76</v>
      </c>
      <c r="C41" s="240"/>
      <c r="D41" s="240"/>
      <c r="E41" s="240"/>
      <c r="F41" s="240"/>
      <c r="G41" s="240"/>
      <c r="H41" s="240"/>
      <c r="I41" s="240"/>
      <c r="J41" s="240"/>
      <c r="K41" s="240"/>
      <c r="L41" s="240"/>
      <c r="M41" s="240"/>
    </row>
    <row r="42" spans="2:13" ht="15.6" customHeight="1" x14ac:dyDescent="0.15">
      <c r="B42" s="235" t="s">
        <v>383</v>
      </c>
      <c r="C42" s="235"/>
      <c r="D42" s="525">
        <v>7</v>
      </c>
      <c r="E42" s="232" t="s">
        <v>203</v>
      </c>
      <c r="F42" s="232"/>
      <c r="G42" s="234"/>
      <c r="H42" s="234"/>
      <c r="I42" s="234"/>
      <c r="J42" s="234"/>
      <c r="K42" s="234"/>
      <c r="L42" s="234"/>
      <c r="M42" s="234"/>
    </row>
    <row r="43" spans="2:13" ht="15.6" customHeight="1" x14ac:dyDescent="0.15">
      <c r="B43" s="235" t="s">
        <v>305</v>
      </c>
      <c r="C43" s="235"/>
      <c r="D43" s="235"/>
      <c r="E43" s="235"/>
      <c r="F43" s="235"/>
      <c r="G43" s="235"/>
      <c r="H43" s="235"/>
      <c r="I43" s="235"/>
      <c r="J43" s="235"/>
      <c r="K43" s="235"/>
      <c r="L43" s="235"/>
      <c r="M43" s="235"/>
    </row>
    <row r="44" spans="2:13" s="499" customFormat="1" ht="15.6" customHeight="1" x14ac:dyDescent="0.15">
      <c r="B44" s="235" t="s">
        <v>306</v>
      </c>
      <c r="C44" s="235"/>
      <c r="D44" s="235"/>
      <c r="E44" s="235"/>
      <c r="F44" s="235"/>
      <c r="G44" s="235"/>
      <c r="H44" s="235"/>
      <c r="I44" s="235"/>
      <c r="J44" s="235"/>
      <c r="K44" s="235"/>
      <c r="L44" s="235"/>
      <c r="M44" s="235"/>
    </row>
    <row r="45" spans="2:13" s="499" customFormat="1" ht="15.6" customHeight="1" x14ac:dyDescent="0.15">
      <c r="B45" s="235" t="s">
        <v>82</v>
      </c>
      <c r="C45" s="235"/>
      <c r="D45" s="235"/>
      <c r="E45" s="235"/>
      <c r="F45" s="235"/>
      <c r="G45" s="235"/>
      <c r="H45" s="235"/>
      <c r="I45" s="235"/>
      <c r="J45" s="235"/>
      <c r="K45" s="235"/>
      <c r="L45" s="235"/>
      <c r="M45" s="235"/>
    </row>
    <row r="46" spans="2:13" ht="15.6" customHeight="1" x14ac:dyDescent="0.15">
      <c r="B46" s="235" t="s">
        <v>78</v>
      </c>
      <c r="C46" s="235"/>
      <c r="D46" s="235"/>
      <c r="E46" s="235"/>
      <c r="F46" s="235"/>
      <c r="G46" s="235"/>
      <c r="H46" s="235"/>
      <c r="I46" s="235"/>
      <c r="J46" s="235"/>
      <c r="K46" s="235"/>
      <c r="L46" s="235"/>
      <c r="M46" s="235"/>
    </row>
    <row r="47" spans="2:13" ht="15.6" customHeight="1" x14ac:dyDescent="0.15">
      <c r="B47" s="235" t="s">
        <v>307</v>
      </c>
      <c r="C47" s="235"/>
      <c r="D47" s="235"/>
      <c r="E47" s="235"/>
      <c r="F47" s="235"/>
      <c r="G47" s="235"/>
      <c r="H47" s="235"/>
      <c r="I47" s="235"/>
      <c r="J47" s="235"/>
      <c r="K47" s="235"/>
      <c r="L47" s="235"/>
      <c r="M47" s="235"/>
    </row>
    <row r="48" spans="2:13" ht="15.6" customHeight="1" x14ac:dyDescent="0.15">
      <c r="B48" s="235" t="s">
        <v>82</v>
      </c>
      <c r="C48" s="235"/>
      <c r="D48" s="235"/>
      <c r="E48" s="235"/>
      <c r="F48" s="235"/>
      <c r="G48" s="235"/>
      <c r="H48" s="235"/>
      <c r="I48" s="235"/>
      <c r="J48" s="235"/>
      <c r="K48" s="235"/>
      <c r="L48" s="235"/>
      <c r="M48" s="235"/>
    </row>
    <row r="49" spans="2:13" ht="15.6" customHeight="1" x14ac:dyDescent="0.15">
      <c r="B49" s="235" t="s">
        <v>79</v>
      </c>
      <c r="C49" s="235"/>
      <c r="D49" s="235"/>
      <c r="E49" s="235"/>
      <c r="F49" s="235"/>
      <c r="G49" s="235"/>
      <c r="H49" s="235"/>
      <c r="I49" s="235"/>
      <c r="J49" s="235"/>
      <c r="K49" s="235"/>
      <c r="L49" s="235"/>
      <c r="M49" s="235"/>
    </row>
    <row r="50" spans="2:13" ht="15.6" customHeight="1" x14ac:dyDescent="0.15">
      <c r="B50" s="235" t="s">
        <v>308</v>
      </c>
      <c r="C50" s="235"/>
      <c r="D50" s="235"/>
      <c r="E50" s="235"/>
      <c r="F50" s="235"/>
      <c r="G50" s="235"/>
      <c r="H50" s="235"/>
      <c r="I50" s="235"/>
      <c r="J50" s="235"/>
      <c r="K50" s="235"/>
      <c r="L50" s="235"/>
      <c r="M50" s="235"/>
    </row>
    <row r="51" spans="2:13" ht="15.6" customHeight="1" x14ac:dyDescent="0.15">
      <c r="B51" s="235" t="s">
        <v>82</v>
      </c>
      <c r="C51" s="235"/>
      <c r="D51" s="235"/>
      <c r="E51" s="235"/>
      <c r="F51" s="235"/>
      <c r="G51" s="235"/>
      <c r="H51" s="235"/>
      <c r="I51" s="235"/>
      <c r="J51" s="235"/>
      <c r="K51" s="235"/>
      <c r="L51" s="235"/>
      <c r="M51" s="235"/>
    </row>
    <row r="52" spans="2:13" ht="15.6" customHeight="1" x14ac:dyDescent="0.15">
      <c r="B52" s="235" t="s">
        <v>77</v>
      </c>
      <c r="C52" s="235"/>
      <c r="D52" s="235"/>
      <c r="E52" s="235"/>
      <c r="F52" s="235"/>
      <c r="G52" s="235"/>
      <c r="H52" s="235"/>
      <c r="I52" s="235"/>
      <c r="J52" s="235"/>
      <c r="K52" s="235"/>
      <c r="L52" s="235"/>
      <c r="M52" s="235"/>
    </row>
    <row r="53" spans="2:13" ht="15.6" customHeight="1" x14ac:dyDescent="0.15">
      <c r="B53" s="235" t="s">
        <v>81</v>
      </c>
      <c r="C53" s="235"/>
      <c r="D53" s="235"/>
      <c r="E53" s="235"/>
      <c r="F53" s="235"/>
      <c r="G53" s="235"/>
      <c r="H53" s="235"/>
      <c r="I53" s="235"/>
      <c r="J53" s="235"/>
      <c r="K53" s="235"/>
      <c r="L53" s="235"/>
      <c r="M53" s="235"/>
    </row>
    <row r="54" spans="2:13" ht="15.6" customHeight="1" x14ac:dyDescent="0.15">
      <c r="B54" s="235" t="s">
        <v>80</v>
      </c>
      <c r="C54" s="235"/>
      <c r="D54" s="235"/>
      <c r="E54" s="235"/>
      <c r="F54" s="235"/>
      <c r="G54" s="235"/>
      <c r="H54" s="235"/>
      <c r="I54" s="235"/>
      <c r="J54" s="235"/>
      <c r="K54" s="235"/>
      <c r="L54" s="235"/>
      <c r="M54" s="235"/>
    </row>
    <row r="55" spans="2:13" ht="30.75" customHeight="1" x14ac:dyDescent="0.15">
      <c r="B55" s="526" t="s">
        <v>289</v>
      </c>
      <c r="C55" s="526"/>
      <c r="D55" s="526"/>
      <c r="E55" s="526"/>
      <c r="F55" s="526"/>
      <c r="G55" s="526"/>
      <c r="H55" s="526"/>
      <c r="I55" s="526"/>
      <c r="J55" s="526"/>
      <c r="K55" s="526"/>
      <c r="L55" s="526"/>
      <c r="M55" s="526"/>
    </row>
    <row r="56" spans="2:13" ht="15.6" customHeight="1" x14ac:dyDescent="0.15">
      <c r="B56" s="235" t="s">
        <v>384</v>
      </c>
      <c r="C56" s="235"/>
      <c r="D56" s="525">
        <f>+D4-1</f>
        <v>7</v>
      </c>
      <c r="E56" s="232" t="s">
        <v>204</v>
      </c>
      <c r="F56" s="232"/>
      <c r="G56" s="234"/>
      <c r="H56" s="234"/>
      <c r="I56" s="234"/>
      <c r="J56" s="234"/>
      <c r="K56" s="234"/>
      <c r="L56" s="234"/>
      <c r="M56" s="234"/>
    </row>
    <row r="57" spans="2:13" ht="15.6" customHeight="1" x14ac:dyDescent="0.15">
      <c r="B57" s="235" t="s">
        <v>297</v>
      </c>
      <c r="C57" s="235"/>
      <c r="D57" s="235"/>
      <c r="E57" s="235"/>
      <c r="F57" s="235"/>
      <c r="G57" s="235"/>
      <c r="H57" s="235"/>
      <c r="I57" s="235"/>
      <c r="J57" s="235"/>
      <c r="K57" s="235"/>
      <c r="L57" s="235"/>
      <c r="M57" s="235"/>
    </row>
    <row r="58" spans="2:13" ht="15.6" customHeight="1" x14ac:dyDescent="0.15">
      <c r="B58" s="235" t="s">
        <v>385</v>
      </c>
      <c r="C58" s="235"/>
      <c r="D58" s="235"/>
      <c r="E58" s="235"/>
      <c r="F58" s="235"/>
      <c r="G58" s="235"/>
      <c r="H58" s="235"/>
      <c r="I58" s="235"/>
      <c r="J58" s="235"/>
      <c r="K58" s="235"/>
      <c r="L58" s="235"/>
      <c r="M58" s="235"/>
    </row>
    <row r="59" spans="2:13" ht="15.6" customHeight="1" x14ac:dyDescent="0.15">
      <c r="B59" s="235" t="s">
        <v>290</v>
      </c>
      <c r="C59" s="235"/>
      <c r="D59" s="235"/>
      <c r="E59" s="235"/>
      <c r="F59" s="235"/>
      <c r="G59" s="235"/>
      <c r="H59" s="235"/>
      <c r="I59" s="235"/>
      <c r="J59" s="235"/>
      <c r="K59" s="235"/>
      <c r="L59" s="235"/>
      <c r="M59" s="235"/>
    </row>
    <row r="60" spans="2:13" ht="15.6" customHeight="1" x14ac:dyDescent="0.15">
      <c r="B60" s="235" t="s">
        <v>292</v>
      </c>
      <c r="C60" s="235"/>
      <c r="D60" s="235"/>
      <c r="E60" s="235"/>
      <c r="F60" s="235"/>
      <c r="G60" s="235"/>
      <c r="H60" s="235"/>
      <c r="I60" s="235"/>
      <c r="J60" s="235"/>
      <c r="K60" s="235"/>
      <c r="L60" s="235"/>
      <c r="M60" s="235"/>
    </row>
    <row r="61" spans="2:13" ht="15.6" customHeight="1" x14ac:dyDescent="0.15">
      <c r="B61" s="235" t="s">
        <v>291</v>
      </c>
      <c r="C61" s="235"/>
      <c r="D61" s="235"/>
      <c r="E61" s="235"/>
      <c r="F61" s="235"/>
      <c r="G61" s="235"/>
      <c r="H61" s="235"/>
      <c r="I61" s="235"/>
      <c r="J61" s="235"/>
      <c r="K61" s="235"/>
      <c r="L61" s="235"/>
      <c r="M61" s="235"/>
    </row>
  </sheetData>
  <mergeCells count="55">
    <mergeCell ref="B61:M61"/>
    <mergeCell ref="B55:M55"/>
    <mergeCell ref="B54:M54"/>
    <mergeCell ref="B56:C56"/>
    <mergeCell ref="B57:M57"/>
    <mergeCell ref="B58:M58"/>
    <mergeCell ref="B59:M59"/>
    <mergeCell ref="B60:M60"/>
    <mergeCell ref="B49:M49"/>
    <mergeCell ref="B50:M50"/>
    <mergeCell ref="B51:M51"/>
    <mergeCell ref="B52:M52"/>
    <mergeCell ref="B53:M53"/>
    <mergeCell ref="B44:M44"/>
    <mergeCell ref="B45:M45"/>
    <mergeCell ref="B46:M46"/>
    <mergeCell ref="B47:M47"/>
    <mergeCell ref="B48:M48"/>
    <mergeCell ref="B43:M43"/>
    <mergeCell ref="B42:C42"/>
    <mergeCell ref="B7:D7"/>
    <mergeCell ref="B8:D8"/>
    <mergeCell ref="B9:D9"/>
    <mergeCell ref="B10:D10"/>
    <mergeCell ref="B11:D11"/>
    <mergeCell ref="B12:D13"/>
    <mergeCell ref="B14:D14"/>
    <mergeCell ref="B15:D15"/>
    <mergeCell ref="B16:D16"/>
    <mergeCell ref="B17:D17"/>
    <mergeCell ref="B39:M39"/>
    <mergeCell ref="B40:M40"/>
    <mergeCell ref="B41:M41"/>
    <mergeCell ref="B35:L35"/>
    <mergeCell ref="B36:L36"/>
    <mergeCell ref="E15:L15"/>
    <mergeCell ref="E16:L16"/>
    <mergeCell ref="H4:L4"/>
    <mergeCell ref="C6:K6"/>
    <mergeCell ref="E14:L14"/>
    <mergeCell ref="G12:L12"/>
    <mergeCell ref="G13:L13"/>
    <mergeCell ref="E12:F12"/>
    <mergeCell ref="E13:F13"/>
    <mergeCell ref="E7:L7"/>
    <mergeCell ref="E9:L9"/>
    <mergeCell ref="E8:L8"/>
    <mergeCell ref="E10:L10"/>
    <mergeCell ref="E11:L11"/>
    <mergeCell ref="D31:I31"/>
    <mergeCell ref="L1:M1"/>
    <mergeCell ref="C18:D18"/>
    <mergeCell ref="E17:L17"/>
    <mergeCell ref="L2:M2"/>
    <mergeCell ref="D4:E4"/>
  </mergeCells>
  <phoneticPr fontId="7"/>
  <printOptions horizontalCentered="1" verticalCentered="1"/>
  <pageMargins left="0.74803149606299213" right="0.62992125984251968" top="0.55118110236220474" bottom="0.39370078740157483" header="0.39370078740157483" footer="0.31496062992125984"/>
  <pageSetup paperSize="9" scale="82" orientation="portrait" r:id="rId1"/>
  <headerFooter alignWithMargins="0">
    <oddHeader>&amp;R（私営保育所(
学校法人・会社）)</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topLeftCell="A16" zoomScaleNormal="100" zoomScaleSheetLayoutView="100" workbookViewId="0">
      <selection activeCell="K1" sqref="K1"/>
    </sheetView>
  </sheetViews>
  <sheetFormatPr defaultColWidth="10.6640625" defaultRowHeight="12.75" x14ac:dyDescent="0.15"/>
  <cols>
    <col min="1" max="1" width="3.1640625" style="74" customWidth="1"/>
    <col min="2" max="2" width="13.6640625" style="74" customWidth="1"/>
    <col min="3" max="3" width="18.33203125" style="74" customWidth="1"/>
    <col min="4" max="4" width="19.5" style="74" customWidth="1"/>
    <col min="5" max="9" width="14.5" style="74" customWidth="1"/>
    <col min="10" max="10" width="1" style="74" customWidth="1"/>
    <col min="11" max="16384" width="10.6640625" style="74"/>
  </cols>
  <sheetData>
    <row r="1" spans="2:9" ht="22.5" customHeight="1" x14ac:dyDescent="0.15">
      <c r="B1" s="466" t="s">
        <v>233</v>
      </c>
      <c r="C1" s="466"/>
      <c r="D1" s="467">
        <f>+表紙!D4-1</f>
        <v>7</v>
      </c>
      <c r="E1" s="467"/>
      <c r="F1" s="80"/>
      <c r="G1" s="4"/>
    </row>
    <row r="2" spans="2:9" ht="22.5" customHeight="1" x14ac:dyDescent="0.15">
      <c r="B2" s="74" t="s">
        <v>189</v>
      </c>
    </row>
    <row r="3" spans="2:9" ht="22.5" customHeight="1" x14ac:dyDescent="0.15">
      <c r="B3" s="75" t="s">
        <v>2</v>
      </c>
      <c r="C3" s="75" t="s">
        <v>3</v>
      </c>
      <c r="D3" s="75" t="s">
        <v>185</v>
      </c>
      <c r="E3" s="468" t="s">
        <v>184</v>
      </c>
      <c r="F3" s="468"/>
      <c r="G3" s="468"/>
      <c r="H3" s="468"/>
      <c r="I3" s="468"/>
    </row>
    <row r="4" spans="2:9" ht="22.5" customHeight="1" x14ac:dyDescent="0.15">
      <c r="B4" s="77"/>
      <c r="C4" s="77"/>
      <c r="D4" s="76"/>
      <c r="E4" s="465"/>
      <c r="F4" s="465"/>
      <c r="G4" s="465"/>
      <c r="H4" s="465"/>
      <c r="I4" s="465"/>
    </row>
    <row r="5" spans="2:9" ht="22.5" customHeight="1" x14ac:dyDescent="0.15">
      <c r="B5" s="77"/>
      <c r="C5" s="77"/>
      <c r="D5" s="76"/>
      <c r="E5" s="465"/>
      <c r="F5" s="465"/>
      <c r="G5" s="465"/>
      <c r="H5" s="465"/>
      <c r="I5" s="465"/>
    </row>
    <row r="6" spans="2:9" ht="22.5" customHeight="1" x14ac:dyDescent="0.15">
      <c r="B6" s="77"/>
      <c r="C6" s="77"/>
      <c r="D6" s="76"/>
      <c r="E6" s="465"/>
      <c r="F6" s="465"/>
      <c r="G6" s="465"/>
      <c r="H6" s="465"/>
      <c r="I6" s="465"/>
    </row>
    <row r="7" spans="2:9" ht="22.5" customHeight="1" x14ac:dyDescent="0.15">
      <c r="B7" s="77"/>
      <c r="C7" s="77"/>
      <c r="D7" s="76"/>
      <c r="E7" s="465"/>
      <c r="F7" s="465"/>
      <c r="G7" s="465"/>
      <c r="H7" s="465"/>
      <c r="I7" s="465"/>
    </row>
    <row r="8" spans="2:9" ht="22.5" customHeight="1" x14ac:dyDescent="0.15">
      <c r="B8" s="77"/>
      <c r="C8" s="77"/>
      <c r="D8" s="76"/>
      <c r="E8" s="465"/>
      <c r="F8" s="465"/>
      <c r="G8" s="465"/>
      <c r="H8" s="465"/>
      <c r="I8" s="465"/>
    </row>
    <row r="9" spans="2:9" ht="22.5" customHeight="1" x14ac:dyDescent="0.15">
      <c r="B9" s="77"/>
      <c r="C9" s="77"/>
      <c r="D9" s="76"/>
      <c r="E9" s="465"/>
      <c r="F9" s="465"/>
      <c r="G9" s="465"/>
      <c r="H9" s="465"/>
      <c r="I9" s="465"/>
    </row>
    <row r="10" spans="2:9" ht="22.5" customHeight="1" x14ac:dyDescent="0.15">
      <c r="B10" s="77"/>
      <c r="C10" s="77"/>
      <c r="D10" s="76"/>
      <c r="E10" s="465"/>
      <c r="F10" s="465"/>
      <c r="G10" s="465"/>
      <c r="H10" s="465"/>
      <c r="I10" s="465"/>
    </row>
    <row r="11" spans="2:9" ht="22.5" customHeight="1" x14ac:dyDescent="0.15">
      <c r="B11" s="77"/>
      <c r="C11" s="77"/>
      <c r="D11" s="76"/>
      <c r="E11" s="465"/>
      <c r="F11" s="465"/>
      <c r="G11" s="465"/>
      <c r="H11" s="465"/>
      <c r="I11" s="465"/>
    </row>
    <row r="12" spans="2:9" ht="22.5" customHeight="1" x14ac:dyDescent="0.15">
      <c r="B12" s="77"/>
      <c r="C12" s="77"/>
      <c r="D12" s="76"/>
      <c r="E12" s="465"/>
      <c r="F12" s="465"/>
      <c r="G12" s="465"/>
      <c r="H12" s="465"/>
      <c r="I12" s="465"/>
    </row>
    <row r="13" spans="2:9" ht="22.5" customHeight="1" x14ac:dyDescent="0.15">
      <c r="B13" s="77"/>
      <c r="C13" s="77"/>
      <c r="D13" s="76"/>
      <c r="E13" s="465"/>
      <c r="F13" s="465"/>
      <c r="G13" s="465"/>
      <c r="H13" s="465"/>
      <c r="I13" s="465"/>
    </row>
    <row r="14" spans="2:9" ht="22.5" customHeight="1" x14ac:dyDescent="0.15">
      <c r="B14" s="77"/>
      <c r="C14" s="77"/>
      <c r="D14" s="76"/>
      <c r="E14" s="465"/>
      <c r="F14" s="465"/>
      <c r="G14" s="465"/>
      <c r="H14" s="465"/>
      <c r="I14" s="465"/>
    </row>
    <row r="15" spans="2:9" ht="22.5" customHeight="1" x14ac:dyDescent="0.15">
      <c r="B15" s="77"/>
      <c r="C15" s="77"/>
      <c r="D15" s="76"/>
      <c r="E15" s="465"/>
      <c r="F15" s="465"/>
      <c r="G15" s="465"/>
      <c r="H15" s="465"/>
      <c r="I15" s="465"/>
    </row>
    <row r="16" spans="2:9" ht="22.5" customHeight="1" x14ac:dyDescent="0.15">
      <c r="B16" s="77"/>
      <c r="C16" s="77"/>
      <c r="D16" s="76"/>
      <c r="E16" s="465"/>
      <c r="F16" s="465"/>
      <c r="G16" s="465"/>
      <c r="H16" s="465"/>
      <c r="I16" s="465"/>
    </row>
    <row r="17" spans="2:9" ht="22.5" customHeight="1" x14ac:dyDescent="0.15">
      <c r="B17" s="77"/>
      <c r="C17" s="77"/>
      <c r="D17" s="76"/>
      <c r="E17" s="465"/>
      <c r="F17" s="465"/>
      <c r="G17" s="465"/>
      <c r="H17" s="465"/>
      <c r="I17" s="465"/>
    </row>
    <row r="18" spans="2:9" ht="22.5" customHeight="1" x14ac:dyDescent="0.15">
      <c r="B18" s="77"/>
      <c r="C18" s="77"/>
      <c r="D18" s="76"/>
      <c r="E18" s="465"/>
      <c r="F18" s="465"/>
      <c r="G18" s="465"/>
      <c r="H18" s="465"/>
      <c r="I18" s="465"/>
    </row>
    <row r="19" spans="2:9" ht="22.5" customHeight="1" x14ac:dyDescent="0.15">
      <c r="B19" s="77"/>
      <c r="C19" s="77"/>
      <c r="D19" s="76"/>
      <c r="E19" s="465"/>
      <c r="F19" s="465"/>
      <c r="G19" s="465"/>
      <c r="H19" s="465"/>
      <c r="I19" s="465"/>
    </row>
    <row r="20" spans="2:9" ht="22.5" customHeight="1" x14ac:dyDescent="0.15">
      <c r="B20" s="77"/>
      <c r="C20" s="77"/>
      <c r="D20" s="76"/>
      <c r="E20" s="465"/>
      <c r="F20" s="465"/>
      <c r="G20" s="465"/>
      <c r="H20" s="465"/>
      <c r="I20" s="465"/>
    </row>
    <row r="21" spans="2:9" ht="22.5" customHeight="1" x14ac:dyDescent="0.15">
      <c r="B21" s="77"/>
      <c r="C21" s="77"/>
      <c r="D21" s="76"/>
      <c r="E21" s="465"/>
      <c r="F21" s="465"/>
      <c r="G21" s="465"/>
      <c r="H21" s="465"/>
      <c r="I21" s="465"/>
    </row>
    <row r="22" spans="2:9" ht="22.5" customHeight="1" x14ac:dyDescent="0.15">
      <c r="B22" s="77"/>
      <c r="C22" s="77"/>
      <c r="D22" s="76"/>
      <c r="E22" s="465"/>
      <c r="F22" s="465"/>
      <c r="G22" s="465"/>
      <c r="H22" s="465"/>
      <c r="I22" s="465"/>
    </row>
    <row r="23" spans="2:9" ht="22.5" customHeight="1" x14ac:dyDescent="0.15">
      <c r="B23" s="77"/>
      <c r="C23" s="77"/>
      <c r="D23" s="76"/>
      <c r="E23" s="465"/>
      <c r="F23" s="465"/>
      <c r="G23" s="465"/>
      <c r="H23" s="465"/>
      <c r="I23" s="465"/>
    </row>
    <row r="24" spans="2:9" ht="22.5" customHeight="1" x14ac:dyDescent="0.15">
      <c r="B24" s="77"/>
      <c r="C24" s="77"/>
      <c r="D24" s="76"/>
      <c r="E24" s="465"/>
      <c r="F24" s="465"/>
      <c r="G24" s="465"/>
      <c r="H24" s="465"/>
      <c r="I24" s="465"/>
    </row>
    <row r="25" spans="2:9" ht="22.5" customHeight="1" x14ac:dyDescent="0.15">
      <c r="B25" s="77"/>
      <c r="C25" s="77"/>
      <c r="D25" s="76"/>
      <c r="E25" s="465"/>
      <c r="F25" s="465"/>
      <c r="G25" s="465"/>
      <c r="H25" s="465"/>
      <c r="I25" s="465"/>
    </row>
    <row r="26" spans="2:9" ht="22.5" customHeight="1" x14ac:dyDescent="0.15">
      <c r="B26" s="77"/>
      <c r="C26" s="77"/>
      <c r="D26" s="76"/>
      <c r="E26" s="465"/>
      <c r="F26" s="465"/>
      <c r="G26" s="465"/>
      <c r="H26" s="465"/>
      <c r="I26" s="465"/>
    </row>
    <row r="27" spans="2:9" ht="22.5" customHeight="1" x14ac:dyDescent="0.15">
      <c r="B27" s="77"/>
      <c r="C27" s="77"/>
      <c r="D27" s="76"/>
      <c r="E27" s="465"/>
      <c r="F27" s="465"/>
      <c r="G27" s="465"/>
      <c r="H27" s="465"/>
      <c r="I27" s="465"/>
    </row>
    <row r="28" spans="2:9" ht="22.5" customHeight="1" x14ac:dyDescent="0.15">
      <c r="B28" s="77"/>
      <c r="C28" s="77"/>
      <c r="D28" s="76"/>
      <c r="E28" s="465"/>
      <c r="F28" s="465"/>
      <c r="G28" s="465"/>
      <c r="H28" s="465"/>
      <c r="I28" s="465"/>
    </row>
    <row r="29" spans="2:9" ht="22.5" customHeight="1" x14ac:dyDescent="0.15">
      <c r="B29" s="77"/>
      <c r="C29" s="77"/>
      <c r="D29" s="76"/>
      <c r="E29" s="465"/>
      <c r="F29" s="465"/>
      <c r="G29" s="465"/>
      <c r="H29" s="465"/>
      <c r="I29" s="465"/>
    </row>
    <row r="30" spans="2:9" ht="22.5" customHeight="1" x14ac:dyDescent="0.15">
      <c r="B30" s="77"/>
      <c r="C30" s="77"/>
      <c r="D30" s="76"/>
      <c r="E30" s="465"/>
      <c r="F30" s="465"/>
      <c r="G30" s="465"/>
      <c r="H30" s="465"/>
      <c r="I30" s="465"/>
    </row>
    <row r="31" spans="2:9" ht="22.5" customHeight="1" x14ac:dyDescent="0.15">
      <c r="B31" s="77"/>
      <c r="C31" s="77"/>
      <c r="D31" s="76"/>
      <c r="E31" s="465"/>
      <c r="F31" s="465"/>
      <c r="G31" s="465"/>
      <c r="H31" s="465"/>
      <c r="I31" s="465"/>
    </row>
    <row r="32" spans="2:9" ht="22.5" customHeight="1" x14ac:dyDescent="0.15">
      <c r="B32" s="77"/>
      <c r="C32" s="77"/>
      <c r="D32" s="76"/>
      <c r="E32" s="465"/>
      <c r="F32" s="465"/>
      <c r="G32" s="465"/>
      <c r="H32" s="465"/>
      <c r="I32" s="465"/>
    </row>
    <row r="33" spans="2:9" ht="22.5" customHeight="1" x14ac:dyDescent="0.15">
      <c r="B33" s="77"/>
      <c r="C33" s="77"/>
      <c r="D33" s="76"/>
      <c r="E33" s="465"/>
      <c r="F33" s="465"/>
      <c r="G33" s="465"/>
      <c r="H33" s="465"/>
      <c r="I33" s="465"/>
    </row>
    <row r="34" spans="2:9" ht="22.5" customHeight="1" x14ac:dyDescent="0.15">
      <c r="B34" s="77"/>
      <c r="C34" s="77"/>
      <c r="D34" s="76"/>
      <c r="E34" s="465"/>
      <c r="F34" s="465"/>
      <c r="G34" s="465"/>
      <c r="H34" s="465"/>
      <c r="I34" s="465"/>
    </row>
    <row r="35" spans="2:9" ht="22.5" customHeight="1" x14ac:dyDescent="0.15">
      <c r="B35" s="77"/>
      <c r="C35" s="77"/>
      <c r="D35" s="76"/>
      <c r="E35" s="465"/>
      <c r="F35" s="465"/>
      <c r="G35" s="465"/>
      <c r="H35" s="465"/>
      <c r="I35" s="465"/>
    </row>
    <row r="36" spans="2:9" ht="22.5" customHeight="1" x14ac:dyDescent="0.15">
      <c r="B36" s="74" t="s">
        <v>183</v>
      </c>
    </row>
    <row r="37" spans="2:9" ht="22.5" customHeight="1" x14ac:dyDescent="0.15">
      <c r="B37" s="74" t="s">
        <v>182</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7"/>
  <printOptions horizontalCentered="1"/>
  <pageMargins left="0.74803149606299213" right="0.62992125984251968" top="0.55118110236220474" bottom="0.39370078740157483" header="0.39370078740157483" footer="0.31496062992125984"/>
  <pageSetup paperSize="9" scale="86" firstPageNumber="6" orientation="portrait" r:id="rId1"/>
  <headerFooter alignWithMargins="0">
    <oddHeader>&amp;R（私営保育所（学校法人・会社）)</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FCA60-EE4B-42C6-A368-7BBC8F1792F8}">
  <sheetPr>
    <tabColor rgb="FFFFC000"/>
    <pageSetUpPr fitToPage="1"/>
  </sheetPr>
  <dimension ref="A1:O48"/>
  <sheetViews>
    <sheetView view="pageBreakPreview" zoomScale="115" zoomScaleNormal="100" zoomScaleSheetLayoutView="115" workbookViewId="0">
      <pane xSplit="2" ySplit="5" topLeftCell="C6" activePane="bottomRight" state="frozen"/>
      <selection pane="topRight" activeCell="C1" sqref="C1"/>
      <selection pane="bottomLeft" activeCell="A6" sqref="A6"/>
      <selection pane="bottomRight" activeCell="F11" sqref="F11"/>
    </sheetView>
  </sheetViews>
  <sheetFormatPr defaultRowHeight="13.5" x14ac:dyDescent="0.15"/>
  <cols>
    <col min="1" max="1" width="6" style="202" customWidth="1"/>
    <col min="2" max="2" width="21" style="202" customWidth="1"/>
    <col min="3" max="5" width="10.33203125" style="202" bestFit="1" customWidth="1"/>
    <col min="6" max="14" width="10.83203125" style="202" customWidth="1"/>
    <col min="15" max="16384" width="9.33203125" style="202"/>
  </cols>
  <sheetData>
    <row r="1" spans="1:14" ht="21.75" customHeight="1" x14ac:dyDescent="0.15">
      <c r="A1" s="471" t="s">
        <v>275</v>
      </c>
      <c r="B1" s="471"/>
      <c r="C1" s="146"/>
      <c r="D1" s="147" t="s">
        <v>310</v>
      </c>
      <c r="E1" s="148"/>
      <c r="F1" s="200">
        <f>COUNTA(C7:C10,C12:C15,C17:C20)</f>
        <v>0</v>
      </c>
      <c r="G1" s="201" t="s">
        <v>311</v>
      </c>
    </row>
    <row r="2" spans="1:14" ht="15" customHeight="1" x14ac:dyDescent="0.15">
      <c r="B2" s="202" t="s">
        <v>312</v>
      </c>
      <c r="F2" s="203"/>
      <c r="G2" s="203"/>
      <c r="H2" s="203"/>
      <c r="I2" s="203"/>
      <c r="J2" s="203"/>
      <c r="K2" s="203"/>
      <c r="L2" s="203"/>
      <c r="M2" s="203"/>
      <c r="N2" s="203"/>
    </row>
    <row r="3" spans="1:14" ht="81" customHeight="1" x14ac:dyDescent="0.15">
      <c r="A3" s="472" t="s">
        <v>274</v>
      </c>
      <c r="B3" s="472"/>
      <c r="C3" s="474" t="s">
        <v>286</v>
      </c>
      <c r="D3" s="474" t="s">
        <v>273</v>
      </c>
      <c r="E3" s="469" t="s">
        <v>272</v>
      </c>
      <c r="F3" s="469" t="s">
        <v>285</v>
      </c>
      <c r="G3" s="469" t="s">
        <v>284</v>
      </c>
      <c r="H3" s="469" t="s">
        <v>283</v>
      </c>
      <c r="I3" s="484" t="s">
        <v>282</v>
      </c>
      <c r="J3" s="485"/>
      <c r="K3" s="485"/>
      <c r="L3" s="486"/>
      <c r="M3" s="487" t="s">
        <v>313</v>
      </c>
      <c r="N3" s="487" t="s">
        <v>271</v>
      </c>
    </row>
    <row r="4" spans="1:14" ht="23.25" customHeight="1" x14ac:dyDescent="0.15">
      <c r="A4" s="472"/>
      <c r="B4" s="472"/>
      <c r="C4" s="474"/>
      <c r="D4" s="474"/>
      <c r="E4" s="470"/>
      <c r="F4" s="470"/>
      <c r="G4" s="470"/>
      <c r="H4" s="470"/>
      <c r="I4" s="204" t="s">
        <v>270</v>
      </c>
      <c r="J4" s="205" t="s">
        <v>324</v>
      </c>
      <c r="K4" s="206" t="s">
        <v>325</v>
      </c>
      <c r="L4" s="204" t="s">
        <v>281</v>
      </c>
      <c r="M4" s="488"/>
      <c r="N4" s="488"/>
    </row>
    <row r="5" spans="1:14" ht="16.5" customHeight="1" thickBot="1" x14ac:dyDescent="0.2">
      <c r="A5" s="472"/>
      <c r="B5" s="473"/>
      <c r="C5" s="207" t="s">
        <v>280</v>
      </c>
      <c r="D5" s="207" t="s">
        <v>278</v>
      </c>
      <c r="E5" s="207" t="s">
        <v>278</v>
      </c>
      <c r="F5" s="207" t="s">
        <v>279</v>
      </c>
      <c r="G5" s="207" t="s">
        <v>279</v>
      </c>
      <c r="H5" s="207" t="s">
        <v>279</v>
      </c>
      <c r="I5" s="207" t="s">
        <v>314</v>
      </c>
      <c r="J5" s="207" t="s">
        <v>279</v>
      </c>
      <c r="K5" s="207" t="s">
        <v>279</v>
      </c>
      <c r="L5" s="207" t="s">
        <v>279</v>
      </c>
      <c r="M5" s="207" t="s">
        <v>278</v>
      </c>
      <c r="N5" s="207" t="s">
        <v>278</v>
      </c>
    </row>
    <row r="6" spans="1:14" ht="32.25" customHeight="1" thickBot="1" x14ac:dyDescent="0.2">
      <c r="A6" s="475" t="s">
        <v>269</v>
      </c>
      <c r="B6" s="208" t="s">
        <v>267</v>
      </c>
      <c r="C6" s="209"/>
      <c r="D6" s="209"/>
      <c r="E6" s="209"/>
      <c r="F6" s="209"/>
      <c r="G6" s="209"/>
      <c r="H6" s="209"/>
      <c r="I6" s="209"/>
      <c r="J6" s="209"/>
      <c r="K6" s="209"/>
      <c r="L6" s="209"/>
      <c r="M6" s="210"/>
      <c r="N6" s="211"/>
    </row>
    <row r="7" spans="1:14" ht="20.100000000000001" customHeight="1" x14ac:dyDescent="0.15">
      <c r="A7" s="476"/>
      <c r="B7" s="212" t="s">
        <v>266</v>
      </c>
      <c r="C7" s="212"/>
      <c r="D7" s="212"/>
      <c r="E7" s="212"/>
      <c r="F7" s="212"/>
      <c r="G7" s="212"/>
      <c r="H7" s="212"/>
      <c r="I7" s="212"/>
      <c r="J7" s="212"/>
      <c r="K7" s="212"/>
      <c r="L7" s="212"/>
      <c r="M7" s="212"/>
      <c r="N7" s="212"/>
    </row>
    <row r="8" spans="1:14" ht="20.100000000000001" customHeight="1" x14ac:dyDescent="0.15">
      <c r="A8" s="476"/>
      <c r="B8" s="213" t="s">
        <v>265</v>
      </c>
      <c r="C8" s="214"/>
      <c r="D8" s="214"/>
      <c r="E8" s="214"/>
      <c r="F8" s="214"/>
      <c r="G8" s="214"/>
      <c r="H8" s="214"/>
      <c r="I8" s="214"/>
      <c r="J8" s="214"/>
      <c r="K8" s="214"/>
      <c r="L8" s="214"/>
      <c r="M8" s="214"/>
      <c r="N8" s="214"/>
    </row>
    <row r="9" spans="1:14" ht="20.100000000000001" customHeight="1" x14ac:dyDescent="0.15">
      <c r="A9" s="476"/>
      <c r="B9" s="213" t="s">
        <v>264</v>
      </c>
      <c r="C9" s="213"/>
      <c r="D9" s="213"/>
      <c r="E9" s="213"/>
      <c r="F9" s="213"/>
      <c r="G9" s="213"/>
      <c r="H9" s="213"/>
      <c r="I9" s="213"/>
      <c r="J9" s="213"/>
      <c r="K9" s="213"/>
      <c r="L9" s="213"/>
      <c r="M9" s="213"/>
      <c r="N9" s="213"/>
    </row>
    <row r="10" spans="1:14" ht="20.100000000000001" customHeight="1" thickBot="1" x14ac:dyDescent="0.2">
      <c r="A10" s="476"/>
      <c r="B10" s="215" t="s">
        <v>263</v>
      </c>
      <c r="C10" s="215"/>
      <c r="D10" s="215"/>
      <c r="E10" s="215"/>
      <c r="F10" s="215"/>
      <c r="G10" s="215"/>
      <c r="H10" s="215"/>
      <c r="I10" s="215"/>
      <c r="J10" s="215"/>
      <c r="K10" s="215"/>
      <c r="L10" s="215"/>
      <c r="M10" s="215"/>
      <c r="N10" s="215"/>
    </row>
    <row r="11" spans="1:14" ht="32.25" customHeight="1" thickBot="1" x14ac:dyDescent="0.2">
      <c r="A11" s="477"/>
      <c r="B11" s="208" t="s">
        <v>262</v>
      </c>
      <c r="C11" s="209"/>
      <c r="D11" s="209"/>
      <c r="E11" s="209"/>
      <c r="F11" s="209"/>
      <c r="G11" s="209"/>
      <c r="H11" s="209"/>
      <c r="I11" s="209"/>
      <c r="J11" s="209"/>
      <c r="K11" s="209"/>
      <c r="L11" s="209"/>
      <c r="M11" s="210"/>
      <c r="N11" s="211"/>
    </row>
    <row r="12" spans="1:14" ht="20.100000000000001" customHeight="1" x14ac:dyDescent="0.15">
      <c r="A12" s="476"/>
      <c r="B12" s="212" t="s">
        <v>261</v>
      </c>
      <c r="C12" s="212"/>
      <c r="D12" s="212"/>
      <c r="E12" s="212"/>
      <c r="F12" s="212"/>
      <c r="G12" s="212"/>
      <c r="H12" s="212"/>
      <c r="I12" s="212"/>
      <c r="J12" s="212"/>
      <c r="K12" s="212"/>
      <c r="L12" s="212"/>
      <c r="M12" s="212"/>
      <c r="N12" s="212"/>
    </row>
    <row r="13" spans="1:14" ht="20.100000000000001" customHeight="1" x14ac:dyDescent="0.15">
      <c r="A13" s="476"/>
      <c r="B13" s="213" t="s">
        <v>260</v>
      </c>
      <c r="C13" s="213"/>
      <c r="D13" s="213"/>
      <c r="E13" s="213"/>
      <c r="F13" s="213"/>
      <c r="G13" s="213"/>
      <c r="H13" s="213"/>
      <c r="I13" s="213"/>
      <c r="J13" s="213"/>
      <c r="K13" s="213"/>
      <c r="L13" s="213"/>
      <c r="M13" s="213"/>
      <c r="N13" s="213"/>
    </row>
    <row r="14" spans="1:14" ht="20.100000000000001" customHeight="1" x14ac:dyDescent="0.15">
      <c r="A14" s="476"/>
      <c r="B14" s="213" t="s">
        <v>259</v>
      </c>
      <c r="C14" s="213"/>
      <c r="D14" s="213"/>
      <c r="E14" s="213"/>
      <c r="F14" s="213"/>
      <c r="G14" s="213"/>
      <c r="H14" s="213"/>
      <c r="I14" s="213"/>
      <c r="J14" s="213"/>
      <c r="K14" s="213"/>
      <c r="L14" s="213"/>
      <c r="M14" s="213"/>
      <c r="N14" s="213"/>
    </row>
    <row r="15" spans="1:14" ht="20.100000000000001" customHeight="1" thickBot="1" x14ac:dyDescent="0.2">
      <c r="A15" s="476"/>
      <c r="B15" s="215" t="s">
        <v>258</v>
      </c>
      <c r="C15" s="215"/>
      <c r="D15" s="215"/>
      <c r="E15" s="215"/>
      <c r="F15" s="215"/>
      <c r="G15" s="215"/>
      <c r="H15" s="215"/>
      <c r="I15" s="215"/>
      <c r="J15" s="215"/>
      <c r="K15" s="215"/>
      <c r="L15" s="215"/>
      <c r="M15" s="215"/>
      <c r="N15" s="215"/>
    </row>
    <row r="16" spans="1:14" ht="32.25" customHeight="1" thickBot="1" x14ac:dyDescent="0.2">
      <c r="A16" s="477"/>
      <c r="B16" s="208" t="s">
        <v>257</v>
      </c>
      <c r="C16" s="209"/>
      <c r="D16" s="209"/>
      <c r="E16" s="209"/>
      <c r="F16" s="209"/>
      <c r="G16" s="209"/>
      <c r="H16" s="209"/>
      <c r="I16" s="209"/>
      <c r="J16" s="209"/>
      <c r="K16" s="209"/>
      <c r="L16" s="209"/>
      <c r="M16" s="210"/>
      <c r="N16" s="211"/>
    </row>
    <row r="17" spans="1:14" ht="20.100000000000001" customHeight="1" x14ac:dyDescent="0.15">
      <c r="A17" s="476"/>
      <c r="B17" s="216" t="s">
        <v>256</v>
      </c>
      <c r="C17" s="212"/>
      <c r="D17" s="212"/>
      <c r="E17" s="212"/>
      <c r="F17" s="212"/>
      <c r="G17" s="212"/>
      <c r="H17" s="212"/>
      <c r="I17" s="212"/>
      <c r="J17" s="212"/>
      <c r="K17" s="212"/>
      <c r="L17" s="212"/>
      <c r="M17" s="212"/>
      <c r="N17" s="212"/>
    </row>
    <row r="18" spans="1:14" ht="20.100000000000001" customHeight="1" x14ac:dyDescent="0.15">
      <c r="A18" s="476"/>
      <c r="B18" s="213" t="s">
        <v>255</v>
      </c>
      <c r="C18" s="213"/>
      <c r="D18" s="213"/>
      <c r="E18" s="213"/>
      <c r="F18" s="213"/>
      <c r="G18" s="213"/>
      <c r="H18" s="213"/>
      <c r="I18" s="213"/>
      <c r="J18" s="213"/>
      <c r="K18" s="213"/>
      <c r="L18" s="213"/>
      <c r="M18" s="213"/>
      <c r="N18" s="213"/>
    </row>
    <row r="19" spans="1:14" ht="20.100000000000001" customHeight="1" x14ac:dyDescent="0.15">
      <c r="A19" s="476"/>
      <c r="B19" s="213" t="s">
        <v>254</v>
      </c>
      <c r="C19" s="213"/>
      <c r="D19" s="213"/>
      <c r="E19" s="213"/>
      <c r="F19" s="213"/>
      <c r="G19" s="213"/>
      <c r="H19" s="213"/>
      <c r="I19" s="213"/>
      <c r="J19" s="213"/>
      <c r="K19" s="213"/>
      <c r="L19" s="213"/>
      <c r="M19" s="213"/>
      <c r="N19" s="213"/>
    </row>
    <row r="20" spans="1:14" ht="20.100000000000001" customHeight="1" thickBot="1" x14ac:dyDescent="0.2">
      <c r="A20" s="476"/>
      <c r="B20" s="215" t="s">
        <v>253</v>
      </c>
      <c r="C20" s="215"/>
      <c r="D20" s="215"/>
      <c r="E20" s="215"/>
      <c r="F20" s="215"/>
      <c r="G20" s="215"/>
      <c r="H20" s="215"/>
      <c r="I20" s="215"/>
      <c r="J20" s="215"/>
      <c r="K20" s="215"/>
      <c r="L20" s="215"/>
      <c r="M20" s="215"/>
      <c r="N20" s="215"/>
    </row>
    <row r="21" spans="1:14" ht="23.25" customHeight="1" x14ac:dyDescent="0.15">
      <c r="A21" s="477"/>
      <c r="B21" s="217" t="s">
        <v>252</v>
      </c>
      <c r="C21" s="478" t="e">
        <f>SUM(C7:C10,C12:C15,C17:C20)/F1</f>
        <v>#DIV/0!</v>
      </c>
      <c r="D21" s="218" t="e">
        <f>SUM(D7:D10,D12:D15,D17:D20)/F1</f>
        <v>#DIV/0!</v>
      </c>
      <c r="E21" s="218" t="e">
        <f>SUM(E7:E10,E12:E15,E17:E20)/F1</f>
        <v>#DIV/0!</v>
      </c>
      <c r="F21" s="478" t="e">
        <f>SUM(F7:F10,F12:F15,F17:F20)/F1</f>
        <v>#DIV/0!</v>
      </c>
      <c r="G21" s="478" t="e">
        <f>SUM(G7:G10,G12:G15,G17:G20)/F1</f>
        <v>#DIV/0!</v>
      </c>
      <c r="H21" s="480" t="e">
        <f>SUM(H7:H10,H12:H15,H17:H20)/F1</f>
        <v>#DIV/0!</v>
      </c>
      <c r="I21" s="478" t="e">
        <f>SUM(I7:I10,I12:I15,I17:I20)/F1</f>
        <v>#DIV/0!</v>
      </c>
      <c r="J21" s="489" t="e">
        <f>SUM(J7:J10,J12:J15,J17:J20)/F1</f>
        <v>#DIV/0!</v>
      </c>
      <c r="K21" s="489" t="e">
        <f>SUM(K7:K10,K12:K15,K17:K20)/F1</f>
        <v>#DIV/0!</v>
      </c>
      <c r="L21" s="478" t="e">
        <f>SUM(L7:L10,L12:L15,L17:L20)/F1</f>
        <v>#DIV/0!</v>
      </c>
      <c r="M21" s="480" t="e">
        <f>SUM(M7:M10,M12:M15,M17:M20)/F1</f>
        <v>#DIV/0!</v>
      </c>
      <c r="N21" s="482" t="e">
        <f>SUM(N7:N10,N12:N15,N17:N20)/F1</f>
        <v>#DIV/0!</v>
      </c>
    </row>
    <row r="22" spans="1:14" ht="20.25" customHeight="1" thickBot="1" x14ac:dyDescent="0.2">
      <c r="A22" s="477"/>
      <c r="B22" s="219" t="s">
        <v>315</v>
      </c>
      <c r="C22" s="479"/>
      <c r="D22" s="220" t="e">
        <f>D21*4/C21</f>
        <v>#DIV/0!</v>
      </c>
      <c r="E22" s="220" t="e">
        <f>E21*9/C21</f>
        <v>#DIV/0!</v>
      </c>
      <c r="F22" s="479"/>
      <c r="G22" s="479"/>
      <c r="H22" s="481"/>
      <c r="I22" s="479"/>
      <c r="J22" s="490"/>
      <c r="K22" s="490"/>
      <c r="L22" s="479"/>
      <c r="M22" s="481"/>
      <c r="N22" s="483"/>
    </row>
    <row r="23" spans="1:14" ht="13.5" customHeight="1" thickBot="1" x14ac:dyDescent="0.2">
      <c r="A23" s="221"/>
      <c r="B23" s="222"/>
    </row>
    <row r="24" spans="1:14" ht="32.25" customHeight="1" thickBot="1" x14ac:dyDescent="0.2">
      <c r="A24" s="491" t="s">
        <v>268</v>
      </c>
      <c r="B24" s="208" t="s">
        <v>267</v>
      </c>
      <c r="C24" s="223"/>
      <c r="D24" s="223"/>
      <c r="E24" s="223"/>
      <c r="F24" s="223"/>
      <c r="G24" s="223"/>
      <c r="H24" s="223"/>
      <c r="I24" s="223"/>
      <c r="J24" s="223"/>
      <c r="K24" s="223"/>
      <c r="L24" s="223"/>
      <c r="M24" s="223"/>
      <c r="N24" s="224"/>
    </row>
    <row r="25" spans="1:14" ht="20.100000000000001" customHeight="1" x14ac:dyDescent="0.15">
      <c r="A25" s="492"/>
      <c r="B25" s="212" t="s">
        <v>266</v>
      </c>
      <c r="C25" s="225"/>
      <c r="D25" s="225"/>
      <c r="E25" s="225"/>
      <c r="F25" s="225"/>
      <c r="G25" s="225"/>
      <c r="H25" s="225"/>
      <c r="I25" s="225"/>
      <c r="J25" s="225"/>
      <c r="K25" s="225"/>
      <c r="L25" s="225"/>
      <c r="M25" s="225"/>
      <c r="N25" s="225"/>
    </row>
    <row r="26" spans="1:14" ht="20.100000000000001" customHeight="1" x14ac:dyDescent="0.15">
      <c r="A26" s="492"/>
      <c r="B26" s="213" t="s">
        <v>265</v>
      </c>
      <c r="C26" s="214"/>
      <c r="D26" s="214"/>
      <c r="E26" s="214"/>
      <c r="F26" s="214"/>
      <c r="G26" s="214"/>
      <c r="H26" s="214"/>
      <c r="I26" s="214"/>
      <c r="J26" s="214"/>
      <c r="K26" s="214"/>
      <c r="L26" s="214"/>
      <c r="M26" s="214"/>
      <c r="N26" s="214"/>
    </row>
    <row r="27" spans="1:14" ht="20.100000000000001" customHeight="1" x14ac:dyDescent="0.15">
      <c r="A27" s="492"/>
      <c r="B27" s="213" t="s">
        <v>264</v>
      </c>
      <c r="C27" s="214"/>
      <c r="D27" s="214"/>
      <c r="E27" s="214"/>
      <c r="F27" s="214"/>
      <c r="G27" s="214"/>
      <c r="H27" s="214"/>
      <c r="I27" s="214"/>
      <c r="J27" s="214"/>
      <c r="K27" s="214"/>
      <c r="L27" s="214"/>
      <c r="M27" s="214"/>
      <c r="N27" s="214"/>
    </row>
    <row r="28" spans="1:14" ht="20.100000000000001" customHeight="1" thickBot="1" x14ac:dyDescent="0.2">
      <c r="A28" s="492"/>
      <c r="B28" s="215" t="s">
        <v>263</v>
      </c>
      <c r="C28" s="226"/>
      <c r="D28" s="226"/>
      <c r="E28" s="226"/>
      <c r="F28" s="226"/>
      <c r="G28" s="226"/>
      <c r="H28" s="226"/>
      <c r="I28" s="226"/>
      <c r="J28" s="226"/>
      <c r="K28" s="226"/>
      <c r="L28" s="226"/>
      <c r="M28" s="226"/>
      <c r="N28" s="226"/>
    </row>
    <row r="29" spans="1:14" ht="32.25" customHeight="1" thickBot="1" x14ac:dyDescent="0.2">
      <c r="A29" s="492"/>
      <c r="B29" s="208" t="s">
        <v>262</v>
      </c>
      <c r="C29" s="223"/>
      <c r="D29" s="223"/>
      <c r="E29" s="223"/>
      <c r="F29" s="223"/>
      <c r="G29" s="223"/>
      <c r="H29" s="223"/>
      <c r="I29" s="223"/>
      <c r="J29" s="223"/>
      <c r="K29" s="223"/>
      <c r="L29" s="223"/>
      <c r="M29" s="223"/>
      <c r="N29" s="224"/>
    </row>
    <row r="30" spans="1:14" ht="20.100000000000001" customHeight="1" x14ac:dyDescent="0.15">
      <c r="A30" s="492"/>
      <c r="B30" s="212" t="s">
        <v>261</v>
      </c>
      <c r="C30" s="225"/>
      <c r="D30" s="225"/>
      <c r="E30" s="225"/>
      <c r="F30" s="225"/>
      <c r="G30" s="225"/>
      <c r="H30" s="225"/>
      <c r="I30" s="225"/>
      <c r="J30" s="225"/>
      <c r="K30" s="225"/>
      <c r="L30" s="225"/>
      <c r="M30" s="225"/>
      <c r="N30" s="225"/>
    </row>
    <row r="31" spans="1:14" ht="20.100000000000001" customHeight="1" x14ac:dyDescent="0.15">
      <c r="A31" s="492"/>
      <c r="B31" s="213" t="s">
        <v>260</v>
      </c>
      <c r="C31" s="214"/>
      <c r="D31" s="214"/>
      <c r="E31" s="214"/>
      <c r="F31" s="214"/>
      <c r="G31" s="214"/>
      <c r="H31" s="214"/>
      <c r="I31" s="214"/>
      <c r="J31" s="214"/>
      <c r="K31" s="214"/>
      <c r="L31" s="214"/>
      <c r="M31" s="214"/>
      <c r="N31" s="214"/>
    </row>
    <row r="32" spans="1:14" ht="20.100000000000001" customHeight="1" x14ac:dyDescent="0.15">
      <c r="A32" s="492"/>
      <c r="B32" s="213" t="s">
        <v>259</v>
      </c>
      <c r="C32" s="214"/>
      <c r="D32" s="214"/>
      <c r="E32" s="214"/>
      <c r="F32" s="214"/>
      <c r="G32" s="214"/>
      <c r="H32" s="214"/>
      <c r="I32" s="214"/>
      <c r="J32" s="214"/>
      <c r="K32" s="214"/>
      <c r="L32" s="214"/>
      <c r="M32" s="214"/>
      <c r="N32" s="214"/>
    </row>
    <row r="33" spans="1:15" ht="20.100000000000001" customHeight="1" thickBot="1" x14ac:dyDescent="0.2">
      <c r="A33" s="492"/>
      <c r="B33" s="215" t="s">
        <v>258</v>
      </c>
      <c r="C33" s="226"/>
      <c r="D33" s="226"/>
      <c r="E33" s="226"/>
      <c r="F33" s="226"/>
      <c r="G33" s="226"/>
      <c r="H33" s="226"/>
      <c r="I33" s="226"/>
      <c r="J33" s="226"/>
      <c r="K33" s="226"/>
      <c r="L33" s="226"/>
      <c r="M33" s="226"/>
      <c r="N33" s="226"/>
    </row>
    <row r="34" spans="1:15" ht="32.25" customHeight="1" thickBot="1" x14ac:dyDescent="0.2">
      <c r="A34" s="492"/>
      <c r="B34" s="208" t="s">
        <v>257</v>
      </c>
      <c r="C34" s="223"/>
      <c r="D34" s="223"/>
      <c r="E34" s="223"/>
      <c r="F34" s="223"/>
      <c r="G34" s="223"/>
      <c r="H34" s="223"/>
      <c r="I34" s="223"/>
      <c r="J34" s="223"/>
      <c r="K34" s="223"/>
      <c r="L34" s="223"/>
      <c r="M34" s="223"/>
      <c r="N34" s="224"/>
    </row>
    <row r="35" spans="1:15" ht="20.100000000000001" customHeight="1" x14ac:dyDescent="0.15">
      <c r="A35" s="492"/>
      <c r="B35" s="216" t="s">
        <v>256</v>
      </c>
      <c r="C35" s="225"/>
      <c r="D35" s="225"/>
      <c r="E35" s="225"/>
      <c r="F35" s="225"/>
      <c r="G35" s="225"/>
      <c r="H35" s="225"/>
      <c r="I35" s="225"/>
      <c r="J35" s="225"/>
      <c r="K35" s="225"/>
      <c r="L35" s="225"/>
      <c r="M35" s="225"/>
      <c r="N35" s="225"/>
    </row>
    <row r="36" spans="1:15" ht="20.100000000000001" customHeight="1" x14ac:dyDescent="0.15">
      <c r="A36" s="492"/>
      <c r="B36" s="213" t="s">
        <v>255</v>
      </c>
      <c r="C36" s="214"/>
      <c r="D36" s="214"/>
      <c r="E36" s="214"/>
      <c r="F36" s="214"/>
      <c r="G36" s="214"/>
      <c r="H36" s="214"/>
      <c r="I36" s="214"/>
      <c r="J36" s="214"/>
      <c r="K36" s="214"/>
      <c r="L36" s="214"/>
      <c r="M36" s="214"/>
      <c r="N36" s="214"/>
    </row>
    <row r="37" spans="1:15" ht="18.75" customHeight="1" x14ac:dyDescent="0.15">
      <c r="A37" s="492"/>
      <c r="B37" s="213" t="s">
        <v>254</v>
      </c>
      <c r="C37" s="214"/>
      <c r="D37" s="214"/>
      <c r="E37" s="214"/>
      <c r="F37" s="214"/>
      <c r="G37" s="214"/>
      <c r="H37" s="214"/>
      <c r="I37" s="214"/>
      <c r="J37" s="214"/>
      <c r="K37" s="214"/>
      <c r="L37" s="214"/>
      <c r="M37" s="214"/>
      <c r="N37" s="214"/>
    </row>
    <row r="38" spans="1:15" ht="20.100000000000001" customHeight="1" thickBot="1" x14ac:dyDescent="0.2">
      <c r="A38" s="492"/>
      <c r="B38" s="215" t="s">
        <v>253</v>
      </c>
      <c r="C38" s="226"/>
      <c r="D38" s="226"/>
      <c r="E38" s="226"/>
      <c r="F38" s="226"/>
      <c r="G38" s="226"/>
      <c r="H38" s="226"/>
      <c r="I38" s="226"/>
      <c r="J38" s="226"/>
      <c r="K38" s="226"/>
      <c r="L38" s="226"/>
      <c r="M38" s="226"/>
      <c r="N38" s="226"/>
    </row>
    <row r="39" spans="1:15" ht="24.75" customHeight="1" x14ac:dyDescent="0.15">
      <c r="A39" s="492"/>
      <c r="B39" s="217" t="s">
        <v>252</v>
      </c>
      <c r="C39" s="478" t="e">
        <f>SUM(C25:C28,C30:C33,C35:C38)/F1</f>
        <v>#DIV/0!</v>
      </c>
      <c r="D39" s="218" t="e">
        <f>SUM(D25:D28,D30:D33,D35:D38)/F1</f>
        <v>#DIV/0!</v>
      </c>
      <c r="E39" s="218" t="e">
        <f>SUM(E25:E28,E30:E33,E35:E38)/F1</f>
        <v>#DIV/0!</v>
      </c>
      <c r="F39" s="478" t="e">
        <f>SUM(F25:F28,F30:F33,F35:F38)/F1</f>
        <v>#DIV/0!</v>
      </c>
      <c r="G39" s="478" t="e">
        <f>SUM(G25:G28,G30:G33,G35:G38)/F1</f>
        <v>#DIV/0!</v>
      </c>
      <c r="H39" s="480" t="e">
        <f>SUM(H25:H28,H30:H33,H35:H38)/F1</f>
        <v>#DIV/0!</v>
      </c>
      <c r="I39" s="478" t="e">
        <f>SUM(I25:I28,I30:I33,I35:I38)/F1</f>
        <v>#DIV/0!</v>
      </c>
      <c r="J39" s="489" t="e">
        <f>SUM(J25:J28,J30:J33,J35:J38)/F1</f>
        <v>#DIV/0!</v>
      </c>
      <c r="K39" s="489" t="e">
        <f>SUM(K25:K28,K30:K33,K35:K38)/F1</f>
        <v>#DIV/0!</v>
      </c>
      <c r="L39" s="478" t="e">
        <f>SUM(L25:L28,L30:L33,L35:L38)/F1</f>
        <v>#DIV/0!</v>
      </c>
      <c r="M39" s="480" t="e">
        <f>SUM(M25:M28,M30:M33,M35:M38)/F1</f>
        <v>#DIV/0!</v>
      </c>
      <c r="N39" s="482" t="e">
        <f>SUM(N25:N28,N30:N33,N35:N38)/F1</f>
        <v>#DIV/0!</v>
      </c>
    </row>
    <row r="40" spans="1:15" ht="24.75" customHeight="1" thickBot="1" x14ac:dyDescent="0.2">
      <c r="A40" s="492"/>
      <c r="B40" s="227" t="s">
        <v>316</v>
      </c>
      <c r="C40" s="479"/>
      <c r="D40" s="220" t="e">
        <f>IF(D41=A47,D39*4/C39,(D39+D47*H41/100)*4/(C39+C47*H41/100))</f>
        <v>#DIV/0!</v>
      </c>
      <c r="E40" s="220" t="e">
        <f>IF(D41=A47,E39*9/C39,(E39+E47*H41/100)*9/(C39+C47*H41/100))</f>
        <v>#DIV/0!</v>
      </c>
      <c r="F40" s="479"/>
      <c r="G40" s="479"/>
      <c r="H40" s="481"/>
      <c r="I40" s="479"/>
      <c r="J40" s="490"/>
      <c r="K40" s="490"/>
      <c r="L40" s="479"/>
      <c r="M40" s="481"/>
      <c r="N40" s="483"/>
    </row>
    <row r="41" spans="1:15" ht="24.75" customHeight="1" thickBot="1" x14ac:dyDescent="0.2">
      <c r="A41" s="493"/>
      <c r="B41" s="496" t="s">
        <v>317</v>
      </c>
      <c r="C41" s="497"/>
      <c r="D41" s="228"/>
      <c r="E41" s="498" t="s">
        <v>318</v>
      </c>
      <c r="F41" s="498"/>
      <c r="G41" s="498"/>
      <c r="H41" s="229"/>
      <c r="I41" s="230" t="s">
        <v>278</v>
      </c>
    </row>
    <row r="42" spans="1:15" ht="6.75" customHeight="1" x14ac:dyDescent="0.15"/>
    <row r="43" spans="1:15" ht="48.75" customHeight="1" x14ac:dyDescent="0.15">
      <c r="A43" s="231" t="s">
        <v>277</v>
      </c>
      <c r="B43" s="494" t="s">
        <v>326</v>
      </c>
      <c r="C43" s="494"/>
      <c r="D43" s="494"/>
      <c r="E43" s="494"/>
      <c r="F43" s="494"/>
      <c r="G43" s="494"/>
      <c r="H43" s="494"/>
      <c r="I43" s="494"/>
      <c r="J43" s="494"/>
      <c r="K43" s="494"/>
      <c r="L43" s="494"/>
      <c r="M43" s="494"/>
      <c r="N43" s="494"/>
    </row>
    <row r="44" spans="1:15" ht="33" customHeight="1" x14ac:dyDescent="0.15">
      <c r="A44" s="231">
        <v>2</v>
      </c>
      <c r="B44" s="495" t="s">
        <v>276</v>
      </c>
      <c r="C44" s="495"/>
      <c r="D44" s="495"/>
      <c r="E44" s="495"/>
      <c r="F44" s="495"/>
      <c r="G44" s="495"/>
      <c r="H44" s="495"/>
      <c r="I44" s="495"/>
      <c r="J44" s="495"/>
      <c r="K44" s="495"/>
      <c r="L44" s="495"/>
      <c r="M44" s="495"/>
      <c r="N44" s="495"/>
    </row>
    <row r="45" spans="1:15" ht="29.25" customHeight="1" x14ac:dyDescent="0.15">
      <c r="A45" s="231">
        <v>3</v>
      </c>
      <c r="B45" s="495" t="s">
        <v>319</v>
      </c>
      <c r="C45" s="495"/>
      <c r="D45" s="495"/>
      <c r="E45" s="495"/>
      <c r="F45" s="495"/>
      <c r="G45" s="495"/>
      <c r="H45" s="495"/>
      <c r="I45" s="495"/>
      <c r="J45" s="495"/>
      <c r="K45" s="495"/>
      <c r="L45" s="495"/>
      <c r="M45" s="495"/>
      <c r="N45" s="495"/>
    </row>
    <row r="47" spans="1:15" x14ac:dyDescent="0.15">
      <c r="A47" s="202" t="s">
        <v>320</v>
      </c>
      <c r="B47" s="202" t="s">
        <v>321</v>
      </c>
      <c r="C47" s="202">
        <v>156</v>
      </c>
      <c r="D47" s="202">
        <v>2.5</v>
      </c>
      <c r="E47" s="202">
        <v>0.3</v>
      </c>
      <c r="F47" s="202">
        <v>29</v>
      </c>
      <c r="G47" s="202">
        <v>3</v>
      </c>
      <c r="H47" s="202">
        <v>0.1</v>
      </c>
      <c r="I47" s="202">
        <v>0</v>
      </c>
      <c r="J47" s="202">
        <v>0.02</v>
      </c>
      <c r="K47" s="202">
        <v>0.01</v>
      </c>
      <c r="L47" s="202">
        <v>0</v>
      </c>
      <c r="M47" s="202">
        <v>1.5</v>
      </c>
      <c r="N47" s="202">
        <v>0</v>
      </c>
      <c r="O47" s="202" t="s">
        <v>322</v>
      </c>
    </row>
    <row r="48" spans="1:15" x14ac:dyDescent="0.15">
      <c r="A48" s="202" t="s">
        <v>323</v>
      </c>
    </row>
  </sheetData>
  <mergeCells count="38">
    <mergeCell ref="B43:N43"/>
    <mergeCell ref="B44:N44"/>
    <mergeCell ref="B45:N45"/>
    <mergeCell ref="J39:J40"/>
    <mergeCell ref="K39:K40"/>
    <mergeCell ref="L39:L40"/>
    <mergeCell ref="M39:M40"/>
    <mergeCell ref="N39:N40"/>
    <mergeCell ref="B41:C41"/>
    <mergeCell ref="E41:G41"/>
    <mergeCell ref="I39:I40"/>
    <mergeCell ref="A24:A41"/>
    <mergeCell ref="C39:C40"/>
    <mergeCell ref="F39:F40"/>
    <mergeCell ref="G39:G40"/>
    <mergeCell ref="H39:H40"/>
    <mergeCell ref="N21:N22"/>
    <mergeCell ref="G3:G4"/>
    <mergeCell ref="H3:H4"/>
    <mergeCell ref="I3:L3"/>
    <mergeCell ref="M3:M4"/>
    <mergeCell ref="N3:N4"/>
    <mergeCell ref="I21:I22"/>
    <mergeCell ref="J21:J22"/>
    <mergeCell ref="K21:K22"/>
    <mergeCell ref="L21:L22"/>
    <mergeCell ref="M21:M22"/>
    <mergeCell ref="A6:A22"/>
    <mergeCell ref="C21:C22"/>
    <mergeCell ref="F21:F22"/>
    <mergeCell ref="G21:G22"/>
    <mergeCell ref="H21:H22"/>
    <mergeCell ref="F3:F4"/>
    <mergeCell ref="A1:B1"/>
    <mergeCell ref="A3:B5"/>
    <mergeCell ref="C3:C4"/>
    <mergeCell ref="D3:D4"/>
    <mergeCell ref="E3:E4"/>
  </mergeCells>
  <phoneticPr fontId="7"/>
  <dataValidations count="1">
    <dataValidation type="list" allowBlank="1" showInputMessage="1" showErrorMessage="1" sqref="D41" xr:uid="{AD53D4A9-75C8-4CB7-8EA8-DA06A0785879}">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L40"/>
  <sheetViews>
    <sheetView view="pageBreakPreview" topLeftCell="A15" zoomScale="90" zoomScaleNormal="100" zoomScaleSheetLayoutView="90" workbookViewId="0">
      <selection activeCell="B36" sqref="B36"/>
    </sheetView>
  </sheetViews>
  <sheetFormatPr defaultColWidth="10.6640625" defaultRowHeight="12.75" x14ac:dyDescent="0.15"/>
  <cols>
    <col min="1" max="1" width="3.1640625" style="2" customWidth="1"/>
    <col min="2" max="2" width="14.83203125" style="2" customWidth="1"/>
    <col min="3" max="3" width="6" style="2" customWidth="1"/>
    <col min="4" max="4" width="18.33203125" style="2" customWidth="1"/>
    <col min="5" max="5" width="10.1640625" style="2" customWidth="1"/>
    <col min="6" max="6" width="11.5" style="2" customWidth="1"/>
    <col min="7" max="8" width="15" style="2" customWidth="1"/>
    <col min="9" max="9" width="14.83203125" style="2" customWidth="1"/>
    <col min="10" max="10" width="12.1640625" style="2" customWidth="1"/>
    <col min="11" max="11" width="13.6640625" style="2" customWidth="1"/>
    <col min="12" max="12" width="10.6640625" style="2" customWidth="1"/>
    <col min="13" max="16384" width="10.6640625" style="2"/>
  </cols>
  <sheetData>
    <row r="1" spans="2:12" s="22" customFormat="1" ht="22.5" customHeight="1" x14ac:dyDescent="0.15">
      <c r="B1" s="33" t="s">
        <v>1</v>
      </c>
      <c r="C1" s="33"/>
    </row>
    <row r="2" spans="2:12" s="22" customFormat="1" ht="22.5" customHeight="1" x14ac:dyDescent="0.15">
      <c r="B2" s="82" t="s">
        <v>294</v>
      </c>
      <c r="C2" s="138">
        <f>+表紙!D4-1</f>
        <v>7</v>
      </c>
      <c r="D2" s="83" t="s">
        <v>205</v>
      </c>
      <c r="F2" s="78"/>
    </row>
    <row r="3" spans="2:12" s="22" customFormat="1" ht="22.5" customHeight="1" x14ac:dyDescent="0.15">
      <c r="B3" s="242" t="s">
        <v>2</v>
      </c>
      <c r="C3" s="244" t="s">
        <v>3</v>
      </c>
      <c r="D3" s="245"/>
      <c r="E3" s="242" t="s">
        <v>4</v>
      </c>
      <c r="F3" s="242" t="s">
        <v>5</v>
      </c>
      <c r="G3" s="242" t="s">
        <v>6</v>
      </c>
      <c r="H3" s="242" t="s">
        <v>95</v>
      </c>
      <c r="I3" s="243" t="s">
        <v>7</v>
      </c>
      <c r="J3" s="242" t="s">
        <v>8</v>
      </c>
      <c r="K3" s="242"/>
      <c r="L3" s="241" t="s">
        <v>9</v>
      </c>
    </row>
    <row r="4" spans="2:12" s="22" customFormat="1" ht="22.5" customHeight="1" x14ac:dyDescent="0.15">
      <c r="B4" s="242"/>
      <c r="C4" s="246"/>
      <c r="D4" s="247"/>
      <c r="E4" s="242"/>
      <c r="F4" s="242"/>
      <c r="G4" s="242"/>
      <c r="H4" s="242"/>
      <c r="I4" s="243"/>
      <c r="J4" s="23" t="s">
        <v>10</v>
      </c>
      <c r="K4" s="23" t="s">
        <v>11</v>
      </c>
      <c r="L4" s="242"/>
    </row>
    <row r="5" spans="2:12" s="22" customFormat="1" ht="25.5" customHeight="1" x14ac:dyDescent="0.15">
      <c r="B5" s="23"/>
      <c r="C5" s="248"/>
      <c r="D5" s="249"/>
      <c r="E5" s="23"/>
      <c r="F5" s="23"/>
      <c r="G5" s="23"/>
      <c r="H5" s="23"/>
      <c r="I5" s="29"/>
      <c r="J5" s="23"/>
      <c r="K5" s="23"/>
      <c r="L5" s="23"/>
    </row>
    <row r="6" spans="2:12" s="22" customFormat="1" ht="25.5" customHeight="1" x14ac:dyDescent="0.15">
      <c r="B6" s="24"/>
      <c r="C6" s="248"/>
      <c r="D6" s="249"/>
      <c r="E6" s="23"/>
      <c r="F6" s="23"/>
      <c r="G6" s="25"/>
      <c r="H6" s="25"/>
      <c r="I6" s="23"/>
      <c r="J6" s="24"/>
      <c r="K6" s="25"/>
      <c r="L6" s="23"/>
    </row>
    <row r="7" spans="2:12" s="22" customFormat="1" ht="25.5" customHeight="1" x14ac:dyDescent="0.15">
      <c r="B7" s="24"/>
      <c r="C7" s="248"/>
      <c r="D7" s="249"/>
      <c r="E7" s="23"/>
      <c r="F7" s="23"/>
      <c r="G7" s="25"/>
      <c r="H7" s="25"/>
      <c r="I7" s="23"/>
      <c r="J7" s="24"/>
      <c r="K7" s="25"/>
      <c r="L7" s="23"/>
    </row>
    <row r="8" spans="2:12" s="22" customFormat="1" ht="25.5" customHeight="1" x14ac:dyDescent="0.15">
      <c r="B8" s="24"/>
      <c r="C8" s="248"/>
      <c r="D8" s="249"/>
      <c r="E8" s="23"/>
      <c r="F8" s="23"/>
      <c r="G8" s="25"/>
      <c r="H8" s="25"/>
      <c r="I8" s="23"/>
      <c r="J8" s="24"/>
      <c r="K8" s="25"/>
      <c r="L8" s="23"/>
    </row>
    <row r="9" spans="2:12" s="22" customFormat="1" ht="25.5" customHeight="1" x14ac:dyDescent="0.15">
      <c r="B9" s="24"/>
      <c r="C9" s="248"/>
      <c r="D9" s="249"/>
      <c r="E9" s="23"/>
      <c r="F9" s="23"/>
      <c r="G9" s="25"/>
      <c r="H9" s="25"/>
      <c r="I9" s="23"/>
      <c r="J9" s="24"/>
      <c r="K9" s="25"/>
      <c r="L9" s="23"/>
    </row>
    <row r="10" spans="2:12" s="22" customFormat="1" ht="25.5" customHeight="1" x14ac:dyDescent="0.15">
      <c r="B10" s="24"/>
      <c r="C10" s="248"/>
      <c r="D10" s="249"/>
      <c r="E10" s="23"/>
      <c r="F10" s="23"/>
      <c r="G10" s="25"/>
      <c r="H10" s="25"/>
      <c r="I10" s="23"/>
      <c r="J10" s="24"/>
      <c r="K10" s="25"/>
      <c r="L10" s="23"/>
    </row>
    <row r="11" spans="2:12" s="22" customFormat="1" ht="25.5" customHeight="1" x14ac:dyDescent="0.15">
      <c r="B11" s="24"/>
      <c r="C11" s="248"/>
      <c r="D11" s="249"/>
      <c r="E11" s="23"/>
      <c r="F11" s="23"/>
      <c r="G11" s="25"/>
      <c r="H11" s="25"/>
      <c r="I11" s="23"/>
      <c r="J11" s="24"/>
      <c r="K11" s="25"/>
      <c r="L11" s="23"/>
    </row>
    <row r="12" spans="2:12" s="22" customFormat="1" ht="25.5" customHeight="1" x14ac:dyDescent="0.15">
      <c r="B12" s="24"/>
      <c r="C12" s="248"/>
      <c r="D12" s="249"/>
      <c r="E12" s="23"/>
      <c r="F12" s="23"/>
      <c r="G12" s="25"/>
      <c r="H12" s="25"/>
      <c r="I12" s="23"/>
      <c r="J12" s="24"/>
      <c r="K12" s="25"/>
      <c r="L12" s="23"/>
    </row>
    <row r="13" spans="2:12" s="22" customFormat="1" ht="25.5" customHeight="1" x14ac:dyDescent="0.15">
      <c r="B13" s="24"/>
      <c r="C13" s="248"/>
      <c r="D13" s="249"/>
      <c r="E13" s="23"/>
      <c r="F13" s="23"/>
      <c r="G13" s="25"/>
      <c r="H13" s="25"/>
      <c r="I13" s="23"/>
      <c r="J13" s="24"/>
      <c r="K13" s="25"/>
      <c r="L13" s="23"/>
    </row>
    <row r="14" spans="2:12" s="22" customFormat="1" ht="25.5" customHeight="1" x14ac:dyDescent="0.15">
      <c r="B14" s="24"/>
      <c r="C14" s="248"/>
      <c r="D14" s="249"/>
      <c r="E14" s="23"/>
      <c r="F14" s="23"/>
      <c r="G14" s="25"/>
      <c r="H14" s="25"/>
      <c r="I14" s="23"/>
      <c r="J14" s="24"/>
      <c r="K14" s="25"/>
      <c r="L14" s="23"/>
    </row>
    <row r="15" spans="2:12" s="22" customFormat="1" ht="25.5" customHeight="1" x14ac:dyDescent="0.15">
      <c r="B15" s="24"/>
      <c r="C15" s="248"/>
      <c r="D15" s="249"/>
      <c r="E15" s="23"/>
      <c r="F15" s="23"/>
      <c r="G15" s="25"/>
      <c r="H15" s="25"/>
      <c r="I15" s="23"/>
      <c r="J15" s="24"/>
      <c r="K15" s="25"/>
      <c r="L15" s="23"/>
    </row>
    <row r="16" spans="2:12" s="22" customFormat="1" ht="25.5" customHeight="1" x14ac:dyDescent="0.15">
      <c r="B16" s="24"/>
      <c r="C16" s="248"/>
      <c r="D16" s="249"/>
      <c r="E16" s="23"/>
      <c r="F16" s="23"/>
      <c r="G16" s="25"/>
      <c r="H16" s="25"/>
      <c r="I16" s="23"/>
      <c r="J16" s="24"/>
      <c r="K16" s="25"/>
      <c r="L16" s="23"/>
    </row>
    <row r="17" spans="2:12" s="22" customFormat="1" ht="25.5" customHeight="1" x14ac:dyDescent="0.15">
      <c r="B17" s="24"/>
      <c r="C17" s="248"/>
      <c r="D17" s="249"/>
      <c r="E17" s="23"/>
      <c r="F17" s="23"/>
      <c r="G17" s="25"/>
      <c r="H17" s="25"/>
      <c r="I17" s="23"/>
      <c r="J17" s="24"/>
      <c r="K17" s="25"/>
      <c r="L17" s="23"/>
    </row>
    <row r="18" spans="2:12" s="22" customFormat="1" ht="25.5" customHeight="1" x14ac:dyDescent="0.15">
      <c r="B18" s="24"/>
      <c r="C18" s="248"/>
      <c r="D18" s="249"/>
      <c r="E18" s="23"/>
      <c r="F18" s="23"/>
      <c r="G18" s="25"/>
      <c r="H18" s="25"/>
      <c r="I18" s="23"/>
      <c r="J18" s="24"/>
      <c r="K18" s="25"/>
      <c r="L18" s="23"/>
    </row>
    <row r="19" spans="2:12" s="22" customFormat="1" ht="25.5" customHeight="1" x14ac:dyDescent="0.15">
      <c r="B19" s="24"/>
      <c r="C19" s="248"/>
      <c r="D19" s="249"/>
      <c r="E19" s="23"/>
      <c r="F19" s="23"/>
      <c r="G19" s="25"/>
      <c r="H19" s="25"/>
      <c r="I19" s="23"/>
      <c r="J19" s="24"/>
      <c r="K19" s="25"/>
      <c r="L19" s="23"/>
    </row>
    <row r="20" spans="2:12" s="22" customFormat="1" ht="25.5" customHeight="1" x14ac:dyDescent="0.15">
      <c r="B20" s="24"/>
      <c r="C20" s="248"/>
      <c r="D20" s="249"/>
      <c r="E20" s="23"/>
      <c r="F20" s="23"/>
      <c r="G20" s="25"/>
      <c r="H20" s="25"/>
      <c r="I20" s="23"/>
      <c r="J20" s="24"/>
      <c r="K20" s="25"/>
      <c r="L20" s="23"/>
    </row>
    <row r="21" spans="2:12" s="22" customFormat="1" ht="25.5" customHeight="1" x14ac:dyDescent="0.15">
      <c r="B21" s="24"/>
      <c r="C21" s="248"/>
      <c r="D21" s="249"/>
      <c r="E21" s="23"/>
      <c r="F21" s="23"/>
      <c r="G21" s="25"/>
      <c r="H21" s="25"/>
      <c r="I21" s="23"/>
      <c r="J21" s="24"/>
      <c r="K21" s="25"/>
      <c r="L21" s="23"/>
    </row>
    <row r="22" spans="2:12" s="22" customFormat="1" ht="25.5" customHeight="1" x14ac:dyDescent="0.15">
      <c r="B22" s="24"/>
      <c r="C22" s="248"/>
      <c r="D22" s="249"/>
      <c r="E22" s="23"/>
      <c r="F22" s="23"/>
      <c r="G22" s="25"/>
      <c r="H22" s="25"/>
      <c r="I22" s="23"/>
      <c r="J22" s="24"/>
      <c r="K22" s="25"/>
      <c r="L22" s="23"/>
    </row>
    <row r="23" spans="2:12" s="22" customFormat="1" ht="25.5" customHeight="1" x14ac:dyDescent="0.15">
      <c r="B23" s="24"/>
      <c r="C23" s="248"/>
      <c r="D23" s="249"/>
      <c r="E23" s="23"/>
      <c r="F23" s="23"/>
      <c r="G23" s="25"/>
      <c r="H23" s="25"/>
      <c r="I23" s="23"/>
      <c r="J23" s="24"/>
      <c r="K23" s="25"/>
      <c r="L23" s="23"/>
    </row>
    <row r="24" spans="2:12" s="22" customFormat="1" ht="25.5" customHeight="1" x14ac:dyDescent="0.15">
      <c r="B24" s="24"/>
      <c r="C24" s="248"/>
      <c r="D24" s="249"/>
      <c r="E24" s="23"/>
      <c r="F24" s="23"/>
      <c r="G24" s="25"/>
      <c r="H24" s="25"/>
      <c r="I24" s="23"/>
      <c r="J24" s="24"/>
      <c r="K24" s="25"/>
      <c r="L24" s="23"/>
    </row>
    <row r="25" spans="2:12" s="22" customFormat="1" ht="25.5" customHeight="1" x14ac:dyDescent="0.15">
      <c r="B25" s="24"/>
      <c r="C25" s="248"/>
      <c r="D25" s="249"/>
      <c r="E25" s="23"/>
      <c r="F25" s="23"/>
      <c r="G25" s="25"/>
      <c r="H25" s="25"/>
      <c r="I25" s="23"/>
      <c r="J25" s="24"/>
      <c r="K25" s="25"/>
      <c r="L25" s="23"/>
    </row>
    <row r="26" spans="2:12" s="22" customFormat="1" ht="25.5" customHeight="1" x14ac:dyDescent="0.15">
      <c r="B26" s="24"/>
      <c r="C26" s="248"/>
      <c r="D26" s="249"/>
      <c r="E26" s="23"/>
      <c r="F26" s="23"/>
      <c r="G26" s="25"/>
      <c r="H26" s="25"/>
      <c r="I26" s="23"/>
      <c r="J26" s="24"/>
      <c r="K26" s="25"/>
      <c r="L26" s="23"/>
    </row>
    <row r="27" spans="2:12" s="22" customFormat="1" ht="25.5" customHeight="1" x14ac:dyDescent="0.15">
      <c r="B27" s="24"/>
      <c r="C27" s="248"/>
      <c r="D27" s="249"/>
      <c r="E27" s="23"/>
      <c r="F27" s="23"/>
      <c r="G27" s="25"/>
      <c r="H27" s="25"/>
      <c r="I27" s="23"/>
      <c r="J27" s="24"/>
      <c r="K27" s="25"/>
      <c r="L27" s="23"/>
    </row>
    <row r="28" spans="2:12" s="22" customFormat="1" ht="25.5" customHeight="1" x14ac:dyDescent="0.15">
      <c r="B28" s="24"/>
      <c r="C28" s="248"/>
      <c r="D28" s="249"/>
      <c r="E28" s="23"/>
      <c r="F28" s="23"/>
      <c r="G28" s="25"/>
      <c r="H28" s="25"/>
      <c r="I28" s="23"/>
      <c r="J28" s="24"/>
      <c r="K28" s="25"/>
      <c r="L28" s="23"/>
    </row>
    <row r="29" spans="2:12" s="22" customFormat="1" ht="25.5" customHeight="1" x14ac:dyDescent="0.15">
      <c r="B29" s="24"/>
      <c r="C29" s="248"/>
      <c r="D29" s="249"/>
      <c r="E29" s="23"/>
      <c r="F29" s="23"/>
      <c r="G29" s="25"/>
      <c r="H29" s="25"/>
      <c r="I29" s="23"/>
      <c r="J29" s="24"/>
      <c r="K29" s="25"/>
      <c r="L29" s="23"/>
    </row>
    <row r="30" spans="2:12" s="22" customFormat="1" ht="25.5" customHeight="1" x14ac:dyDescent="0.15">
      <c r="B30" s="24"/>
      <c r="C30" s="248"/>
      <c r="D30" s="249"/>
      <c r="E30" s="23"/>
      <c r="F30" s="23"/>
      <c r="G30" s="25"/>
      <c r="H30" s="25"/>
      <c r="I30" s="23"/>
      <c r="J30" s="24"/>
      <c r="K30" s="25"/>
      <c r="L30" s="23"/>
    </row>
    <row r="31" spans="2:12" s="22" customFormat="1" ht="25.5" customHeight="1" x14ac:dyDescent="0.15">
      <c r="B31" s="24"/>
      <c r="C31" s="248"/>
      <c r="D31" s="249"/>
      <c r="E31" s="23"/>
      <c r="F31" s="23"/>
      <c r="G31" s="25"/>
      <c r="H31" s="25"/>
      <c r="I31" s="23"/>
      <c r="J31" s="24"/>
      <c r="K31" s="25"/>
      <c r="L31" s="23"/>
    </row>
    <row r="32" spans="2:12" s="22" customFormat="1" ht="25.5" customHeight="1" x14ac:dyDescent="0.15">
      <c r="B32" s="24"/>
      <c r="C32" s="248"/>
      <c r="D32" s="249"/>
      <c r="E32" s="23"/>
      <c r="F32" s="23"/>
      <c r="G32" s="25"/>
      <c r="H32" s="25"/>
      <c r="I32" s="23"/>
      <c r="J32" s="24"/>
      <c r="K32" s="25"/>
      <c r="L32" s="23"/>
    </row>
    <row r="33" spans="2:12" s="22" customFormat="1" ht="25.5" customHeight="1" x14ac:dyDescent="0.15">
      <c r="B33" s="24"/>
      <c r="C33" s="248"/>
      <c r="D33" s="249"/>
      <c r="E33" s="23"/>
      <c r="F33" s="23"/>
      <c r="G33" s="25"/>
      <c r="H33" s="25"/>
      <c r="I33" s="23"/>
      <c r="J33" s="24"/>
      <c r="K33" s="25"/>
      <c r="L33" s="23"/>
    </row>
    <row r="34" spans="2:12" s="22" customFormat="1" ht="25.5" customHeight="1" x14ac:dyDescent="0.15">
      <c r="B34" s="24"/>
      <c r="C34" s="248"/>
      <c r="D34" s="249"/>
      <c r="E34" s="23"/>
      <c r="F34" s="23"/>
      <c r="G34" s="25"/>
      <c r="H34" s="25"/>
      <c r="I34" s="23"/>
      <c r="J34" s="24"/>
      <c r="K34" s="25"/>
      <c r="L34" s="23"/>
    </row>
    <row r="35" spans="2:12" s="22" customFormat="1" ht="25.5" customHeight="1" x14ac:dyDescent="0.15">
      <c r="B35" s="24"/>
      <c r="C35" s="248"/>
      <c r="D35" s="249"/>
      <c r="E35" s="23"/>
      <c r="F35" s="23"/>
      <c r="G35" s="25"/>
      <c r="H35" s="25"/>
      <c r="I35" s="23"/>
      <c r="J35" s="24"/>
      <c r="K35" s="25"/>
      <c r="L35" s="23"/>
    </row>
    <row r="36" spans="2:12" s="22" customFormat="1" ht="15" customHeight="1" x14ac:dyDescent="0.15">
      <c r="B36" s="26" t="s">
        <v>357</v>
      </c>
      <c r="C36" s="26"/>
    </row>
    <row r="37" spans="2:12" s="22" customFormat="1" ht="15" customHeight="1" x14ac:dyDescent="0.15">
      <c r="B37" s="26" t="s">
        <v>94</v>
      </c>
      <c r="C37" s="26"/>
    </row>
    <row r="38" spans="2:12" s="22" customFormat="1" ht="15" customHeight="1" x14ac:dyDescent="0.15">
      <c r="B38" s="26" t="s">
        <v>97</v>
      </c>
      <c r="C38" s="26"/>
    </row>
    <row r="39" spans="2:12" s="22" customFormat="1" ht="15" customHeight="1" x14ac:dyDescent="0.15">
      <c r="B39" s="26" t="s">
        <v>96</v>
      </c>
      <c r="C39" s="26"/>
    </row>
    <row r="40" spans="2:12" ht="15" customHeight="1" x14ac:dyDescent="0.15">
      <c r="B40" s="3"/>
      <c r="C40" s="3"/>
    </row>
  </sheetData>
  <mergeCells count="40">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C5:D5"/>
    <mergeCell ref="C6:D6"/>
    <mergeCell ref="C7:D7"/>
    <mergeCell ref="C8:D8"/>
    <mergeCell ref="C9:D9"/>
    <mergeCell ref="C10:D10"/>
    <mergeCell ref="C11:D11"/>
    <mergeCell ref="C12:D12"/>
    <mergeCell ref="C13:D13"/>
    <mergeCell ref="C14:D14"/>
    <mergeCell ref="C15:D15"/>
    <mergeCell ref="L3:L4"/>
    <mergeCell ref="J3:K3"/>
    <mergeCell ref="I3:I4"/>
    <mergeCell ref="B3:B4"/>
    <mergeCell ref="E3:E4"/>
    <mergeCell ref="F3:F4"/>
    <mergeCell ref="G3:G4"/>
    <mergeCell ref="H3:H4"/>
    <mergeCell ref="C3:D4"/>
  </mergeCells>
  <phoneticPr fontId="7"/>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&amp;R（私営保育所（学校法人・会社）)</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1"/>
  <sheetViews>
    <sheetView view="pageBreakPreview" topLeftCell="A15" zoomScale="90" zoomScaleNormal="100" zoomScaleSheetLayoutView="90" workbookViewId="0">
      <selection activeCell="S31" sqref="S31"/>
    </sheetView>
  </sheetViews>
  <sheetFormatPr defaultColWidth="10.6640625" defaultRowHeight="12.75" x14ac:dyDescent="0.15"/>
  <cols>
    <col min="1" max="1" width="4.33203125" style="2" customWidth="1"/>
    <col min="2" max="2" width="14.83203125" style="2" customWidth="1"/>
    <col min="3" max="3" width="11.1640625" style="2" customWidth="1"/>
    <col min="4" max="4" width="18.33203125" style="2" customWidth="1"/>
    <col min="5" max="5" width="10.1640625" style="2" customWidth="1"/>
    <col min="6" max="6" width="11.5" style="2" customWidth="1"/>
    <col min="7" max="8" width="15" style="2" customWidth="1"/>
    <col min="9" max="9" width="14.83203125" style="2" customWidth="1"/>
    <col min="10" max="10" width="12.1640625" style="2" customWidth="1"/>
    <col min="11" max="11" width="13.6640625" style="2" customWidth="1"/>
    <col min="12" max="12" width="10.6640625" style="2" customWidth="1"/>
    <col min="13" max="13" width="15" style="2" customWidth="1"/>
    <col min="14" max="16384" width="10.6640625" style="2"/>
  </cols>
  <sheetData>
    <row r="1" spans="1:13" s="22" customFormat="1" ht="22.5" customHeight="1" x14ac:dyDescent="0.15">
      <c r="B1" s="33" t="s">
        <v>1</v>
      </c>
      <c r="C1" s="33"/>
      <c r="D1" s="149"/>
    </row>
    <row r="2" spans="1:13" s="152" customFormat="1" ht="22.5" customHeight="1" x14ac:dyDescent="0.15">
      <c r="B2" s="167" t="s">
        <v>360</v>
      </c>
      <c r="C2" s="168">
        <f>+表紙!D4</f>
        <v>8</v>
      </c>
      <c r="D2" s="257" t="s">
        <v>361</v>
      </c>
      <c r="E2" s="257"/>
      <c r="F2" s="257"/>
      <c r="G2" s="257"/>
      <c r="H2" s="257"/>
      <c r="I2" s="257"/>
      <c r="J2" s="257"/>
      <c r="K2" s="257"/>
      <c r="L2" s="257"/>
    </row>
    <row r="3" spans="1:13" s="152" customFormat="1" ht="22.5" customHeight="1" x14ac:dyDescent="0.15">
      <c r="B3" s="254" t="s">
        <v>2</v>
      </c>
      <c r="C3" s="255" t="s">
        <v>331</v>
      </c>
      <c r="D3" s="254" t="s">
        <v>332</v>
      </c>
      <c r="E3" s="254" t="s">
        <v>4</v>
      </c>
      <c r="F3" s="254" t="s">
        <v>5</v>
      </c>
      <c r="G3" s="254" t="s">
        <v>6</v>
      </c>
      <c r="H3" s="254" t="s">
        <v>95</v>
      </c>
      <c r="I3" s="258" t="s">
        <v>7</v>
      </c>
      <c r="J3" s="254" t="s">
        <v>8</v>
      </c>
      <c r="K3" s="254"/>
      <c r="L3" s="259" t="s">
        <v>9</v>
      </c>
      <c r="M3" s="258" t="s">
        <v>338</v>
      </c>
    </row>
    <row r="4" spans="1:13" s="152" customFormat="1" ht="22.5" customHeight="1" x14ac:dyDescent="0.15">
      <c r="B4" s="254"/>
      <c r="C4" s="256"/>
      <c r="D4" s="254"/>
      <c r="E4" s="254"/>
      <c r="F4" s="254"/>
      <c r="G4" s="254"/>
      <c r="H4" s="254"/>
      <c r="I4" s="258"/>
      <c r="J4" s="169" t="s">
        <v>10</v>
      </c>
      <c r="K4" s="169" t="s">
        <v>11</v>
      </c>
      <c r="L4" s="254"/>
      <c r="M4" s="260"/>
    </row>
    <row r="5" spans="1:13" s="152" customFormat="1" ht="35.25" customHeight="1" x14ac:dyDescent="0.15">
      <c r="B5" s="170" t="s">
        <v>335</v>
      </c>
      <c r="C5" s="171" t="s">
        <v>333</v>
      </c>
      <c r="D5" s="172" t="s">
        <v>334</v>
      </c>
      <c r="E5" s="173">
        <v>40</v>
      </c>
      <c r="F5" s="173">
        <v>8</v>
      </c>
      <c r="G5" s="174">
        <v>43191</v>
      </c>
      <c r="H5" s="173"/>
      <c r="I5" s="170">
        <v>7</v>
      </c>
      <c r="J5" s="173" t="s">
        <v>226</v>
      </c>
      <c r="K5" s="174">
        <v>42461</v>
      </c>
      <c r="L5" s="173" t="s">
        <v>336</v>
      </c>
      <c r="M5" s="175" t="s">
        <v>337</v>
      </c>
    </row>
    <row r="6" spans="1:13" s="152" customFormat="1" ht="22.5" customHeight="1" x14ac:dyDescent="0.15">
      <c r="A6" s="152">
        <v>1</v>
      </c>
      <c r="B6" s="176"/>
      <c r="C6" s="177" t="s">
        <v>333</v>
      </c>
      <c r="D6" s="176"/>
      <c r="E6" s="169"/>
      <c r="F6" s="169"/>
      <c r="G6" s="178"/>
      <c r="H6" s="178"/>
      <c r="I6" s="169"/>
      <c r="J6" s="176"/>
      <c r="K6" s="178"/>
      <c r="L6" s="169"/>
      <c r="M6" s="176"/>
    </row>
    <row r="7" spans="1:13" s="152" customFormat="1" ht="22.5" customHeight="1" x14ac:dyDescent="0.15">
      <c r="A7" s="152">
        <v>2</v>
      </c>
      <c r="B7" s="176"/>
      <c r="C7" s="177" t="s">
        <v>333</v>
      </c>
      <c r="D7" s="176"/>
      <c r="E7" s="169"/>
      <c r="F7" s="169"/>
      <c r="G7" s="178"/>
      <c r="H7" s="178"/>
      <c r="I7" s="169"/>
      <c r="J7" s="176"/>
      <c r="K7" s="178"/>
      <c r="L7" s="169"/>
      <c r="M7" s="176"/>
    </row>
    <row r="8" spans="1:13" s="152" customFormat="1" ht="22.5" customHeight="1" x14ac:dyDescent="0.15">
      <c r="A8" s="152">
        <v>3</v>
      </c>
      <c r="B8" s="176"/>
      <c r="C8" s="177" t="s">
        <v>333</v>
      </c>
      <c r="D8" s="176"/>
      <c r="E8" s="169"/>
      <c r="F8" s="169"/>
      <c r="G8" s="178"/>
      <c r="H8" s="178"/>
      <c r="I8" s="169"/>
      <c r="J8" s="176"/>
      <c r="K8" s="178"/>
      <c r="L8" s="169"/>
      <c r="M8" s="176"/>
    </row>
    <row r="9" spans="1:13" s="152" customFormat="1" ht="22.5" customHeight="1" x14ac:dyDescent="0.15">
      <c r="A9" s="152">
        <v>4</v>
      </c>
      <c r="B9" s="176"/>
      <c r="C9" s="177" t="s">
        <v>333</v>
      </c>
      <c r="D9" s="176"/>
      <c r="E9" s="169"/>
      <c r="F9" s="169"/>
      <c r="G9" s="178"/>
      <c r="H9" s="178"/>
      <c r="I9" s="169"/>
      <c r="J9" s="176"/>
      <c r="K9" s="178"/>
      <c r="L9" s="169"/>
      <c r="M9" s="176"/>
    </row>
    <row r="10" spans="1:13" s="152" customFormat="1" ht="22.5" customHeight="1" x14ac:dyDescent="0.15">
      <c r="A10" s="152">
        <v>5</v>
      </c>
      <c r="B10" s="176"/>
      <c r="C10" s="177" t="s">
        <v>333</v>
      </c>
      <c r="D10" s="176"/>
      <c r="E10" s="169"/>
      <c r="F10" s="169"/>
      <c r="G10" s="178"/>
      <c r="H10" s="178"/>
      <c r="I10" s="169"/>
      <c r="J10" s="176"/>
      <c r="K10" s="178"/>
      <c r="L10" s="169"/>
      <c r="M10" s="176"/>
    </row>
    <row r="11" spans="1:13" s="152" customFormat="1" ht="22.5" customHeight="1" x14ac:dyDescent="0.15">
      <c r="A11" s="152">
        <v>6</v>
      </c>
      <c r="B11" s="176"/>
      <c r="C11" s="177" t="s">
        <v>333</v>
      </c>
      <c r="D11" s="176"/>
      <c r="E11" s="169"/>
      <c r="F11" s="169"/>
      <c r="G11" s="178"/>
      <c r="H11" s="178"/>
      <c r="I11" s="169"/>
      <c r="J11" s="176"/>
      <c r="K11" s="178"/>
      <c r="L11" s="169"/>
      <c r="M11" s="176"/>
    </row>
    <row r="12" spans="1:13" s="152" customFormat="1" ht="22.5" customHeight="1" x14ac:dyDescent="0.15">
      <c r="A12" s="152">
        <v>7</v>
      </c>
      <c r="B12" s="176"/>
      <c r="C12" s="177" t="s">
        <v>333</v>
      </c>
      <c r="D12" s="176"/>
      <c r="E12" s="169"/>
      <c r="F12" s="169"/>
      <c r="G12" s="178"/>
      <c r="H12" s="178"/>
      <c r="I12" s="169"/>
      <c r="J12" s="176"/>
      <c r="K12" s="178"/>
      <c r="L12" s="169"/>
      <c r="M12" s="176"/>
    </row>
    <row r="13" spans="1:13" s="152" customFormat="1" ht="22.5" customHeight="1" x14ac:dyDescent="0.15">
      <c r="A13" s="152">
        <v>8</v>
      </c>
      <c r="B13" s="176"/>
      <c r="C13" s="177" t="s">
        <v>333</v>
      </c>
      <c r="D13" s="176"/>
      <c r="E13" s="169"/>
      <c r="F13" s="169"/>
      <c r="G13" s="178"/>
      <c r="H13" s="178"/>
      <c r="I13" s="169"/>
      <c r="J13" s="176"/>
      <c r="K13" s="178"/>
      <c r="L13" s="169"/>
      <c r="M13" s="176"/>
    </row>
    <row r="14" spans="1:13" s="152" customFormat="1" ht="22.5" customHeight="1" x14ac:dyDescent="0.15">
      <c r="A14" s="152">
        <v>9</v>
      </c>
      <c r="B14" s="176"/>
      <c r="C14" s="177" t="s">
        <v>333</v>
      </c>
      <c r="D14" s="176"/>
      <c r="E14" s="169"/>
      <c r="F14" s="169"/>
      <c r="G14" s="178"/>
      <c r="H14" s="178"/>
      <c r="I14" s="169"/>
      <c r="J14" s="176"/>
      <c r="K14" s="178"/>
      <c r="L14" s="169"/>
      <c r="M14" s="176"/>
    </row>
    <row r="15" spans="1:13" s="152" customFormat="1" ht="22.5" customHeight="1" x14ac:dyDescent="0.15">
      <c r="A15" s="152">
        <v>10</v>
      </c>
      <c r="B15" s="176"/>
      <c r="C15" s="177" t="s">
        <v>333</v>
      </c>
      <c r="D15" s="176"/>
      <c r="E15" s="169"/>
      <c r="F15" s="169"/>
      <c r="G15" s="178"/>
      <c r="H15" s="178"/>
      <c r="I15" s="169"/>
      <c r="J15" s="176"/>
      <c r="K15" s="178"/>
      <c r="L15" s="169"/>
      <c r="M15" s="176"/>
    </row>
    <row r="16" spans="1:13" s="152" customFormat="1" ht="22.5" customHeight="1" x14ac:dyDescent="0.15">
      <c r="A16" s="152">
        <v>11</v>
      </c>
      <c r="B16" s="176"/>
      <c r="C16" s="177" t="s">
        <v>333</v>
      </c>
      <c r="D16" s="176"/>
      <c r="E16" s="169"/>
      <c r="F16" s="169"/>
      <c r="G16" s="178"/>
      <c r="H16" s="178"/>
      <c r="I16" s="169"/>
      <c r="J16" s="176"/>
      <c r="K16" s="178"/>
      <c r="L16" s="169"/>
      <c r="M16" s="176"/>
    </row>
    <row r="17" spans="1:13" s="152" customFormat="1" ht="22.5" customHeight="1" x14ac:dyDescent="0.15">
      <c r="A17" s="152">
        <v>12</v>
      </c>
      <c r="B17" s="176"/>
      <c r="C17" s="177" t="s">
        <v>333</v>
      </c>
      <c r="D17" s="176"/>
      <c r="E17" s="169"/>
      <c r="F17" s="169"/>
      <c r="G17" s="178"/>
      <c r="H17" s="178"/>
      <c r="I17" s="169"/>
      <c r="J17" s="176"/>
      <c r="K17" s="178"/>
      <c r="L17" s="169"/>
      <c r="M17" s="176"/>
    </row>
    <row r="18" spans="1:13" s="152" customFormat="1" ht="22.5" customHeight="1" x14ac:dyDescent="0.15">
      <c r="A18" s="152">
        <v>13</v>
      </c>
      <c r="B18" s="176"/>
      <c r="C18" s="177" t="s">
        <v>333</v>
      </c>
      <c r="D18" s="176"/>
      <c r="E18" s="169"/>
      <c r="F18" s="169"/>
      <c r="G18" s="178"/>
      <c r="H18" s="178"/>
      <c r="I18" s="169"/>
      <c r="J18" s="176"/>
      <c r="K18" s="178"/>
      <c r="L18" s="169"/>
      <c r="M18" s="176"/>
    </row>
    <row r="19" spans="1:13" s="152" customFormat="1" ht="22.5" customHeight="1" x14ac:dyDescent="0.15">
      <c r="A19" s="152">
        <v>14</v>
      </c>
      <c r="B19" s="176"/>
      <c r="C19" s="177" t="s">
        <v>333</v>
      </c>
      <c r="D19" s="176"/>
      <c r="E19" s="169"/>
      <c r="F19" s="169"/>
      <c r="G19" s="178"/>
      <c r="H19" s="178"/>
      <c r="I19" s="169"/>
      <c r="J19" s="176"/>
      <c r="K19" s="178"/>
      <c r="L19" s="169"/>
      <c r="M19" s="176"/>
    </row>
    <row r="20" spans="1:13" s="152" customFormat="1" ht="22.5" customHeight="1" x14ac:dyDescent="0.15">
      <c r="A20" s="152">
        <v>15</v>
      </c>
      <c r="B20" s="176"/>
      <c r="C20" s="177" t="s">
        <v>333</v>
      </c>
      <c r="D20" s="176"/>
      <c r="E20" s="169"/>
      <c r="F20" s="169"/>
      <c r="G20" s="178"/>
      <c r="H20" s="178"/>
      <c r="I20" s="169"/>
      <c r="J20" s="176"/>
      <c r="K20" s="178"/>
      <c r="L20" s="169"/>
      <c r="M20" s="176"/>
    </row>
    <row r="21" spans="1:13" s="152" customFormat="1" ht="22.5" customHeight="1" x14ac:dyDescent="0.15">
      <c r="A21" s="152">
        <v>16</v>
      </c>
      <c r="B21" s="176"/>
      <c r="C21" s="177" t="s">
        <v>333</v>
      </c>
      <c r="D21" s="176"/>
      <c r="E21" s="169"/>
      <c r="F21" s="169"/>
      <c r="G21" s="178"/>
      <c r="H21" s="178"/>
      <c r="I21" s="169"/>
      <c r="J21" s="176"/>
      <c r="K21" s="178"/>
      <c r="L21" s="169"/>
      <c r="M21" s="176"/>
    </row>
    <row r="22" spans="1:13" s="152" customFormat="1" ht="22.5" customHeight="1" x14ac:dyDescent="0.15">
      <c r="A22" s="152">
        <v>17</v>
      </c>
      <c r="B22" s="176"/>
      <c r="C22" s="177" t="s">
        <v>333</v>
      </c>
      <c r="D22" s="176"/>
      <c r="E22" s="169"/>
      <c r="F22" s="169"/>
      <c r="G22" s="178"/>
      <c r="H22" s="178"/>
      <c r="I22" s="169"/>
      <c r="J22" s="176"/>
      <c r="K22" s="178"/>
      <c r="L22" s="169"/>
      <c r="M22" s="176"/>
    </row>
    <row r="23" spans="1:13" s="152" customFormat="1" ht="22.5" customHeight="1" x14ac:dyDescent="0.15">
      <c r="A23" s="152">
        <v>18</v>
      </c>
      <c r="B23" s="176"/>
      <c r="C23" s="177" t="s">
        <v>333</v>
      </c>
      <c r="D23" s="176"/>
      <c r="E23" s="169"/>
      <c r="F23" s="169"/>
      <c r="G23" s="178"/>
      <c r="H23" s="178"/>
      <c r="I23" s="169"/>
      <c r="J23" s="176"/>
      <c r="K23" s="178"/>
      <c r="L23" s="169"/>
      <c r="M23" s="176"/>
    </row>
    <row r="24" spans="1:13" s="152" customFormat="1" ht="22.5" customHeight="1" x14ac:dyDescent="0.15">
      <c r="A24" s="152">
        <v>19</v>
      </c>
      <c r="B24" s="176"/>
      <c r="C24" s="177" t="s">
        <v>333</v>
      </c>
      <c r="D24" s="176"/>
      <c r="E24" s="169"/>
      <c r="F24" s="169"/>
      <c r="G24" s="178"/>
      <c r="H24" s="178"/>
      <c r="I24" s="169"/>
      <c r="J24" s="176"/>
      <c r="K24" s="178"/>
      <c r="L24" s="169"/>
      <c r="M24" s="176"/>
    </row>
    <row r="25" spans="1:13" s="152" customFormat="1" ht="22.5" customHeight="1" x14ac:dyDescent="0.15">
      <c r="A25" s="152">
        <v>20</v>
      </c>
      <c r="B25" s="176"/>
      <c r="C25" s="177" t="s">
        <v>333</v>
      </c>
      <c r="D25" s="176"/>
      <c r="E25" s="169"/>
      <c r="F25" s="169"/>
      <c r="G25" s="178"/>
      <c r="H25" s="178"/>
      <c r="I25" s="169"/>
      <c r="J25" s="176"/>
      <c r="K25" s="178"/>
      <c r="L25" s="169"/>
      <c r="M25" s="176"/>
    </row>
    <row r="26" spans="1:13" s="152" customFormat="1" ht="22.5" customHeight="1" x14ac:dyDescent="0.15">
      <c r="A26" s="152">
        <v>21</v>
      </c>
      <c r="B26" s="176"/>
      <c r="C26" s="177" t="s">
        <v>333</v>
      </c>
      <c r="D26" s="176"/>
      <c r="E26" s="169"/>
      <c r="F26" s="169"/>
      <c r="G26" s="178"/>
      <c r="H26" s="178"/>
      <c r="I26" s="169"/>
      <c r="J26" s="176"/>
      <c r="K26" s="178"/>
      <c r="L26" s="169"/>
      <c r="M26" s="176"/>
    </row>
    <row r="27" spans="1:13" s="152" customFormat="1" ht="22.5" customHeight="1" x14ac:dyDescent="0.15">
      <c r="A27" s="152">
        <v>22</v>
      </c>
      <c r="B27" s="176"/>
      <c r="C27" s="177" t="s">
        <v>333</v>
      </c>
      <c r="D27" s="176"/>
      <c r="E27" s="169"/>
      <c r="F27" s="169"/>
      <c r="G27" s="178"/>
      <c r="H27" s="178"/>
      <c r="I27" s="169"/>
      <c r="J27" s="176"/>
      <c r="K27" s="178"/>
      <c r="L27" s="169"/>
      <c r="M27" s="176"/>
    </row>
    <row r="28" spans="1:13" s="152" customFormat="1" ht="22.5" customHeight="1" x14ac:dyDescent="0.15">
      <c r="A28" s="152">
        <v>23</v>
      </c>
      <c r="B28" s="176"/>
      <c r="C28" s="177" t="s">
        <v>333</v>
      </c>
      <c r="D28" s="176"/>
      <c r="E28" s="169"/>
      <c r="F28" s="169"/>
      <c r="G28" s="178"/>
      <c r="H28" s="178"/>
      <c r="I28" s="169"/>
      <c r="J28" s="176"/>
      <c r="K28" s="178"/>
      <c r="L28" s="169"/>
      <c r="M28" s="176"/>
    </row>
    <row r="29" spans="1:13" s="152" customFormat="1" ht="22.5" customHeight="1" x14ac:dyDescent="0.15">
      <c r="A29" s="152">
        <v>24</v>
      </c>
      <c r="B29" s="176"/>
      <c r="C29" s="177" t="s">
        <v>333</v>
      </c>
      <c r="D29" s="176"/>
      <c r="E29" s="169"/>
      <c r="F29" s="169"/>
      <c r="G29" s="178"/>
      <c r="H29" s="178"/>
      <c r="I29" s="169"/>
      <c r="J29" s="176"/>
      <c r="K29" s="178"/>
      <c r="L29" s="169"/>
      <c r="M29" s="176"/>
    </row>
    <row r="30" spans="1:13" s="152" customFormat="1" ht="22.5" customHeight="1" x14ac:dyDescent="0.15">
      <c r="A30" s="152">
        <v>25</v>
      </c>
      <c r="B30" s="176"/>
      <c r="C30" s="177" t="s">
        <v>333</v>
      </c>
      <c r="D30" s="176"/>
      <c r="E30" s="169"/>
      <c r="F30" s="169"/>
      <c r="G30" s="178"/>
      <c r="H30" s="178"/>
      <c r="I30" s="169"/>
      <c r="J30" s="176"/>
      <c r="K30" s="178"/>
      <c r="L30" s="169"/>
      <c r="M30" s="176"/>
    </row>
    <row r="31" spans="1:13" s="152" customFormat="1" ht="22.5" customHeight="1" x14ac:dyDescent="0.15">
      <c r="A31" s="152">
        <v>26</v>
      </c>
      <c r="B31" s="176"/>
      <c r="C31" s="177" t="s">
        <v>333</v>
      </c>
      <c r="D31" s="176"/>
      <c r="E31" s="169"/>
      <c r="F31" s="169"/>
      <c r="G31" s="178"/>
      <c r="H31" s="178"/>
      <c r="I31" s="169"/>
      <c r="J31" s="176"/>
      <c r="K31" s="178"/>
      <c r="L31" s="169"/>
      <c r="M31" s="176"/>
    </row>
    <row r="32" spans="1:13" s="152" customFormat="1" ht="22.5" customHeight="1" x14ac:dyDescent="0.15">
      <c r="A32" s="152">
        <v>27</v>
      </c>
      <c r="B32" s="176"/>
      <c r="C32" s="177" t="s">
        <v>333</v>
      </c>
      <c r="D32" s="176"/>
      <c r="E32" s="169"/>
      <c r="F32" s="169"/>
      <c r="G32" s="178"/>
      <c r="H32" s="178"/>
      <c r="I32" s="169"/>
      <c r="J32" s="176"/>
      <c r="K32" s="178"/>
      <c r="L32" s="169"/>
      <c r="M32" s="176"/>
    </row>
    <row r="33" spans="1:13" s="152" customFormat="1" ht="22.5" customHeight="1" x14ac:dyDescent="0.15">
      <c r="A33" s="152">
        <v>28</v>
      </c>
      <c r="B33" s="176"/>
      <c r="C33" s="177" t="s">
        <v>333</v>
      </c>
      <c r="D33" s="176"/>
      <c r="E33" s="169"/>
      <c r="F33" s="169"/>
      <c r="G33" s="178"/>
      <c r="H33" s="178"/>
      <c r="I33" s="169"/>
      <c r="J33" s="176"/>
      <c r="K33" s="178"/>
      <c r="L33" s="169"/>
      <c r="M33" s="176"/>
    </row>
    <row r="34" spans="1:13" s="152" customFormat="1" ht="22.5" customHeight="1" x14ac:dyDescent="0.15">
      <c r="A34" s="152">
        <v>29</v>
      </c>
      <c r="B34" s="176"/>
      <c r="C34" s="177" t="s">
        <v>333</v>
      </c>
      <c r="D34" s="176"/>
      <c r="E34" s="169"/>
      <c r="F34" s="169"/>
      <c r="G34" s="178"/>
      <c r="H34" s="178"/>
      <c r="I34" s="169"/>
      <c r="J34" s="176"/>
      <c r="K34" s="178"/>
      <c r="L34" s="169"/>
      <c r="M34" s="176"/>
    </row>
    <row r="35" spans="1:13" s="152" customFormat="1" ht="23.25" customHeight="1" x14ac:dyDescent="0.15">
      <c r="A35" s="152">
        <v>30</v>
      </c>
      <c r="B35" s="176"/>
      <c r="C35" s="177" t="s">
        <v>333</v>
      </c>
      <c r="D35" s="176"/>
      <c r="E35" s="169"/>
      <c r="F35" s="169"/>
      <c r="G35" s="178"/>
      <c r="H35" s="178"/>
      <c r="I35" s="169"/>
      <c r="J35" s="176"/>
      <c r="K35" s="178"/>
      <c r="L35" s="169"/>
      <c r="M35" s="176"/>
    </row>
    <row r="36" spans="1:13" s="152" customFormat="1" ht="33.75" customHeight="1" x14ac:dyDescent="0.15">
      <c r="B36" s="250" t="s">
        <v>362</v>
      </c>
      <c r="C36" s="250"/>
      <c r="D36" s="250"/>
      <c r="E36" s="250"/>
      <c r="F36" s="250"/>
      <c r="G36" s="250"/>
      <c r="H36" s="250"/>
      <c r="I36" s="250"/>
      <c r="J36" s="250"/>
      <c r="K36" s="250"/>
      <c r="L36" s="250"/>
      <c r="M36" s="250"/>
    </row>
    <row r="37" spans="1:13" s="152" customFormat="1" ht="16.5" customHeight="1" x14ac:dyDescent="0.15">
      <c r="B37" s="251" t="s">
        <v>358</v>
      </c>
      <c r="C37" s="251"/>
      <c r="D37" s="251"/>
      <c r="E37" s="251"/>
      <c r="F37" s="251"/>
      <c r="G37" s="251"/>
      <c r="H37" s="251"/>
      <c r="I37" s="251"/>
      <c r="J37" s="251"/>
      <c r="K37" s="251"/>
      <c r="L37" s="251"/>
    </row>
    <row r="38" spans="1:13" s="152" customFormat="1" ht="15" customHeight="1" x14ac:dyDescent="0.15">
      <c r="B38" s="160" t="s">
        <v>339</v>
      </c>
      <c r="C38" s="160"/>
    </row>
    <row r="39" spans="1:13" s="152" customFormat="1" ht="15" customHeight="1" x14ac:dyDescent="0.15">
      <c r="B39" s="160" t="s">
        <v>340</v>
      </c>
      <c r="C39" s="160"/>
    </row>
    <row r="40" spans="1:13" s="152" customFormat="1" ht="15" customHeight="1" x14ac:dyDescent="0.15">
      <c r="B40" s="160" t="s">
        <v>341</v>
      </c>
      <c r="C40" s="160"/>
    </row>
    <row r="41" spans="1:13" s="153" customFormat="1" ht="22.5" customHeight="1" x14ac:dyDescent="0.15">
      <c r="B41" s="252" t="s">
        <v>359</v>
      </c>
      <c r="C41" s="253"/>
      <c r="D41" s="253"/>
      <c r="E41" s="253"/>
      <c r="F41" s="253"/>
      <c r="G41" s="253"/>
      <c r="H41" s="253"/>
      <c r="I41" s="253"/>
      <c r="J41" s="253"/>
      <c r="K41" s="253"/>
      <c r="L41" s="253"/>
    </row>
  </sheetData>
  <mergeCells count="15">
    <mergeCell ref="D2:L2"/>
    <mergeCell ref="I3:I4"/>
    <mergeCell ref="J3:K3"/>
    <mergeCell ref="L3:L4"/>
    <mergeCell ref="M3:M4"/>
    <mergeCell ref="B36:M36"/>
    <mergeCell ref="B37:L37"/>
    <mergeCell ref="B41:L41"/>
    <mergeCell ref="B3:B4"/>
    <mergeCell ref="C3:C4"/>
    <mergeCell ref="D3:D4"/>
    <mergeCell ref="H3:H4"/>
    <mergeCell ref="E3:E4"/>
    <mergeCell ref="F3:F4"/>
    <mergeCell ref="G3:G4"/>
  </mergeCells>
  <phoneticPr fontId="7"/>
  <printOptions horizontalCentered="1"/>
  <pageMargins left="0.55118110236220474" right="0.43307086614173229" top="0.74803149606299213" bottom="0.39370078740157483" header="0.39370078740157483" footer="0.31496062992125984"/>
  <pageSetup paperSize="9" scale="68" fitToHeight="0" orientation="portrait" r:id="rId1"/>
  <headerFooter alignWithMargins="0">
    <oddHeader>&amp;R（私営保育所（学校法人・会社）)</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P24"/>
  <sheetViews>
    <sheetView view="pageBreakPreview" zoomScaleNormal="100" zoomScaleSheetLayoutView="100" workbookViewId="0">
      <selection activeCell="P18" sqref="P18"/>
    </sheetView>
  </sheetViews>
  <sheetFormatPr defaultColWidth="10.6640625" defaultRowHeight="12.75" x14ac:dyDescent="0.15"/>
  <cols>
    <col min="1" max="1" width="3.1640625" style="2" customWidth="1"/>
    <col min="2" max="2" width="16.5" style="2" customWidth="1"/>
    <col min="3" max="3" width="5.33203125" style="2" customWidth="1"/>
    <col min="4" max="4" width="12.83203125" style="2" customWidth="1"/>
    <col min="5" max="5" width="4" style="2" customWidth="1"/>
    <col min="6" max="6" width="16.33203125" style="2" customWidth="1"/>
    <col min="7" max="7" width="10.1640625" style="2" customWidth="1"/>
    <col min="8" max="8" width="13.5" style="2" customWidth="1"/>
    <col min="9" max="9" width="12.5" style="2" customWidth="1"/>
    <col min="10" max="10" width="9" style="2" customWidth="1"/>
    <col min="11" max="11" width="13.6640625" style="2" customWidth="1"/>
    <col min="12" max="12" width="9" style="2" customWidth="1"/>
    <col min="13" max="16384" width="10.6640625" style="2"/>
  </cols>
  <sheetData>
    <row r="1" spans="2:16" s="22" customFormat="1" ht="22.5" customHeight="1" x14ac:dyDescent="0.15"/>
    <row r="2" spans="2:16" s="22" customFormat="1" ht="22.5" customHeight="1" x14ac:dyDescent="0.15">
      <c r="B2" s="269" t="s">
        <v>309</v>
      </c>
      <c r="C2" s="269"/>
      <c r="D2" s="269"/>
      <c r="E2" s="139">
        <f>+表紙!D4</f>
        <v>8</v>
      </c>
      <c r="F2" s="22" t="s">
        <v>206</v>
      </c>
      <c r="G2" s="286" t="s">
        <v>342</v>
      </c>
      <c r="H2" s="286"/>
      <c r="I2" s="286"/>
      <c r="J2" s="286"/>
      <c r="K2" s="286"/>
    </row>
    <row r="3" spans="2:16" s="22" customFormat="1" ht="22.5" customHeight="1" x14ac:dyDescent="0.15">
      <c r="B3" s="272" t="s">
        <v>212</v>
      </c>
      <c r="C3" s="273"/>
      <c r="D3" s="270" t="s">
        <v>226</v>
      </c>
      <c r="E3" s="277" t="s">
        <v>343</v>
      </c>
      <c r="F3" s="278"/>
      <c r="G3" s="278"/>
      <c r="H3" s="278"/>
      <c r="I3" s="278"/>
      <c r="J3" s="279"/>
      <c r="K3" s="277" t="s">
        <v>344</v>
      </c>
      <c r="L3" s="283"/>
      <c r="O3" s="276" t="s">
        <v>12</v>
      </c>
      <c r="P3" s="245"/>
    </row>
    <row r="4" spans="2:16" s="22" customFormat="1" ht="22.5" customHeight="1" x14ac:dyDescent="0.15">
      <c r="B4" s="274" t="s">
        <v>345</v>
      </c>
      <c r="C4" s="275"/>
      <c r="D4" s="271"/>
      <c r="E4" s="280"/>
      <c r="F4" s="281"/>
      <c r="G4" s="281"/>
      <c r="H4" s="281"/>
      <c r="I4" s="281"/>
      <c r="J4" s="282"/>
      <c r="K4" s="284"/>
      <c r="L4" s="285"/>
      <c r="O4" s="246"/>
      <c r="P4" s="247"/>
    </row>
    <row r="5" spans="2:16" s="22" customFormat="1" ht="22.5" customHeight="1" x14ac:dyDescent="0.15">
      <c r="B5" s="264"/>
      <c r="C5" s="265"/>
      <c r="D5" s="261"/>
      <c r="E5" s="244"/>
      <c r="F5" s="268"/>
      <c r="G5" s="268"/>
      <c r="H5" s="268"/>
      <c r="I5" s="268"/>
      <c r="J5" s="245"/>
      <c r="K5" s="263"/>
      <c r="L5" s="261"/>
    </row>
    <row r="6" spans="2:16" s="22" customFormat="1" ht="22.5" customHeight="1" x14ac:dyDescent="0.15">
      <c r="B6" s="266"/>
      <c r="C6" s="267"/>
      <c r="D6" s="262"/>
      <c r="E6" s="246"/>
      <c r="F6" s="269"/>
      <c r="G6" s="269"/>
      <c r="H6" s="269"/>
      <c r="I6" s="269"/>
      <c r="J6" s="247"/>
      <c r="K6" s="262"/>
      <c r="L6" s="262"/>
    </row>
    <row r="7" spans="2:16" s="22" customFormat="1" ht="22.5" customHeight="1" x14ac:dyDescent="0.15">
      <c r="B7" s="264"/>
      <c r="C7" s="265"/>
      <c r="D7" s="261"/>
      <c r="E7" s="244"/>
      <c r="F7" s="268"/>
      <c r="G7" s="268"/>
      <c r="H7" s="268"/>
      <c r="I7" s="268"/>
      <c r="J7" s="245"/>
      <c r="K7" s="263"/>
      <c r="L7" s="261"/>
    </row>
    <row r="8" spans="2:16" s="22" customFormat="1" ht="22.5" customHeight="1" x14ac:dyDescent="0.15">
      <c r="B8" s="266"/>
      <c r="C8" s="267"/>
      <c r="D8" s="262"/>
      <c r="E8" s="246"/>
      <c r="F8" s="269"/>
      <c r="G8" s="269"/>
      <c r="H8" s="269"/>
      <c r="I8" s="269"/>
      <c r="J8" s="247"/>
      <c r="K8" s="262"/>
      <c r="L8" s="262"/>
    </row>
    <row r="9" spans="2:16" s="22" customFormat="1" ht="22.5" customHeight="1" x14ac:dyDescent="0.15">
      <c r="B9" s="264"/>
      <c r="C9" s="265"/>
      <c r="D9" s="261"/>
      <c r="E9" s="244"/>
      <c r="F9" s="268"/>
      <c r="G9" s="268"/>
      <c r="H9" s="268"/>
      <c r="I9" s="268"/>
      <c r="J9" s="245"/>
      <c r="K9" s="263"/>
      <c r="L9" s="261"/>
    </row>
    <row r="10" spans="2:16" s="22" customFormat="1" ht="22.5" customHeight="1" x14ac:dyDescent="0.15">
      <c r="B10" s="266"/>
      <c r="C10" s="267"/>
      <c r="D10" s="262"/>
      <c r="E10" s="246"/>
      <c r="F10" s="269"/>
      <c r="G10" s="269"/>
      <c r="H10" s="269"/>
      <c r="I10" s="269"/>
      <c r="J10" s="247"/>
      <c r="K10" s="262"/>
      <c r="L10" s="262"/>
    </row>
    <row r="11" spans="2:16" s="22" customFormat="1" ht="22.5" customHeight="1" x14ac:dyDescent="0.15">
      <c r="B11" s="264"/>
      <c r="C11" s="265"/>
      <c r="D11" s="261"/>
      <c r="E11" s="244"/>
      <c r="F11" s="268"/>
      <c r="G11" s="268"/>
      <c r="H11" s="268"/>
      <c r="I11" s="268"/>
      <c r="J11" s="245"/>
      <c r="K11" s="263"/>
      <c r="L11" s="261"/>
    </row>
    <row r="12" spans="2:16" s="22" customFormat="1" ht="22.5" customHeight="1" x14ac:dyDescent="0.15">
      <c r="B12" s="266"/>
      <c r="C12" s="267"/>
      <c r="D12" s="262"/>
      <c r="E12" s="246"/>
      <c r="F12" s="269"/>
      <c r="G12" s="269"/>
      <c r="H12" s="269"/>
      <c r="I12" s="269"/>
      <c r="J12" s="247"/>
      <c r="K12" s="262"/>
      <c r="L12" s="262"/>
    </row>
    <row r="13" spans="2:16" s="22" customFormat="1" ht="22.5" customHeight="1" x14ac:dyDescent="0.15">
      <c r="B13" s="264"/>
      <c r="C13" s="265"/>
      <c r="D13" s="261"/>
      <c r="E13" s="244"/>
      <c r="F13" s="268"/>
      <c r="G13" s="268"/>
      <c r="H13" s="268"/>
      <c r="I13" s="268"/>
      <c r="J13" s="245"/>
      <c r="K13" s="263"/>
      <c r="L13" s="261"/>
    </row>
    <row r="14" spans="2:16" s="22" customFormat="1" ht="22.5" customHeight="1" x14ac:dyDescent="0.15">
      <c r="B14" s="266"/>
      <c r="C14" s="267"/>
      <c r="D14" s="262"/>
      <c r="E14" s="246"/>
      <c r="F14" s="269"/>
      <c r="G14" s="269"/>
      <c r="H14" s="269"/>
      <c r="I14" s="269"/>
      <c r="J14" s="247"/>
      <c r="K14" s="262"/>
      <c r="L14" s="262"/>
    </row>
    <row r="15" spans="2:16" s="22" customFormat="1" ht="22.5" customHeight="1" x14ac:dyDescent="0.15">
      <c r="B15" s="264"/>
      <c r="C15" s="265"/>
      <c r="D15" s="261"/>
      <c r="E15" s="244"/>
      <c r="F15" s="268"/>
      <c r="G15" s="268"/>
      <c r="H15" s="268"/>
      <c r="I15" s="268"/>
      <c r="J15" s="245"/>
      <c r="K15" s="263"/>
      <c r="L15" s="261"/>
    </row>
    <row r="16" spans="2:16" s="22" customFormat="1" ht="22.5" customHeight="1" x14ac:dyDescent="0.15">
      <c r="B16" s="266"/>
      <c r="C16" s="267"/>
      <c r="D16" s="262"/>
      <c r="E16" s="246"/>
      <c r="F16" s="269"/>
      <c r="G16" s="269"/>
      <c r="H16" s="269"/>
      <c r="I16" s="269"/>
      <c r="J16" s="247"/>
      <c r="K16" s="262"/>
      <c r="L16" s="262"/>
    </row>
    <row r="17" spans="2:12" s="22" customFormat="1" ht="22.5" customHeight="1" x14ac:dyDescent="0.15">
      <c r="B17" s="264"/>
      <c r="C17" s="265"/>
      <c r="D17" s="261"/>
      <c r="E17" s="244"/>
      <c r="F17" s="268"/>
      <c r="G17" s="268"/>
      <c r="H17" s="268"/>
      <c r="I17" s="268"/>
      <c r="J17" s="245"/>
      <c r="K17" s="263"/>
      <c r="L17" s="261"/>
    </row>
    <row r="18" spans="2:12" s="22" customFormat="1" ht="22.5" customHeight="1" x14ac:dyDescent="0.15">
      <c r="B18" s="266"/>
      <c r="C18" s="267"/>
      <c r="D18" s="262"/>
      <c r="E18" s="246"/>
      <c r="F18" s="269"/>
      <c r="G18" s="269"/>
      <c r="H18" s="269"/>
      <c r="I18" s="269"/>
      <c r="J18" s="247"/>
      <c r="K18" s="262"/>
      <c r="L18" s="262"/>
    </row>
    <row r="19" spans="2:12" s="22" customFormat="1" ht="22.5" customHeight="1" x14ac:dyDescent="0.15">
      <c r="B19" s="264"/>
      <c r="C19" s="265"/>
      <c r="D19" s="261"/>
      <c r="E19" s="244"/>
      <c r="F19" s="268"/>
      <c r="G19" s="268"/>
      <c r="H19" s="268"/>
      <c r="I19" s="268"/>
      <c r="J19" s="245"/>
      <c r="K19" s="263"/>
      <c r="L19" s="261"/>
    </row>
    <row r="20" spans="2:12" s="22" customFormat="1" ht="22.5" customHeight="1" x14ac:dyDescent="0.15">
      <c r="B20" s="266"/>
      <c r="C20" s="267"/>
      <c r="D20" s="262"/>
      <c r="E20" s="246"/>
      <c r="F20" s="269"/>
      <c r="G20" s="269"/>
      <c r="H20" s="269"/>
      <c r="I20" s="269"/>
      <c r="J20" s="247"/>
      <c r="K20" s="262"/>
      <c r="L20" s="262"/>
    </row>
    <row r="21" spans="2:12" s="22" customFormat="1" ht="27" customHeight="1" x14ac:dyDescent="0.15">
      <c r="B21" s="151" t="s">
        <v>327</v>
      </c>
      <c r="C21" s="152"/>
      <c r="D21" s="152"/>
      <c r="E21" s="152"/>
      <c r="F21" s="152"/>
      <c r="G21" s="152"/>
      <c r="H21" s="152"/>
      <c r="I21" s="152"/>
      <c r="J21" s="152"/>
      <c r="K21" s="152"/>
    </row>
    <row r="22" spans="2:12" ht="17.25" customHeight="1" x14ac:dyDescent="0.15">
      <c r="B22" s="152" t="s">
        <v>363</v>
      </c>
      <c r="C22" s="152"/>
      <c r="D22" s="152"/>
      <c r="E22" s="152"/>
      <c r="F22" s="152"/>
      <c r="G22" s="152"/>
      <c r="H22" s="152"/>
      <c r="I22" s="152"/>
      <c r="J22" s="152"/>
      <c r="K22" s="152"/>
      <c r="L22" s="22"/>
    </row>
    <row r="23" spans="2:12" ht="17.25" customHeight="1" x14ac:dyDescent="0.15">
      <c r="B23" s="152" t="s">
        <v>328</v>
      </c>
      <c r="C23" s="152"/>
      <c r="D23" s="152"/>
      <c r="E23" s="152"/>
      <c r="F23" s="152"/>
      <c r="G23" s="152"/>
      <c r="H23" s="152"/>
      <c r="I23" s="152"/>
      <c r="J23" s="152"/>
      <c r="K23" s="152"/>
      <c r="L23" s="22"/>
    </row>
    <row r="24" spans="2:12" x14ac:dyDescent="0.15">
      <c r="B24" s="153"/>
      <c r="C24" s="153"/>
      <c r="D24" s="153"/>
      <c r="E24" s="153"/>
      <c r="F24" s="153"/>
      <c r="G24" s="153"/>
      <c r="H24" s="153"/>
      <c r="I24" s="153"/>
      <c r="J24" s="153"/>
      <c r="K24" s="153"/>
    </row>
  </sheetData>
  <mergeCells count="40">
    <mergeCell ref="O3:P4"/>
    <mergeCell ref="B2:D2"/>
    <mergeCell ref="E3:J4"/>
    <mergeCell ref="K3:L4"/>
    <mergeCell ref="G2:K2"/>
    <mergeCell ref="B5:C6"/>
    <mergeCell ref="E5:J6"/>
    <mergeCell ref="K5:L6"/>
    <mergeCell ref="D3:D4"/>
    <mergeCell ref="D5:D6"/>
    <mergeCell ref="B3:C3"/>
    <mergeCell ref="B4:C4"/>
    <mergeCell ref="B7:C8"/>
    <mergeCell ref="E7:J8"/>
    <mergeCell ref="K7:L8"/>
    <mergeCell ref="B9:C10"/>
    <mergeCell ref="E9:J10"/>
    <mergeCell ref="K9:L10"/>
    <mergeCell ref="D7:D8"/>
    <mergeCell ref="D9:D10"/>
    <mergeCell ref="B11:C12"/>
    <mergeCell ref="E11:J12"/>
    <mergeCell ref="K11:L12"/>
    <mergeCell ref="B13:C14"/>
    <mergeCell ref="E13:J14"/>
    <mergeCell ref="K13:L14"/>
    <mergeCell ref="D11:D12"/>
    <mergeCell ref="D13:D14"/>
    <mergeCell ref="D17:D18"/>
    <mergeCell ref="D19:D20"/>
    <mergeCell ref="K15:L16"/>
    <mergeCell ref="B17:C18"/>
    <mergeCell ref="E17:J18"/>
    <mergeCell ref="K17:L18"/>
    <mergeCell ref="B19:C20"/>
    <mergeCell ref="E19:J20"/>
    <mergeCell ref="K19:L20"/>
    <mergeCell ref="B15:C16"/>
    <mergeCell ref="E15:J16"/>
    <mergeCell ref="D15:D16"/>
  </mergeCells>
  <phoneticPr fontId="7"/>
  <printOptions horizontalCentered="1"/>
  <pageMargins left="0.74803149606299213" right="0.62992125984251968" top="0.55118110236220474" bottom="0.39370078740157483" header="0.39370078740157483" footer="0.31496062992125984"/>
  <pageSetup paperSize="9" scale="88" firstPageNumber="2" orientation="portrait" r:id="rId1"/>
  <headerFooter alignWithMargins="0">
    <oddHeader>&amp;R（私営保育所（学校法人・会社）)</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view="pageBreakPreview" topLeftCell="A14" zoomScaleNormal="100" zoomScaleSheetLayoutView="100" workbookViewId="0">
      <selection activeCell="H37" sqref="H37"/>
    </sheetView>
  </sheetViews>
  <sheetFormatPr defaultRowHeight="11.25" x14ac:dyDescent="0.15"/>
  <cols>
    <col min="1" max="1" width="4.6640625" customWidth="1"/>
    <col min="2" max="2" width="10.33203125" customWidth="1"/>
    <col min="3" max="3" width="14.1640625" style="85" customWidth="1"/>
    <col min="4" max="5" width="16.1640625" customWidth="1"/>
    <col min="6" max="6" width="9.83203125" customWidth="1"/>
    <col min="7" max="7" width="14.6640625" customWidth="1"/>
    <col min="8" max="8" width="16.5" customWidth="1"/>
    <col min="9" max="9" width="1.5" customWidth="1"/>
    <col min="10" max="10" width="9.83203125" customWidth="1"/>
    <col min="11" max="11" width="1.83203125" customWidth="1"/>
    <col min="12" max="12" width="1.5" customWidth="1"/>
    <col min="13" max="13" width="9.6640625" customWidth="1"/>
    <col min="14" max="15" width="1.5" customWidth="1"/>
    <col min="16" max="16" width="9.5" customWidth="1"/>
    <col min="17" max="18" width="1.5" customWidth="1"/>
    <col min="19" max="19" width="9.83203125" customWidth="1"/>
    <col min="20" max="21" width="1.5" customWidth="1"/>
    <col min="22" max="22" width="9.6640625" customWidth="1"/>
    <col min="23" max="24" width="1.5" customWidth="1"/>
    <col min="25" max="25" width="9.5" customWidth="1"/>
    <col min="26" max="27" width="1.5" customWidth="1"/>
    <col min="28" max="28" width="9.5" customWidth="1"/>
    <col min="29" max="30" width="1.5" customWidth="1"/>
    <col min="31" max="31" width="12.5" customWidth="1"/>
    <col min="32" max="32" width="4.33203125" customWidth="1"/>
    <col min="33" max="33" width="15.6640625" customWidth="1"/>
    <col min="34" max="34" width="14" customWidth="1"/>
  </cols>
  <sheetData>
    <row r="1" spans="1:34" ht="18" customHeight="1" x14ac:dyDescent="0.15">
      <c r="A1" s="287" t="s">
        <v>242</v>
      </c>
      <c r="B1" s="1" t="s">
        <v>220</v>
      </c>
      <c r="C1" s="89"/>
      <c r="E1" s="307">
        <f>+表紙!D4-1</f>
        <v>7</v>
      </c>
      <c r="F1" s="307"/>
      <c r="G1" s="311">
        <f>+表紙!D4</f>
        <v>8</v>
      </c>
      <c r="H1" s="311"/>
      <c r="I1" s="311"/>
      <c r="J1" s="311"/>
      <c r="K1" s="311"/>
      <c r="L1" s="311"/>
      <c r="M1" s="311"/>
      <c r="N1" s="311"/>
      <c r="O1" s="311"/>
      <c r="P1" s="311"/>
      <c r="Q1" s="311"/>
      <c r="R1" s="311"/>
      <c r="AF1" s="37"/>
    </row>
    <row r="2" spans="1:34" ht="18.75" customHeight="1" x14ac:dyDescent="0.15">
      <c r="A2" s="287"/>
      <c r="B2" s="303" t="s">
        <v>13</v>
      </c>
      <c r="C2" s="365" t="s">
        <v>14</v>
      </c>
      <c r="D2" s="333" t="s">
        <v>15</v>
      </c>
      <c r="E2" s="334"/>
      <c r="F2" s="334"/>
      <c r="G2" s="335"/>
      <c r="H2" s="333" t="s">
        <v>16</v>
      </c>
      <c r="I2" s="334"/>
      <c r="J2" s="334"/>
      <c r="K2" s="346"/>
      <c r="L2" s="346"/>
      <c r="M2" s="346"/>
      <c r="N2" s="346"/>
      <c r="O2" s="346"/>
      <c r="P2" s="346"/>
      <c r="Q2" s="346"/>
      <c r="R2" s="346"/>
      <c r="S2" s="346"/>
      <c r="T2" s="346"/>
      <c r="U2" s="346"/>
      <c r="V2" s="346"/>
      <c r="W2" s="346"/>
      <c r="X2" s="346"/>
      <c r="Y2" s="346"/>
      <c r="Z2" s="346"/>
      <c r="AA2" s="346"/>
      <c r="AB2" s="346"/>
      <c r="AC2" s="346"/>
      <c r="AD2" s="346"/>
      <c r="AE2" s="346"/>
      <c r="AF2" s="347"/>
      <c r="AG2" s="362">
        <f>+表紙!D4-1</f>
        <v>7</v>
      </c>
      <c r="AH2" s="363"/>
    </row>
    <row r="3" spans="1:34" ht="13.5" customHeight="1" x14ac:dyDescent="0.15">
      <c r="A3" s="287"/>
      <c r="B3" s="304"/>
      <c r="C3" s="366"/>
      <c r="D3" s="88" t="s">
        <v>17</v>
      </c>
      <c r="E3" s="88" t="s">
        <v>18</v>
      </c>
      <c r="F3" s="303" t="s">
        <v>19</v>
      </c>
      <c r="G3" s="290">
        <f>+表紙!D4-1</f>
        <v>7</v>
      </c>
      <c r="H3" s="342" t="s">
        <v>236</v>
      </c>
      <c r="I3" s="312" t="s">
        <v>20</v>
      </c>
      <c r="J3" s="313"/>
      <c r="K3" s="314"/>
      <c r="L3" s="364" t="s">
        <v>298</v>
      </c>
      <c r="M3" s="313"/>
      <c r="N3" s="314"/>
      <c r="O3" s="312" t="s">
        <v>299</v>
      </c>
      <c r="P3" s="313"/>
      <c r="Q3" s="314"/>
      <c r="R3" s="312" t="s">
        <v>300</v>
      </c>
      <c r="S3" s="313"/>
      <c r="T3" s="314"/>
      <c r="U3" s="312" t="s">
        <v>301</v>
      </c>
      <c r="V3" s="313"/>
      <c r="W3" s="314"/>
      <c r="X3" s="312" t="s">
        <v>302</v>
      </c>
      <c r="Y3" s="313"/>
      <c r="Z3" s="314"/>
      <c r="AA3" s="321" t="s">
        <v>330</v>
      </c>
      <c r="AB3" s="322"/>
      <c r="AC3" s="323"/>
      <c r="AD3" s="330"/>
      <c r="AE3" s="313"/>
      <c r="AF3" s="314"/>
      <c r="AG3" s="39"/>
      <c r="AH3" s="39"/>
    </row>
    <row r="4" spans="1:34" ht="13.5" customHeight="1" x14ac:dyDescent="0.15">
      <c r="A4" s="287"/>
      <c r="B4" s="304"/>
      <c r="C4" s="366"/>
      <c r="D4" s="87" t="s">
        <v>217</v>
      </c>
      <c r="E4" s="87" t="s">
        <v>219</v>
      </c>
      <c r="F4" s="348"/>
      <c r="G4" s="291"/>
      <c r="H4" s="343"/>
      <c r="I4" s="315"/>
      <c r="J4" s="316"/>
      <c r="K4" s="317"/>
      <c r="L4" s="315"/>
      <c r="M4" s="316"/>
      <c r="N4" s="317"/>
      <c r="O4" s="315"/>
      <c r="P4" s="316"/>
      <c r="Q4" s="317"/>
      <c r="R4" s="315"/>
      <c r="S4" s="316"/>
      <c r="T4" s="317"/>
      <c r="U4" s="315"/>
      <c r="V4" s="316"/>
      <c r="W4" s="317"/>
      <c r="X4" s="315"/>
      <c r="Y4" s="316"/>
      <c r="Z4" s="317"/>
      <c r="AA4" s="324"/>
      <c r="AB4" s="325"/>
      <c r="AC4" s="326"/>
      <c r="AD4" s="373" t="s">
        <v>23</v>
      </c>
      <c r="AE4" s="374"/>
      <c r="AF4" s="375"/>
      <c r="AG4" s="32" t="s">
        <v>104</v>
      </c>
      <c r="AH4" s="32" t="s">
        <v>237</v>
      </c>
    </row>
    <row r="5" spans="1:34" ht="13.5" customHeight="1" x14ac:dyDescent="0.15">
      <c r="A5" s="287"/>
      <c r="B5" s="304"/>
      <c r="C5" s="366"/>
      <c r="D5" s="140">
        <f>+表紙!D4-1</f>
        <v>7</v>
      </c>
      <c r="E5" s="141">
        <f>+表紙!D4</f>
        <v>8</v>
      </c>
      <c r="F5" s="349" t="s">
        <v>21</v>
      </c>
      <c r="G5" s="5" t="s">
        <v>22</v>
      </c>
      <c r="H5" s="343"/>
      <c r="I5" s="315"/>
      <c r="J5" s="316"/>
      <c r="K5" s="317"/>
      <c r="L5" s="315"/>
      <c r="M5" s="316"/>
      <c r="N5" s="317"/>
      <c r="O5" s="315"/>
      <c r="P5" s="316"/>
      <c r="Q5" s="317"/>
      <c r="R5" s="315"/>
      <c r="S5" s="316"/>
      <c r="T5" s="317"/>
      <c r="U5" s="315"/>
      <c r="V5" s="316"/>
      <c r="W5" s="317"/>
      <c r="X5" s="315"/>
      <c r="Y5" s="316"/>
      <c r="Z5" s="317"/>
      <c r="AA5" s="324"/>
      <c r="AB5" s="325"/>
      <c r="AC5" s="326"/>
      <c r="AD5" s="373"/>
      <c r="AE5" s="374"/>
      <c r="AF5" s="375"/>
      <c r="AG5" s="32" t="s">
        <v>105</v>
      </c>
      <c r="AH5" s="32" t="s">
        <v>106</v>
      </c>
    </row>
    <row r="6" spans="1:34" ht="26.25" customHeight="1" x14ac:dyDescent="0.15">
      <c r="A6" s="287"/>
      <c r="B6" s="305"/>
      <c r="C6" s="367"/>
      <c r="D6" s="86" t="s">
        <v>218</v>
      </c>
      <c r="E6" s="86" t="s">
        <v>218</v>
      </c>
      <c r="F6" s="350"/>
      <c r="G6" s="6" t="s">
        <v>24</v>
      </c>
      <c r="H6" s="344"/>
      <c r="I6" s="318"/>
      <c r="J6" s="319"/>
      <c r="K6" s="320"/>
      <c r="L6" s="318"/>
      <c r="M6" s="319"/>
      <c r="N6" s="320"/>
      <c r="O6" s="318"/>
      <c r="P6" s="319"/>
      <c r="Q6" s="320"/>
      <c r="R6" s="318"/>
      <c r="S6" s="319"/>
      <c r="T6" s="320"/>
      <c r="U6" s="318"/>
      <c r="V6" s="319"/>
      <c r="W6" s="320"/>
      <c r="X6" s="318"/>
      <c r="Y6" s="319"/>
      <c r="Z6" s="320"/>
      <c r="AA6" s="327"/>
      <c r="AB6" s="328"/>
      <c r="AC6" s="329"/>
      <c r="AD6" s="345" t="s">
        <v>25</v>
      </c>
      <c r="AE6" s="319"/>
      <c r="AF6" s="320"/>
      <c r="AG6" s="27" t="s">
        <v>26</v>
      </c>
      <c r="AH6" s="7" t="s">
        <v>72</v>
      </c>
    </row>
    <row r="7" spans="1:34" ht="15.75" customHeight="1" x14ac:dyDescent="0.15">
      <c r="A7" s="287"/>
      <c r="B7" s="108" t="s">
        <v>212</v>
      </c>
      <c r="C7" s="107"/>
      <c r="D7" s="97" t="s">
        <v>216</v>
      </c>
      <c r="E7" s="97" t="s">
        <v>215</v>
      </c>
      <c r="F7" s="353">
        <f>IF(D8&lt;&gt;"",ROUND((E8-D8)/D8*100,1),"")</f>
        <v>1.9</v>
      </c>
      <c r="G7" s="331">
        <v>3180000</v>
      </c>
      <c r="H7" s="142">
        <f>+表紙!$D$4</f>
        <v>8</v>
      </c>
      <c r="I7" s="91" t="s">
        <v>27</v>
      </c>
      <c r="J7" s="92">
        <v>15000</v>
      </c>
      <c r="K7" s="93" t="s">
        <v>28</v>
      </c>
      <c r="L7" s="91" t="s">
        <v>27</v>
      </c>
      <c r="M7" s="92">
        <v>3000</v>
      </c>
      <c r="N7" s="93" t="s">
        <v>28</v>
      </c>
      <c r="O7" s="91" t="s">
        <v>27</v>
      </c>
      <c r="P7" s="92"/>
      <c r="Q7" s="93" t="s">
        <v>28</v>
      </c>
      <c r="R7" s="91" t="s">
        <v>27</v>
      </c>
      <c r="S7" s="92">
        <v>21600</v>
      </c>
      <c r="T7" s="93" t="s">
        <v>28</v>
      </c>
      <c r="U7" s="91" t="s">
        <v>27</v>
      </c>
      <c r="V7" s="92"/>
      <c r="W7" s="93" t="s">
        <v>28</v>
      </c>
      <c r="X7" s="91" t="s">
        <v>27</v>
      </c>
      <c r="Y7" s="92"/>
      <c r="Z7" s="93" t="s">
        <v>28</v>
      </c>
      <c r="AA7" s="91" t="s">
        <v>27</v>
      </c>
      <c r="AB7" s="92"/>
      <c r="AC7" s="93" t="s">
        <v>28</v>
      </c>
      <c r="AD7" s="91" t="s">
        <v>27</v>
      </c>
      <c r="AE7" s="94">
        <f>SUM(I7:AC7)</f>
        <v>39600</v>
      </c>
      <c r="AF7" s="93" t="s">
        <v>28</v>
      </c>
      <c r="AG7" s="360">
        <v>1311750</v>
      </c>
      <c r="AH7" s="360"/>
    </row>
    <row r="8" spans="1:34" ht="10.5" customHeight="1" x14ac:dyDescent="0.15">
      <c r="A8" s="287"/>
      <c r="B8" s="95" t="s">
        <v>213</v>
      </c>
      <c r="C8" s="106" t="s">
        <v>214</v>
      </c>
      <c r="D8" s="96">
        <v>265000</v>
      </c>
      <c r="E8" s="96">
        <v>270000</v>
      </c>
      <c r="F8" s="354"/>
      <c r="G8" s="332"/>
      <c r="H8" s="145">
        <f>+表紙!$D$4-1</f>
        <v>7</v>
      </c>
      <c r="I8" s="336">
        <v>180000</v>
      </c>
      <c r="J8" s="337"/>
      <c r="K8" s="338"/>
      <c r="L8" s="336">
        <v>36000</v>
      </c>
      <c r="M8" s="337"/>
      <c r="N8" s="338"/>
      <c r="O8" s="336"/>
      <c r="P8" s="337"/>
      <c r="Q8" s="338"/>
      <c r="R8" s="336">
        <v>254400</v>
      </c>
      <c r="S8" s="337"/>
      <c r="T8" s="338"/>
      <c r="U8" s="336"/>
      <c r="V8" s="337"/>
      <c r="W8" s="338"/>
      <c r="X8" s="336"/>
      <c r="Y8" s="337"/>
      <c r="Z8" s="338"/>
      <c r="AA8" s="336"/>
      <c r="AB8" s="337"/>
      <c r="AC8" s="338"/>
      <c r="AD8" s="339">
        <f>SUM(I8:AC8)</f>
        <v>470400</v>
      </c>
      <c r="AE8" s="340"/>
      <c r="AF8" s="341"/>
      <c r="AG8" s="361"/>
      <c r="AH8" s="361"/>
    </row>
    <row r="9" spans="1:34" ht="21" customHeight="1" x14ac:dyDescent="0.15">
      <c r="A9" s="287"/>
      <c r="B9" s="371"/>
      <c r="C9" s="298"/>
      <c r="D9" s="98"/>
      <c r="E9" s="98"/>
      <c r="F9" s="299" t="str">
        <f>IF(D10&lt;&gt;"",ROUND((E10-D10)/D10*100,1),"")</f>
        <v/>
      </c>
      <c r="G9" s="301"/>
      <c r="H9" s="143">
        <f>+表紙!$D$4</f>
        <v>8</v>
      </c>
      <c r="I9" s="9" t="s">
        <v>27</v>
      </c>
      <c r="J9" s="10"/>
      <c r="K9" s="11" t="s">
        <v>28</v>
      </c>
      <c r="L9" s="9" t="s">
        <v>27</v>
      </c>
      <c r="M9" s="10"/>
      <c r="N9" s="11" t="s">
        <v>28</v>
      </c>
      <c r="O9" s="9" t="s">
        <v>27</v>
      </c>
      <c r="P9" s="10"/>
      <c r="Q9" s="11" t="s">
        <v>28</v>
      </c>
      <c r="R9" s="9" t="s">
        <v>27</v>
      </c>
      <c r="S9" s="10"/>
      <c r="T9" s="11" t="s">
        <v>28</v>
      </c>
      <c r="U9" s="9" t="s">
        <v>27</v>
      </c>
      <c r="V9" s="10"/>
      <c r="W9" s="11" t="s">
        <v>28</v>
      </c>
      <c r="X9" s="9" t="s">
        <v>27</v>
      </c>
      <c r="Y9" s="10"/>
      <c r="Z9" s="11" t="s">
        <v>28</v>
      </c>
      <c r="AA9" s="9" t="s">
        <v>27</v>
      </c>
      <c r="AB9" s="10"/>
      <c r="AC9" s="11" t="s">
        <v>28</v>
      </c>
      <c r="AD9" s="34" t="s">
        <v>27</v>
      </c>
      <c r="AE9" s="35">
        <f>SUM(I9:AC9)</f>
        <v>0</v>
      </c>
      <c r="AF9" s="36" t="s">
        <v>28</v>
      </c>
      <c r="AG9" s="351"/>
      <c r="AH9" s="351"/>
    </row>
    <row r="10" spans="1:34" ht="21" customHeight="1" x14ac:dyDescent="0.15">
      <c r="A10" s="287"/>
      <c r="B10" s="372"/>
      <c r="C10" s="289"/>
      <c r="D10" s="99"/>
      <c r="E10" s="99"/>
      <c r="F10" s="300"/>
      <c r="G10" s="302"/>
      <c r="H10" s="144">
        <f>+表紙!$D$4-1</f>
        <v>7</v>
      </c>
      <c r="I10" s="308"/>
      <c r="J10" s="309"/>
      <c r="K10" s="310"/>
      <c r="L10" s="308"/>
      <c r="M10" s="309"/>
      <c r="N10" s="310"/>
      <c r="O10" s="308"/>
      <c r="P10" s="309"/>
      <c r="Q10" s="310"/>
      <c r="R10" s="308"/>
      <c r="S10" s="309"/>
      <c r="T10" s="310"/>
      <c r="U10" s="308"/>
      <c r="V10" s="309"/>
      <c r="W10" s="310"/>
      <c r="X10" s="308"/>
      <c r="Y10" s="309"/>
      <c r="Z10" s="310"/>
      <c r="AA10" s="308"/>
      <c r="AB10" s="309"/>
      <c r="AC10" s="310"/>
      <c r="AD10" s="355">
        <f>SUM(I10:AC10)</f>
        <v>0</v>
      </c>
      <c r="AE10" s="356"/>
      <c r="AF10" s="357"/>
      <c r="AG10" s="352"/>
      <c r="AH10" s="352"/>
    </row>
    <row r="11" spans="1:34" ht="21" customHeight="1" x14ac:dyDescent="0.15">
      <c r="A11" s="287"/>
      <c r="B11" s="371"/>
      <c r="C11" s="288"/>
      <c r="D11" s="98"/>
      <c r="E11" s="98"/>
      <c r="F11" s="299" t="str">
        <f>IF(D12&lt;&gt;"",ROUND((E12-D12)/D12*100,1),"")</f>
        <v/>
      </c>
      <c r="G11" s="301"/>
      <c r="H11" s="143">
        <f>+表紙!$D$4</f>
        <v>8</v>
      </c>
      <c r="I11" s="9" t="s">
        <v>27</v>
      </c>
      <c r="J11" s="10"/>
      <c r="K11" s="11" t="s">
        <v>28</v>
      </c>
      <c r="L11" s="9" t="s">
        <v>27</v>
      </c>
      <c r="M11" s="10"/>
      <c r="N11" s="11" t="s">
        <v>28</v>
      </c>
      <c r="O11" s="9" t="s">
        <v>27</v>
      </c>
      <c r="P11" s="10"/>
      <c r="Q11" s="11" t="s">
        <v>28</v>
      </c>
      <c r="R11" s="9" t="s">
        <v>27</v>
      </c>
      <c r="S11" s="10"/>
      <c r="T11" s="11" t="s">
        <v>28</v>
      </c>
      <c r="U11" s="9" t="s">
        <v>27</v>
      </c>
      <c r="V11" s="10"/>
      <c r="W11" s="11" t="s">
        <v>28</v>
      </c>
      <c r="X11" s="9" t="s">
        <v>27</v>
      </c>
      <c r="Y11" s="10"/>
      <c r="Z11" s="11" t="s">
        <v>28</v>
      </c>
      <c r="AA11" s="9" t="s">
        <v>27</v>
      </c>
      <c r="AB11" s="10"/>
      <c r="AC11" s="11" t="s">
        <v>28</v>
      </c>
      <c r="AD11" s="34" t="s">
        <v>27</v>
      </c>
      <c r="AE11" s="35">
        <f>SUM(I11:AC11)</f>
        <v>0</v>
      </c>
      <c r="AF11" s="36" t="s">
        <v>28</v>
      </c>
      <c r="AG11" s="351"/>
      <c r="AH11" s="351"/>
    </row>
    <row r="12" spans="1:34" ht="21" customHeight="1" x14ac:dyDescent="0.15">
      <c r="A12" s="287"/>
      <c r="B12" s="372"/>
      <c r="C12" s="289"/>
      <c r="D12" s="99"/>
      <c r="E12" s="99"/>
      <c r="F12" s="300"/>
      <c r="G12" s="302"/>
      <c r="H12" s="144">
        <f>+表紙!$D$4-1</f>
        <v>7</v>
      </c>
      <c r="I12" s="308"/>
      <c r="J12" s="309"/>
      <c r="K12" s="310"/>
      <c r="L12" s="308"/>
      <c r="M12" s="309"/>
      <c r="N12" s="310"/>
      <c r="O12" s="308"/>
      <c r="P12" s="309"/>
      <c r="Q12" s="310"/>
      <c r="R12" s="308"/>
      <c r="S12" s="309"/>
      <c r="T12" s="310"/>
      <c r="U12" s="308"/>
      <c r="V12" s="309"/>
      <c r="W12" s="310"/>
      <c r="X12" s="308"/>
      <c r="Y12" s="309"/>
      <c r="Z12" s="310"/>
      <c r="AA12" s="308"/>
      <c r="AB12" s="309"/>
      <c r="AC12" s="310"/>
      <c r="AD12" s="355">
        <f>SUM(I12:AC12)</f>
        <v>0</v>
      </c>
      <c r="AE12" s="356"/>
      <c r="AF12" s="357"/>
      <c r="AG12" s="352"/>
      <c r="AH12" s="352"/>
    </row>
    <row r="13" spans="1:34" ht="21" customHeight="1" x14ac:dyDescent="0.15">
      <c r="A13" s="287"/>
      <c r="B13" s="371"/>
      <c r="C13" s="288"/>
      <c r="D13" s="98"/>
      <c r="E13" s="98"/>
      <c r="F13" s="299" t="str">
        <f>IF(D14&lt;&gt;"",ROUND((E14-D14)/D14*100,1),"")</f>
        <v/>
      </c>
      <c r="G13" s="301"/>
      <c r="H13" s="143">
        <f>+表紙!$D$4</f>
        <v>8</v>
      </c>
      <c r="I13" s="9" t="s">
        <v>27</v>
      </c>
      <c r="J13" s="10"/>
      <c r="K13" s="11" t="s">
        <v>28</v>
      </c>
      <c r="L13" s="9" t="s">
        <v>27</v>
      </c>
      <c r="M13" s="10"/>
      <c r="N13" s="11" t="s">
        <v>28</v>
      </c>
      <c r="O13" s="9" t="s">
        <v>27</v>
      </c>
      <c r="P13" s="10"/>
      <c r="Q13" s="11" t="s">
        <v>28</v>
      </c>
      <c r="R13" s="9" t="s">
        <v>27</v>
      </c>
      <c r="S13" s="10"/>
      <c r="T13" s="11" t="s">
        <v>28</v>
      </c>
      <c r="U13" s="9" t="s">
        <v>27</v>
      </c>
      <c r="V13" s="10"/>
      <c r="W13" s="11" t="s">
        <v>28</v>
      </c>
      <c r="X13" s="9" t="s">
        <v>27</v>
      </c>
      <c r="Y13" s="10"/>
      <c r="Z13" s="11" t="s">
        <v>28</v>
      </c>
      <c r="AA13" s="9" t="s">
        <v>27</v>
      </c>
      <c r="AB13" s="10"/>
      <c r="AC13" s="11" t="s">
        <v>28</v>
      </c>
      <c r="AD13" s="34" t="s">
        <v>27</v>
      </c>
      <c r="AE13" s="35">
        <f>SUM(I13:AC13)</f>
        <v>0</v>
      </c>
      <c r="AF13" s="36" t="s">
        <v>28</v>
      </c>
      <c r="AG13" s="351"/>
      <c r="AH13" s="351"/>
    </row>
    <row r="14" spans="1:34" ht="21" customHeight="1" x14ac:dyDescent="0.15">
      <c r="A14" s="287"/>
      <c r="B14" s="372"/>
      <c r="C14" s="289"/>
      <c r="D14" s="99"/>
      <c r="E14" s="99"/>
      <c r="F14" s="300"/>
      <c r="G14" s="302"/>
      <c r="H14" s="144">
        <f>+表紙!$D$4-1</f>
        <v>7</v>
      </c>
      <c r="I14" s="308"/>
      <c r="J14" s="309"/>
      <c r="K14" s="310"/>
      <c r="L14" s="308"/>
      <c r="M14" s="309"/>
      <c r="N14" s="310"/>
      <c r="O14" s="308"/>
      <c r="P14" s="309"/>
      <c r="Q14" s="310"/>
      <c r="R14" s="308"/>
      <c r="S14" s="309"/>
      <c r="T14" s="310"/>
      <c r="U14" s="308"/>
      <c r="V14" s="309"/>
      <c r="W14" s="310"/>
      <c r="X14" s="308"/>
      <c r="Y14" s="309"/>
      <c r="Z14" s="310"/>
      <c r="AA14" s="308"/>
      <c r="AB14" s="309"/>
      <c r="AC14" s="310"/>
      <c r="AD14" s="355">
        <f>SUM(I14:AC14)</f>
        <v>0</v>
      </c>
      <c r="AE14" s="356"/>
      <c r="AF14" s="357"/>
      <c r="AG14" s="352"/>
      <c r="AH14" s="352"/>
    </row>
    <row r="15" spans="1:34" ht="21" customHeight="1" x14ac:dyDescent="0.15">
      <c r="A15" s="287"/>
      <c r="B15" s="371"/>
      <c r="C15" s="288"/>
      <c r="D15" s="98"/>
      <c r="E15" s="98"/>
      <c r="F15" s="299" t="str">
        <f>IF(D16&lt;&gt;"",ROUND((E16-D16)/D16*100,1),"")</f>
        <v/>
      </c>
      <c r="G15" s="301"/>
      <c r="H15" s="143">
        <f>+表紙!$D$4</f>
        <v>8</v>
      </c>
      <c r="I15" s="9" t="s">
        <v>27</v>
      </c>
      <c r="J15" s="10"/>
      <c r="K15" s="11" t="s">
        <v>28</v>
      </c>
      <c r="L15" s="9" t="s">
        <v>27</v>
      </c>
      <c r="M15" s="10"/>
      <c r="N15" s="11" t="s">
        <v>28</v>
      </c>
      <c r="O15" s="9" t="s">
        <v>27</v>
      </c>
      <c r="P15" s="10"/>
      <c r="Q15" s="11" t="s">
        <v>28</v>
      </c>
      <c r="R15" s="9" t="s">
        <v>27</v>
      </c>
      <c r="S15" s="10"/>
      <c r="T15" s="11" t="s">
        <v>28</v>
      </c>
      <c r="U15" s="9" t="s">
        <v>27</v>
      </c>
      <c r="V15" s="10"/>
      <c r="W15" s="11" t="s">
        <v>28</v>
      </c>
      <c r="X15" s="9" t="s">
        <v>27</v>
      </c>
      <c r="Y15" s="10"/>
      <c r="Z15" s="11" t="s">
        <v>28</v>
      </c>
      <c r="AA15" s="9" t="s">
        <v>27</v>
      </c>
      <c r="AB15" s="10"/>
      <c r="AC15" s="11" t="s">
        <v>28</v>
      </c>
      <c r="AD15" s="34" t="s">
        <v>27</v>
      </c>
      <c r="AE15" s="35">
        <f>SUM(I15:AC15)</f>
        <v>0</v>
      </c>
      <c r="AF15" s="36" t="s">
        <v>28</v>
      </c>
      <c r="AG15" s="351"/>
      <c r="AH15" s="351"/>
    </row>
    <row r="16" spans="1:34" ht="21" customHeight="1" x14ac:dyDescent="0.15">
      <c r="A16" s="287"/>
      <c r="B16" s="372"/>
      <c r="C16" s="289"/>
      <c r="D16" s="99"/>
      <c r="E16" s="99"/>
      <c r="F16" s="300"/>
      <c r="G16" s="302"/>
      <c r="H16" s="144">
        <f>+表紙!$D$4-1</f>
        <v>7</v>
      </c>
      <c r="I16" s="308"/>
      <c r="J16" s="309"/>
      <c r="K16" s="310"/>
      <c r="L16" s="308"/>
      <c r="M16" s="309"/>
      <c r="N16" s="310"/>
      <c r="O16" s="308"/>
      <c r="P16" s="309"/>
      <c r="Q16" s="310"/>
      <c r="R16" s="308"/>
      <c r="S16" s="309"/>
      <c r="T16" s="310"/>
      <c r="U16" s="308"/>
      <c r="V16" s="309"/>
      <c r="W16" s="310"/>
      <c r="X16" s="308"/>
      <c r="Y16" s="309"/>
      <c r="Z16" s="310"/>
      <c r="AA16" s="308"/>
      <c r="AB16" s="309"/>
      <c r="AC16" s="310"/>
      <c r="AD16" s="355">
        <f>SUM(I16:AC16)</f>
        <v>0</v>
      </c>
      <c r="AE16" s="356"/>
      <c r="AF16" s="357"/>
      <c r="AG16" s="352"/>
      <c r="AH16" s="352"/>
    </row>
    <row r="17" spans="1:34" ht="21" customHeight="1" x14ac:dyDescent="0.15">
      <c r="A17" s="287"/>
      <c r="B17" s="371"/>
      <c r="C17" s="288"/>
      <c r="D17" s="98"/>
      <c r="E17" s="98"/>
      <c r="F17" s="299" t="str">
        <f>IF(D18&lt;&gt;"",ROUND((E18-D18)/D18*100,1),"")</f>
        <v/>
      </c>
      <c r="G17" s="301"/>
      <c r="H17" s="143">
        <f>+表紙!$D$4</f>
        <v>8</v>
      </c>
      <c r="I17" s="9" t="s">
        <v>27</v>
      </c>
      <c r="J17" s="10"/>
      <c r="K17" s="11" t="s">
        <v>28</v>
      </c>
      <c r="L17" s="9" t="s">
        <v>27</v>
      </c>
      <c r="M17" s="10"/>
      <c r="N17" s="11" t="s">
        <v>28</v>
      </c>
      <c r="O17" s="9" t="s">
        <v>27</v>
      </c>
      <c r="P17" s="10"/>
      <c r="Q17" s="11" t="s">
        <v>28</v>
      </c>
      <c r="R17" s="9" t="s">
        <v>27</v>
      </c>
      <c r="S17" s="10"/>
      <c r="T17" s="11" t="s">
        <v>28</v>
      </c>
      <c r="U17" s="9" t="s">
        <v>27</v>
      </c>
      <c r="V17" s="10"/>
      <c r="W17" s="11" t="s">
        <v>28</v>
      </c>
      <c r="X17" s="9" t="s">
        <v>27</v>
      </c>
      <c r="Y17" s="10"/>
      <c r="Z17" s="11" t="s">
        <v>28</v>
      </c>
      <c r="AA17" s="9" t="s">
        <v>27</v>
      </c>
      <c r="AB17" s="10"/>
      <c r="AC17" s="11" t="s">
        <v>28</v>
      </c>
      <c r="AD17" s="34" t="s">
        <v>27</v>
      </c>
      <c r="AE17" s="35">
        <f>SUM(I17:AC17)</f>
        <v>0</v>
      </c>
      <c r="AF17" s="36" t="s">
        <v>28</v>
      </c>
      <c r="AG17" s="351"/>
      <c r="AH17" s="351"/>
    </row>
    <row r="18" spans="1:34" ht="21" customHeight="1" x14ac:dyDescent="0.15">
      <c r="A18" s="287"/>
      <c r="B18" s="372"/>
      <c r="C18" s="289"/>
      <c r="D18" s="99"/>
      <c r="E18" s="99"/>
      <c r="F18" s="300"/>
      <c r="G18" s="302"/>
      <c r="H18" s="144">
        <f>+表紙!$D$4-1</f>
        <v>7</v>
      </c>
      <c r="I18" s="308"/>
      <c r="J18" s="309"/>
      <c r="K18" s="310"/>
      <c r="L18" s="308"/>
      <c r="M18" s="309"/>
      <c r="N18" s="310"/>
      <c r="O18" s="308"/>
      <c r="P18" s="309"/>
      <c r="Q18" s="310"/>
      <c r="R18" s="308"/>
      <c r="S18" s="309"/>
      <c r="T18" s="310"/>
      <c r="U18" s="308"/>
      <c r="V18" s="309"/>
      <c r="W18" s="310"/>
      <c r="X18" s="308"/>
      <c r="Y18" s="309"/>
      <c r="Z18" s="310"/>
      <c r="AA18" s="308"/>
      <c r="AB18" s="309"/>
      <c r="AC18" s="310"/>
      <c r="AD18" s="355">
        <f>SUM(I18:AC18)</f>
        <v>0</v>
      </c>
      <c r="AE18" s="356"/>
      <c r="AF18" s="357"/>
      <c r="AG18" s="352"/>
      <c r="AH18" s="352"/>
    </row>
    <row r="19" spans="1:34" ht="21" customHeight="1" x14ac:dyDescent="0.15">
      <c r="A19" s="287"/>
      <c r="B19" s="371"/>
      <c r="C19" s="288"/>
      <c r="D19" s="98"/>
      <c r="E19" s="98"/>
      <c r="F19" s="299" t="str">
        <f>IF(D20&lt;&gt;"",ROUND((E20-D20)/D20*100,1),"")</f>
        <v/>
      </c>
      <c r="G19" s="301"/>
      <c r="H19" s="143">
        <f>+表紙!$D$4</f>
        <v>8</v>
      </c>
      <c r="I19" s="9" t="s">
        <v>27</v>
      </c>
      <c r="J19" s="10"/>
      <c r="K19" s="11" t="s">
        <v>28</v>
      </c>
      <c r="L19" s="9" t="s">
        <v>27</v>
      </c>
      <c r="M19" s="10"/>
      <c r="N19" s="11" t="s">
        <v>28</v>
      </c>
      <c r="O19" s="9" t="s">
        <v>27</v>
      </c>
      <c r="P19" s="10"/>
      <c r="Q19" s="11" t="s">
        <v>28</v>
      </c>
      <c r="R19" s="9" t="s">
        <v>27</v>
      </c>
      <c r="S19" s="10"/>
      <c r="T19" s="11" t="s">
        <v>28</v>
      </c>
      <c r="U19" s="9" t="s">
        <v>27</v>
      </c>
      <c r="V19" s="10"/>
      <c r="W19" s="11" t="s">
        <v>28</v>
      </c>
      <c r="X19" s="9" t="s">
        <v>27</v>
      </c>
      <c r="Y19" s="10"/>
      <c r="Z19" s="11" t="s">
        <v>28</v>
      </c>
      <c r="AA19" s="9" t="s">
        <v>27</v>
      </c>
      <c r="AB19" s="10"/>
      <c r="AC19" s="11" t="s">
        <v>28</v>
      </c>
      <c r="AD19" s="34" t="s">
        <v>27</v>
      </c>
      <c r="AE19" s="35">
        <f>SUM(I19:AC19)</f>
        <v>0</v>
      </c>
      <c r="AF19" s="36" t="s">
        <v>28</v>
      </c>
      <c r="AG19" s="351"/>
      <c r="AH19" s="351"/>
    </row>
    <row r="20" spans="1:34" ht="21" customHeight="1" x14ac:dyDescent="0.15">
      <c r="A20" s="287"/>
      <c r="B20" s="372"/>
      <c r="C20" s="289"/>
      <c r="D20" s="99"/>
      <c r="E20" s="99"/>
      <c r="F20" s="300"/>
      <c r="G20" s="302"/>
      <c r="H20" s="144">
        <f>+表紙!$D$4-1</f>
        <v>7</v>
      </c>
      <c r="I20" s="308"/>
      <c r="J20" s="309"/>
      <c r="K20" s="310"/>
      <c r="L20" s="308"/>
      <c r="M20" s="309"/>
      <c r="N20" s="310"/>
      <c r="O20" s="308"/>
      <c r="P20" s="309"/>
      <c r="Q20" s="310"/>
      <c r="R20" s="308"/>
      <c r="S20" s="309"/>
      <c r="T20" s="310"/>
      <c r="U20" s="308"/>
      <c r="V20" s="309"/>
      <c r="W20" s="310"/>
      <c r="X20" s="308"/>
      <c r="Y20" s="309"/>
      <c r="Z20" s="310"/>
      <c r="AA20" s="308"/>
      <c r="AB20" s="309"/>
      <c r="AC20" s="310"/>
      <c r="AD20" s="355">
        <f>SUM(I20:AC20)</f>
        <v>0</v>
      </c>
      <c r="AE20" s="356"/>
      <c r="AF20" s="357"/>
      <c r="AG20" s="352"/>
      <c r="AH20" s="352"/>
    </row>
    <row r="21" spans="1:34" ht="21" customHeight="1" x14ac:dyDescent="0.15">
      <c r="A21" s="287"/>
      <c r="B21" s="371"/>
      <c r="C21" s="288"/>
      <c r="D21" s="98"/>
      <c r="E21" s="98"/>
      <c r="F21" s="299" t="str">
        <f>IF(D22&lt;&gt;"",ROUND((E22-D22)/D22*100,1),"")</f>
        <v/>
      </c>
      <c r="G21" s="301"/>
      <c r="H21" s="143">
        <f>+表紙!$D$4</f>
        <v>8</v>
      </c>
      <c r="I21" s="9" t="s">
        <v>27</v>
      </c>
      <c r="J21" s="10"/>
      <c r="K21" s="11" t="s">
        <v>28</v>
      </c>
      <c r="L21" s="9" t="s">
        <v>27</v>
      </c>
      <c r="M21" s="10"/>
      <c r="N21" s="11" t="s">
        <v>28</v>
      </c>
      <c r="O21" s="9" t="s">
        <v>27</v>
      </c>
      <c r="P21" s="10"/>
      <c r="Q21" s="11" t="s">
        <v>28</v>
      </c>
      <c r="R21" s="9" t="s">
        <v>27</v>
      </c>
      <c r="S21" s="10"/>
      <c r="T21" s="11" t="s">
        <v>28</v>
      </c>
      <c r="U21" s="9" t="s">
        <v>27</v>
      </c>
      <c r="V21" s="10"/>
      <c r="W21" s="11" t="s">
        <v>28</v>
      </c>
      <c r="X21" s="9" t="s">
        <v>27</v>
      </c>
      <c r="Y21" s="10"/>
      <c r="Z21" s="11" t="s">
        <v>28</v>
      </c>
      <c r="AA21" s="9" t="s">
        <v>27</v>
      </c>
      <c r="AB21" s="10"/>
      <c r="AC21" s="11" t="s">
        <v>28</v>
      </c>
      <c r="AD21" s="34" t="s">
        <v>27</v>
      </c>
      <c r="AE21" s="35">
        <f>SUM(I21:AC21)</f>
        <v>0</v>
      </c>
      <c r="AF21" s="36" t="s">
        <v>28</v>
      </c>
      <c r="AG21" s="351"/>
      <c r="AH21" s="351"/>
    </row>
    <row r="22" spans="1:34" ht="21" customHeight="1" x14ac:dyDescent="0.15">
      <c r="A22" s="287"/>
      <c r="B22" s="372"/>
      <c r="C22" s="289"/>
      <c r="D22" s="99"/>
      <c r="E22" s="99"/>
      <c r="F22" s="300"/>
      <c r="G22" s="302"/>
      <c r="H22" s="144">
        <f>+表紙!$D$4-1</f>
        <v>7</v>
      </c>
      <c r="I22" s="308"/>
      <c r="J22" s="309"/>
      <c r="K22" s="310"/>
      <c r="L22" s="308"/>
      <c r="M22" s="309"/>
      <c r="N22" s="310"/>
      <c r="O22" s="308"/>
      <c r="P22" s="309"/>
      <c r="Q22" s="310"/>
      <c r="R22" s="308"/>
      <c r="S22" s="309"/>
      <c r="T22" s="310"/>
      <c r="U22" s="308"/>
      <c r="V22" s="309"/>
      <c r="W22" s="310"/>
      <c r="X22" s="308"/>
      <c r="Y22" s="309"/>
      <c r="Z22" s="310"/>
      <c r="AA22" s="308"/>
      <c r="AB22" s="309"/>
      <c r="AC22" s="310"/>
      <c r="AD22" s="355">
        <f>SUM(I22:AC22)</f>
        <v>0</v>
      </c>
      <c r="AE22" s="356"/>
      <c r="AF22" s="357"/>
      <c r="AG22" s="352"/>
      <c r="AH22" s="352"/>
    </row>
    <row r="23" spans="1:34" ht="21" customHeight="1" x14ac:dyDescent="0.15">
      <c r="A23" s="287"/>
      <c r="B23" s="371"/>
      <c r="C23" s="288"/>
      <c r="D23" s="98"/>
      <c r="E23" s="98"/>
      <c r="F23" s="299" t="str">
        <f>IF(D24&lt;&gt;"",ROUND((E24-D24)/D24*100,1),"")</f>
        <v/>
      </c>
      <c r="G23" s="301"/>
      <c r="H23" s="143">
        <f>+表紙!$D$4</f>
        <v>8</v>
      </c>
      <c r="I23" s="9" t="s">
        <v>27</v>
      </c>
      <c r="J23" s="10"/>
      <c r="K23" s="11" t="s">
        <v>28</v>
      </c>
      <c r="L23" s="9" t="s">
        <v>27</v>
      </c>
      <c r="M23" s="10"/>
      <c r="N23" s="11" t="s">
        <v>28</v>
      </c>
      <c r="O23" s="9" t="s">
        <v>27</v>
      </c>
      <c r="P23" s="10"/>
      <c r="Q23" s="11" t="s">
        <v>28</v>
      </c>
      <c r="R23" s="9" t="s">
        <v>27</v>
      </c>
      <c r="S23" s="10"/>
      <c r="T23" s="11" t="s">
        <v>28</v>
      </c>
      <c r="U23" s="9" t="s">
        <v>27</v>
      </c>
      <c r="V23" s="10"/>
      <c r="W23" s="11" t="s">
        <v>28</v>
      </c>
      <c r="X23" s="9" t="s">
        <v>27</v>
      </c>
      <c r="Y23" s="10"/>
      <c r="Z23" s="11" t="s">
        <v>28</v>
      </c>
      <c r="AA23" s="9" t="s">
        <v>27</v>
      </c>
      <c r="AB23" s="10"/>
      <c r="AC23" s="11" t="s">
        <v>28</v>
      </c>
      <c r="AD23" s="34" t="s">
        <v>27</v>
      </c>
      <c r="AE23" s="35">
        <f>SUM(I23:AC23)</f>
        <v>0</v>
      </c>
      <c r="AF23" s="36" t="s">
        <v>28</v>
      </c>
      <c r="AG23" s="351"/>
      <c r="AH23" s="351"/>
    </row>
    <row r="24" spans="1:34" ht="21" customHeight="1" x14ac:dyDescent="0.15">
      <c r="A24" s="287"/>
      <c r="B24" s="372"/>
      <c r="C24" s="289"/>
      <c r="D24" s="99"/>
      <c r="E24" s="99"/>
      <c r="F24" s="300"/>
      <c r="G24" s="302"/>
      <c r="H24" s="144">
        <f>+表紙!$D$4-1</f>
        <v>7</v>
      </c>
      <c r="I24" s="308"/>
      <c r="J24" s="309"/>
      <c r="K24" s="310"/>
      <c r="L24" s="308"/>
      <c r="M24" s="309"/>
      <c r="N24" s="310"/>
      <c r="O24" s="308"/>
      <c r="P24" s="309"/>
      <c r="Q24" s="310"/>
      <c r="R24" s="308"/>
      <c r="S24" s="309"/>
      <c r="T24" s="310"/>
      <c r="U24" s="308"/>
      <c r="V24" s="309"/>
      <c r="W24" s="310"/>
      <c r="X24" s="308"/>
      <c r="Y24" s="309"/>
      <c r="Z24" s="310"/>
      <c r="AA24" s="308"/>
      <c r="AB24" s="309"/>
      <c r="AC24" s="310"/>
      <c r="AD24" s="355">
        <f>SUM(I24:AC24)</f>
        <v>0</v>
      </c>
      <c r="AE24" s="356"/>
      <c r="AF24" s="357"/>
      <c r="AG24" s="352"/>
      <c r="AH24" s="352"/>
    </row>
    <row r="25" spans="1:34" ht="21" customHeight="1" x14ac:dyDescent="0.15">
      <c r="A25" s="287"/>
      <c r="B25" s="371"/>
      <c r="C25" s="288"/>
      <c r="D25" s="98"/>
      <c r="E25" s="98"/>
      <c r="F25" s="299" t="str">
        <f>IF(D26&lt;&gt;"",ROUND((E26-D26)/D26*100,1),"")</f>
        <v/>
      </c>
      <c r="G25" s="301"/>
      <c r="H25" s="143">
        <f>+表紙!$D$4</f>
        <v>8</v>
      </c>
      <c r="I25" s="9" t="s">
        <v>27</v>
      </c>
      <c r="J25" s="10"/>
      <c r="K25" s="11" t="s">
        <v>28</v>
      </c>
      <c r="L25" s="9" t="s">
        <v>27</v>
      </c>
      <c r="M25" s="10"/>
      <c r="N25" s="11" t="s">
        <v>28</v>
      </c>
      <c r="O25" s="9" t="s">
        <v>27</v>
      </c>
      <c r="P25" s="10"/>
      <c r="Q25" s="11" t="s">
        <v>28</v>
      </c>
      <c r="R25" s="9" t="s">
        <v>27</v>
      </c>
      <c r="S25" s="10"/>
      <c r="T25" s="11" t="s">
        <v>28</v>
      </c>
      <c r="U25" s="9" t="s">
        <v>27</v>
      </c>
      <c r="V25" s="10"/>
      <c r="W25" s="11" t="s">
        <v>28</v>
      </c>
      <c r="X25" s="9" t="s">
        <v>27</v>
      </c>
      <c r="Y25" s="10"/>
      <c r="Z25" s="11" t="s">
        <v>28</v>
      </c>
      <c r="AA25" s="9" t="s">
        <v>27</v>
      </c>
      <c r="AB25" s="10"/>
      <c r="AC25" s="11" t="s">
        <v>28</v>
      </c>
      <c r="AD25" s="34" t="s">
        <v>27</v>
      </c>
      <c r="AE25" s="35">
        <f>SUM(I25:AC25)</f>
        <v>0</v>
      </c>
      <c r="AF25" s="36" t="s">
        <v>28</v>
      </c>
      <c r="AG25" s="351"/>
      <c r="AH25" s="351"/>
    </row>
    <row r="26" spans="1:34" ht="21" customHeight="1" x14ac:dyDescent="0.15">
      <c r="A26" s="287"/>
      <c r="B26" s="372"/>
      <c r="C26" s="289"/>
      <c r="D26" s="99"/>
      <c r="E26" s="99"/>
      <c r="F26" s="300"/>
      <c r="G26" s="302"/>
      <c r="H26" s="144">
        <f>+表紙!$D$4-1</f>
        <v>7</v>
      </c>
      <c r="I26" s="308"/>
      <c r="J26" s="309"/>
      <c r="K26" s="310"/>
      <c r="L26" s="308"/>
      <c r="M26" s="309"/>
      <c r="N26" s="310"/>
      <c r="O26" s="308"/>
      <c r="P26" s="309"/>
      <c r="Q26" s="310"/>
      <c r="R26" s="308"/>
      <c r="S26" s="309"/>
      <c r="T26" s="310"/>
      <c r="U26" s="308"/>
      <c r="V26" s="309"/>
      <c r="W26" s="310"/>
      <c r="X26" s="308"/>
      <c r="Y26" s="309"/>
      <c r="Z26" s="310"/>
      <c r="AA26" s="308"/>
      <c r="AB26" s="309"/>
      <c r="AC26" s="310"/>
      <c r="AD26" s="355">
        <f>SUM(I26:AC26)</f>
        <v>0</v>
      </c>
      <c r="AE26" s="356"/>
      <c r="AF26" s="357"/>
      <c r="AG26" s="352"/>
      <c r="AH26" s="352"/>
    </row>
    <row r="27" spans="1:34" ht="21" customHeight="1" x14ac:dyDescent="0.15">
      <c r="A27" s="287"/>
      <c r="B27" s="371"/>
      <c r="C27" s="288"/>
      <c r="D27" s="98"/>
      <c r="E27" s="98"/>
      <c r="F27" s="299" t="str">
        <f>IF(D28&lt;&gt;"",ROUND((E28-D28)/D28*100,1),"")</f>
        <v/>
      </c>
      <c r="G27" s="301"/>
      <c r="H27" s="143">
        <f>+表紙!$D$4</f>
        <v>8</v>
      </c>
      <c r="I27" s="9" t="s">
        <v>27</v>
      </c>
      <c r="J27" s="10"/>
      <c r="K27" s="11" t="s">
        <v>28</v>
      </c>
      <c r="L27" s="9" t="s">
        <v>27</v>
      </c>
      <c r="M27" s="10"/>
      <c r="N27" s="11" t="s">
        <v>28</v>
      </c>
      <c r="O27" s="9" t="s">
        <v>27</v>
      </c>
      <c r="P27" s="10"/>
      <c r="Q27" s="11" t="s">
        <v>28</v>
      </c>
      <c r="R27" s="9" t="s">
        <v>27</v>
      </c>
      <c r="S27" s="10"/>
      <c r="T27" s="11" t="s">
        <v>28</v>
      </c>
      <c r="U27" s="9" t="s">
        <v>27</v>
      </c>
      <c r="V27" s="10"/>
      <c r="W27" s="11" t="s">
        <v>28</v>
      </c>
      <c r="X27" s="9" t="s">
        <v>27</v>
      </c>
      <c r="Y27" s="10"/>
      <c r="Z27" s="11" t="s">
        <v>28</v>
      </c>
      <c r="AA27" s="9" t="s">
        <v>27</v>
      </c>
      <c r="AB27" s="10"/>
      <c r="AC27" s="11" t="s">
        <v>28</v>
      </c>
      <c r="AD27" s="34" t="s">
        <v>27</v>
      </c>
      <c r="AE27" s="35">
        <f>SUM(I27:AC27)</f>
        <v>0</v>
      </c>
      <c r="AF27" s="36" t="s">
        <v>28</v>
      </c>
      <c r="AG27" s="351"/>
      <c r="AH27" s="351"/>
    </row>
    <row r="28" spans="1:34" ht="21" customHeight="1" x14ac:dyDescent="0.15">
      <c r="A28" s="287"/>
      <c r="B28" s="372"/>
      <c r="C28" s="289"/>
      <c r="D28" s="99"/>
      <c r="E28" s="99"/>
      <c r="F28" s="300"/>
      <c r="G28" s="302"/>
      <c r="H28" s="144">
        <f>+表紙!$D$4-1</f>
        <v>7</v>
      </c>
      <c r="I28" s="308"/>
      <c r="J28" s="309"/>
      <c r="K28" s="310"/>
      <c r="L28" s="308"/>
      <c r="M28" s="309"/>
      <c r="N28" s="310"/>
      <c r="O28" s="308"/>
      <c r="P28" s="309"/>
      <c r="Q28" s="310"/>
      <c r="R28" s="308"/>
      <c r="S28" s="309"/>
      <c r="T28" s="310"/>
      <c r="U28" s="308"/>
      <c r="V28" s="309"/>
      <c r="W28" s="310"/>
      <c r="X28" s="308"/>
      <c r="Y28" s="309"/>
      <c r="Z28" s="310"/>
      <c r="AA28" s="308"/>
      <c r="AB28" s="309"/>
      <c r="AC28" s="310"/>
      <c r="AD28" s="355">
        <f>SUM(I28:AC28)</f>
        <v>0</v>
      </c>
      <c r="AE28" s="356"/>
      <c r="AF28" s="357"/>
      <c r="AG28" s="352"/>
      <c r="AH28" s="352"/>
    </row>
    <row r="29" spans="1:34" ht="21" customHeight="1" x14ac:dyDescent="0.15">
      <c r="A29" s="287"/>
      <c r="B29" s="371"/>
      <c r="C29" s="288"/>
      <c r="D29" s="98"/>
      <c r="E29" s="98"/>
      <c r="F29" s="299" t="str">
        <f>IF(D30&lt;&gt;"",ROUND((E30-D30)/D30*100,1),"")</f>
        <v/>
      </c>
      <c r="G29" s="301"/>
      <c r="H29" s="143">
        <f>+表紙!$D$4</f>
        <v>8</v>
      </c>
      <c r="I29" s="9" t="s">
        <v>27</v>
      </c>
      <c r="J29" s="10"/>
      <c r="K29" s="11" t="s">
        <v>28</v>
      </c>
      <c r="L29" s="9" t="s">
        <v>27</v>
      </c>
      <c r="M29" s="10"/>
      <c r="N29" s="11" t="s">
        <v>28</v>
      </c>
      <c r="O29" s="9" t="s">
        <v>27</v>
      </c>
      <c r="P29" s="10"/>
      <c r="Q29" s="11" t="s">
        <v>28</v>
      </c>
      <c r="R29" s="9" t="s">
        <v>27</v>
      </c>
      <c r="S29" s="10"/>
      <c r="T29" s="11" t="s">
        <v>28</v>
      </c>
      <c r="U29" s="9" t="s">
        <v>27</v>
      </c>
      <c r="V29" s="10"/>
      <c r="W29" s="11" t="s">
        <v>28</v>
      </c>
      <c r="X29" s="9" t="s">
        <v>27</v>
      </c>
      <c r="Y29" s="10"/>
      <c r="Z29" s="11" t="s">
        <v>28</v>
      </c>
      <c r="AA29" s="9" t="s">
        <v>27</v>
      </c>
      <c r="AB29" s="10"/>
      <c r="AC29" s="11" t="s">
        <v>28</v>
      </c>
      <c r="AD29" s="34" t="s">
        <v>27</v>
      </c>
      <c r="AE29" s="35">
        <f>SUM(I29:AC29)</f>
        <v>0</v>
      </c>
      <c r="AF29" s="36" t="s">
        <v>28</v>
      </c>
      <c r="AG29" s="351"/>
      <c r="AH29" s="351"/>
    </row>
    <row r="30" spans="1:34" ht="21" customHeight="1" x14ac:dyDescent="0.15">
      <c r="A30" s="287"/>
      <c r="B30" s="372"/>
      <c r="C30" s="289"/>
      <c r="D30" s="99"/>
      <c r="E30" s="99"/>
      <c r="F30" s="300"/>
      <c r="G30" s="302"/>
      <c r="H30" s="144">
        <f>+表紙!$D$4-1</f>
        <v>7</v>
      </c>
      <c r="I30" s="308"/>
      <c r="J30" s="309"/>
      <c r="K30" s="310"/>
      <c r="L30" s="308"/>
      <c r="M30" s="309"/>
      <c r="N30" s="310"/>
      <c r="O30" s="308"/>
      <c r="P30" s="309"/>
      <c r="Q30" s="310"/>
      <c r="R30" s="308"/>
      <c r="S30" s="309"/>
      <c r="T30" s="310"/>
      <c r="U30" s="308"/>
      <c r="V30" s="309"/>
      <c r="W30" s="310"/>
      <c r="X30" s="308"/>
      <c r="Y30" s="309"/>
      <c r="Z30" s="310"/>
      <c r="AA30" s="308"/>
      <c r="AB30" s="309"/>
      <c r="AC30" s="310"/>
      <c r="AD30" s="355">
        <f>SUM(I30:AC30)</f>
        <v>0</v>
      </c>
      <c r="AE30" s="356"/>
      <c r="AF30" s="357"/>
      <c r="AG30" s="352"/>
      <c r="AH30" s="352"/>
    </row>
    <row r="31" spans="1:34" ht="21" customHeight="1" x14ac:dyDescent="0.15">
      <c r="A31" s="287"/>
      <c r="B31" s="371"/>
      <c r="C31" s="288"/>
      <c r="D31" s="98"/>
      <c r="E31" s="98"/>
      <c r="F31" s="299" t="str">
        <f>IF(D32&lt;&gt;"",ROUND((E32-D32)/D32*100,1),"")</f>
        <v/>
      </c>
      <c r="G31" s="301"/>
      <c r="H31" s="143">
        <f>+表紙!$D$4</f>
        <v>8</v>
      </c>
      <c r="I31" s="9" t="s">
        <v>27</v>
      </c>
      <c r="J31" s="10"/>
      <c r="K31" s="11" t="s">
        <v>28</v>
      </c>
      <c r="L31" s="9" t="s">
        <v>27</v>
      </c>
      <c r="M31" s="10"/>
      <c r="N31" s="11" t="s">
        <v>28</v>
      </c>
      <c r="O31" s="9" t="s">
        <v>27</v>
      </c>
      <c r="P31" s="10"/>
      <c r="Q31" s="11" t="s">
        <v>28</v>
      </c>
      <c r="R31" s="9" t="s">
        <v>27</v>
      </c>
      <c r="S31" s="10"/>
      <c r="T31" s="11" t="s">
        <v>28</v>
      </c>
      <c r="U31" s="9" t="s">
        <v>27</v>
      </c>
      <c r="V31" s="10"/>
      <c r="W31" s="11" t="s">
        <v>28</v>
      </c>
      <c r="X31" s="9" t="s">
        <v>27</v>
      </c>
      <c r="Y31" s="10"/>
      <c r="Z31" s="11" t="s">
        <v>28</v>
      </c>
      <c r="AA31" s="9" t="s">
        <v>27</v>
      </c>
      <c r="AB31" s="10"/>
      <c r="AC31" s="11" t="s">
        <v>28</v>
      </c>
      <c r="AD31" s="34" t="s">
        <v>27</v>
      </c>
      <c r="AE31" s="35">
        <f>SUM(I31:AC31)</f>
        <v>0</v>
      </c>
      <c r="AF31" s="36" t="s">
        <v>28</v>
      </c>
      <c r="AG31" s="351"/>
      <c r="AH31" s="351"/>
    </row>
    <row r="32" spans="1:34" ht="21" customHeight="1" x14ac:dyDescent="0.15">
      <c r="A32" s="287"/>
      <c r="B32" s="372"/>
      <c r="C32" s="289"/>
      <c r="D32" s="99"/>
      <c r="E32" s="99"/>
      <c r="F32" s="300"/>
      <c r="G32" s="302"/>
      <c r="H32" s="144">
        <f>+表紙!$D$4-1</f>
        <v>7</v>
      </c>
      <c r="I32" s="308"/>
      <c r="J32" s="309"/>
      <c r="K32" s="310"/>
      <c r="L32" s="308"/>
      <c r="M32" s="309"/>
      <c r="N32" s="310"/>
      <c r="O32" s="308"/>
      <c r="P32" s="309"/>
      <c r="Q32" s="310"/>
      <c r="R32" s="308"/>
      <c r="S32" s="309"/>
      <c r="T32" s="310"/>
      <c r="U32" s="308"/>
      <c r="V32" s="309"/>
      <c r="W32" s="310"/>
      <c r="X32" s="308"/>
      <c r="Y32" s="309"/>
      <c r="Z32" s="310"/>
      <c r="AA32" s="308"/>
      <c r="AB32" s="309"/>
      <c r="AC32" s="310"/>
      <c r="AD32" s="355">
        <f>SUM(I32:AC32)</f>
        <v>0</v>
      </c>
      <c r="AE32" s="356"/>
      <c r="AF32" s="357"/>
      <c r="AG32" s="352"/>
      <c r="AH32" s="352"/>
    </row>
    <row r="33" spans="1:34" ht="21" customHeight="1" x14ac:dyDescent="0.15">
      <c r="A33" s="287"/>
      <c r="B33" s="292" t="s">
        <v>29</v>
      </c>
      <c r="C33" s="293"/>
      <c r="D33" s="293"/>
      <c r="E33" s="293"/>
      <c r="F33" s="294"/>
      <c r="G33" s="368">
        <f>SUM(G9:G32)</f>
        <v>0</v>
      </c>
      <c r="H33" s="8" t="s">
        <v>202</v>
      </c>
      <c r="I33" s="34" t="s">
        <v>30</v>
      </c>
      <c r="J33" s="35">
        <f>SUM(J9,J11,J13,J15,J17,J19,J21,J23,J25,J27,J29,J31)</f>
        <v>0</v>
      </c>
      <c r="K33" s="36" t="s">
        <v>31</v>
      </c>
      <c r="L33" s="34" t="s">
        <v>30</v>
      </c>
      <c r="M33" s="35">
        <f>SUM(M9,M11,M13,M15,M17,M19,M21,M23,M25,M27,M29,M31)</f>
        <v>0</v>
      </c>
      <c r="N33" s="36" t="s">
        <v>31</v>
      </c>
      <c r="O33" s="34" t="s">
        <v>30</v>
      </c>
      <c r="P33" s="35">
        <f>SUM(P9,P11,P13,P15,P17,P19,P21,P23,P25,P27,P29,P31)</f>
        <v>0</v>
      </c>
      <c r="Q33" s="36" t="s">
        <v>31</v>
      </c>
      <c r="R33" s="34" t="s">
        <v>30</v>
      </c>
      <c r="S33" s="35">
        <f>SUM(S9,S11,S13,S15,S17,S19,S21,S23,S25,S27,S29,S31)</f>
        <v>0</v>
      </c>
      <c r="T33" s="36" t="s">
        <v>31</v>
      </c>
      <c r="U33" s="34" t="s">
        <v>30</v>
      </c>
      <c r="V33" s="35">
        <f>SUM(V9,V11,V13,V15,V17,V19,V21,V23,V25,V27,V29,V31)</f>
        <v>0</v>
      </c>
      <c r="W33" s="35">
        <f>SUM(W9,W11,W13,W15,W17,W19,W21,W23,W25,W27,W29,W31)</f>
        <v>0</v>
      </c>
      <c r="X33" s="34" t="s">
        <v>27</v>
      </c>
      <c r="Y33" s="35">
        <f>SUM(Y9,Y11,Y13,Y15,Y17,Y19,Y21,Y23,Y25,Y27,Y29,Y31)</f>
        <v>0</v>
      </c>
      <c r="Z33" s="36" t="s">
        <v>28</v>
      </c>
      <c r="AA33" s="34" t="s">
        <v>30</v>
      </c>
      <c r="AB33" s="35">
        <f>SUM(AB9,AB11,AB13,AB15,AB17,AB19,AB21,AB23,AB25,AB27,AB29,AB31)</f>
        <v>0</v>
      </c>
      <c r="AC33" s="36" t="s">
        <v>31</v>
      </c>
      <c r="AD33" s="34" t="s">
        <v>30</v>
      </c>
      <c r="AE33" s="35">
        <f>SUM(AE9,AE11,AE13,AE15,AE17,AE19,AE21,AE23,AE25,AE27,AE29,AE31)</f>
        <v>0</v>
      </c>
      <c r="AF33" s="36" t="s">
        <v>31</v>
      </c>
      <c r="AG33" s="358">
        <f>SUM(AG9:AG32)</f>
        <v>0</v>
      </c>
      <c r="AH33" s="358">
        <f>SUM(AH9:AH32)</f>
        <v>0</v>
      </c>
    </row>
    <row r="34" spans="1:34" ht="21" customHeight="1" x14ac:dyDescent="0.15">
      <c r="A34" s="287"/>
      <c r="B34" s="295"/>
      <c r="C34" s="296"/>
      <c r="D34" s="296"/>
      <c r="E34" s="296"/>
      <c r="F34" s="297"/>
      <c r="G34" s="369"/>
      <c r="H34" s="12" t="s">
        <v>207</v>
      </c>
      <c r="I34" s="355">
        <f>SUM(I10,I12,I14,I16,I18,I20,I22,I24,I26,I28,I30,I32)</f>
        <v>0</v>
      </c>
      <c r="J34" s="356"/>
      <c r="K34" s="357"/>
      <c r="L34" s="355">
        <f t="shared" ref="L34" si="0">SUM(L10,L12,L14,L16,L18,L20,L22,L24,L26,L28,L30,L32)</f>
        <v>0</v>
      </c>
      <c r="M34" s="356"/>
      <c r="N34" s="357"/>
      <c r="O34" s="355">
        <f t="shared" ref="O34" si="1">SUM(O10,O12,O14,O16,O18,O20,O22,O24,O26,O28,O30,O32)</f>
        <v>0</v>
      </c>
      <c r="P34" s="356"/>
      <c r="Q34" s="357"/>
      <c r="R34" s="355">
        <f t="shared" ref="R34" si="2">SUM(R10,R12,R14,R16,R18,R20,R22,R24,R26,R28,R30,R32)</f>
        <v>0</v>
      </c>
      <c r="S34" s="356"/>
      <c r="T34" s="357"/>
      <c r="U34" s="355">
        <f t="shared" ref="U34" si="3">SUM(U10,U12,U14,U16,U18,U20,U22,U24,U26,U28,U30,U32)</f>
        <v>0</v>
      </c>
      <c r="V34" s="356"/>
      <c r="W34" s="357"/>
      <c r="X34" s="355">
        <f t="shared" ref="X34" si="4">SUM(X10,X12,X14,X16,X18,X20,X22,X24,X26,X28,X30,X32)</f>
        <v>0</v>
      </c>
      <c r="Y34" s="356"/>
      <c r="Z34" s="357"/>
      <c r="AA34" s="355">
        <f t="shared" ref="AA34" si="5">SUM(AA10,AA12,AA14,AA16,AA18,AA20,AA22,AA24,AA26,AA28,AA30,AA32)</f>
        <v>0</v>
      </c>
      <c r="AB34" s="356"/>
      <c r="AC34" s="357"/>
      <c r="AD34" s="355">
        <f t="shared" ref="AD34" si="6">SUM(AD10,AD12,AD14,AD16,AD18,AD20,AD22,AD24,AD26,AD28,AD30,AD32)</f>
        <v>0</v>
      </c>
      <c r="AE34" s="356"/>
      <c r="AF34" s="357"/>
      <c r="AG34" s="359"/>
      <c r="AH34" s="359"/>
    </row>
    <row r="35" spans="1:34" ht="12" customHeight="1" x14ac:dyDescent="0.15">
      <c r="A35" s="287"/>
      <c r="B35" s="90" t="s">
        <v>234</v>
      </c>
      <c r="C35" s="154">
        <f>+表紙!D4-1</f>
        <v>7</v>
      </c>
      <c r="D35" s="155" t="s">
        <v>208</v>
      </c>
      <c r="E35" s="156"/>
      <c r="F35" s="156"/>
      <c r="G35" s="156"/>
      <c r="H35" s="156"/>
      <c r="I35" s="156"/>
      <c r="J35" s="156"/>
      <c r="K35" s="156"/>
      <c r="L35" s="156"/>
      <c r="M35" s="156"/>
      <c r="N35" s="156"/>
      <c r="O35" s="156"/>
      <c r="P35" s="157"/>
      <c r="Q35" s="157"/>
      <c r="R35" s="157"/>
      <c r="S35" s="157"/>
      <c r="T35" s="157"/>
      <c r="U35" s="157"/>
      <c r="V35" s="157"/>
      <c r="W35" s="157"/>
      <c r="X35" s="157"/>
      <c r="Y35" s="157"/>
      <c r="Z35" s="157"/>
      <c r="AA35" s="157"/>
      <c r="AB35" s="15"/>
      <c r="AC35" s="15"/>
      <c r="AD35" s="15"/>
      <c r="AE35" s="15"/>
      <c r="AF35" s="15"/>
      <c r="AG35" s="15"/>
      <c r="AH35" s="15"/>
    </row>
    <row r="36" spans="1:34" ht="12" customHeight="1" x14ac:dyDescent="0.15">
      <c r="A36" s="287"/>
      <c r="B36" s="84" t="s">
        <v>210</v>
      </c>
      <c r="C36" s="370">
        <f>+表紙!D4</f>
        <v>8</v>
      </c>
      <c r="D36" s="370"/>
      <c r="E36" s="370"/>
      <c r="F36" s="370"/>
      <c r="G36" s="370"/>
      <c r="H36" s="370"/>
      <c r="I36" s="370"/>
      <c r="J36" s="370"/>
      <c r="K36" s="370"/>
      <c r="L36" s="370"/>
      <c r="M36" s="370"/>
      <c r="N36" s="370"/>
      <c r="O36" s="370"/>
      <c r="P36" s="157"/>
      <c r="Q36" s="157"/>
      <c r="R36" s="157"/>
      <c r="S36" s="157"/>
      <c r="T36" s="157"/>
      <c r="U36" s="157"/>
      <c r="V36" s="157"/>
      <c r="W36" s="157"/>
      <c r="X36" s="157"/>
      <c r="Y36" s="157"/>
      <c r="Z36" s="157"/>
      <c r="AA36" s="157"/>
      <c r="AB36" s="15"/>
      <c r="AC36" s="15"/>
      <c r="AD36" s="15"/>
      <c r="AE36" s="132"/>
      <c r="AF36" s="37" t="s">
        <v>98</v>
      </c>
      <c r="AG36" t="s">
        <v>99</v>
      </c>
      <c r="AH36" s="15"/>
    </row>
    <row r="37" spans="1:34" ht="12" customHeight="1" x14ac:dyDescent="0.15">
      <c r="A37" s="287"/>
      <c r="B37" s="84" t="s">
        <v>209</v>
      </c>
      <c r="C37" s="154">
        <f>+表紙!D4-1</f>
        <v>7</v>
      </c>
      <c r="D37" s="155" t="s">
        <v>329</v>
      </c>
      <c r="E37" s="156"/>
      <c r="F37" s="156"/>
      <c r="G37" s="156"/>
      <c r="H37" s="156"/>
      <c r="I37" s="156"/>
      <c r="J37" s="156"/>
      <c r="K37" s="156"/>
      <c r="L37" s="156"/>
      <c r="M37" s="156"/>
      <c r="N37" s="156"/>
      <c r="O37" s="156"/>
      <c r="P37" s="157"/>
      <c r="Q37" s="157"/>
      <c r="R37" s="157"/>
      <c r="S37" s="157"/>
      <c r="T37" s="157"/>
      <c r="U37" s="157"/>
      <c r="V37" s="157"/>
      <c r="W37" s="157"/>
      <c r="X37" s="157"/>
      <c r="Y37" s="157"/>
      <c r="Z37" s="157"/>
      <c r="AA37" s="157"/>
      <c r="AB37" s="15"/>
      <c r="AC37" s="15"/>
      <c r="AD37" s="15"/>
      <c r="AE37" s="15"/>
      <c r="AF37" s="15"/>
      <c r="AG37" s="15"/>
      <c r="AH37" s="15"/>
    </row>
    <row r="38" spans="1:34" ht="12" customHeight="1" x14ac:dyDescent="0.15">
      <c r="A38" s="287"/>
      <c r="B38" s="84" t="s">
        <v>211</v>
      </c>
      <c r="C38" s="306">
        <f>+表紙!D4</f>
        <v>8</v>
      </c>
      <c r="D38" s="306"/>
      <c r="E38" s="306"/>
      <c r="F38" s="306"/>
      <c r="G38" s="306"/>
      <c r="H38" s="306"/>
      <c r="I38" s="306"/>
      <c r="J38" s="306"/>
      <c r="K38" s="306"/>
      <c r="L38" s="306"/>
      <c r="M38" s="306"/>
      <c r="N38" s="157"/>
      <c r="O38" s="157"/>
      <c r="P38" s="157"/>
      <c r="Q38" s="157"/>
      <c r="R38" s="157"/>
      <c r="S38" s="157"/>
      <c r="T38" s="157"/>
      <c r="U38" s="157"/>
      <c r="V38" s="157"/>
      <c r="W38" s="157"/>
      <c r="X38" s="157"/>
      <c r="Y38" s="157"/>
      <c r="Z38" s="157"/>
      <c r="AA38" s="157"/>
      <c r="AB38" s="15"/>
      <c r="AC38" s="15"/>
      <c r="AD38" s="15"/>
      <c r="AE38" s="15"/>
      <c r="AF38" s="15"/>
      <c r="AG38" s="15"/>
      <c r="AH38" s="15"/>
    </row>
    <row r="39" spans="1:34" ht="12" customHeight="1" x14ac:dyDescent="0.15">
      <c r="A39" s="287"/>
      <c r="B39" s="84" t="s">
        <v>248</v>
      </c>
      <c r="C39" s="158" t="s">
        <v>250</v>
      </c>
      <c r="D39" s="157"/>
      <c r="E39" s="157"/>
      <c r="F39" s="157"/>
      <c r="G39" s="157"/>
      <c r="H39" s="159"/>
      <c r="I39" s="159"/>
      <c r="J39" s="159"/>
      <c r="K39" s="157"/>
      <c r="L39" s="157"/>
      <c r="M39" s="157"/>
      <c r="N39" s="157"/>
      <c r="O39" s="157"/>
      <c r="P39" s="157"/>
      <c r="Q39" s="157"/>
      <c r="R39" s="157"/>
      <c r="S39" s="157"/>
      <c r="T39" s="157"/>
      <c r="U39" s="157"/>
      <c r="V39" s="157"/>
      <c r="W39" s="157"/>
      <c r="X39" s="157"/>
      <c r="Y39" s="157"/>
      <c r="Z39" s="157"/>
      <c r="AA39" s="157"/>
      <c r="AB39" s="15"/>
      <c r="AC39" s="15"/>
      <c r="AD39" s="15"/>
      <c r="AE39" s="15"/>
      <c r="AF39" s="15"/>
      <c r="AG39" s="15"/>
      <c r="AH39" s="15"/>
    </row>
    <row r="40" spans="1:34" x14ac:dyDescent="0.15">
      <c r="A40" s="287"/>
      <c r="B40" s="84" t="s">
        <v>249</v>
      </c>
      <c r="C40" s="158" t="s">
        <v>251</v>
      </c>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row>
  </sheetData>
  <mergeCells count="216">
    <mergeCell ref="B27:B28"/>
    <mergeCell ref="B29:B30"/>
    <mergeCell ref="B31:B32"/>
    <mergeCell ref="AD4:AF5"/>
    <mergeCell ref="B9:B10"/>
    <mergeCell ref="B11:B12"/>
    <mergeCell ref="B13:B14"/>
    <mergeCell ref="B15:B16"/>
    <mergeCell ref="B17:B18"/>
    <mergeCell ref="B19:B20"/>
    <mergeCell ref="B21:B22"/>
    <mergeCell ref="B23:B24"/>
    <mergeCell ref="B25:B26"/>
    <mergeCell ref="I12:K12"/>
    <mergeCell ref="L12:N12"/>
    <mergeCell ref="O12:Q12"/>
    <mergeCell ref="R12:T12"/>
    <mergeCell ref="U12:W12"/>
    <mergeCell ref="AA12:AC12"/>
    <mergeCell ref="AD12:AF12"/>
    <mergeCell ref="AA10:AC10"/>
    <mergeCell ref="O10:Q10"/>
    <mergeCell ref="R10:T10"/>
    <mergeCell ref="U10:W10"/>
    <mergeCell ref="C36:O36"/>
    <mergeCell ref="AA28:AC28"/>
    <mergeCell ref="AD20:AF20"/>
    <mergeCell ref="AA22:AC22"/>
    <mergeCell ref="AD22:AF22"/>
    <mergeCell ref="AA26:AC26"/>
    <mergeCell ref="AD26:AF26"/>
    <mergeCell ref="AA24:AC24"/>
    <mergeCell ref="AD14:AF14"/>
    <mergeCell ref="AA18:AC18"/>
    <mergeCell ref="AD18:AF18"/>
    <mergeCell ref="U16:W16"/>
    <mergeCell ref="AD16:AF16"/>
    <mergeCell ref="R14:T14"/>
    <mergeCell ref="U14:W14"/>
    <mergeCell ref="G29:G30"/>
    <mergeCell ref="F31:F32"/>
    <mergeCell ref="AA16:AC16"/>
    <mergeCell ref="L34:N34"/>
    <mergeCell ref="L18:N18"/>
    <mergeCell ref="L14:N14"/>
    <mergeCell ref="U22:W22"/>
    <mergeCell ref="O20:Q20"/>
    <mergeCell ref="R20:T20"/>
    <mergeCell ref="I34:K34"/>
    <mergeCell ref="I10:K10"/>
    <mergeCell ref="I14:K14"/>
    <mergeCell ref="I16:K16"/>
    <mergeCell ref="I18:K18"/>
    <mergeCell ref="I20:K20"/>
    <mergeCell ref="I22:K22"/>
    <mergeCell ref="G33:G34"/>
    <mergeCell ref="F29:F30"/>
    <mergeCell ref="I26:K26"/>
    <mergeCell ref="F23:F24"/>
    <mergeCell ref="G23:G24"/>
    <mergeCell ref="O22:Q22"/>
    <mergeCell ref="R22:T22"/>
    <mergeCell ref="O14:Q14"/>
    <mergeCell ref="L16:N16"/>
    <mergeCell ref="I3:K6"/>
    <mergeCell ref="L3:N6"/>
    <mergeCell ref="O3:Q6"/>
    <mergeCell ref="R3:T6"/>
    <mergeCell ref="C2:C6"/>
    <mergeCell ref="O34:Q34"/>
    <mergeCell ref="R34:T34"/>
    <mergeCell ref="U34:W34"/>
    <mergeCell ref="U32:W32"/>
    <mergeCell ref="U24:W24"/>
    <mergeCell ref="O28:Q28"/>
    <mergeCell ref="R28:T28"/>
    <mergeCell ref="U28:W28"/>
    <mergeCell ref="AA32:AC32"/>
    <mergeCell ref="O24:Q24"/>
    <mergeCell ref="R24:T24"/>
    <mergeCell ref="O26:Q26"/>
    <mergeCell ref="R26:T26"/>
    <mergeCell ref="O30:Q30"/>
    <mergeCell ref="R30:T30"/>
    <mergeCell ref="U30:W30"/>
    <mergeCell ref="X34:Z34"/>
    <mergeCell ref="AG33:AG34"/>
    <mergeCell ref="AG7:AG8"/>
    <mergeCell ref="AG9:AG10"/>
    <mergeCell ref="AG13:AG14"/>
    <mergeCell ref="AG11:AG12"/>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H27:AH28"/>
    <mergeCell ref="AH29:AH30"/>
    <mergeCell ref="AH31:AH32"/>
    <mergeCell ref="AG29:AG30"/>
    <mergeCell ref="AG31:AG32"/>
    <mergeCell ref="I30:K30"/>
    <mergeCell ref="I32:K32"/>
    <mergeCell ref="L30:N30"/>
    <mergeCell ref="L32:N32"/>
    <mergeCell ref="F27:F28"/>
    <mergeCell ref="G27:G28"/>
    <mergeCell ref="AG27:AG28"/>
    <mergeCell ref="O32:Q32"/>
    <mergeCell ref="R32:T32"/>
    <mergeCell ref="I28:K28"/>
    <mergeCell ref="L28:N28"/>
    <mergeCell ref="AD28:AF28"/>
    <mergeCell ref="X28:Z28"/>
    <mergeCell ref="X30:Z30"/>
    <mergeCell ref="X32:Z32"/>
    <mergeCell ref="G31:G32"/>
    <mergeCell ref="X10:Z10"/>
    <mergeCell ref="X12:Z12"/>
    <mergeCell ref="X14:Z14"/>
    <mergeCell ref="X16:Z16"/>
    <mergeCell ref="F19:F20"/>
    <mergeCell ref="AG21:AG22"/>
    <mergeCell ref="AG23:AG24"/>
    <mergeCell ref="I24:K24"/>
    <mergeCell ref="F25:F26"/>
    <mergeCell ref="G25:G26"/>
    <mergeCell ref="L22:N22"/>
    <mergeCell ref="L24:N24"/>
    <mergeCell ref="AD24:AF24"/>
    <mergeCell ref="F21:F22"/>
    <mergeCell ref="G21:G22"/>
    <mergeCell ref="AG25:AG26"/>
    <mergeCell ref="X24:Z24"/>
    <mergeCell ref="X26:Z26"/>
    <mergeCell ref="F11:F12"/>
    <mergeCell ref="G11:G12"/>
    <mergeCell ref="O16:Q16"/>
    <mergeCell ref="R16:T16"/>
    <mergeCell ref="O18:Q18"/>
    <mergeCell ref="R18:T18"/>
    <mergeCell ref="U18:W18"/>
    <mergeCell ref="G15:G16"/>
    <mergeCell ref="L26:N26"/>
    <mergeCell ref="U26:W26"/>
    <mergeCell ref="X18:Z18"/>
    <mergeCell ref="X20:Z20"/>
    <mergeCell ref="X22:Z22"/>
    <mergeCell ref="AG15:AG16"/>
    <mergeCell ref="F7:F8"/>
    <mergeCell ref="G19:G20"/>
    <mergeCell ref="AG17:AG18"/>
    <mergeCell ref="AG19:AG20"/>
    <mergeCell ref="L10:N10"/>
    <mergeCell ref="AA20:AC20"/>
    <mergeCell ref="AD10:AF10"/>
    <mergeCell ref="G9:G10"/>
    <mergeCell ref="AA14:AC14"/>
    <mergeCell ref="F17:F18"/>
    <mergeCell ref="G17:G18"/>
    <mergeCell ref="L8:N8"/>
    <mergeCell ref="O8:Q8"/>
    <mergeCell ref="R8:T8"/>
    <mergeCell ref="U8:W8"/>
    <mergeCell ref="U20:W20"/>
    <mergeCell ref="U3:W6"/>
    <mergeCell ref="AA3:AC6"/>
    <mergeCell ref="AD3:AF3"/>
    <mergeCell ref="G7:G8"/>
    <mergeCell ref="D2:G2"/>
    <mergeCell ref="AA8:AC8"/>
    <mergeCell ref="AD8:AF8"/>
    <mergeCell ref="I8:K8"/>
    <mergeCell ref="H3:H6"/>
    <mergeCell ref="AD6:AF6"/>
    <mergeCell ref="H2:AF2"/>
    <mergeCell ref="F3:F4"/>
    <mergeCell ref="F5:F6"/>
    <mergeCell ref="X3:Z6"/>
    <mergeCell ref="X8:Z8"/>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38:M38"/>
    <mergeCell ref="E1:F1"/>
    <mergeCell ref="L20:N20"/>
    <mergeCell ref="G1:R1"/>
    <mergeCell ref="C11:C12"/>
  </mergeCells>
  <phoneticPr fontId="7"/>
  <printOptions horizontalCentered="1" verticalCentered="1"/>
  <pageMargins left="0" right="3.937007874015748E-2" top="0.35433070866141736" bottom="0.19685039370078741" header="0.39370078740157483" footer="0.31496062992125984"/>
  <pageSetup paperSize="9" scale="74" orientation="landscape" r:id="rId1"/>
  <headerFooter alignWithMargins="0">
    <oddHeader>&amp;R（私営保育所（学校法人・会社）)</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0"/>
  <sheetViews>
    <sheetView view="pageBreakPreview" zoomScaleNormal="100" zoomScaleSheetLayoutView="100" workbookViewId="0">
      <selection activeCell="B7" sqref="A7:XFD10"/>
    </sheetView>
  </sheetViews>
  <sheetFormatPr defaultRowHeight="11.25" x14ac:dyDescent="0.15"/>
  <cols>
    <col min="1" max="2" width="2.83203125" customWidth="1"/>
    <col min="3" max="3" width="13.5" customWidth="1"/>
    <col min="4" max="4" width="18.5" customWidth="1"/>
    <col min="5" max="5" width="15.5" customWidth="1"/>
    <col min="6" max="14" width="12.83203125" customWidth="1"/>
    <col min="15" max="15" width="15" customWidth="1"/>
  </cols>
  <sheetData>
    <row r="1" spans="1:15" ht="15.75" customHeight="1" x14ac:dyDescent="0.15">
      <c r="A1" s="381" t="s">
        <v>243</v>
      </c>
      <c r="B1" s="134"/>
      <c r="C1" s="398" t="s">
        <v>221</v>
      </c>
      <c r="D1" s="398"/>
      <c r="E1" s="399">
        <f>+表紙!D4</f>
        <v>8</v>
      </c>
      <c r="F1" s="399"/>
      <c r="G1" s="81"/>
      <c r="H1" s="28"/>
    </row>
    <row r="2" spans="1:15" ht="15.75" customHeight="1" x14ac:dyDescent="0.15">
      <c r="A2" s="381"/>
      <c r="B2" s="134"/>
      <c r="C2" s="303" t="s">
        <v>13</v>
      </c>
      <c r="D2" s="303" t="s">
        <v>3</v>
      </c>
      <c r="E2" s="79"/>
      <c r="F2" s="333" t="s">
        <v>16</v>
      </c>
      <c r="G2" s="346"/>
      <c r="H2" s="346"/>
      <c r="I2" s="346"/>
      <c r="J2" s="346"/>
      <c r="K2" s="346"/>
      <c r="L2" s="346"/>
      <c r="M2" s="347"/>
      <c r="N2" s="384" t="s">
        <v>100</v>
      </c>
      <c r="O2" s="303" t="s">
        <v>32</v>
      </c>
    </row>
    <row r="3" spans="1:15" ht="15.75" customHeight="1" x14ac:dyDescent="0.15">
      <c r="A3" s="381"/>
      <c r="B3" s="134"/>
      <c r="C3" s="304"/>
      <c r="D3" s="304"/>
      <c r="E3" s="101" t="s">
        <v>222</v>
      </c>
      <c r="F3" s="303" t="s">
        <v>20</v>
      </c>
      <c r="G3" s="384" t="s">
        <v>298</v>
      </c>
      <c r="H3" s="303" t="s">
        <v>299</v>
      </c>
      <c r="I3" s="303" t="s">
        <v>300</v>
      </c>
      <c r="J3" s="303" t="s">
        <v>301</v>
      </c>
      <c r="K3" s="303" t="s">
        <v>302</v>
      </c>
      <c r="L3" s="387" t="s">
        <v>303</v>
      </c>
      <c r="M3" s="303" t="s">
        <v>23</v>
      </c>
      <c r="N3" s="385"/>
      <c r="O3" s="304"/>
    </row>
    <row r="4" spans="1:15" ht="15.75" customHeight="1" x14ac:dyDescent="0.15">
      <c r="A4" s="381"/>
      <c r="B4" s="134"/>
      <c r="C4" s="304"/>
      <c r="D4" s="304"/>
      <c r="E4" s="100" t="s">
        <v>223</v>
      </c>
      <c r="F4" s="304"/>
      <c r="G4" s="304"/>
      <c r="H4" s="304"/>
      <c r="I4" s="304"/>
      <c r="J4" s="304"/>
      <c r="K4" s="304"/>
      <c r="L4" s="388"/>
      <c r="M4" s="304"/>
      <c r="N4" s="385"/>
      <c r="O4" s="304"/>
    </row>
    <row r="5" spans="1:15" ht="15.75" customHeight="1" x14ac:dyDescent="0.15">
      <c r="A5" s="381"/>
      <c r="B5" s="134"/>
      <c r="C5" s="304"/>
      <c r="D5" s="304"/>
      <c r="E5" s="101" t="s">
        <v>224</v>
      </c>
      <c r="F5" s="304"/>
      <c r="G5" s="304"/>
      <c r="H5" s="304"/>
      <c r="I5" s="304"/>
      <c r="J5" s="304"/>
      <c r="K5" s="304"/>
      <c r="L5" s="388"/>
      <c r="M5" s="304"/>
      <c r="N5" s="385"/>
      <c r="O5" s="304"/>
    </row>
    <row r="6" spans="1:15" ht="15.75" customHeight="1" x14ac:dyDescent="0.15">
      <c r="A6" s="381"/>
      <c r="B6" s="134"/>
      <c r="C6" s="305"/>
      <c r="D6" s="305"/>
      <c r="E6" s="102" t="s">
        <v>225</v>
      </c>
      <c r="F6" s="305"/>
      <c r="G6" s="305"/>
      <c r="H6" s="305"/>
      <c r="I6" s="305"/>
      <c r="J6" s="305"/>
      <c r="K6" s="305"/>
      <c r="L6" s="389"/>
      <c r="M6" s="305"/>
      <c r="N6" s="386"/>
      <c r="O6" s="305"/>
    </row>
    <row r="7" spans="1:15" ht="12.75" customHeight="1" x14ac:dyDescent="0.15">
      <c r="A7" s="381"/>
      <c r="B7" s="134"/>
      <c r="C7" s="130" t="s">
        <v>212</v>
      </c>
      <c r="D7" s="109"/>
      <c r="E7" s="97" t="s">
        <v>228</v>
      </c>
      <c r="F7" s="377"/>
      <c r="G7" s="377">
        <v>7200</v>
      </c>
      <c r="H7" s="377">
        <v>6000</v>
      </c>
      <c r="I7" s="377"/>
      <c r="J7" s="377"/>
      <c r="K7" s="377"/>
      <c r="L7" s="377"/>
      <c r="M7" s="377">
        <f>SUM(F7:L8)</f>
        <v>13200</v>
      </c>
      <c r="N7" s="391">
        <v>411840</v>
      </c>
      <c r="O7" s="377"/>
    </row>
    <row r="8" spans="1:15" ht="12.75" customHeight="1" x14ac:dyDescent="0.15">
      <c r="A8" s="381"/>
      <c r="B8" s="134"/>
      <c r="C8" s="131" t="s">
        <v>226</v>
      </c>
      <c r="D8" s="95" t="s">
        <v>227</v>
      </c>
      <c r="E8" s="96">
        <v>180000</v>
      </c>
      <c r="F8" s="378"/>
      <c r="G8" s="378"/>
      <c r="H8" s="378"/>
      <c r="I8" s="378"/>
      <c r="J8" s="378"/>
      <c r="K8" s="378"/>
      <c r="L8" s="378"/>
      <c r="M8" s="397"/>
      <c r="N8" s="392"/>
      <c r="O8" s="378"/>
    </row>
    <row r="9" spans="1:15" ht="12.75" customHeight="1" x14ac:dyDescent="0.15">
      <c r="A9" s="381"/>
      <c r="B9" s="134"/>
      <c r="C9" s="161"/>
      <c r="D9" s="162"/>
      <c r="E9" s="163" t="s">
        <v>346</v>
      </c>
      <c r="F9" s="379"/>
      <c r="G9" s="379"/>
      <c r="H9" s="379">
        <v>3000</v>
      </c>
      <c r="I9" s="379"/>
      <c r="J9" s="379"/>
      <c r="K9" s="379"/>
      <c r="L9" s="379"/>
      <c r="M9" s="379">
        <f>SUM(F9:L10)</f>
        <v>3000</v>
      </c>
      <c r="N9" s="394"/>
      <c r="O9" s="377"/>
    </row>
    <row r="10" spans="1:15" ht="14.25" customHeight="1" x14ac:dyDescent="0.15">
      <c r="A10" s="381"/>
      <c r="B10" s="134"/>
      <c r="C10" s="164" t="s">
        <v>347</v>
      </c>
      <c r="D10" s="165" t="s">
        <v>348</v>
      </c>
      <c r="E10" s="166">
        <v>1200</v>
      </c>
      <c r="F10" s="380"/>
      <c r="G10" s="380"/>
      <c r="H10" s="380"/>
      <c r="I10" s="380"/>
      <c r="J10" s="380"/>
      <c r="K10" s="380"/>
      <c r="L10" s="380"/>
      <c r="M10" s="396"/>
      <c r="N10" s="395"/>
      <c r="O10" s="378"/>
    </row>
    <row r="11" spans="1:15" ht="15.75" customHeight="1" x14ac:dyDescent="0.15">
      <c r="A11" s="381"/>
      <c r="B11" s="134"/>
      <c r="C11" s="376"/>
      <c r="D11" s="376"/>
      <c r="E11" s="98"/>
      <c r="F11" s="376"/>
      <c r="G11" s="376"/>
      <c r="H11" s="376"/>
      <c r="I11" s="376"/>
      <c r="J11" s="376"/>
      <c r="K11" s="376"/>
      <c r="L11" s="376"/>
      <c r="M11" s="376">
        <f>SUM(F11:L12)</f>
        <v>0</v>
      </c>
      <c r="N11" s="382"/>
      <c r="O11" s="376"/>
    </row>
    <row r="12" spans="1:15" ht="15.75" customHeight="1" x14ac:dyDescent="0.15">
      <c r="A12" s="381"/>
      <c r="B12" s="134"/>
      <c r="C12" s="305"/>
      <c r="D12" s="305"/>
      <c r="E12" s="99"/>
      <c r="F12" s="305"/>
      <c r="G12" s="305"/>
      <c r="H12" s="305"/>
      <c r="I12" s="305"/>
      <c r="J12" s="305"/>
      <c r="K12" s="305"/>
      <c r="L12" s="305"/>
      <c r="M12" s="393"/>
      <c r="N12" s="383"/>
      <c r="O12" s="305"/>
    </row>
    <row r="13" spans="1:15" ht="15.75" customHeight="1" x14ac:dyDescent="0.15">
      <c r="A13" s="381"/>
      <c r="B13" s="134"/>
      <c r="C13" s="376"/>
      <c r="D13" s="376"/>
      <c r="E13" s="98"/>
      <c r="F13" s="376"/>
      <c r="G13" s="376"/>
      <c r="H13" s="376"/>
      <c r="I13" s="376"/>
      <c r="J13" s="376"/>
      <c r="K13" s="376"/>
      <c r="L13" s="376"/>
      <c r="M13" s="376">
        <f>SUM(F13:L14)</f>
        <v>0</v>
      </c>
      <c r="N13" s="382"/>
      <c r="O13" s="376"/>
    </row>
    <row r="14" spans="1:15" ht="15.75" customHeight="1" x14ac:dyDescent="0.15">
      <c r="A14" s="381"/>
      <c r="B14" s="134"/>
      <c r="C14" s="305"/>
      <c r="D14" s="305"/>
      <c r="E14" s="99"/>
      <c r="F14" s="305"/>
      <c r="G14" s="305"/>
      <c r="H14" s="305"/>
      <c r="I14" s="305"/>
      <c r="J14" s="305"/>
      <c r="K14" s="305"/>
      <c r="L14" s="305"/>
      <c r="M14" s="393"/>
      <c r="N14" s="383"/>
      <c r="O14" s="305"/>
    </row>
    <row r="15" spans="1:15" ht="15.75" customHeight="1" x14ac:dyDescent="0.15">
      <c r="A15" s="381"/>
      <c r="B15" s="134"/>
      <c r="C15" s="376"/>
      <c r="D15" s="376"/>
      <c r="E15" s="98"/>
      <c r="F15" s="376"/>
      <c r="G15" s="376"/>
      <c r="H15" s="376"/>
      <c r="I15" s="376"/>
      <c r="J15" s="376"/>
      <c r="K15" s="376"/>
      <c r="L15" s="376"/>
      <c r="M15" s="376">
        <f>SUM(F15:L16)</f>
        <v>0</v>
      </c>
      <c r="N15" s="382"/>
      <c r="O15" s="376"/>
    </row>
    <row r="16" spans="1:15" ht="15.75" customHeight="1" x14ac:dyDescent="0.15">
      <c r="A16" s="381"/>
      <c r="B16" s="134"/>
      <c r="C16" s="305"/>
      <c r="D16" s="305"/>
      <c r="E16" s="99"/>
      <c r="F16" s="305"/>
      <c r="G16" s="305"/>
      <c r="H16" s="305"/>
      <c r="I16" s="305"/>
      <c r="J16" s="305"/>
      <c r="K16" s="305"/>
      <c r="L16" s="305"/>
      <c r="M16" s="393"/>
      <c r="N16" s="383"/>
      <c r="O16" s="305"/>
    </row>
    <row r="17" spans="1:15" ht="15.75" customHeight="1" x14ac:dyDescent="0.15">
      <c r="A17" s="381"/>
      <c r="B17" s="134"/>
      <c r="C17" s="376"/>
      <c r="D17" s="376"/>
      <c r="E17" s="98"/>
      <c r="F17" s="376"/>
      <c r="G17" s="376"/>
      <c r="H17" s="376"/>
      <c r="I17" s="376"/>
      <c r="J17" s="376"/>
      <c r="K17" s="376"/>
      <c r="L17" s="376"/>
      <c r="M17" s="376">
        <f>SUM(F17:L18)</f>
        <v>0</v>
      </c>
      <c r="N17" s="382"/>
      <c r="O17" s="376"/>
    </row>
    <row r="18" spans="1:15" ht="15.75" customHeight="1" x14ac:dyDescent="0.15">
      <c r="A18" s="381"/>
      <c r="B18" s="134"/>
      <c r="C18" s="305"/>
      <c r="D18" s="305"/>
      <c r="E18" s="99"/>
      <c r="F18" s="305"/>
      <c r="G18" s="305"/>
      <c r="H18" s="305"/>
      <c r="I18" s="305"/>
      <c r="J18" s="305"/>
      <c r="K18" s="305"/>
      <c r="L18" s="305"/>
      <c r="M18" s="393"/>
      <c r="N18" s="383"/>
      <c r="O18" s="305"/>
    </row>
    <row r="19" spans="1:15" ht="15.75" customHeight="1" x14ac:dyDescent="0.15">
      <c r="A19" s="381"/>
      <c r="B19" s="134"/>
      <c r="C19" s="376"/>
      <c r="D19" s="376"/>
      <c r="E19" s="98"/>
      <c r="F19" s="376"/>
      <c r="G19" s="376"/>
      <c r="H19" s="376"/>
      <c r="I19" s="376"/>
      <c r="J19" s="376"/>
      <c r="K19" s="376"/>
      <c r="L19" s="376"/>
      <c r="M19" s="376">
        <f>SUM(F19:L20)</f>
        <v>0</v>
      </c>
      <c r="N19" s="382"/>
      <c r="O19" s="376"/>
    </row>
    <row r="20" spans="1:15" ht="15.75" customHeight="1" x14ac:dyDescent="0.15">
      <c r="A20" s="381"/>
      <c r="B20" s="134"/>
      <c r="C20" s="305"/>
      <c r="D20" s="305"/>
      <c r="E20" s="99"/>
      <c r="F20" s="305"/>
      <c r="G20" s="305"/>
      <c r="H20" s="305"/>
      <c r="I20" s="305"/>
      <c r="J20" s="305"/>
      <c r="K20" s="305"/>
      <c r="L20" s="305"/>
      <c r="M20" s="393"/>
      <c r="N20" s="383"/>
      <c r="O20" s="305"/>
    </row>
    <row r="21" spans="1:15" ht="15.75" customHeight="1" x14ac:dyDescent="0.15">
      <c r="A21" s="381"/>
      <c r="B21" s="134"/>
      <c r="C21" s="376"/>
      <c r="D21" s="376"/>
      <c r="E21" s="98"/>
      <c r="F21" s="376"/>
      <c r="G21" s="376"/>
      <c r="H21" s="376"/>
      <c r="I21" s="376"/>
      <c r="J21" s="376"/>
      <c r="K21" s="376"/>
      <c r="L21" s="376"/>
      <c r="M21" s="376">
        <f>SUM(F21:L22)</f>
        <v>0</v>
      </c>
      <c r="N21" s="382"/>
      <c r="O21" s="376"/>
    </row>
    <row r="22" spans="1:15" ht="15.75" customHeight="1" x14ac:dyDescent="0.15">
      <c r="A22" s="381"/>
      <c r="B22" s="134"/>
      <c r="C22" s="305"/>
      <c r="D22" s="305"/>
      <c r="E22" s="99"/>
      <c r="F22" s="305"/>
      <c r="G22" s="305"/>
      <c r="H22" s="305"/>
      <c r="I22" s="305"/>
      <c r="J22" s="305"/>
      <c r="K22" s="305"/>
      <c r="L22" s="305"/>
      <c r="M22" s="393"/>
      <c r="N22" s="383"/>
      <c r="O22" s="305"/>
    </row>
    <row r="23" spans="1:15" ht="15.75" customHeight="1" x14ac:dyDescent="0.15">
      <c r="A23" s="381"/>
      <c r="B23" s="134"/>
      <c r="C23" s="303"/>
      <c r="D23" s="303"/>
      <c r="E23" s="98"/>
      <c r="F23" s="303"/>
      <c r="G23" s="303"/>
      <c r="H23" s="303"/>
      <c r="I23" s="303"/>
      <c r="J23" s="303"/>
      <c r="K23" s="303"/>
      <c r="L23" s="303"/>
      <c r="M23" s="376">
        <f>SUM(F23:L24)</f>
        <v>0</v>
      </c>
      <c r="N23" s="382"/>
      <c r="O23" s="303"/>
    </row>
    <row r="24" spans="1:15" ht="15.75" customHeight="1" x14ac:dyDescent="0.15">
      <c r="A24" s="381"/>
      <c r="B24" s="134"/>
      <c r="C24" s="390"/>
      <c r="D24" s="390"/>
      <c r="E24" s="99"/>
      <c r="F24" s="390"/>
      <c r="G24" s="390"/>
      <c r="H24" s="390"/>
      <c r="I24" s="390"/>
      <c r="J24" s="390"/>
      <c r="K24" s="390"/>
      <c r="L24" s="390"/>
      <c r="M24" s="393"/>
      <c r="N24" s="383"/>
      <c r="O24" s="390"/>
    </row>
    <row r="25" spans="1:15" ht="15.75" customHeight="1" x14ac:dyDescent="0.15">
      <c r="A25" s="381"/>
      <c r="B25" s="134"/>
      <c r="C25" s="348"/>
      <c r="D25" s="348"/>
      <c r="E25" s="98"/>
      <c r="F25" s="348"/>
      <c r="G25" s="348"/>
      <c r="H25" s="348"/>
      <c r="I25" s="348"/>
      <c r="J25" s="348"/>
      <c r="K25" s="348"/>
      <c r="L25" s="348"/>
      <c r="M25" s="376">
        <f>SUM(F25:L26)</f>
        <v>0</v>
      </c>
      <c r="N25" s="382"/>
      <c r="O25" s="348"/>
    </row>
    <row r="26" spans="1:15" ht="15.75" customHeight="1" x14ac:dyDescent="0.15">
      <c r="A26" s="381"/>
      <c r="B26" s="134"/>
      <c r="C26" s="390"/>
      <c r="D26" s="390"/>
      <c r="E26" s="99"/>
      <c r="F26" s="390"/>
      <c r="G26" s="390"/>
      <c r="H26" s="390"/>
      <c r="I26" s="390"/>
      <c r="J26" s="390"/>
      <c r="K26" s="390"/>
      <c r="L26" s="390"/>
      <c r="M26" s="393"/>
      <c r="N26" s="383"/>
      <c r="O26" s="390"/>
    </row>
    <row r="27" spans="1:15" ht="15.75" customHeight="1" x14ac:dyDescent="0.15">
      <c r="A27" s="381"/>
      <c r="B27" s="134"/>
      <c r="C27" s="303"/>
      <c r="D27" s="303"/>
      <c r="E27" s="98"/>
      <c r="F27" s="303"/>
      <c r="G27" s="303"/>
      <c r="H27" s="303"/>
      <c r="I27" s="303"/>
      <c r="J27" s="303"/>
      <c r="K27" s="303"/>
      <c r="L27" s="303"/>
      <c r="M27" s="376">
        <f>SUM(F27:L28)</f>
        <v>0</v>
      </c>
      <c r="N27" s="382"/>
      <c r="O27" s="303"/>
    </row>
    <row r="28" spans="1:15" ht="15.75" customHeight="1" x14ac:dyDescent="0.15">
      <c r="A28" s="381"/>
      <c r="B28" s="134"/>
      <c r="C28" s="390"/>
      <c r="D28" s="390"/>
      <c r="E28" s="99"/>
      <c r="F28" s="390"/>
      <c r="G28" s="390"/>
      <c r="H28" s="390"/>
      <c r="I28" s="390"/>
      <c r="J28" s="390"/>
      <c r="K28" s="390"/>
      <c r="L28" s="390"/>
      <c r="M28" s="393"/>
      <c r="N28" s="383"/>
      <c r="O28" s="390"/>
    </row>
    <row r="29" spans="1:15" ht="15.75" customHeight="1" x14ac:dyDescent="0.15">
      <c r="A29" s="381"/>
      <c r="B29" s="134"/>
      <c r="C29" s="376"/>
      <c r="D29" s="376"/>
      <c r="E29" s="98"/>
      <c r="F29" s="376"/>
      <c r="G29" s="376"/>
      <c r="H29" s="376"/>
      <c r="I29" s="376"/>
      <c r="J29" s="376"/>
      <c r="K29" s="376"/>
      <c r="L29" s="376"/>
      <c r="M29" s="376">
        <f>SUM(F29:L30)</f>
        <v>0</v>
      </c>
      <c r="N29" s="382"/>
      <c r="O29" s="376"/>
    </row>
    <row r="30" spans="1:15" ht="15.75" customHeight="1" x14ac:dyDescent="0.15">
      <c r="A30" s="381"/>
      <c r="B30" s="134"/>
      <c r="C30" s="305"/>
      <c r="D30" s="305"/>
      <c r="E30" s="99"/>
      <c r="F30" s="305"/>
      <c r="G30" s="305"/>
      <c r="H30" s="305"/>
      <c r="I30" s="305"/>
      <c r="J30" s="305"/>
      <c r="K30" s="305"/>
      <c r="L30" s="305"/>
      <c r="M30" s="393"/>
      <c r="N30" s="383"/>
      <c r="O30" s="305"/>
    </row>
    <row r="31" spans="1:15" ht="15.75" customHeight="1" x14ac:dyDescent="0.15">
      <c r="A31" s="381"/>
      <c r="B31" s="134"/>
      <c r="C31" s="376"/>
      <c r="D31" s="376"/>
      <c r="E31" s="98"/>
      <c r="F31" s="376"/>
      <c r="G31" s="376"/>
      <c r="H31" s="376"/>
      <c r="I31" s="376"/>
      <c r="J31" s="376"/>
      <c r="K31" s="376"/>
      <c r="L31" s="376"/>
      <c r="M31" s="376">
        <f>SUM(F31:L32)</f>
        <v>0</v>
      </c>
      <c r="N31" s="382"/>
      <c r="O31" s="376"/>
    </row>
    <row r="32" spans="1:15" ht="15.75" customHeight="1" x14ac:dyDescent="0.15">
      <c r="A32" s="381"/>
      <c r="B32" s="134"/>
      <c r="C32" s="305"/>
      <c r="D32" s="305"/>
      <c r="E32" s="99"/>
      <c r="F32" s="305"/>
      <c r="G32" s="305"/>
      <c r="H32" s="305"/>
      <c r="I32" s="305"/>
      <c r="J32" s="305"/>
      <c r="K32" s="305"/>
      <c r="L32" s="305"/>
      <c r="M32" s="393"/>
      <c r="N32" s="383"/>
      <c r="O32" s="305"/>
    </row>
    <row r="33" spans="1:15" ht="15.75" customHeight="1" x14ac:dyDescent="0.15">
      <c r="A33" s="381"/>
      <c r="B33" s="134"/>
      <c r="C33" s="376"/>
      <c r="D33" s="376"/>
      <c r="E33" s="98"/>
      <c r="F33" s="376"/>
      <c r="G33" s="376"/>
      <c r="H33" s="376"/>
      <c r="I33" s="376"/>
      <c r="J33" s="376"/>
      <c r="K33" s="376"/>
      <c r="L33" s="376"/>
      <c r="M33" s="376">
        <f>SUM(F33:L34)</f>
        <v>0</v>
      </c>
      <c r="N33" s="382"/>
      <c r="O33" s="376"/>
    </row>
    <row r="34" spans="1:15" ht="15.75" customHeight="1" x14ac:dyDescent="0.15">
      <c r="A34" s="381"/>
      <c r="B34" s="134"/>
      <c r="C34" s="305"/>
      <c r="D34" s="305"/>
      <c r="E34" s="99"/>
      <c r="F34" s="305"/>
      <c r="G34" s="305"/>
      <c r="H34" s="305"/>
      <c r="I34" s="305"/>
      <c r="J34" s="305"/>
      <c r="K34" s="305"/>
      <c r="L34" s="305"/>
      <c r="M34" s="393"/>
      <c r="N34" s="383"/>
      <c r="O34" s="305"/>
    </row>
    <row r="35" spans="1:15" ht="12" customHeight="1" x14ac:dyDescent="0.15">
      <c r="A35" s="381"/>
      <c r="B35" s="134"/>
      <c r="C35" s="14" t="s">
        <v>101</v>
      </c>
      <c r="D35" s="15"/>
      <c r="E35" s="15"/>
      <c r="F35" s="15"/>
      <c r="G35" s="15"/>
      <c r="H35" s="15"/>
      <c r="I35" s="15"/>
      <c r="J35" s="15"/>
      <c r="K35" s="15"/>
      <c r="L35" s="15"/>
      <c r="M35" s="15"/>
      <c r="N35" s="15"/>
      <c r="O35" s="15"/>
    </row>
    <row r="36" spans="1:15" x14ac:dyDescent="0.15">
      <c r="A36" s="381"/>
      <c r="B36" s="134"/>
      <c r="C36" s="14" t="s">
        <v>102</v>
      </c>
    </row>
    <row r="37" spans="1:15" x14ac:dyDescent="0.15">
      <c r="A37" s="381"/>
      <c r="B37" s="134"/>
      <c r="C37" s="38" t="s">
        <v>103</v>
      </c>
    </row>
    <row r="38" spans="1:15" x14ac:dyDescent="0.15">
      <c r="A38" s="133"/>
      <c r="B38" s="133"/>
    </row>
    <row r="39" spans="1:15" x14ac:dyDescent="0.15">
      <c r="A39" s="133"/>
      <c r="B39" s="133"/>
    </row>
    <row r="40" spans="1:15" x14ac:dyDescent="0.15">
      <c r="A40" s="133"/>
      <c r="B40" s="133"/>
    </row>
  </sheetData>
  <mergeCells count="180">
    <mergeCell ref="C1:D1"/>
    <mergeCell ref="I27:I28"/>
    <mergeCell ref="I33:I34"/>
    <mergeCell ref="J33:J34"/>
    <mergeCell ref="M31:M32"/>
    <mergeCell ref="H23:H24"/>
    <mergeCell ref="I23:I24"/>
    <mergeCell ref="J23:J24"/>
    <mergeCell ref="H27:H28"/>
    <mergeCell ref="M33:M34"/>
    <mergeCell ref="L31:L32"/>
    <mergeCell ref="L27:L28"/>
    <mergeCell ref="D33:D34"/>
    <mergeCell ref="F33:F34"/>
    <mergeCell ref="G33:G34"/>
    <mergeCell ref="H33:H34"/>
    <mergeCell ref="L33:L34"/>
    <mergeCell ref="J31:J32"/>
    <mergeCell ref="M29:M30"/>
    <mergeCell ref="E1:F1"/>
    <mergeCell ref="C13:C14"/>
    <mergeCell ref="D13:D14"/>
    <mergeCell ref="F13:F14"/>
    <mergeCell ref="D25:D26"/>
    <mergeCell ref="I29:I30"/>
    <mergeCell ref="J29:J30"/>
    <mergeCell ref="L29:L30"/>
    <mergeCell ref="J27:J28"/>
    <mergeCell ref="D27:D28"/>
    <mergeCell ref="G29:G30"/>
    <mergeCell ref="M25:M26"/>
    <mergeCell ref="O33:O34"/>
    <mergeCell ref="O27:O28"/>
    <mergeCell ref="F31:F32"/>
    <mergeCell ref="G31:G32"/>
    <mergeCell ref="H31:H32"/>
    <mergeCell ref="I31:I32"/>
    <mergeCell ref="M27:M28"/>
    <mergeCell ref="F29:F30"/>
    <mergeCell ref="O31:O32"/>
    <mergeCell ref="F27:F28"/>
    <mergeCell ref="G27:G28"/>
    <mergeCell ref="H29:H30"/>
    <mergeCell ref="O29:O30"/>
    <mergeCell ref="I25:I26"/>
    <mergeCell ref="K27:K28"/>
    <mergeCell ref="K29:K30"/>
    <mergeCell ref="K31:K32"/>
    <mergeCell ref="D19:D20"/>
    <mergeCell ref="O21:O22"/>
    <mergeCell ref="O23:O24"/>
    <mergeCell ref="M23:M24"/>
    <mergeCell ref="O25:O26"/>
    <mergeCell ref="L25:L26"/>
    <mergeCell ref="L23:L24"/>
    <mergeCell ref="F23:F24"/>
    <mergeCell ref="G23:G24"/>
    <mergeCell ref="G25:G26"/>
    <mergeCell ref="L21:L22"/>
    <mergeCell ref="J25:J26"/>
    <mergeCell ref="F25:F26"/>
    <mergeCell ref="O19:O20"/>
    <mergeCell ref="D21:D22"/>
    <mergeCell ref="N23:N24"/>
    <mergeCell ref="H25:H26"/>
    <mergeCell ref="K23:K24"/>
    <mergeCell ref="K25:K26"/>
    <mergeCell ref="G17:G18"/>
    <mergeCell ref="N19:N20"/>
    <mergeCell ref="N21:N22"/>
    <mergeCell ref="J21:J22"/>
    <mergeCell ref="F19:F20"/>
    <mergeCell ref="G19:G20"/>
    <mergeCell ref="H19:H20"/>
    <mergeCell ref="H17:H18"/>
    <mergeCell ref="N17:N18"/>
    <mergeCell ref="J17:J18"/>
    <mergeCell ref="M19:M20"/>
    <mergeCell ref="I17:I18"/>
    <mergeCell ref="M21:M22"/>
    <mergeCell ref="L19:L20"/>
    <mergeCell ref="F21:F22"/>
    <mergeCell ref="G21:G22"/>
    <mergeCell ref="H21:H22"/>
    <mergeCell ref="I21:I22"/>
    <mergeCell ref="O7:O8"/>
    <mergeCell ref="N7:N8"/>
    <mergeCell ref="M17:M18"/>
    <mergeCell ref="O17:O18"/>
    <mergeCell ref="M11:M12"/>
    <mergeCell ref="O11:O12"/>
    <mergeCell ref="N9:N10"/>
    <mergeCell ref="M9:M10"/>
    <mergeCell ref="O9:O10"/>
    <mergeCell ref="N11:N12"/>
    <mergeCell ref="M7:M8"/>
    <mergeCell ref="O15:O16"/>
    <mergeCell ref="O13:O14"/>
    <mergeCell ref="N15:N16"/>
    <mergeCell ref="M15:M16"/>
    <mergeCell ref="M13:M14"/>
    <mergeCell ref="N13:N14"/>
    <mergeCell ref="L15:L16"/>
    <mergeCell ref="L17:L18"/>
    <mergeCell ref="H7:H8"/>
    <mergeCell ref="I7:I8"/>
    <mergeCell ref="J7:J8"/>
    <mergeCell ref="J9:J10"/>
    <mergeCell ref="I9:I10"/>
    <mergeCell ref="H9:H10"/>
    <mergeCell ref="L9:L10"/>
    <mergeCell ref="H15:H16"/>
    <mergeCell ref="J15:J16"/>
    <mergeCell ref="L11:L12"/>
    <mergeCell ref="J11:J12"/>
    <mergeCell ref="L13:L14"/>
    <mergeCell ref="H13:H14"/>
    <mergeCell ref="I13:I14"/>
    <mergeCell ref="J13:J14"/>
    <mergeCell ref="L7:L8"/>
    <mergeCell ref="I11:I12"/>
    <mergeCell ref="I15:I16"/>
    <mergeCell ref="C25:C26"/>
    <mergeCell ref="D23:D24"/>
    <mergeCell ref="H3:H6"/>
    <mergeCell ref="C11:C12"/>
    <mergeCell ref="C15:C16"/>
    <mergeCell ref="C23:C24"/>
    <mergeCell ref="C31:C32"/>
    <mergeCell ref="D11:D12"/>
    <mergeCell ref="F11:F12"/>
    <mergeCell ref="G11:G12"/>
    <mergeCell ref="H11:H12"/>
    <mergeCell ref="F9:F10"/>
    <mergeCell ref="G9:G10"/>
    <mergeCell ref="C17:C18"/>
    <mergeCell ref="C19:C20"/>
    <mergeCell ref="D15:D16"/>
    <mergeCell ref="D29:D30"/>
    <mergeCell ref="C27:C28"/>
    <mergeCell ref="F15:F16"/>
    <mergeCell ref="G15:G16"/>
    <mergeCell ref="F7:F8"/>
    <mergeCell ref="G7:G8"/>
    <mergeCell ref="G13:G14"/>
    <mergeCell ref="F17:F18"/>
    <mergeCell ref="A1:A37"/>
    <mergeCell ref="C33:C34"/>
    <mergeCell ref="C2:C6"/>
    <mergeCell ref="D17:D18"/>
    <mergeCell ref="D31:D32"/>
    <mergeCell ref="N31:N32"/>
    <mergeCell ref="D2:D6"/>
    <mergeCell ref="F2:M2"/>
    <mergeCell ref="O2:O6"/>
    <mergeCell ref="M3:M6"/>
    <mergeCell ref="N2:N6"/>
    <mergeCell ref="F3:F6"/>
    <mergeCell ref="G3:G6"/>
    <mergeCell ref="L3:L6"/>
    <mergeCell ref="N33:N34"/>
    <mergeCell ref="C21:C22"/>
    <mergeCell ref="C29:C30"/>
    <mergeCell ref="I19:I20"/>
    <mergeCell ref="J19:J20"/>
    <mergeCell ref="I3:I6"/>
    <mergeCell ref="J3:J6"/>
    <mergeCell ref="N25:N26"/>
    <mergeCell ref="N27:N28"/>
    <mergeCell ref="N29:N30"/>
    <mergeCell ref="K33:K34"/>
    <mergeCell ref="K3:K6"/>
    <mergeCell ref="K7:K8"/>
    <mergeCell ref="K9:K10"/>
    <mergeCell ref="K11:K12"/>
    <mergeCell ref="K13:K14"/>
    <mergeCell ref="K15:K16"/>
    <mergeCell ref="K17:K18"/>
    <mergeCell ref="K19:K20"/>
    <mergeCell ref="K21:K22"/>
  </mergeCells>
  <phoneticPr fontId="7"/>
  <printOptions horizontalCentered="1" verticalCentered="1"/>
  <pageMargins left="0" right="0" top="0.55118110236220474" bottom="0.39370078740157483" header="0.39370078740157483" footer="0.31496062992125984"/>
  <pageSetup paperSize="9" scale="97" orientation="landscape" r:id="rId1"/>
  <headerFooter alignWithMargins="0">
    <oddHeader>&amp;R（私営保育所（学校法人・会社）)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P58"/>
  <sheetViews>
    <sheetView view="pageBreakPreview" topLeftCell="A24" zoomScaleNormal="100" zoomScaleSheetLayoutView="100" workbookViewId="0">
      <selection activeCell="T43" sqref="T43"/>
    </sheetView>
  </sheetViews>
  <sheetFormatPr defaultColWidth="12" defaultRowHeight="13.5" x14ac:dyDescent="0.15"/>
  <cols>
    <col min="1" max="1" width="3.6640625" style="40" customWidth="1"/>
    <col min="2" max="2" width="9.33203125" style="40" customWidth="1"/>
    <col min="3" max="3" width="16.33203125" style="40" customWidth="1"/>
    <col min="4" max="9" width="6.6640625" style="40" customWidth="1"/>
    <col min="10" max="10" width="8.5" style="40" customWidth="1"/>
    <col min="11" max="15" width="6.6640625" style="40" customWidth="1"/>
    <col min="16" max="16" width="8.6640625" style="40" customWidth="1"/>
    <col min="17" max="17" width="1" style="40" customWidth="1"/>
    <col min="18" max="16384" width="12" style="40"/>
  </cols>
  <sheetData>
    <row r="1" spans="1:16" s="49" customFormat="1" ht="16.5" customHeight="1" x14ac:dyDescent="0.15">
      <c r="A1" s="50" t="s">
        <v>150</v>
      </c>
    </row>
    <row r="2" spans="1:16" ht="16.5" customHeight="1" x14ac:dyDescent="0.15">
      <c r="B2" s="41" t="s">
        <v>149</v>
      </c>
    </row>
    <row r="3" spans="1:16" ht="16.5" customHeight="1" x14ac:dyDescent="0.15">
      <c r="B3" s="41"/>
      <c r="C3" s="408" t="s">
        <v>148</v>
      </c>
      <c r="D3" s="409"/>
      <c r="E3" s="410"/>
      <c r="F3" s="62" t="s">
        <v>147</v>
      </c>
      <c r="G3" s="60"/>
      <c r="H3" s="44" t="s">
        <v>131</v>
      </c>
      <c r="I3" s="60" t="s">
        <v>146</v>
      </c>
      <c r="J3" s="61" t="s">
        <v>130</v>
      </c>
      <c r="K3" s="61" t="s">
        <v>145</v>
      </c>
      <c r="L3" s="61" t="s">
        <v>144</v>
      </c>
      <c r="M3" s="60"/>
      <c r="N3" s="61" t="s">
        <v>131</v>
      </c>
      <c r="O3" s="60"/>
      <c r="P3" s="59" t="s">
        <v>143</v>
      </c>
    </row>
    <row r="4" spans="1:16" ht="16.5" customHeight="1" x14ac:dyDescent="0.15">
      <c r="B4" s="41"/>
      <c r="C4" s="411" t="s">
        <v>142</v>
      </c>
      <c r="D4" s="412"/>
      <c r="E4" s="413"/>
      <c r="F4" s="45"/>
      <c r="G4" s="48"/>
      <c r="I4" s="58" t="s">
        <v>114</v>
      </c>
      <c r="J4" s="44" t="s">
        <v>113</v>
      </c>
      <c r="K4" s="44" t="s">
        <v>112</v>
      </c>
      <c r="L4" s="48"/>
      <c r="M4" s="48"/>
      <c r="N4" s="48"/>
      <c r="O4" s="48"/>
      <c r="P4" s="47"/>
    </row>
    <row r="5" spans="1:16" ht="16.5" customHeight="1" x14ac:dyDescent="0.15">
      <c r="B5" s="41"/>
      <c r="C5" s="411" t="s">
        <v>141</v>
      </c>
      <c r="D5" s="412"/>
      <c r="E5" s="413"/>
      <c r="F5" s="402"/>
      <c r="G5" s="401"/>
      <c r="H5" s="401"/>
      <c r="I5" s="57" t="s">
        <v>140</v>
      </c>
      <c r="J5" s="57"/>
      <c r="K5" s="57"/>
      <c r="L5" s="401"/>
      <c r="M5" s="401"/>
      <c r="N5" s="401"/>
      <c r="O5" s="401"/>
      <c r="P5" s="56"/>
    </row>
    <row r="6" spans="1:16" ht="16.5" customHeight="1" x14ac:dyDescent="0.15">
      <c r="B6" s="41"/>
    </row>
    <row r="7" spans="1:16" ht="16.5" customHeight="1" x14ac:dyDescent="0.15">
      <c r="B7" s="41" t="s">
        <v>33</v>
      </c>
    </row>
    <row r="8" spans="1:16" ht="16.5" customHeight="1" x14ac:dyDescent="0.15">
      <c r="B8" s="41"/>
      <c r="C8" s="55"/>
      <c r="D8" s="402" t="s">
        <v>139</v>
      </c>
      <c r="E8" s="401"/>
      <c r="F8" s="401"/>
      <c r="G8" s="403"/>
      <c r="H8" s="405" t="s">
        <v>138</v>
      </c>
      <c r="I8" s="405"/>
      <c r="J8" s="405"/>
      <c r="K8" s="405"/>
      <c r="L8" s="405"/>
      <c r="M8" s="405"/>
      <c r="N8" s="405"/>
      <c r="O8" s="405"/>
      <c r="P8" s="406"/>
    </row>
    <row r="9" spans="1:16" ht="16.5" customHeight="1" x14ac:dyDescent="0.15">
      <c r="B9" s="41"/>
      <c r="C9" s="103" t="s">
        <v>230</v>
      </c>
      <c r="D9" s="402"/>
      <c r="E9" s="401"/>
      <c r="F9" s="401"/>
      <c r="G9" s="403"/>
      <c r="H9" s="405"/>
      <c r="I9" s="405"/>
      <c r="J9" s="405"/>
      <c r="K9" s="405"/>
      <c r="L9" s="405"/>
      <c r="M9" s="405"/>
      <c r="N9" s="405"/>
      <c r="O9" s="405"/>
      <c r="P9" s="406"/>
    </row>
    <row r="10" spans="1:16" ht="16.5" customHeight="1" x14ac:dyDescent="0.15">
      <c r="B10" s="41"/>
      <c r="C10" s="104" t="s">
        <v>229</v>
      </c>
      <c r="D10" s="402"/>
      <c r="E10" s="401"/>
      <c r="F10" s="401"/>
      <c r="G10" s="403"/>
      <c r="H10" s="406"/>
      <c r="I10" s="406"/>
      <c r="J10" s="406"/>
      <c r="K10" s="406"/>
      <c r="L10" s="406"/>
      <c r="M10" s="406"/>
      <c r="N10" s="406"/>
      <c r="O10" s="406"/>
      <c r="P10" s="406"/>
    </row>
    <row r="11" spans="1:16" ht="16.5" customHeight="1" x14ac:dyDescent="0.15">
      <c r="B11" s="41"/>
    </row>
    <row r="12" spans="1:16" ht="16.5" customHeight="1" x14ac:dyDescent="0.15">
      <c r="B12" s="41" t="s">
        <v>34</v>
      </c>
    </row>
    <row r="13" spans="1:16" ht="16.5" customHeight="1" x14ac:dyDescent="0.15">
      <c r="B13" s="41"/>
      <c r="C13" s="46" t="s">
        <v>118</v>
      </c>
      <c r="D13" s="402" t="s">
        <v>137</v>
      </c>
      <c r="E13" s="401"/>
      <c r="F13" s="401"/>
      <c r="G13" s="401"/>
      <c r="H13" s="401"/>
      <c r="I13" s="401"/>
      <c r="J13" s="401"/>
      <c r="K13" s="401"/>
      <c r="L13" s="403"/>
      <c r="M13" s="402" t="s">
        <v>136</v>
      </c>
      <c r="N13" s="401"/>
      <c r="O13" s="403"/>
    </row>
    <row r="14" spans="1:16" ht="16.5" customHeight="1" x14ac:dyDescent="0.15">
      <c r="B14" s="41"/>
      <c r="C14" s="54" t="s">
        <v>135</v>
      </c>
      <c r="D14" s="45"/>
      <c r="E14" s="44" t="s">
        <v>131</v>
      </c>
      <c r="F14" s="48"/>
      <c r="G14" s="44" t="s">
        <v>130</v>
      </c>
      <c r="H14" s="42" t="s">
        <v>132</v>
      </c>
      <c r="I14" s="48"/>
      <c r="J14" s="44" t="s">
        <v>131</v>
      </c>
      <c r="K14" s="48"/>
      <c r="L14" s="44" t="s">
        <v>130</v>
      </c>
      <c r="M14" s="402"/>
      <c r="N14" s="401"/>
      <c r="O14" s="53" t="s">
        <v>38</v>
      </c>
    </row>
    <row r="15" spans="1:16" ht="16.5" customHeight="1" x14ac:dyDescent="0.15">
      <c r="B15" s="41"/>
      <c r="C15" s="46" t="s">
        <v>134</v>
      </c>
      <c r="D15" s="45"/>
      <c r="E15" s="44" t="s">
        <v>131</v>
      </c>
      <c r="F15" s="48"/>
      <c r="G15" s="44" t="s">
        <v>130</v>
      </c>
      <c r="H15" s="44" t="s">
        <v>132</v>
      </c>
      <c r="I15" s="48"/>
      <c r="J15" s="44" t="s">
        <v>131</v>
      </c>
      <c r="K15" s="48"/>
      <c r="L15" s="44" t="s">
        <v>130</v>
      </c>
      <c r="M15" s="402"/>
      <c r="N15" s="401"/>
      <c r="O15" s="43" t="s">
        <v>38</v>
      </c>
    </row>
    <row r="16" spans="1:16" ht="16.5" customHeight="1" x14ac:dyDescent="0.15">
      <c r="B16" s="41"/>
      <c r="C16" s="52" t="s">
        <v>133</v>
      </c>
      <c r="D16" s="45"/>
      <c r="E16" s="44" t="s">
        <v>131</v>
      </c>
      <c r="F16" s="48"/>
      <c r="G16" s="44" t="s">
        <v>130</v>
      </c>
      <c r="H16" s="44" t="s">
        <v>132</v>
      </c>
      <c r="I16" s="48"/>
      <c r="J16" s="44" t="s">
        <v>131</v>
      </c>
      <c r="K16" s="48"/>
      <c r="L16" s="44" t="s">
        <v>130</v>
      </c>
      <c r="M16" s="402"/>
      <c r="N16" s="401"/>
      <c r="O16" s="51" t="s">
        <v>38</v>
      </c>
    </row>
    <row r="17" spans="1:16" ht="16.5" customHeight="1" x14ac:dyDescent="0.15">
      <c r="B17" s="41"/>
    </row>
    <row r="18" spans="1:16" s="49" customFormat="1" ht="16.5" customHeight="1" x14ac:dyDescent="0.15">
      <c r="A18" s="50" t="s">
        <v>35</v>
      </c>
    </row>
    <row r="19" spans="1:16" ht="16.5" customHeight="1" x14ac:dyDescent="0.15">
      <c r="B19" s="41" t="s">
        <v>129</v>
      </c>
      <c r="C19" s="41"/>
      <c r="J19" s="42" t="s">
        <v>295</v>
      </c>
      <c r="K19" s="42"/>
      <c r="L19" s="42" t="s">
        <v>109</v>
      </c>
      <c r="M19" s="42"/>
      <c r="N19" s="42" t="s">
        <v>111</v>
      </c>
      <c r="O19" s="42"/>
      <c r="P19" s="42" t="s">
        <v>39</v>
      </c>
    </row>
    <row r="20" spans="1:16" ht="16.5" customHeight="1" x14ac:dyDescent="0.15">
      <c r="B20" s="41" t="s">
        <v>128</v>
      </c>
      <c r="C20" s="41"/>
      <c r="J20" s="42" t="s">
        <v>127</v>
      </c>
      <c r="K20" s="404"/>
      <c r="L20" s="404"/>
      <c r="M20" s="404"/>
      <c r="N20" s="404"/>
      <c r="O20" s="404"/>
      <c r="P20" s="42" t="s">
        <v>126</v>
      </c>
    </row>
    <row r="21" spans="1:16" ht="16.5" customHeight="1" x14ac:dyDescent="0.15">
      <c r="B21" s="41" t="s">
        <v>125</v>
      </c>
      <c r="C21" s="41"/>
      <c r="J21" s="42" t="s">
        <v>295</v>
      </c>
      <c r="K21" s="42"/>
      <c r="L21" s="42" t="s">
        <v>109</v>
      </c>
      <c r="M21" s="42"/>
      <c r="N21" s="42" t="s">
        <v>111</v>
      </c>
      <c r="O21" s="42"/>
      <c r="P21" s="42" t="s">
        <v>39</v>
      </c>
    </row>
    <row r="22" spans="1:16" ht="16.5" customHeight="1" x14ac:dyDescent="0.15">
      <c r="B22" s="41" t="s">
        <v>124</v>
      </c>
      <c r="C22" s="41"/>
      <c r="J22" s="42" t="s">
        <v>295</v>
      </c>
      <c r="K22" s="42"/>
      <c r="L22" s="42" t="s">
        <v>109</v>
      </c>
      <c r="M22" s="42"/>
      <c r="N22" s="42" t="s">
        <v>111</v>
      </c>
      <c r="O22" s="42"/>
      <c r="P22" s="42" t="s">
        <v>39</v>
      </c>
    </row>
    <row r="23" spans="1:16" ht="16.5" customHeight="1" x14ac:dyDescent="0.15">
      <c r="B23" s="41" t="s">
        <v>123</v>
      </c>
      <c r="C23" s="41"/>
      <c r="J23" s="42" t="s">
        <v>295</v>
      </c>
      <c r="K23" s="42"/>
      <c r="L23" s="42" t="s">
        <v>109</v>
      </c>
      <c r="M23" s="42"/>
      <c r="N23" s="42" t="s">
        <v>111</v>
      </c>
      <c r="O23" s="42"/>
      <c r="P23" s="42" t="s">
        <v>39</v>
      </c>
    </row>
    <row r="24" spans="1:16" ht="16.5" customHeight="1" x14ac:dyDescent="0.15">
      <c r="B24" s="41" t="s">
        <v>122</v>
      </c>
      <c r="C24" s="41"/>
      <c r="J24" s="42" t="s">
        <v>295</v>
      </c>
      <c r="K24" s="42"/>
      <c r="L24" s="42" t="s">
        <v>109</v>
      </c>
      <c r="M24" s="42"/>
      <c r="N24" s="42" t="s">
        <v>111</v>
      </c>
      <c r="O24" s="42"/>
      <c r="P24" s="42" t="s">
        <v>39</v>
      </c>
    </row>
    <row r="25" spans="1:16" ht="16.5" customHeight="1" x14ac:dyDescent="0.15">
      <c r="B25" s="41" t="s">
        <v>121</v>
      </c>
      <c r="C25" s="41"/>
      <c r="J25" s="42" t="s">
        <v>295</v>
      </c>
      <c r="K25" s="42"/>
      <c r="L25" s="42" t="s">
        <v>109</v>
      </c>
      <c r="M25" s="42"/>
      <c r="N25" s="42" t="s">
        <v>111</v>
      </c>
      <c r="O25" s="42"/>
      <c r="P25" s="42" t="s">
        <v>39</v>
      </c>
    </row>
    <row r="26" spans="1:16" ht="16.5" customHeight="1" x14ac:dyDescent="0.15">
      <c r="B26" s="179" t="s">
        <v>364</v>
      </c>
      <c r="C26" s="180"/>
      <c r="D26" s="181"/>
      <c r="E26" s="181"/>
      <c r="F26" s="182"/>
      <c r="G26" s="400" t="s">
        <v>365</v>
      </c>
      <c r="H26" s="400"/>
      <c r="I26" s="400"/>
      <c r="J26" s="400"/>
      <c r="K26" s="182" t="s">
        <v>349</v>
      </c>
      <c r="L26" s="182" t="s">
        <v>366</v>
      </c>
      <c r="M26" s="182"/>
      <c r="N26" s="182"/>
      <c r="O26" s="182"/>
      <c r="P26" s="183"/>
    </row>
    <row r="27" spans="1:16" ht="6" customHeight="1" x14ac:dyDescent="0.15">
      <c r="B27" s="184"/>
      <c r="C27" s="184"/>
      <c r="D27" s="184"/>
      <c r="E27" s="184"/>
      <c r="F27" s="184"/>
      <c r="G27" s="184"/>
      <c r="H27" s="184"/>
      <c r="I27" s="184"/>
      <c r="J27" s="184"/>
      <c r="K27" s="184"/>
      <c r="L27" s="184"/>
      <c r="M27" s="184"/>
      <c r="N27" s="184"/>
      <c r="O27" s="184"/>
      <c r="P27" s="184"/>
    </row>
    <row r="28" spans="1:16" ht="16.5" customHeight="1" x14ac:dyDescent="0.15">
      <c r="B28" s="179" t="s">
        <v>350</v>
      </c>
      <c r="C28" s="180"/>
      <c r="D28" s="179"/>
      <c r="E28" s="179"/>
      <c r="F28" s="179"/>
      <c r="G28" s="182"/>
      <c r="H28" s="182" t="s">
        <v>351</v>
      </c>
      <c r="I28" s="182"/>
      <c r="J28" s="183"/>
      <c r="K28" s="183"/>
      <c r="L28" s="183"/>
      <c r="M28" s="183"/>
      <c r="N28" s="183"/>
      <c r="O28" s="183"/>
      <c r="P28" s="183"/>
    </row>
    <row r="29" spans="1:16" ht="11.25" customHeight="1" x14ac:dyDescent="0.15">
      <c r="B29" s="180"/>
      <c r="C29" s="180"/>
      <c r="D29" s="179"/>
      <c r="E29" s="179"/>
      <c r="F29" s="179"/>
      <c r="G29" s="182"/>
      <c r="H29" s="181"/>
      <c r="I29" s="182"/>
      <c r="J29" s="183"/>
      <c r="K29" s="183"/>
      <c r="L29" s="183"/>
      <c r="M29" s="183"/>
      <c r="N29" s="183"/>
      <c r="O29" s="183"/>
      <c r="P29" s="183"/>
    </row>
    <row r="30" spans="1:16" ht="16.5" customHeight="1" x14ac:dyDescent="0.15">
      <c r="B30" s="414" t="s">
        <v>367</v>
      </c>
      <c r="C30" s="414"/>
      <c r="D30" s="414"/>
      <c r="E30" s="414"/>
      <c r="F30" s="182"/>
      <c r="G30" s="182"/>
      <c r="H30" s="182" t="s">
        <v>352</v>
      </c>
      <c r="I30" s="182"/>
      <c r="J30" s="198"/>
      <c r="K30" s="182"/>
      <c r="L30" s="182"/>
      <c r="M30" s="182"/>
      <c r="N30" s="182"/>
      <c r="O30" s="182"/>
      <c r="P30" s="182"/>
    </row>
    <row r="31" spans="1:16" ht="15" customHeight="1" x14ac:dyDescent="0.15">
      <c r="B31" s="179"/>
      <c r="C31" s="182"/>
      <c r="D31" s="182"/>
      <c r="E31" s="182"/>
      <c r="F31" s="182"/>
      <c r="G31" s="182"/>
      <c r="H31" s="182"/>
      <c r="I31" s="182"/>
      <c r="J31" s="182"/>
      <c r="K31" s="182"/>
      <c r="L31" s="182"/>
      <c r="M31" s="182"/>
      <c r="N31" s="182"/>
      <c r="O31" s="182"/>
      <c r="P31" s="183" t="s">
        <v>120</v>
      </c>
    </row>
    <row r="32" spans="1:16" ht="16.5" customHeight="1" x14ac:dyDescent="0.15">
      <c r="B32" s="182"/>
      <c r="C32" s="185" t="s">
        <v>36</v>
      </c>
      <c r="D32" s="185">
        <v>4</v>
      </c>
      <c r="E32" s="185">
        <v>5</v>
      </c>
      <c r="F32" s="185">
        <v>6</v>
      </c>
      <c r="G32" s="185">
        <v>7</v>
      </c>
      <c r="H32" s="185">
        <v>8</v>
      </c>
      <c r="I32" s="185">
        <v>9</v>
      </c>
      <c r="J32" s="185">
        <v>10</v>
      </c>
      <c r="K32" s="185">
        <v>11</v>
      </c>
      <c r="L32" s="185">
        <v>12</v>
      </c>
      <c r="M32" s="185">
        <v>1</v>
      </c>
      <c r="N32" s="185">
        <v>2</v>
      </c>
      <c r="O32" s="185">
        <v>3</v>
      </c>
      <c r="P32" s="185" t="s">
        <v>37</v>
      </c>
    </row>
    <row r="33" spans="2:16" ht="16.5" customHeight="1" x14ac:dyDescent="0.15">
      <c r="B33" s="182"/>
      <c r="C33" s="186">
        <f>+[1]表紙!D4-1</f>
        <v>6</v>
      </c>
      <c r="D33" s="187"/>
      <c r="E33" s="187"/>
      <c r="F33" s="187"/>
      <c r="G33" s="187"/>
      <c r="H33" s="187"/>
      <c r="I33" s="187"/>
      <c r="J33" s="187"/>
      <c r="K33" s="187"/>
      <c r="L33" s="187"/>
      <c r="M33" s="187"/>
      <c r="N33" s="187"/>
      <c r="O33" s="187"/>
      <c r="P33" s="185">
        <f>SUM(D33:O33)</f>
        <v>0</v>
      </c>
    </row>
    <row r="34" spans="2:16" ht="16.5" customHeight="1" x14ac:dyDescent="0.15">
      <c r="B34" s="182"/>
      <c r="C34" s="188">
        <f>+[1]表紙!D4</f>
        <v>7</v>
      </c>
      <c r="D34" s="187"/>
      <c r="E34" s="187"/>
      <c r="F34" s="187"/>
      <c r="G34" s="187"/>
      <c r="H34" s="187"/>
      <c r="I34" s="187"/>
      <c r="J34" s="187"/>
      <c r="K34" s="187"/>
      <c r="L34" s="187"/>
      <c r="M34" s="187"/>
      <c r="N34" s="187"/>
      <c r="O34" s="187"/>
      <c r="P34" s="185">
        <f>SUM(D34:O34)</f>
        <v>0</v>
      </c>
    </row>
    <row r="35" spans="2:16" ht="12" customHeight="1" x14ac:dyDescent="0.15">
      <c r="B35" s="415"/>
      <c r="C35" s="415"/>
      <c r="D35" s="415"/>
      <c r="E35" s="415"/>
      <c r="F35" s="415"/>
      <c r="G35" s="415"/>
      <c r="H35" s="415"/>
      <c r="I35" s="415"/>
      <c r="J35" s="415"/>
      <c r="K35" s="415"/>
      <c r="L35" s="415"/>
      <c r="M35" s="415"/>
      <c r="N35" s="415"/>
      <c r="O35" s="415"/>
      <c r="P35" s="415"/>
    </row>
    <row r="36" spans="2:16" ht="16.5" customHeight="1" x14ac:dyDescent="0.15">
      <c r="B36" s="179" t="s">
        <v>368</v>
      </c>
      <c r="C36" s="182"/>
      <c r="D36" s="182"/>
      <c r="E36" s="182"/>
      <c r="F36" s="199" t="s">
        <v>353</v>
      </c>
      <c r="G36" s="182"/>
      <c r="H36" s="182"/>
      <c r="I36" s="182"/>
      <c r="J36" s="182"/>
      <c r="K36" s="182"/>
      <c r="L36" s="182"/>
      <c r="M36" s="182"/>
      <c r="N36" s="182"/>
      <c r="O36" s="182"/>
      <c r="P36" s="183" t="s">
        <v>119</v>
      </c>
    </row>
    <row r="37" spans="2:16" ht="16.5" customHeight="1" x14ac:dyDescent="0.15">
      <c r="B37" s="182"/>
      <c r="C37" s="185" t="s">
        <v>36</v>
      </c>
      <c r="D37" s="185">
        <v>4</v>
      </c>
      <c r="E37" s="185">
        <v>5</v>
      </c>
      <c r="F37" s="185">
        <v>6</v>
      </c>
      <c r="G37" s="185">
        <v>7</v>
      </c>
      <c r="H37" s="185">
        <v>8</v>
      </c>
      <c r="I37" s="185">
        <v>9</v>
      </c>
      <c r="J37" s="185">
        <v>10</v>
      </c>
      <c r="K37" s="185">
        <v>11</v>
      </c>
      <c r="L37" s="185">
        <v>12</v>
      </c>
      <c r="M37" s="185">
        <v>1</v>
      </c>
      <c r="N37" s="185">
        <v>2</v>
      </c>
      <c r="O37" s="185">
        <v>3</v>
      </c>
      <c r="P37" s="185" t="s">
        <v>37</v>
      </c>
    </row>
    <row r="38" spans="2:16" ht="16.5" customHeight="1" x14ac:dyDescent="0.15">
      <c r="B38" s="182"/>
      <c r="C38" s="186">
        <f>+[1]表紙!D4-1</f>
        <v>6</v>
      </c>
      <c r="D38" s="185"/>
      <c r="E38" s="185"/>
      <c r="F38" s="185"/>
      <c r="G38" s="185"/>
      <c r="H38" s="185"/>
      <c r="I38" s="185"/>
      <c r="J38" s="185"/>
      <c r="K38" s="185"/>
      <c r="L38" s="185"/>
      <c r="M38" s="185"/>
      <c r="N38" s="185"/>
      <c r="O38" s="185"/>
      <c r="P38" s="185">
        <f>SUM(D38:O38)</f>
        <v>0</v>
      </c>
    </row>
    <row r="39" spans="2:16" ht="16.5" customHeight="1" x14ac:dyDescent="0.15">
      <c r="B39" s="182"/>
      <c r="C39" s="188">
        <f>+[1]表紙!D4</f>
        <v>7</v>
      </c>
      <c r="D39" s="185"/>
      <c r="E39" s="185"/>
      <c r="F39" s="185"/>
      <c r="G39" s="185"/>
      <c r="H39" s="185"/>
      <c r="I39" s="185"/>
      <c r="J39" s="185"/>
      <c r="K39" s="185"/>
      <c r="L39" s="185"/>
      <c r="M39" s="185"/>
      <c r="N39" s="185"/>
      <c r="O39" s="185"/>
      <c r="P39" s="185">
        <f>SUM(D39:O39)</f>
        <v>0</v>
      </c>
    </row>
    <row r="40" spans="2:16" ht="16.5" customHeight="1" x14ac:dyDescent="0.15">
      <c r="B40" s="182"/>
      <c r="C40" s="407" t="s">
        <v>288</v>
      </c>
      <c r="D40" s="407"/>
      <c r="E40" s="407"/>
      <c r="F40" s="407"/>
      <c r="G40" s="407"/>
      <c r="H40" s="407"/>
      <c r="I40" s="407"/>
      <c r="J40" s="407"/>
      <c r="K40" s="407"/>
      <c r="L40" s="407"/>
      <c r="M40" s="407"/>
      <c r="N40" s="407"/>
      <c r="O40" s="407"/>
      <c r="P40" s="407"/>
    </row>
    <row r="41" spans="2:16" ht="7.5" customHeight="1" x14ac:dyDescent="0.15">
      <c r="B41" s="182"/>
      <c r="C41" s="190"/>
      <c r="D41" s="190"/>
      <c r="E41" s="190"/>
      <c r="F41" s="190"/>
      <c r="G41" s="190"/>
      <c r="H41" s="190"/>
      <c r="I41" s="190"/>
      <c r="J41" s="190"/>
      <c r="K41" s="190"/>
      <c r="L41" s="190"/>
      <c r="M41" s="190"/>
      <c r="N41" s="190"/>
      <c r="O41" s="190"/>
      <c r="P41" s="190"/>
    </row>
    <row r="42" spans="2:16" ht="16.5" customHeight="1" x14ac:dyDescent="0.15">
      <c r="B42" s="179" t="s">
        <v>369</v>
      </c>
      <c r="C42" s="182"/>
      <c r="D42" s="182"/>
      <c r="E42" s="182"/>
      <c r="F42" s="182"/>
      <c r="G42" s="182"/>
      <c r="H42" s="189" t="s">
        <v>114</v>
      </c>
      <c r="I42" s="183" t="s">
        <v>113</v>
      </c>
      <c r="J42" s="183" t="s">
        <v>112</v>
      </c>
      <c r="K42" s="182"/>
      <c r="L42" s="182"/>
      <c r="M42" s="182"/>
      <c r="N42" s="182"/>
      <c r="O42" s="182"/>
      <c r="P42" s="182"/>
    </row>
    <row r="43" spans="2:16" ht="15" customHeight="1" x14ac:dyDescent="0.15">
      <c r="B43" s="416" t="s">
        <v>377</v>
      </c>
      <c r="C43" s="416"/>
      <c r="D43" s="416"/>
      <c r="E43" s="416"/>
      <c r="F43" s="416"/>
      <c r="G43" s="416"/>
      <c r="H43" s="416"/>
      <c r="I43" s="416"/>
      <c r="J43" s="184"/>
      <c r="K43" s="184"/>
      <c r="L43" s="184"/>
      <c r="M43" s="184"/>
      <c r="N43" s="184"/>
      <c r="O43" s="184"/>
      <c r="P43" s="184"/>
    </row>
    <row r="44" spans="2:16" ht="16.5" customHeight="1" x14ac:dyDescent="0.15">
      <c r="B44" s="179" t="s">
        <v>370</v>
      </c>
      <c r="C44" s="182"/>
      <c r="D44" s="182"/>
      <c r="E44" s="182"/>
      <c r="F44" s="182"/>
      <c r="G44" s="182"/>
      <c r="H44" s="182"/>
      <c r="I44" s="182"/>
      <c r="J44" s="182"/>
      <c r="K44" s="182"/>
      <c r="L44" s="182"/>
      <c r="M44" s="182"/>
      <c r="N44" s="182"/>
      <c r="O44" s="182"/>
      <c r="P44" s="182"/>
    </row>
    <row r="45" spans="2:16" ht="16.5" customHeight="1" x14ac:dyDescent="0.15">
      <c r="B45" s="179"/>
      <c r="C45" s="191" t="s">
        <v>118</v>
      </c>
      <c r="D45" s="192" t="s">
        <v>296</v>
      </c>
      <c r="E45" s="193"/>
      <c r="F45" s="193" t="s">
        <v>117</v>
      </c>
      <c r="G45" s="193"/>
      <c r="H45" s="193"/>
      <c r="I45" s="193"/>
      <c r="J45" s="193"/>
      <c r="K45" s="193"/>
      <c r="L45" s="193"/>
      <c r="M45" s="193"/>
      <c r="N45" s="193"/>
      <c r="O45" s="194"/>
      <c r="P45" s="182"/>
    </row>
    <row r="46" spans="2:16" ht="16.5" customHeight="1" x14ac:dyDescent="0.15">
      <c r="B46" s="179"/>
      <c r="C46" s="191" t="s">
        <v>116</v>
      </c>
      <c r="D46" s="195"/>
      <c r="E46" s="196" t="s">
        <v>109</v>
      </c>
      <c r="F46" s="196"/>
      <c r="G46" s="196" t="s">
        <v>108</v>
      </c>
      <c r="H46" s="196"/>
      <c r="I46" s="197" t="s">
        <v>66</v>
      </c>
      <c r="J46" s="195"/>
      <c r="K46" s="196" t="s">
        <v>109</v>
      </c>
      <c r="L46" s="196"/>
      <c r="M46" s="196" t="s">
        <v>108</v>
      </c>
      <c r="N46" s="196"/>
      <c r="O46" s="197" t="s">
        <v>66</v>
      </c>
      <c r="P46" s="182"/>
    </row>
    <row r="47" spans="2:16" ht="16.5" customHeight="1" x14ac:dyDescent="0.15">
      <c r="B47" s="179"/>
      <c r="C47" s="191" t="s">
        <v>115</v>
      </c>
      <c r="D47" s="195"/>
      <c r="E47" s="196" t="s">
        <v>109</v>
      </c>
      <c r="F47" s="196"/>
      <c r="G47" s="196" t="s">
        <v>108</v>
      </c>
      <c r="H47" s="196"/>
      <c r="I47" s="197" t="s">
        <v>66</v>
      </c>
      <c r="J47" s="195"/>
      <c r="K47" s="196" t="s">
        <v>109</v>
      </c>
      <c r="L47" s="196"/>
      <c r="M47" s="196" t="s">
        <v>108</v>
      </c>
      <c r="N47" s="196"/>
      <c r="O47" s="197" t="s">
        <v>66</v>
      </c>
      <c r="P47" s="182"/>
    </row>
    <row r="48" spans="2:16" ht="16.5" customHeight="1" x14ac:dyDescent="0.15">
      <c r="B48" s="179"/>
      <c r="C48" s="183"/>
      <c r="D48" s="182"/>
      <c r="E48" s="183"/>
      <c r="F48" s="183"/>
      <c r="G48" s="183"/>
      <c r="H48" s="183"/>
      <c r="I48" s="183"/>
      <c r="J48" s="182"/>
      <c r="K48" s="183"/>
      <c r="L48" s="183"/>
      <c r="M48" s="183"/>
      <c r="N48" s="183"/>
      <c r="O48" s="183"/>
      <c r="P48" s="182"/>
    </row>
    <row r="49" spans="2:16" ht="16.5" customHeight="1" x14ac:dyDescent="0.15">
      <c r="B49" s="179" t="s">
        <v>371</v>
      </c>
      <c r="C49" s="182"/>
      <c r="D49" s="182"/>
      <c r="E49" s="182"/>
      <c r="F49" s="182"/>
      <c r="G49" s="182"/>
      <c r="H49" s="189" t="s">
        <v>114</v>
      </c>
      <c r="I49" s="183" t="s">
        <v>113</v>
      </c>
      <c r="J49" s="183" t="s">
        <v>112</v>
      </c>
      <c r="K49" s="182"/>
      <c r="L49" s="182"/>
      <c r="M49" s="182"/>
      <c r="N49" s="182"/>
      <c r="O49" s="182"/>
      <c r="P49" s="182"/>
    </row>
    <row r="50" spans="2:16" ht="13.5" customHeight="1" x14ac:dyDescent="0.15">
      <c r="B50" s="179"/>
      <c r="C50" s="182"/>
      <c r="D50" s="182"/>
      <c r="E50" s="182"/>
      <c r="F50" s="182"/>
      <c r="G50" s="182"/>
      <c r="H50" s="189"/>
      <c r="I50" s="183"/>
      <c r="J50" s="183"/>
      <c r="K50" s="182"/>
      <c r="L50" s="182"/>
      <c r="M50" s="182"/>
      <c r="N50" s="182"/>
      <c r="O50" s="182"/>
      <c r="P50" s="182"/>
    </row>
    <row r="51" spans="2:16" ht="16.5" customHeight="1" x14ac:dyDescent="0.15">
      <c r="B51" s="179" t="s">
        <v>372</v>
      </c>
      <c r="C51" s="182"/>
      <c r="D51" s="182"/>
      <c r="E51" s="182"/>
      <c r="F51" s="182"/>
      <c r="G51" s="182" t="s">
        <v>295</v>
      </c>
      <c r="H51" s="183"/>
      <c r="I51" s="183" t="s">
        <v>109</v>
      </c>
      <c r="J51" s="183"/>
      <c r="K51" s="183" t="s">
        <v>111</v>
      </c>
      <c r="L51" s="183" t="s">
        <v>110</v>
      </c>
      <c r="M51" s="183"/>
      <c r="N51" s="183" t="s">
        <v>108</v>
      </c>
      <c r="O51" s="183"/>
      <c r="P51" s="183"/>
    </row>
    <row r="52" spans="2:16" ht="15" customHeight="1" x14ac:dyDescent="0.15">
      <c r="B52" s="179"/>
      <c r="C52" s="182"/>
      <c r="D52" s="182"/>
      <c r="E52" s="182"/>
      <c r="F52" s="182"/>
      <c r="G52" s="182"/>
      <c r="H52" s="183"/>
      <c r="I52" s="183"/>
      <c r="J52" s="183"/>
      <c r="K52" s="183"/>
      <c r="L52" s="183"/>
      <c r="M52" s="183"/>
      <c r="N52" s="183"/>
      <c r="O52" s="183"/>
      <c r="P52" s="183"/>
    </row>
    <row r="53" spans="2:16" ht="16.5" customHeight="1" x14ac:dyDescent="0.15">
      <c r="B53" s="179" t="s">
        <v>376</v>
      </c>
      <c r="C53" s="182"/>
      <c r="D53" s="182"/>
      <c r="E53" s="182"/>
      <c r="F53" s="182"/>
      <c r="G53" s="182"/>
      <c r="H53" s="182"/>
      <c r="I53" s="182"/>
      <c r="J53" s="182"/>
      <c r="K53" s="182"/>
      <c r="L53" s="182"/>
      <c r="M53" s="182"/>
      <c r="N53" s="182"/>
      <c r="O53" s="182"/>
      <c r="P53" s="182"/>
    </row>
    <row r="54" spans="2:16" ht="9" customHeight="1" x14ac:dyDescent="0.15">
      <c r="B54" s="179"/>
      <c r="C54" s="182"/>
      <c r="D54" s="182"/>
      <c r="E54" s="182"/>
      <c r="F54" s="182"/>
      <c r="G54" s="182"/>
      <c r="H54" s="182"/>
      <c r="I54" s="182"/>
      <c r="J54" s="182"/>
      <c r="K54" s="182"/>
      <c r="L54" s="182"/>
      <c r="M54" s="182"/>
      <c r="N54" s="182"/>
      <c r="O54" s="182"/>
      <c r="P54" s="182"/>
    </row>
    <row r="55" spans="2:16" ht="16.5" customHeight="1" x14ac:dyDescent="0.15">
      <c r="B55" s="179" t="s">
        <v>373</v>
      </c>
      <c r="C55" s="182"/>
      <c r="D55" s="182"/>
      <c r="E55" s="182"/>
      <c r="F55" s="182"/>
      <c r="G55" s="182"/>
      <c r="H55" s="182"/>
      <c r="I55" s="182"/>
      <c r="J55" s="182"/>
      <c r="K55" s="183"/>
      <c r="L55" s="183"/>
      <c r="M55" s="183"/>
      <c r="N55" s="183"/>
      <c r="O55" s="183"/>
      <c r="P55" s="182"/>
    </row>
    <row r="56" spans="2:16" ht="16.5" customHeight="1" x14ac:dyDescent="0.15">
      <c r="B56" s="414" t="s">
        <v>374</v>
      </c>
      <c r="C56" s="414"/>
      <c r="D56" s="414"/>
      <c r="E56" s="414"/>
      <c r="F56" s="414"/>
      <c r="G56" s="414"/>
      <c r="H56" s="414"/>
      <c r="I56" s="414"/>
      <c r="J56" s="414"/>
      <c r="K56" s="414"/>
      <c r="L56" s="414"/>
      <c r="M56" s="414"/>
      <c r="N56" s="414"/>
      <c r="O56" s="414"/>
      <c r="P56" s="414"/>
    </row>
    <row r="57" spans="2:16" ht="16.5" customHeight="1" x14ac:dyDescent="0.15">
      <c r="B57" s="184"/>
      <c r="C57" s="184"/>
      <c r="D57" s="184"/>
      <c r="E57" s="184"/>
      <c r="F57" s="184"/>
      <c r="G57" s="184"/>
      <c r="H57" s="184"/>
      <c r="I57" s="184"/>
      <c r="J57" s="184"/>
      <c r="K57" s="184"/>
      <c r="L57" s="184"/>
      <c r="M57" s="184"/>
      <c r="N57" s="184"/>
      <c r="O57" s="184"/>
      <c r="P57" s="184"/>
    </row>
    <row r="58" spans="2:16" ht="16.5" customHeight="1" x14ac:dyDescent="0.15">
      <c r="B58" s="179" t="s">
        <v>375</v>
      </c>
      <c r="C58" s="182"/>
      <c r="D58" s="182"/>
      <c r="E58" s="400"/>
      <c r="F58" s="400"/>
      <c r="G58" s="179" t="s">
        <v>107</v>
      </c>
      <c r="H58" s="182"/>
      <c r="I58" s="182"/>
      <c r="J58" s="179"/>
      <c r="K58" s="182"/>
      <c r="L58" s="182"/>
      <c r="M58" s="182"/>
      <c r="N58" s="182"/>
      <c r="O58" s="182"/>
      <c r="P58" s="182"/>
    </row>
  </sheetData>
  <mergeCells count="25">
    <mergeCell ref="C3:E3"/>
    <mergeCell ref="C4:E4"/>
    <mergeCell ref="C5:E5"/>
    <mergeCell ref="F5:H5"/>
    <mergeCell ref="B56:P56"/>
    <mergeCell ref="L5:M5"/>
    <mergeCell ref="B30:E30"/>
    <mergeCell ref="B35:P35"/>
    <mergeCell ref="G26:J26"/>
    <mergeCell ref="B43:I43"/>
    <mergeCell ref="E58:F58"/>
    <mergeCell ref="N5:O5"/>
    <mergeCell ref="M15:N15"/>
    <mergeCell ref="M16:N16"/>
    <mergeCell ref="D8:G8"/>
    <mergeCell ref="D9:G9"/>
    <mergeCell ref="D10:G10"/>
    <mergeCell ref="M13:O13"/>
    <mergeCell ref="K20:O20"/>
    <mergeCell ref="H8:P8"/>
    <mergeCell ref="D13:L13"/>
    <mergeCell ref="H9:P9"/>
    <mergeCell ref="H10:P10"/>
    <mergeCell ref="M14:N14"/>
    <mergeCell ref="C40:P40"/>
  </mergeCells>
  <phoneticPr fontId="7"/>
  <printOptions horizontalCentered="1"/>
  <pageMargins left="0.59055118110236227" right="0.43307086614173229" top="0.55118110236220474" bottom="0.39370078740157483" header="0.39370078740157483" footer="0.31496062992125984"/>
  <pageSetup paperSize="9" scale="92" orientation="portrait" r:id="rId1"/>
  <headerFooter alignWithMargins="0">
    <oddHeader>&amp;R（私営保育所（学校法人・会社）)</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B45"/>
  <sheetViews>
    <sheetView view="pageBreakPreview" topLeftCell="A7" zoomScaleNormal="100" zoomScaleSheetLayoutView="100" workbookViewId="0">
      <selection activeCell="C36" sqref="C36:AA36"/>
    </sheetView>
  </sheetViews>
  <sheetFormatPr defaultRowHeight="11.25" x14ac:dyDescent="0.15"/>
  <cols>
    <col min="1" max="1" width="2.83203125" customWidth="1"/>
    <col min="2" max="2" width="1.33203125" customWidth="1"/>
    <col min="3" max="3" width="4.83203125" customWidth="1"/>
    <col min="4" max="7" width="6.33203125" customWidth="1"/>
    <col min="8" max="8" width="7.5" customWidth="1"/>
    <col min="9" max="9" width="6.33203125" customWidth="1"/>
    <col min="10" max="10" width="8.83203125" customWidth="1"/>
    <col min="11" max="13" width="6.33203125" customWidth="1"/>
    <col min="14" max="14" width="8.83203125" customWidth="1"/>
    <col min="15" max="20" width="6.33203125" customWidth="1"/>
    <col min="21" max="22" width="7.33203125" customWidth="1"/>
    <col min="23" max="23" width="8.6640625" customWidth="1"/>
    <col min="24" max="24" width="9.1640625" customWidth="1"/>
    <col min="25" max="26" width="8.5" customWidth="1"/>
    <col min="27" max="27" width="9.6640625" customWidth="1"/>
    <col min="28" max="28" width="16.33203125" customWidth="1"/>
  </cols>
  <sheetData>
    <row r="1" spans="1:28" s="21" customFormat="1" ht="17.25" customHeight="1" x14ac:dyDescent="0.15">
      <c r="A1" s="287" t="s">
        <v>244</v>
      </c>
      <c r="B1" s="105" t="s">
        <v>177</v>
      </c>
      <c r="I1" s="452">
        <f>+表紙!D4-1</f>
        <v>7</v>
      </c>
      <c r="J1" s="452"/>
      <c r="K1" s="452"/>
      <c r="L1" s="452"/>
      <c r="M1" s="453">
        <f>+表紙!D4</f>
        <v>8</v>
      </c>
      <c r="N1" s="453"/>
      <c r="O1" s="453"/>
      <c r="P1" s="453"/>
    </row>
    <row r="2" spans="1:28" ht="17.25" customHeight="1" x14ac:dyDescent="0.15">
      <c r="A2" s="287"/>
      <c r="C2" s="454" t="s">
        <v>231</v>
      </c>
      <c r="D2" s="454"/>
      <c r="E2" s="455">
        <f>+表紙!D4-1</f>
        <v>7</v>
      </c>
      <c r="F2" s="455"/>
      <c r="G2" s="455"/>
      <c r="H2" s="455"/>
      <c r="I2" s="78"/>
      <c r="J2" s="4"/>
      <c r="K2" s="417" t="s">
        <v>355</v>
      </c>
      <c r="L2" s="417"/>
      <c r="M2" s="417"/>
      <c r="N2" s="417"/>
      <c r="O2" s="417"/>
      <c r="P2" s="417"/>
      <c r="Q2" s="417"/>
      <c r="R2" s="417"/>
      <c r="S2" s="417"/>
      <c r="T2" s="417"/>
      <c r="U2" s="417"/>
      <c r="V2" s="417"/>
      <c r="W2" s="417"/>
      <c r="X2" s="417"/>
      <c r="Y2" s="417"/>
      <c r="Z2" s="417"/>
    </row>
    <row r="3" spans="1:28" ht="36.75" customHeight="1" x14ac:dyDescent="0.15">
      <c r="A3" s="287"/>
      <c r="C3" s="430" t="s">
        <v>41</v>
      </c>
      <c r="D3" s="432" t="s">
        <v>238</v>
      </c>
      <c r="E3" s="433"/>
      <c r="F3" s="433"/>
      <c r="G3" s="433"/>
      <c r="H3" s="433"/>
      <c r="I3" s="433"/>
      <c r="J3" s="434"/>
      <c r="K3" s="429" t="s">
        <v>354</v>
      </c>
      <c r="L3" s="425"/>
      <c r="M3" s="425"/>
      <c r="N3" s="425"/>
      <c r="O3" s="435" t="s">
        <v>43</v>
      </c>
      <c r="P3" s="436"/>
      <c r="Q3" s="429" t="s">
        <v>44</v>
      </c>
      <c r="R3" s="425"/>
      <c r="S3" s="384" t="s">
        <v>304</v>
      </c>
      <c r="T3" s="423" t="s">
        <v>45</v>
      </c>
      <c r="U3" s="16" t="s">
        <v>46</v>
      </c>
      <c r="V3" s="333" t="s">
        <v>47</v>
      </c>
      <c r="W3" s="335"/>
      <c r="X3" s="384" t="s">
        <v>48</v>
      </c>
      <c r="Y3" s="425" t="s">
        <v>49</v>
      </c>
      <c r="Z3" s="425"/>
      <c r="AA3" s="425"/>
      <c r="AB3" s="384" t="s">
        <v>240</v>
      </c>
    </row>
    <row r="4" spans="1:28" ht="58.5" customHeight="1" x14ac:dyDescent="0.15">
      <c r="A4" s="287"/>
      <c r="C4" s="431"/>
      <c r="D4" s="70" t="s">
        <v>50</v>
      </c>
      <c r="E4" s="69" t="s">
        <v>176</v>
      </c>
      <c r="F4" s="70" t="s">
        <v>51</v>
      </c>
      <c r="G4" s="69" t="s">
        <v>52</v>
      </c>
      <c r="H4" s="125" t="s">
        <v>53</v>
      </c>
      <c r="I4" s="69" t="s">
        <v>54</v>
      </c>
      <c r="J4" s="127" t="s">
        <v>55</v>
      </c>
      <c r="K4" s="18" t="s">
        <v>56</v>
      </c>
      <c r="L4" s="20" t="s">
        <v>175</v>
      </c>
      <c r="M4" s="19" t="s">
        <v>58</v>
      </c>
      <c r="N4" s="128" t="s">
        <v>59</v>
      </c>
      <c r="O4" s="20" t="s">
        <v>175</v>
      </c>
      <c r="P4" s="19" t="s">
        <v>58</v>
      </c>
      <c r="Q4" s="20" t="s">
        <v>175</v>
      </c>
      <c r="R4" s="19" t="s">
        <v>58</v>
      </c>
      <c r="S4" s="390"/>
      <c r="T4" s="424"/>
      <c r="U4" s="129" t="s">
        <v>61</v>
      </c>
      <c r="V4" s="17" t="s">
        <v>62</v>
      </c>
      <c r="W4" s="129" t="s">
        <v>63</v>
      </c>
      <c r="X4" s="386"/>
      <c r="Y4" s="17" t="s">
        <v>64</v>
      </c>
      <c r="Z4" s="17" t="s">
        <v>65</v>
      </c>
      <c r="AA4" s="128" t="s">
        <v>59</v>
      </c>
      <c r="AB4" s="456"/>
    </row>
    <row r="5" spans="1:28" ht="12" customHeight="1" x14ac:dyDescent="0.15">
      <c r="A5" s="287"/>
      <c r="C5" s="30" t="s">
        <v>174</v>
      </c>
      <c r="D5" s="16" t="s">
        <v>38</v>
      </c>
      <c r="E5" s="16" t="s">
        <v>38</v>
      </c>
      <c r="F5" s="16" t="s">
        <v>38</v>
      </c>
      <c r="G5" s="16" t="s">
        <v>38</v>
      </c>
      <c r="H5" s="126" t="s">
        <v>38</v>
      </c>
      <c r="I5" s="16" t="s">
        <v>38</v>
      </c>
      <c r="J5" s="126" t="s">
        <v>38</v>
      </c>
      <c r="K5" s="16" t="s">
        <v>38</v>
      </c>
      <c r="L5" s="16" t="s">
        <v>38</v>
      </c>
      <c r="M5" s="16" t="s">
        <v>38</v>
      </c>
      <c r="N5" s="126" t="s">
        <v>38</v>
      </c>
      <c r="O5" s="16" t="s">
        <v>38</v>
      </c>
      <c r="P5" s="16" t="s">
        <v>38</v>
      </c>
      <c r="Q5" s="16" t="s">
        <v>38</v>
      </c>
      <c r="R5" s="16" t="s">
        <v>38</v>
      </c>
      <c r="S5" s="16" t="s">
        <v>38</v>
      </c>
      <c r="T5" s="16" t="s">
        <v>39</v>
      </c>
      <c r="U5" s="126" t="s">
        <v>38</v>
      </c>
      <c r="V5" s="16" t="s">
        <v>38</v>
      </c>
      <c r="W5" s="126" t="s">
        <v>173</v>
      </c>
      <c r="X5" s="68" t="s">
        <v>66</v>
      </c>
      <c r="Y5" s="16" t="s">
        <v>38</v>
      </c>
      <c r="Z5" s="16" t="s">
        <v>38</v>
      </c>
      <c r="AA5" s="126" t="s">
        <v>38</v>
      </c>
      <c r="AB5" s="16" t="s">
        <v>241</v>
      </c>
    </row>
    <row r="6" spans="1:28" ht="14.25" customHeight="1" x14ac:dyDescent="0.15">
      <c r="A6" s="287"/>
      <c r="C6" s="428" t="s">
        <v>172</v>
      </c>
      <c r="D6" s="135"/>
      <c r="E6" s="137"/>
      <c r="F6" s="135"/>
      <c r="G6" s="135"/>
      <c r="H6" s="136">
        <f t="shared" ref="H6:H29" si="0">SUM(D6:G6)</f>
        <v>0</v>
      </c>
      <c r="I6" s="135"/>
      <c r="J6" s="136">
        <f t="shared" ref="J6:J29" si="1">H6+I6</f>
        <v>0</v>
      </c>
      <c r="K6" s="63" t="s">
        <v>160</v>
      </c>
      <c r="L6" s="63" t="s">
        <v>160</v>
      </c>
      <c r="M6" s="63" t="s">
        <v>160</v>
      </c>
      <c r="N6" s="112" t="s">
        <v>160</v>
      </c>
      <c r="O6" s="63" t="s">
        <v>160</v>
      </c>
      <c r="P6" s="63" t="s">
        <v>160</v>
      </c>
      <c r="Q6" s="63" t="s">
        <v>160</v>
      </c>
      <c r="R6" s="63" t="s">
        <v>160</v>
      </c>
      <c r="S6" s="63" t="s">
        <v>160</v>
      </c>
      <c r="T6" s="63" t="s">
        <v>160</v>
      </c>
      <c r="U6" s="112" t="s">
        <v>160</v>
      </c>
      <c r="V6" s="63" t="s">
        <v>160</v>
      </c>
      <c r="W6" s="112" t="s">
        <v>160</v>
      </c>
      <c r="X6" s="426"/>
      <c r="Y6" s="63" t="s">
        <v>160</v>
      </c>
      <c r="Z6" s="63" t="s">
        <v>160</v>
      </c>
      <c r="AA6" s="112" t="s">
        <v>160</v>
      </c>
      <c r="AB6" s="460"/>
    </row>
    <row r="7" spans="1:28" ht="14.25" customHeight="1" x14ac:dyDescent="0.15">
      <c r="A7" s="287"/>
      <c r="C7" s="390"/>
      <c r="D7" s="66"/>
      <c r="E7" s="66"/>
      <c r="F7" s="66"/>
      <c r="G7" s="66"/>
      <c r="H7" s="110">
        <f t="shared" si="0"/>
        <v>0</v>
      </c>
      <c r="I7" s="66"/>
      <c r="J7" s="110">
        <f t="shared" si="1"/>
        <v>0</v>
      </c>
      <c r="K7" s="66"/>
      <c r="L7" s="66"/>
      <c r="M7" s="66"/>
      <c r="N7" s="110">
        <f>SUM(K7:M7)</f>
        <v>0</v>
      </c>
      <c r="O7" s="66"/>
      <c r="P7" s="66"/>
      <c r="Q7" s="65"/>
      <c r="R7" s="65"/>
      <c r="S7" s="64"/>
      <c r="T7" s="64"/>
      <c r="U7" s="119">
        <f>H7*T7</f>
        <v>0</v>
      </c>
      <c r="V7" s="67"/>
      <c r="W7" s="124" t="e">
        <f>ROUND(V7/U7,1)</f>
        <v>#DIV/0!</v>
      </c>
      <c r="X7" s="427"/>
      <c r="Y7" s="67"/>
      <c r="Z7" s="67"/>
      <c r="AA7" s="121">
        <f>Y7+Z7</f>
        <v>0</v>
      </c>
      <c r="AB7" s="461"/>
    </row>
    <row r="8" spans="1:28" ht="14.25" customHeight="1" x14ac:dyDescent="0.15">
      <c r="A8" s="287"/>
      <c r="C8" s="443" t="s">
        <v>171</v>
      </c>
      <c r="D8" s="135"/>
      <c r="E8" s="135"/>
      <c r="F8" s="135"/>
      <c r="G8" s="135"/>
      <c r="H8" s="136">
        <f t="shared" si="0"/>
        <v>0</v>
      </c>
      <c r="I8" s="135"/>
      <c r="J8" s="136">
        <f t="shared" si="1"/>
        <v>0</v>
      </c>
      <c r="K8" s="63" t="s">
        <v>160</v>
      </c>
      <c r="L8" s="63" t="s">
        <v>160</v>
      </c>
      <c r="M8" s="63" t="s">
        <v>160</v>
      </c>
      <c r="N8" s="112" t="s">
        <v>160</v>
      </c>
      <c r="O8" s="63" t="s">
        <v>160</v>
      </c>
      <c r="P8" s="63" t="s">
        <v>160</v>
      </c>
      <c r="Q8" s="63" t="s">
        <v>160</v>
      </c>
      <c r="R8" s="63" t="s">
        <v>160</v>
      </c>
      <c r="S8" s="63" t="s">
        <v>160</v>
      </c>
      <c r="T8" s="63" t="s">
        <v>160</v>
      </c>
      <c r="U8" s="112" t="s">
        <v>160</v>
      </c>
      <c r="V8" s="63" t="s">
        <v>160</v>
      </c>
      <c r="W8" s="112" t="s">
        <v>160</v>
      </c>
      <c r="X8" s="421"/>
      <c r="Y8" s="63" t="s">
        <v>160</v>
      </c>
      <c r="Z8" s="63" t="s">
        <v>160</v>
      </c>
      <c r="AA8" s="112" t="s">
        <v>160</v>
      </c>
      <c r="AB8" s="460"/>
    </row>
    <row r="9" spans="1:28" ht="14.25" customHeight="1" x14ac:dyDescent="0.15">
      <c r="A9" s="287"/>
      <c r="B9" s="13"/>
      <c r="C9" s="390"/>
      <c r="D9" s="66"/>
      <c r="E9" s="66"/>
      <c r="F9" s="66"/>
      <c r="G9" s="66"/>
      <c r="H9" s="110">
        <f t="shared" si="0"/>
        <v>0</v>
      </c>
      <c r="I9" s="66"/>
      <c r="J9" s="110">
        <f t="shared" si="1"/>
        <v>0</v>
      </c>
      <c r="K9" s="66"/>
      <c r="L9" s="66"/>
      <c r="M9" s="66"/>
      <c r="N9" s="110">
        <f>SUM(K9:M9)</f>
        <v>0</v>
      </c>
      <c r="O9" s="66"/>
      <c r="P9" s="66"/>
      <c r="Q9" s="65"/>
      <c r="R9" s="65"/>
      <c r="S9" s="64"/>
      <c r="T9" s="64"/>
      <c r="U9" s="119">
        <f>H9*T9</f>
        <v>0</v>
      </c>
      <c r="V9" s="67"/>
      <c r="W9" s="124" t="e">
        <f>ROUND(V9/U9,1)</f>
        <v>#DIV/0!</v>
      </c>
      <c r="X9" s="422"/>
      <c r="Y9" s="67"/>
      <c r="Z9" s="67"/>
      <c r="AA9" s="121">
        <f>Y9+Z9</f>
        <v>0</v>
      </c>
      <c r="AB9" s="461"/>
    </row>
    <row r="10" spans="1:28" ht="14.25" customHeight="1" x14ac:dyDescent="0.15">
      <c r="A10" s="287"/>
      <c r="B10" s="13"/>
      <c r="C10" s="443" t="s">
        <v>170</v>
      </c>
      <c r="D10" s="135"/>
      <c r="E10" s="135"/>
      <c r="F10" s="135"/>
      <c r="G10" s="135"/>
      <c r="H10" s="136">
        <f t="shared" si="0"/>
        <v>0</v>
      </c>
      <c r="I10" s="135"/>
      <c r="J10" s="136">
        <f t="shared" si="1"/>
        <v>0</v>
      </c>
      <c r="K10" s="63" t="s">
        <v>160</v>
      </c>
      <c r="L10" s="63" t="s">
        <v>160</v>
      </c>
      <c r="M10" s="63" t="s">
        <v>160</v>
      </c>
      <c r="N10" s="112" t="s">
        <v>160</v>
      </c>
      <c r="O10" s="63" t="s">
        <v>160</v>
      </c>
      <c r="P10" s="63" t="s">
        <v>160</v>
      </c>
      <c r="Q10" s="63" t="s">
        <v>160</v>
      </c>
      <c r="R10" s="63" t="s">
        <v>160</v>
      </c>
      <c r="S10" s="63" t="s">
        <v>160</v>
      </c>
      <c r="T10" s="63" t="s">
        <v>160</v>
      </c>
      <c r="U10" s="112" t="s">
        <v>160</v>
      </c>
      <c r="V10" s="63" t="s">
        <v>160</v>
      </c>
      <c r="W10" s="112" t="s">
        <v>160</v>
      </c>
      <c r="X10" s="421"/>
      <c r="Y10" s="63" t="s">
        <v>160</v>
      </c>
      <c r="Z10" s="63" t="s">
        <v>160</v>
      </c>
      <c r="AA10" s="112" t="s">
        <v>160</v>
      </c>
      <c r="AB10" s="460"/>
    </row>
    <row r="11" spans="1:28" ht="14.25" customHeight="1" x14ac:dyDescent="0.15">
      <c r="A11" s="287"/>
      <c r="B11" s="4"/>
      <c r="C11" s="390"/>
      <c r="D11" s="66"/>
      <c r="E11" s="66"/>
      <c r="F11" s="66"/>
      <c r="G11" s="66"/>
      <c r="H11" s="110">
        <f t="shared" si="0"/>
        <v>0</v>
      </c>
      <c r="I11" s="66"/>
      <c r="J11" s="110">
        <f t="shared" si="1"/>
        <v>0</v>
      </c>
      <c r="K11" s="66"/>
      <c r="L11" s="66"/>
      <c r="M11" s="66"/>
      <c r="N11" s="110">
        <f>SUM(K11:M11)</f>
        <v>0</v>
      </c>
      <c r="O11" s="66"/>
      <c r="P11" s="66"/>
      <c r="Q11" s="65"/>
      <c r="R11" s="65"/>
      <c r="S11" s="64"/>
      <c r="T11" s="64"/>
      <c r="U11" s="119">
        <f>H11*T11</f>
        <v>0</v>
      </c>
      <c r="V11" s="67"/>
      <c r="W11" s="124" t="e">
        <f>ROUND(V11/U11,1)</f>
        <v>#DIV/0!</v>
      </c>
      <c r="X11" s="422"/>
      <c r="Y11" s="67"/>
      <c r="Z11" s="67"/>
      <c r="AA11" s="121">
        <f>Y11+Z11</f>
        <v>0</v>
      </c>
      <c r="AB11" s="461"/>
    </row>
    <row r="12" spans="1:28" ht="14.25" customHeight="1" x14ac:dyDescent="0.15">
      <c r="A12" s="287"/>
      <c r="B12" s="4"/>
      <c r="C12" s="443" t="s">
        <v>169</v>
      </c>
      <c r="D12" s="135"/>
      <c r="E12" s="135"/>
      <c r="F12" s="135"/>
      <c r="G12" s="135"/>
      <c r="H12" s="136">
        <f t="shared" si="0"/>
        <v>0</v>
      </c>
      <c r="I12" s="135"/>
      <c r="J12" s="136">
        <f t="shared" si="1"/>
        <v>0</v>
      </c>
      <c r="K12" s="63" t="s">
        <v>160</v>
      </c>
      <c r="L12" s="63" t="s">
        <v>160</v>
      </c>
      <c r="M12" s="63" t="s">
        <v>160</v>
      </c>
      <c r="N12" s="112" t="s">
        <v>160</v>
      </c>
      <c r="O12" s="63" t="s">
        <v>160</v>
      </c>
      <c r="P12" s="63" t="s">
        <v>160</v>
      </c>
      <c r="Q12" s="63" t="s">
        <v>160</v>
      </c>
      <c r="R12" s="63" t="s">
        <v>160</v>
      </c>
      <c r="S12" s="63" t="s">
        <v>160</v>
      </c>
      <c r="T12" s="63" t="s">
        <v>160</v>
      </c>
      <c r="U12" s="112" t="s">
        <v>160</v>
      </c>
      <c r="V12" s="63" t="s">
        <v>160</v>
      </c>
      <c r="W12" s="112" t="s">
        <v>160</v>
      </c>
      <c r="X12" s="421"/>
      <c r="Y12" s="63" t="s">
        <v>160</v>
      </c>
      <c r="Z12" s="63" t="s">
        <v>160</v>
      </c>
      <c r="AA12" s="112" t="s">
        <v>160</v>
      </c>
      <c r="AB12" s="460"/>
    </row>
    <row r="13" spans="1:28" ht="14.25" customHeight="1" x14ac:dyDescent="0.15">
      <c r="A13" s="287"/>
      <c r="C13" s="390"/>
      <c r="D13" s="66"/>
      <c r="E13" s="66"/>
      <c r="F13" s="66"/>
      <c r="G13" s="66"/>
      <c r="H13" s="110">
        <f t="shared" si="0"/>
        <v>0</v>
      </c>
      <c r="I13" s="66"/>
      <c r="J13" s="110">
        <f t="shared" si="1"/>
        <v>0</v>
      </c>
      <c r="K13" s="66"/>
      <c r="L13" s="66"/>
      <c r="M13" s="66"/>
      <c r="N13" s="110">
        <f>SUM(K13:M13)</f>
        <v>0</v>
      </c>
      <c r="O13" s="66"/>
      <c r="P13" s="66"/>
      <c r="Q13" s="65"/>
      <c r="R13" s="65"/>
      <c r="S13" s="64"/>
      <c r="T13" s="64"/>
      <c r="U13" s="119">
        <f>H13*T13</f>
        <v>0</v>
      </c>
      <c r="V13" s="67"/>
      <c r="W13" s="124" t="e">
        <f>ROUND(V13/U13,1)</f>
        <v>#DIV/0!</v>
      </c>
      <c r="X13" s="422"/>
      <c r="Y13" s="67"/>
      <c r="Z13" s="67"/>
      <c r="AA13" s="121">
        <f>Y13+Z13</f>
        <v>0</v>
      </c>
      <c r="AB13" s="461"/>
    </row>
    <row r="14" spans="1:28" ht="14.25" customHeight="1" x14ac:dyDescent="0.15">
      <c r="A14" s="287"/>
      <c r="C14" s="443" t="s">
        <v>168</v>
      </c>
      <c r="D14" s="135"/>
      <c r="E14" s="135"/>
      <c r="F14" s="135"/>
      <c r="G14" s="135"/>
      <c r="H14" s="136">
        <f t="shared" si="0"/>
        <v>0</v>
      </c>
      <c r="I14" s="135"/>
      <c r="J14" s="136">
        <f t="shared" si="1"/>
        <v>0</v>
      </c>
      <c r="K14" s="63" t="s">
        <v>160</v>
      </c>
      <c r="L14" s="63" t="s">
        <v>160</v>
      </c>
      <c r="M14" s="63" t="s">
        <v>160</v>
      </c>
      <c r="N14" s="112" t="s">
        <v>160</v>
      </c>
      <c r="O14" s="63" t="s">
        <v>160</v>
      </c>
      <c r="P14" s="63" t="s">
        <v>160</v>
      </c>
      <c r="Q14" s="63" t="s">
        <v>160</v>
      </c>
      <c r="R14" s="63" t="s">
        <v>160</v>
      </c>
      <c r="S14" s="63" t="s">
        <v>160</v>
      </c>
      <c r="T14" s="63" t="s">
        <v>160</v>
      </c>
      <c r="U14" s="112" t="s">
        <v>160</v>
      </c>
      <c r="V14" s="63" t="s">
        <v>160</v>
      </c>
      <c r="W14" s="112" t="s">
        <v>160</v>
      </c>
      <c r="X14" s="421"/>
      <c r="Y14" s="63" t="s">
        <v>160</v>
      </c>
      <c r="Z14" s="63" t="s">
        <v>160</v>
      </c>
      <c r="AA14" s="112" t="s">
        <v>160</v>
      </c>
      <c r="AB14" s="460"/>
    </row>
    <row r="15" spans="1:28" ht="14.25" customHeight="1" x14ac:dyDescent="0.15">
      <c r="A15" s="287"/>
      <c r="C15" s="390"/>
      <c r="D15" s="66"/>
      <c r="E15" s="66"/>
      <c r="F15" s="66"/>
      <c r="G15" s="66"/>
      <c r="H15" s="110">
        <f t="shared" si="0"/>
        <v>0</v>
      </c>
      <c r="I15" s="66"/>
      <c r="J15" s="110">
        <f t="shared" si="1"/>
        <v>0</v>
      </c>
      <c r="K15" s="66"/>
      <c r="L15" s="66"/>
      <c r="M15" s="66"/>
      <c r="N15" s="110">
        <f>SUM(K15:M15)</f>
        <v>0</v>
      </c>
      <c r="O15" s="66"/>
      <c r="P15" s="66"/>
      <c r="Q15" s="65"/>
      <c r="R15" s="65"/>
      <c r="S15" s="64"/>
      <c r="T15" s="64"/>
      <c r="U15" s="119">
        <f>H15*T15</f>
        <v>0</v>
      </c>
      <c r="V15" s="67"/>
      <c r="W15" s="124" t="e">
        <f>ROUND(V15/U15,1)</f>
        <v>#DIV/0!</v>
      </c>
      <c r="X15" s="422"/>
      <c r="Y15" s="67"/>
      <c r="Z15" s="67"/>
      <c r="AA15" s="121">
        <f>Y15+Z15</f>
        <v>0</v>
      </c>
      <c r="AB15" s="461"/>
    </row>
    <row r="16" spans="1:28" ht="14.25" customHeight="1" x14ac:dyDescent="0.15">
      <c r="A16" s="287"/>
      <c r="B16" s="450"/>
      <c r="C16" s="443" t="s">
        <v>167</v>
      </c>
      <c r="D16" s="135"/>
      <c r="E16" s="135"/>
      <c r="F16" s="135"/>
      <c r="G16" s="135"/>
      <c r="H16" s="136">
        <f t="shared" si="0"/>
        <v>0</v>
      </c>
      <c r="I16" s="135"/>
      <c r="J16" s="136">
        <f t="shared" si="1"/>
        <v>0</v>
      </c>
      <c r="K16" s="63" t="s">
        <v>160</v>
      </c>
      <c r="L16" s="63" t="s">
        <v>160</v>
      </c>
      <c r="M16" s="63" t="s">
        <v>160</v>
      </c>
      <c r="N16" s="112" t="s">
        <v>160</v>
      </c>
      <c r="O16" s="63" t="s">
        <v>160</v>
      </c>
      <c r="P16" s="63" t="s">
        <v>160</v>
      </c>
      <c r="Q16" s="63" t="s">
        <v>160</v>
      </c>
      <c r="R16" s="63" t="s">
        <v>160</v>
      </c>
      <c r="S16" s="63" t="s">
        <v>160</v>
      </c>
      <c r="T16" s="63" t="s">
        <v>160</v>
      </c>
      <c r="U16" s="112" t="s">
        <v>160</v>
      </c>
      <c r="V16" s="63" t="s">
        <v>160</v>
      </c>
      <c r="W16" s="112" t="s">
        <v>160</v>
      </c>
      <c r="X16" s="421"/>
      <c r="Y16" s="63" t="s">
        <v>160</v>
      </c>
      <c r="Z16" s="63" t="s">
        <v>160</v>
      </c>
      <c r="AA16" s="112" t="s">
        <v>160</v>
      </c>
      <c r="AB16" s="460"/>
    </row>
    <row r="17" spans="1:28" ht="14.25" customHeight="1" x14ac:dyDescent="0.15">
      <c r="A17" s="287"/>
      <c r="B17" s="451"/>
      <c r="C17" s="390"/>
      <c r="D17" s="66"/>
      <c r="E17" s="66"/>
      <c r="F17" s="66"/>
      <c r="G17" s="66"/>
      <c r="H17" s="110">
        <f t="shared" si="0"/>
        <v>0</v>
      </c>
      <c r="I17" s="66"/>
      <c r="J17" s="110">
        <f t="shared" si="1"/>
        <v>0</v>
      </c>
      <c r="K17" s="66"/>
      <c r="L17" s="66"/>
      <c r="M17" s="66"/>
      <c r="N17" s="110">
        <f>SUM(K17:M17)</f>
        <v>0</v>
      </c>
      <c r="O17" s="66"/>
      <c r="P17" s="66"/>
      <c r="Q17" s="65"/>
      <c r="R17" s="65"/>
      <c r="S17" s="64"/>
      <c r="T17" s="64"/>
      <c r="U17" s="119">
        <f>H17*T17</f>
        <v>0</v>
      </c>
      <c r="V17" s="67"/>
      <c r="W17" s="124" t="e">
        <f>ROUND(V17/U17,1)</f>
        <v>#DIV/0!</v>
      </c>
      <c r="X17" s="422"/>
      <c r="Y17" s="67"/>
      <c r="Z17" s="67"/>
      <c r="AA17" s="121">
        <f>Y17+Z17</f>
        <v>0</v>
      </c>
      <c r="AB17" s="461"/>
    </row>
    <row r="18" spans="1:28" ht="14.25" customHeight="1" x14ac:dyDescent="0.15">
      <c r="A18" s="287"/>
      <c r="B18" s="451"/>
      <c r="C18" s="443" t="s">
        <v>166</v>
      </c>
      <c r="D18" s="135"/>
      <c r="E18" s="135"/>
      <c r="F18" s="135"/>
      <c r="G18" s="135"/>
      <c r="H18" s="136">
        <f t="shared" si="0"/>
        <v>0</v>
      </c>
      <c r="I18" s="135"/>
      <c r="J18" s="136">
        <f t="shared" si="1"/>
        <v>0</v>
      </c>
      <c r="K18" s="63" t="s">
        <v>160</v>
      </c>
      <c r="L18" s="63" t="s">
        <v>160</v>
      </c>
      <c r="M18" s="63" t="s">
        <v>160</v>
      </c>
      <c r="N18" s="112" t="s">
        <v>160</v>
      </c>
      <c r="O18" s="63" t="s">
        <v>160</v>
      </c>
      <c r="P18" s="63" t="s">
        <v>160</v>
      </c>
      <c r="Q18" s="63" t="s">
        <v>160</v>
      </c>
      <c r="R18" s="63" t="s">
        <v>160</v>
      </c>
      <c r="S18" s="63" t="s">
        <v>160</v>
      </c>
      <c r="T18" s="63" t="s">
        <v>160</v>
      </c>
      <c r="U18" s="112" t="s">
        <v>160</v>
      </c>
      <c r="V18" s="63" t="s">
        <v>160</v>
      </c>
      <c r="W18" s="112" t="s">
        <v>160</v>
      </c>
      <c r="X18" s="421"/>
      <c r="Y18" s="63" t="s">
        <v>160</v>
      </c>
      <c r="Z18" s="63" t="s">
        <v>160</v>
      </c>
      <c r="AA18" s="112" t="s">
        <v>160</v>
      </c>
      <c r="AB18" s="460"/>
    </row>
    <row r="19" spans="1:28" ht="14.25" customHeight="1" x14ac:dyDescent="0.15">
      <c r="A19" s="287"/>
      <c r="B19" s="451"/>
      <c r="C19" s="390"/>
      <c r="D19" s="66"/>
      <c r="E19" s="66"/>
      <c r="F19" s="66"/>
      <c r="G19" s="66"/>
      <c r="H19" s="110">
        <f t="shared" si="0"/>
        <v>0</v>
      </c>
      <c r="I19" s="66"/>
      <c r="J19" s="110">
        <f t="shared" si="1"/>
        <v>0</v>
      </c>
      <c r="K19" s="66"/>
      <c r="L19" s="66"/>
      <c r="M19" s="66"/>
      <c r="N19" s="110">
        <f>SUM(K19:M19)</f>
        <v>0</v>
      </c>
      <c r="O19" s="66"/>
      <c r="P19" s="66"/>
      <c r="Q19" s="65"/>
      <c r="R19" s="65"/>
      <c r="S19" s="64"/>
      <c r="T19" s="64"/>
      <c r="U19" s="119">
        <f>H19*T19</f>
        <v>0</v>
      </c>
      <c r="V19" s="67"/>
      <c r="W19" s="124" t="e">
        <f>ROUND(V19/U19,1)</f>
        <v>#DIV/0!</v>
      </c>
      <c r="X19" s="422"/>
      <c r="Y19" s="67"/>
      <c r="Z19" s="67"/>
      <c r="AA19" s="121">
        <f>Y19+Z19</f>
        <v>0</v>
      </c>
      <c r="AB19" s="461"/>
    </row>
    <row r="20" spans="1:28" ht="14.25" customHeight="1" x14ac:dyDescent="0.15">
      <c r="A20" s="287"/>
      <c r="B20" s="4"/>
      <c r="C20" s="443" t="s">
        <v>165</v>
      </c>
      <c r="D20" s="135"/>
      <c r="E20" s="135"/>
      <c r="F20" s="135"/>
      <c r="G20" s="135"/>
      <c r="H20" s="136">
        <f t="shared" si="0"/>
        <v>0</v>
      </c>
      <c r="I20" s="135"/>
      <c r="J20" s="136">
        <f t="shared" si="1"/>
        <v>0</v>
      </c>
      <c r="K20" s="63" t="s">
        <v>160</v>
      </c>
      <c r="L20" s="63" t="s">
        <v>160</v>
      </c>
      <c r="M20" s="63" t="s">
        <v>160</v>
      </c>
      <c r="N20" s="112" t="s">
        <v>160</v>
      </c>
      <c r="O20" s="63" t="s">
        <v>160</v>
      </c>
      <c r="P20" s="63" t="s">
        <v>160</v>
      </c>
      <c r="Q20" s="63" t="s">
        <v>160</v>
      </c>
      <c r="R20" s="63" t="s">
        <v>160</v>
      </c>
      <c r="S20" s="63" t="s">
        <v>160</v>
      </c>
      <c r="T20" s="63" t="s">
        <v>160</v>
      </c>
      <c r="U20" s="112" t="s">
        <v>160</v>
      </c>
      <c r="V20" s="63" t="s">
        <v>160</v>
      </c>
      <c r="W20" s="112" t="s">
        <v>160</v>
      </c>
      <c r="X20" s="421"/>
      <c r="Y20" s="63" t="s">
        <v>160</v>
      </c>
      <c r="Z20" s="63" t="s">
        <v>160</v>
      </c>
      <c r="AA20" s="112" t="s">
        <v>160</v>
      </c>
      <c r="AB20" s="460"/>
    </row>
    <row r="21" spans="1:28" ht="14.25" customHeight="1" x14ac:dyDescent="0.15">
      <c r="A21" s="287"/>
      <c r="C21" s="390"/>
      <c r="D21" s="66"/>
      <c r="E21" s="66"/>
      <c r="F21" s="66"/>
      <c r="G21" s="66"/>
      <c r="H21" s="110">
        <f t="shared" si="0"/>
        <v>0</v>
      </c>
      <c r="I21" s="66"/>
      <c r="J21" s="110">
        <f t="shared" si="1"/>
        <v>0</v>
      </c>
      <c r="K21" s="66"/>
      <c r="L21" s="66"/>
      <c r="M21" s="66"/>
      <c r="N21" s="110">
        <f>SUM(K21:M21)</f>
        <v>0</v>
      </c>
      <c r="O21" s="66"/>
      <c r="P21" s="66"/>
      <c r="Q21" s="65"/>
      <c r="R21" s="65"/>
      <c r="S21" s="64"/>
      <c r="T21" s="64"/>
      <c r="U21" s="119">
        <f>H21*T21</f>
        <v>0</v>
      </c>
      <c r="V21" s="67"/>
      <c r="W21" s="124" t="e">
        <f>ROUND(V21/U21,1)</f>
        <v>#DIV/0!</v>
      </c>
      <c r="X21" s="422"/>
      <c r="Y21" s="67"/>
      <c r="Z21" s="67"/>
      <c r="AA21" s="121">
        <f>Y21+Z21</f>
        <v>0</v>
      </c>
      <c r="AB21" s="461"/>
    </row>
    <row r="22" spans="1:28" ht="14.25" customHeight="1" x14ac:dyDescent="0.15">
      <c r="A22" s="287"/>
      <c r="C22" s="443" t="s">
        <v>164</v>
      </c>
      <c r="D22" s="135"/>
      <c r="E22" s="135"/>
      <c r="F22" s="135"/>
      <c r="G22" s="135"/>
      <c r="H22" s="136">
        <f t="shared" si="0"/>
        <v>0</v>
      </c>
      <c r="I22" s="135"/>
      <c r="J22" s="136">
        <f t="shared" si="1"/>
        <v>0</v>
      </c>
      <c r="K22" s="63" t="s">
        <v>160</v>
      </c>
      <c r="L22" s="63" t="s">
        <v>160</v>
      </c>
      <c r="M22" s="63" t="s">
        <v>160</v>
      </c>
      <c r="N22" s="112" t="s">
        <v>160</v>
      </c>
      <c r="O22" s="63" t="s">
        <v>160</v>
      </c>
      <c r="P22" s="63" t="s">
        <v>160</v>
      </c>
      <c r="Q22" s="63" t="s">
        <v>160</v>
      </c>
      <c r="R22" s="63" t="s">
        <v>160</v>
      </c>
      <c r="S22" s="63" t="s">
        <v>160</v>
      </c>
      <c r="T22" s="63" t="s">
        <v>160</v>
      </c>
      <c r="U22" s="112" t="s">
        <v>160</v>
      </c>
      <c r="V22" s="63" t="s">
        <v>160</v>
      </c>
      <c r="W22" s="112" t="s">
        <v>160</v>
      </c>
      <c r="X22" s="421"/>
      <c r="Y22" s="63" t="s">
        <v>160</v>
      </c>
      <c r="Z22" s="63" t="s">
        <v>160</v>
      </c>
      <c r="AA22" s="112" t="s">
        <v>160</v>
      </c>
      <c r="AB22" s="460"/>
    </row>
    <row r="23" spans="1:28" ht="14.25" customHeight="1" x14ac:dyDescent="0.15">
      <c r="A23" s="287"/>
      <c r="C23" s="390"/>
      <c r="D23" s="66"/>
      <c r="E23" s="66"/>
      <c r="F23" s="66"/>
      <c r="G23" s="66"/>
      <c r="H23" s="110">
        <f t="shared" si="0"/>
        <v>0</v>
      </c>
      <c r="I23" s="66"/>
      <c r="J23" s="110">
        <f t="shared" si="1"/>
        <v>0</v>
      </c>
      <c r="K23" s="66"/>
      <c r="L23" s="66"/>
      <c r="M23" s="66"/>
      <c r="N23" s="110">
        <f>SUM(K23:M23)</f>
        <v>0</v>
      </c>
      <c r="O23" s="66"/>
      <c r="P23" s="66"/>
      <c r="Q23" s="65"/>
      <c r="R23" s="65"/>
      <c r="S23" s="64"/>
      <c r="T23" s="64"/>
      <c r="U23" s="119">
        <f>H23*T23</f>
        <v>0</v>
      </c>
      <c r="V23" s="67"/>
      <c r="W23" s="124" t="e">
        <f>ROUND(V23/U23,1)</f>
        <v>#DIV/0!</v>
      </c>
      <c r="X23" s="422"/>
      <c r="Y23" s="67"/>
      <c r="Z23" s="67"/>
      <c r="AA23" s="121">
        <f>Y23+Z23</f>
        <v>0</v>
      </c>
      <c r="AB23" s="461"/>
    </row>
    <row r="24" spans="1:28" ht="14.25" customHeight="1" x14ac:dyDescent="0.15">
      <c r="A24" s="287"/>
      <c r="C24" s="443" t="s">
        <v>163</v>
      </c>
      <c r="D24" s="135"/>
      <c r="E24" s="135"/>
      <c r="F24" s="135"/>
      <c r="G24" s="135"/>
      <c r="H24" s="136">
        <f t="shared" si="0"/>
        <v>0</v>
      </c>
      <c r="I24" s="135"/>
      <c r="J24" s="136">
        <f t="shared" si="1"/>
        <v>0</v>
      </c>
      <c r="K24" s="63" t="s">
        <v>160</v>
      </c>
      <c r="L24" s="63" t="s">
        <v>160</v>
      </c>
      <c r="M24" s="63" t="s">
        <v>160</v>
      </c>
      <c r="N24" s="112" t="s">
        <v>160</v>
      </c>
      <c r="O24" s="63" t="s">
        <v>160</v>
      </c>
      <c r="P24" s="63" t="s">
        <v>160</v>
      </c>
      <c r="Q24" s="63" t="s">
        <v>160</v>
      </c>
      <c r="R24" s="63" t="s">
        <v>160</v>
      </c>
      <c r="S24" s="63" t="s">
        <v>160</v>
      </c>
      <c r="T24" s="63" t="s">
        <v>160</v>
      </c>
      <c r="U24" s="112" t="s">
        <v>160</v>
      </c>
      <c r="V24" s="63" t="s">
        <v>160</v>
      </c>
      <c r="W24" s="112" t="s">
        <v>160</v>
      </c>
      <c r="X24" s="421"/>
      <c r="Y24" s="63" t="s">
        <v>160</v>
      </c>
      <c r="Z24" s="63" t="s">
        <v>160</v>
      </c>
      <c r="AA24" s="112" t="s">
        <v>160</v>
      </c>
      <c r="AB24" s="460"/>
    </row>
    <row r="25" spans="1:28" ht="14.25" customHeight="1" x14ac:dyDescent="0.15">
      <c r="A25" s="287"/>
      <c r="C25" s="390"/>
      <c r="D25" s="66"/>
      <c r="E25" s="66"/>
      <c r="F25" s="66"/>
      <c r="G25" s="66"/>
      <c r="H25" s="110">
        <f t="shared" si="0"/>
        <v>0</v>
      </c>
      <c r="I25" s="66"/>
      <c r="J25" s="110">
        <f t="shared" si="1"/>
        <v>0</v>
      </c>
      <c r="K25" s="66"/>
      <c r="L25" s="66"/>
      <c r="M25" s="66"/>
      <c r="N25" s="110">
        <f>SUM(K25:M25)</f>
        <v>0</v>
      </c>
      <c r="O25" s="66"/>
      <c r="P25" s="66"/>
      <c r="Q25" s="65"/>
      <c r="R25" s="65"/>
      <c r="S25" s="64"/>
      <c r="T25" s="64"/>
      <c r="U25" s="119">
        <f>H25*T25</f>
        <v>0</v>
      </c>
      <c r="V25" s="67"/>
      <c r="W25" s="124" t="e">
        <f>ROUND(V25/U25,1)</f>
        <v>#DIV/0!</v>
      </c>
      <c r="X25" s="422"/>
      <c r="Y25" s="67"/>
      <c r="Z25" s="67"/>
      <c r="AA25" s="121">
        <f>Y25+Z25</f>
        <v>0</v>
      </c>
      <c r="AB25" s="461"/>
    </row>
    <row r="26" spans="1:28" ht="14.25" customHeight="1" x14ac:dyDescent="0.15">
      <c r="A26" s="287"/>
      <c r="C26" s="443" t="s">
        <v>162</v>
      </c>
      <c r="D26" s="135"/>
      <c r="E26" s="135"/>
      <c r="F26" s="135"/>
      <c r="G26" s="135"/>
      <c r="H26" s="136">
        <f t="shared" si="0"/>
        <v>0</v>
      </c>
      <c r="I26" s="135"/>
      <c r="J26" s="136">
        <f t="shared" si="1"/>
        <v>0</v>
      </c>
      <c r="K26" s="63" t="s">
        <v>160</v>
      </c>
      <c r="L26" s="63" t="s">
        <v>160</v>
      </c>
      <c r="M26" s="63" t="s">
        <v>160</v>
      </c>
      <c r="N26" s="112" t="s">
        <v>160</v>
      </c>
      <c r="O26" s="63" t="s">
        <v>160</v>
      </c>
      <c r="P26" s="63" t="s">
        <v>160</v>
      </c>
      <c r="Q26" s="63" t="s">
        <v>160</v>
      </c>
      <c r="R26" s="63" t="s">
        <v>160</v>
      </c>
      <c r="S26" s="63" t="s">
        <v>160</v>
      </c>
      <c r="T26" s="63" t="s">
        <v>160</v>
      </c>
      <c r="U26" s="112" t="s">
        <v>160</v>
      </c>
      <c r="V26" s="63" t="s">
        <v>160</v>
      </c>
      <c r="W26" s="112" t="s">
        <v>160</v>
      </c>
      <c r="X26" s="421"/>
      <c r="Y26" s="63" t="s">
        <v>160</v>
      </c>
      <c r="Z26" s="63" t="s">
        <v>160</v>
      </c>
      <c r="AA26" s="112" t="s">
        <v>160</v>
      </c>
      <c r="AB26" s="460"/>
    </row>
    <row r="27" spans="1:28" ht="14.25" customHeight="1" x14ac:dyDescent="0.15">
      <c r="A27" s="287"/>
      <c r="C27" s="390"/>
      <c r="D27" s="66"/>
      <c r="E27" s="66"/>
      <c r="F27" s="66"/>
      <c r="G27" s="66"/>
      <c r="H27" s="110">
        <f t="shared" si="0"/>
        <v>0</v>
      </c>
      <c r="I27" s="66"/>
      <c r="J27" s="110">
        <f t="shared" si="1"/>
        <v>0</v>
      </c>
      <c r="K27" s="66"/>
      <c r="L27" s="66"/>
      <c r="M27" s="66"/>
      <c r="N27" s="110">
        <f>SUM(K27:M27)</f>
        <v>0</v>
      </c>
      <c r="O27" s="66"/>
      <c r="P27" s="66"/>
      <c r="Q27" s="65"/>
      <c r="R27" s="65"/>
      <c r="S27" s="64"/>
      <c r="T27" s="64"/>
      <c r="U27" s="119">
        <f>H27*T27</f>
        <v>0</v>
      </c>
      <c r="V27" s="67"/>
      <c r="W27" s="124" t="e">
        <f>ROUND(V27/U27,1)</f>
        <v>#DIV/0!</v>
      </c>
      <c r="X27" s="422"/>
      <c r="Y27" s="67"/>
      <c r="Z27" s="67"/>
      <c r="AA27" s="121">
        <f>Y27+Z27</f>
        <v>0</v>
      </c>
      <c r="AB27" s="461"/>
    </row>
    <row r="28" spans="1:28" ht="14.25" customHeight="1" x14ac:dyDescent="0.15">
      <c r="A28" s="287"/>
      <c r="C28" s="443" t="s">
        <v>161</v>
      </c>
      <c r="D28" s="135"/>
      <c r="E28" s="135"/>
      <c r="F28" s="135"/>
      <c r="G28" s="135"/>
      <c r="H28" s="136">
        <f t="shared" si="0"/>
        <v>0</v>
      </c>
      <c r="I28" s="135"/>
      <c r="J28" s="136">
        <f t="shared" si="1"/>
        <v>0</v>
      </c>
      <c r="K28" s="63" t="s">
        <v>160</v>
      </c>
      <c r="L28" s="63" t="s">
        <v>160</v>
      </c>
      <c r="M28" s="63" t="s">
        <v>160</v>
      </c>
      <c r="N28" s="112" t="s">
        <v>160</v>
      </c>
      <c r="O28" s="63" t="s">
        <v>160</v>
      </c>
      <c r="P28" s="63" t="s">
        <v>160</v>
      </c>
      <c r="Q28" s="63" t="s">
        <v>160</v>
      </c>
      <c r="R28" s="63" t="s">
        <v>160</v>
      </c>
      <c r="S28" s="63" t="s">
        <v>160</v>
      </c>
      <c r="T28" s="63" t="s">
        <v>160</v>
      </c>
      <c r="U28" s="112" t="s">
        <v>160</v>
      </c>
      <c r="V28" s="63" t="s">
        <v>160</v>
      </c>
      <c r="W28" s="112" t="s">
        <v>160</v>
      </c>
      <c r="X28" s="421"/>
      <c r="Y28" s="63" t="s">
        <v>160</v>
      </c>
      <c r="Z28" s="63" t="s">
        <v>160</v>
      </c>
      <c r="AA28" s="112" t="s">
        <v>160</v>
      </c>
      <c r="AB28" s="460"/>
    </row>
    <row r="29" spans="1:28" ht="14.25" customHeight="1" x14ac:dyDescent="0.15">
      <c r="A29" s="287"/>
      <c r="C29" s="390"/>
      <c r="D29" s="66"/>
      <c r="E29" s="66"/>
      <c r="F29" s="66"/>
      <c r="G29" s="66"/>
      <c r="H29" s="110">
        <f t="shared" si="0"/>
        <v>0</v>
      </c>
      <c r="I29" s="66"/>
      <c r="J29" s="110">
        <f t="shared" si="1"/>
        <v>0</v>
      </c>
      <c r="K29" s="66"/>
      <c r="L29" s="66"/>
      <c r="M29" s="66"/>
      <c r="N29" s="110">
        <f>SUM(K29:M29)</f>
        <v>0</v>
      </c>
      <c r="O29" s="66"/>
      <c r="P29" s="66"/>
      <c r="Q29" s="65"/>
      <c r="R29" s="65"/>
      <c r="S29" s="64"/>
      <c r="T29" s="64"/>
      <c r="U29" s="119">
        <f>H29*T29</f>
        <v>0</v>
      </c>
      <c r="V29" s="67"/>
      <c r="W29" s="124" t="e">
        <f>ROUND(V29/U29,1)</f>
        <v>#DIV/0!</v>
      </c>
      <c r="X29" s="422"/>
      <c r="Y29" s="67"/>
      <c r="Z29" s="67"/>
      <c r="AA29" s="121">
        <f>Y29+Z29</f>
        <v>0</v>
      </c>
      <c r="AB29" s="461"/>
    </row>
    <row r="30" spans="1:28" ht="12" customHeight="1" x14ac:dyDescent="0.15">
      <c r="A30" s="287"/>
      <c r="C30" s="447" t="s">
        <v>59</v>
      </c>
      <c r="D30" s="114" t="s">
        <v>158</v>
      </c>
      <c r="E30" s="114" t="s">
        <v>158</v>
      </c>
      <c r="F30" s="114" t="s">
        <v>158</v>
      </c>
      <c r="G30" s="114" t="s">
        <v>158</v>
      </c>
      <c r="H30" s="111" t="s">
        <v>159</v>
      </c>
      <c r="I30" s="114" t="s">
        <v>158</v>
      </c>
      <c r="J30" s="114" t="s">
        <v>158</v>
      </c>
      <c r="K30" s="112" t="s">
        <v>153</v>
      </c>
      <c r="L30" s="112" t="s">
        <v>153</v>
      </c>
      <c r="M30" s="112" t="s">
        <v>153</v>
      </c>
      <c r="N30" s="112" t="s">
        <v>153</v>
      </c>
      <c r="O30" s="112" t="s">
        <v>153</v>
      </c>
      <c r="P30" s="112" t="s">
        <v>153</v>
      </c>
      <c r="Q30" s="112" t="s">
        <v>153</v>
      </c>
      <c r="R30" s="112" t="s">
        <v>153</v>
      </c>
      <c r="S30" s="112" t="s">
        <v>153</v>
      </c>
      <c r="T30" s="112" t="s">
        <v>153</v>
      </c>
      <c r="U30" s="112" t="s">
        <v>153</v>
      </c>
      <c r="V30" s="112" t="s">
        <v>153</v>
      </c>
      <c r="W30" s="437"/>
      <c r="X30" s="437"/>
      <c r="Y30" s="112" t="s">
        <v>153</v>
      </c>
      <c r="Z30" s="112" t="s">
        <v>153</v>
      </c>
      <c r="AA30" s="112" t="s">
        <v>153</v>
      </c>
      <c r="AB30" s="457">
        <f>SUM(AB6:AB29)</f>
        <v>0</v>
      </c>
    </row>
    <row r="31" spans="1:28" ht="12" customHeight="1" x14ac:dyDescent="0.15">
      <c r="A31" s="287"/>
      <c r="C31" s="448"/>
      <c r="D31" s="112" t="s">
        <v>153</v>
      </c>
      <c r="E31" s="112" t="s">
        <v>153</v>
      </c>
      <c r="F31" s="112" t="s">
        <v>153</v>
      </c>
      <c r="G31" s="112" t="s">
        <v>153</v>
      </c>
      <c r="H31" s="112" t="s">
        <v>153</v>
      </c>
      <c r="I31" s="112" t="s">
        <v>153</v>
      </c>
      <c r="J31" s="112" t="s">
        <v>153</v>
      </c>
      <c r="K31" s="112" t="s">
        <v>153</v>
      </c>
      <c r="L31" s="112" t="s">
        <v>153</v>
      </c>
      <c r="M31" s="112" t="s">
        <v>153</v>
      </c>
      <c r="N31" s="112" t="s">
        <v>153</v>
      </c>
      <c r="O31" s="112" t="s">
        <v>153</v>
      </c>
      <c r="P31" s="112" t="s">
        <v>153</v>
      </c>
      <c r="Q31" s="112" t="s">
        <v>153</v>
      </c>
      <c r="R31" s="112" t="s">
        <v>153</v>
      </c>
      <c r="S31" s="112" t="s">
        <v>153</v>
      </c>
      <c r="T31" s="112" t="s">
        <v>153</v>
      </c>
      <c r="U31" s="115" t="s">
        <v>157</v>
      </c>
      <c r="V31" s="116" t="s">
        <v>156</v>
      </c>
      <c r="W31" s="438"/>
      <c r="X31" s="438"/>
      <c r="Y31" s="112" t="s">
        <v>153</v>
      </c>
      <c r="Z31" s="112" t="s">
        <v>153</v>
      </c>
      <c r="AA31" s="112" t="s">
        <v>153</v>
      </c>
      <c r="AB31" s="458"/>
    </row>
    <row r="32" spans="1:28" ht="12" customHeight="1" x14ac:dyDescent="0.15">
      <c r="A32" s="287"/>
      <c r="C32" s="449"/>
      <c r="D32" s="110">
        <f t="shared" ref="D32:V32" si="2">D7+D9+D11+D13+D15+D17+D19+D21+D23+D25+D27+D29</f>
        <v>0</v>
      </c>
      <c r="E32" s="110">
        <f t="shared" si="2"/>
        <v>0</v>
      </c>
      <c r="F32" s="110">
        <f t="shared" si="2"/>
        <v>0</v>
      </c>
      <c r="G32" s="110">
        <f t="shared" si="2"/>
        <v>0</v>
      </c>
      <c r="H32" s="110">
        <f t="shared" si="2"/>
        <v>0</v>
      </c>
      <c r="I32" s="110">
        <f t="shared" si="2"/>
        <v>0</v>
      </c>
      <c r="J32" s="110">
        <f t="shared" si="2"/>
        <v>0</v>
      </c>
      <c r="K32" s="110">
        <f t="shared" si="2"/>
        <v>0</v>
      </c>
      <c r="L32" s="110">
        <f t="shared" si="2"/>
        <v>0</v>
      </c>
      <c r="M32" s="110">
        <f t="shared" si="2"/>
        <v>0</v>
      </c>
      <c r="N32" s="110">
        <f t="shared" si="2"/>
        <v>0</v>
      </c>
      <c r="O32" s="110">
        <f t="shared" si="2"/>
        <v>0</v>
      </c>
      <c r="P32" s="110">
        <f t="shared" si="2"/>
        <v>0</v>
      </c>
      <c r="Q32" s="117">
        <f t="shared" si="2"/>
        <v>0</v>
      </c>
      <c r="R32" s="117">
        <f t="shared" si="2"/>
        <v>0</v>
      </c>
      <c r="S32" s="118">
        <f t="shared" si="2"/>
        <v>0</v>
      </c>
      <c r="T32" s="118">
        <f t="shared" si="2"/>
        <v>0</v>
      </c>
      <c r="U32" s="119">
        <f t="shared" si="2"/>
        <v>0</v>
      </c>
      <c r="V32" s="120">
        <f t="shared" si="2"/>
        <v>0</v>
      </c>
      <c r="W32" s="439"/>
      <c r="X32" s="439"/>
      <c r="Y32" s="121">
        <f>Y7+Y9+Y11+Y13+Y15+Y17+Y19+Y21+Y23+Y25+Y27+Y29</f>
        <v>0</v>
      </c>
      <c r="Z32" s="121">
        <f>Z7+Z9+Z11+Z13+Z15+Z17+Z19+Z21+Z23+Z25+Z27+Z29</f>
        <v>0</v>
      </c>
      <c r="AA32" s="121">
        <f>AA7+AA9+AA11+AA13+AA15+AA17+AA19+AA21+AA23+AA25+AA27+AA29</f>
        <v>0</v>
      </c>
      <c r="AB32" s="459"/>
    </row>
    <row r="33" spans="1:28" ht="12" customHeight="1" x14ac:dyDescent="0.15">
      <c r="A33" s="287"/>
      <c r="C33" s="440" t="s">
        <v>67</v>
      </c>
      <c r="D33" s="112" t="s">
        <v>153</v>
      </c>
      <c r="E33" s="112" t="s">
        <v>153</v>
      </c>
      <c r="F33" s="112" t="s">
        <v>153</v>
      </c>
      <c r="G33" s="112" t="s">
        <v>153</v>
      </c>
      <c r="H33" s="112" t="s">
        <v>153</v>
      </c>
      <c r="I33" s="112" t="s">
        <v>153</v>
      </c>
      <c r="J33" s="112" t="s">
        <v>153</v>
      </c>
      <c r="K33" s="112" t="s">
        <v>153</v>
      </c>
      <c r="L33" s="112" t="s">
        <v>153</v>
      </c>
      <c r="M33" s="112" t="s">
        <v>153</v>
      </c>
      <c r="N33" s="112" t="s">
        <v>153</v>
      </c>
      <c r="O33" s="112" t="s">
        <v>153</v>
      </c>
      <c r="P33" s="112" t="s">
        <v>153</v>
      </c>
      <c r="Q33" s="112" t="s">
        <v>153</v>
      </c>
      <c r="R33" s="112" t="s">
        <v>153</v>
      </c>
      <c r="S33" s="112" t="s">
        <v>153</v>
      </c>
      <c r="T33" s="112" t="s">
        <v>153</v>
      </c>
      <c r="U33" s="444"/>
      <c r="V33" s="446"/>
      <c r="W33" s="112" t="s">
        <v>153</v>
      </c>
      <c r="X33" s="112" t="s">
        <v>153</v>
      </c>
      <c r="Y33" s="112" t="s">
        <v>153</v>
      </c>
      <c r="Z33" s="112" t="s">
        <v>153</v>
      </c>
      <c r="AA33" s="112" t="s">
        <v>153</v>
      </c>
      <c r="AB33" s="457">
        <f>ROUND(AB30/12,0)</f>
        <v>0</v>
      </c>
    </row>
    <row r="34" spans="1:28" ht="12" customHeight="1" x14ac:dyDescent="0.15">
      <c r="A34" s="287"/>
      <c r="C34" s="441"/>
      <c r="D34" s="112" t="s">
        <v>153</v>
      </c>
      <c r="E34" s="112" t="s">
        <v>153</v>
      </c>
      <c r="F34" s="112" t="s">
        <v>153</v>
      </c>
      <c r="G34" s="112" t="s">
        <v>153</v>
      </c>
      <c r="H34" s="112" t="s">
        <v>153</v>
      </c>
      <c r="I34" s="112" t="s">
        <v>153</v>
      </c>
      <c r="J34" s="112" t="s">
        <v>153</v>
      </c>
      <c r="K34" s="112" t="s">
        <v>153</v>
      </c>
      <c r="L34" s="112" t="s">
        <v>153</v>
      </c>
      <c r="M34" s="112" t="s">
        <v>153</v>
      </c>
      <c r="N34" s="112" t="s">
        <v>153</v>
      </c>
      <c r="O34" s="112" t="s">
        <v>153</v>
      </c>
      <c r="P34" s="112" t="s">
        <v>153</v>
      </c>
      <c r="Q34" s="112" t="s">
        <v>153</v>
      </c>
      <c r="R34" s="112" t="s">
        <v>153</v>
      </c>
      <c r="S34" s="112" t="s">
        <v>153</v>
      </c>
      <c r="T34" s="112" t="s">
        <v>153</v>
      </c>
      <c r="U34" s="444"/>
      <c r="V34" s="444"/>
      <c r="W34" s="122" t="s">
        <v>155</v>
      </c>
      <c r="X34" s="122" t="s">
        <v>154</v>
      </c>
      <c r="Y34" s="112" t="s">
        <v>153</v>
      </c>
      <c r="Z34" s="112" t="s">
        <v>153</v>
      </c>
      <c r="AA34" s="112" t="s">
        <v>153</v>
      </c>
      <c r="AB34" s="458"/>
    </row>
    <row r="35" spans="1:28" ht="12" customHeight="1" x14ac:dyDescent="0.15">
      <c r="A35" s="287"/>
      <c r="C35" s="442"/>
      <c r="D35" s="113">
        <f t="shared" ref="D35:T35" si="3">ROUND(D32/12,1)</f>
        <v>0</v>
      </c>
      <c r="E35" s="113">
        <f t="shared" si="3"/>
        <v>0</v>
      </c>
      <c r="F35" s="113">
        <f t="shared" si="3"/>
        <v>0</v>
      </c>
      <c r="G35" s="113">
        <f t="shared" si="3"/>
        <v>0</v>
      </c>
      <c r="H35" s="113">
        <f t="shared" si="3"/>
        <v>0</v>
      </c>
      <c r="I35" s="113">
        <f t="shared" si="3"/>
        <v>0</v>
      </c>
      <c r="J35" s="113">
        <f t="shared" si="3"/>
        <v>0</v>
      </c>
      <c r="K35" s="113">
        <f t="shared" si="3"/>
        <v>0</v>
      </c>
      <c r="L35" s="113">
        <f t="shared" si="3"/>
        <v>0</v>
      </c>
      <c r="M35" s="113">
        <f t="shared" si="3"/>
        <v>0</v>
      </c>
      <c r="N35" s="113">
        <f t="shared" si="3"/>
        <v>0</v>
      </c>
      <c r="O35" s="113">
        <f t="shared" si="3"/>
        <v>0</v>
      </c>
      <c r="P35" s="113">
        <f t="shared" si="3"/>
        <v>0</v>
      </c>
      <c r="Q35" s="113">
        <f t="shared" si="3"/>
        <v>0</v>
      </c>
      <c r="R35" s="113">
        <f t="shared" si="3"/>
        <v>0</v>
      </c>
      <c r="S35" s="113">
        <f t="shared" si="3"/>
        <v>0</v>
      </c>
      <c r="T35" s="123">
        <f t="shared" si="3"/>
        <v>0</v>
      </c>
      <c r="U35" s="445"/>
      <c r="V35" s="445"/>
      <c r="W35" s="123" t="e">
        <f>V32/U32</f>
        <v>#DIV/0!</v>
      </c>
      <c r="X35" s="123" t="e">
        <f>V32/H32</f>
        <v>#DIV/0!</v>
      </c>
      <c r="Y35" s="113">
        <f>ROUND(Y32/12,1)</f>
        <v>0</v>
      </c>
      <c r="Z35" s="113">
        <f>ROUND(Z32/12,1)</f>
        <v>0</v>
      </c>
      <c r="AA35" s="113">
        <f>ROUND(AA32/12,1)</f>
        <v>0</v>
      </c>
      <c r="AB35" s="459"/>
    </row>
    <row r="36" spans="1:28" s="150" customFormat="1" ht="12.75" customHeight="1" x14ac:dyDescent="0.15">
      <c r="A36" s="287"/>
      <c r="C36" s="420" t="s">
        <v>381</v>
      </c>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row>
    <row r="37" spans="1:28" s="150" customFormat="1" ht="12.75" customHeight="1" x14ac:dyDescent="0.15">
      <c r="A37" s="287"/>
      <c r="D37" s="418" t="s">
        <v>378</v>
      </c>
      <c r="E37" s="418"/>
      <c r="F37" s="418"/>
      <c r="G37" s="418"/>
      <c r="H37" s="418"/>
      <c r="I37" s="418"/>
      <c r="J37" s="418"/>
      <c r="K37" s="418"/>
      <c r="L37" s="418"/>
      <c r="M37" s="418"/>
      <c r="N37" s="418"/>
      <c r="O37" s="418"/>
      <c r="P37" s="418"/>
      <c r="Q37" s="418"/>
      <c r="R37" s="418"/>
      <c r="S37" s="418"/>
      <c r="T37" s="418"/>
      <c r="U37" s="418"/>
      <c r="V37" s="418"/>
      <c r="W37" s="418"/>
      <c r="X37" s="418"/>
      <c r="Y37" s="418"/>
      <c r="Z37" s="418"/>
      <c r="AA37" s="418"/>
    </row>
    <row r="38" spans="1:28" s="150" customFormat="1" ht="12.75" customHeight="1" x14ac:dyDescent="0.15">
      <c r="A38" s="287"/>
      <c r="C38" s="419" t="s">
        <v>152</v>
      </c>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row>
    <row r="39" spans="1:28" s="150" customFormat="1" ht="12.75" customHeight="1" x14ac:dyDescent="0.15">
      <c r="A39" s="287"/>
      <c r="C39" s="419" t="s">
        <v>151</v>
      </c>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row>
    <row r="40" spans="1:28" s="150" customFormat="1" ht="12.75" customHeight="1" x14ac:dyDescent="0.15">
      <c r="C40" s="419" t="s">
        <v>379</v>
      </c>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row>
    <row r="41" spans="1:28" s="150" customFormat="1" ht="12.75" customHeight="1" x14ac:dyDescent="0.15">
      <c r="C41" s="419" t="s">
        <v>246</v>
      </c>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row>
    <row r="42" spans="1:28" s="150" customFormat="1" ht="12.75" customHeight="1" x14ac:dyDescent="0.15">
      <c r="C42" s="419" t="s">
        <v>68</v>
      </c>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row>
    <row r="43" spans="1:28" s="150" customFormat="1" x14ac:dyDescent="0.15"/>
    <row r="44" spans="1:28" s="150" customFormat="1" x14ac:dyDescent="0.15"/>
    <row r="45" spans="1:28" s="150" customFormat="1" x14ac:dyDescent="0.15"/>
  </sheetData>
  <mergeCells count="69">
    <mergeCell ref="AB3:AB4"/>
    <mergeCell ref="AB30:AB32"/>
    <mergeCell ref="AB33:AB35"/>
    <mergeCell ref="AB6:AB7"/>
    <mergeCell ref="AB8:AB9"/>
    <mergeCell ref="AB10:AB11"/>
    <mergeCell ref="AB12:AB13"/>
    <mergeCell ref="AB14:AB15"/>
    <mergeCell ref="AB16:AB17"/>
    <mergeCell ref="AB18:AB19"/>
    <mergeCell ref="AB20:AB21"/>
    <mergeCell ref="AB22:AB23"/>
    <mergeCell ref="AB24:AB25"/>
    <mergeCell ref="AB26:AB27"/>
    <mergeCell ref="AB28:AB29"/>
    <mergeCell ref="B16:B19"/>
    <mergeCell ref="C22:C23"/>
    <mergeCell ref="X22:X23"/>
    <mergeCell ref="I1:L1"/>
    <mergeCell ref="M1:P1"/>
    <mergeCell ref="C2:D2"/>
    <mergeCell ref="E2:H2"/>
    <mergeCell ref="C12:C13"/>
    <mergeCell ref="C10:C11"/>
    <mergeCell ref="X12:X13"/>
    <mergeCell ref="C14:C15"/>
    <mergeCell ref="X14:X15"/>
    <mergeCell ref="C20:C21"/>
    <mergeCell ref="X20:X21"/>
    <mergeCell ref="S3:S4"/>
    <mergeCell ref="C8:C9"/>
    <mergeCell ref="X30:X32"/>
    <mergeCell ref="C33:C35"/>
    <mergeCell ref="C28:C29"/>
    <mergeCell ref="X28:X29"/>
    <mergeCell ref="C16:C17"/>
    <mergeCell ref="X16:X17"/>
    <mergeCell ref="C18:C19"/>
    <mergeCell ref="X18:X19"/>
    <mergeCell ref="U33:U35"/>
    <mergeCell ref="V33:V35"/>
    <mergeCell ref="W30:W32"/>
    <mergeCell ref="X24:X25"/>
    <mergeCell ref="C26:C27"/>
    <mergeCell ref="X26:X27"/>
    <mergeCell ref="C30:C32"/>
    <mergeCell ref="C24:C25"/>
    <mergeCell ref="C6:C7"/>
    <mergeCell ref="Q3:R3"/>
    <mergeCell ref="C3:C4"/>
    <mergeCell ref="D3:J3"/>
    <mergeCell ref="K3:N3"/>
    <mergeCell ref="O3:P3"/>
    <mergeCell ref="K2:Z2"/>
    <mergeCell ref="D37:AA37"/>
    <mergeCell ref="C42:AA42"/>
    <mergeCell ref="A1:A39"/>
    <mergeCell ref="C38:AA38"/>
    <mergeCell ref="C39:AA39"/>
    <mergeCell ref="C40:AA40"/>
    <mergeCell ref="C41:AA41"/>
    <mergeCell ref="C36:AA36"/>
    <mergeCell ref="X10:X11"/>
    <mergeCell ref="T3:T4"/>
    <mergeCell ref="V3:W3"/>
    <mergeCell ref="Y3:AA3"/>
    <mergeCell ref="X3:X4"/>
    <mergeCell ref="X8:X9"/>
    <mergeCell ref="X6:X7"/>
  </mergeCells>
  <phoneticPr fontId="7"/>
  <printOptions horizontalCentered="1" verticalCentered="1"/>
  <pageMargins left="0" right="3.937007874015748E-2" top="0.55118110236220474" bottom="0.19685039370078741" header="0.39370078740157483" footer="0.31496062992125984"/>
  <pageSetup paperSize="9" scale="89" orientation="landscape" r:id="rId1"/>
  <headerFooter alignWithMargins="0">
    <oddHeader>&amp;R（私営保育所（学校法人・会社））</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B43"/>
  <sheetViews>
    <sheetView view="pageBreakPreview" topLeftCell="A7" zoomScaleNormal="100" zoomScaleSheetLayoutView="100" workbookViewId="0">
      <selection activeCell="C37" sqref="C37:AA37"/>
    </sheetView>
  </sheetViews>
  <sheetFormatPr defaultRowHeight="11.25" x14ac:dyDescent="0.15"/>
  <cols>
    <col min="1" max="1" width="3.6640625" customWidth="1"/>
    <col min="2" max="2" width="1.5" customWidth="1"/>
    <col min="3" max="3" width="4.83203125" customWidth="1"/>
    <col min="4" max="20" width="8.83203125" customWidth="1"/>
    <col min="21" max="22" width="7.6640625" customWidth="1"/>
    <col min="23" max="23" width="8.6640625" customWidth="1"/>
    <col min="24" max="24" width="9.1640625" customWidth="1"/>
    <col min="25" max="26" width="8.5" customWidth="1"/>
    <col min="27" max="27" width="9.6640625" customWidth="1"/>
    <col min="28" max="28" width="16.33203125" customWidth="1"/>
  </cols>
  <sheetData>
    <row r="1" spans="1:28" ht="17.25" customHeight="1" x14ac:dyDescent="0.15">
      <c r="A1" s="462" t="s">
        <v>245</v>
      </c>
      <c r="B1" s="464"/>
      <c r="C1" s="464"/>
      <c r="H1" s="150" t="s">
        <v>181</v>
      </c>
      <c r="AB1" s="21"/>
    </row>
    <row r="2" spans="1:28" ht="17.25" customHeight="1" x14ac:dyDescent="0.15">
      <c r="A2" s="462"/>
      <c r="C2" s="4"/>
      <c r="D2" s="78"/>
      <c r="E2" s="4"/>
      <c r="H2" s="150" t="s">
        <v>180</v>
      </c>
    </row>
    <row r="3" spans="1:28" ht="17.25" customHeight="1" x14ac:dyDescent="0.15">
      <c r="A3" s="462"/>
      <c r="B3" s="464" t="s">
        <v>232</v>
      </c>
      <c r="C3" s="464"/>
      <c r="D3" s="455">
        <f>+表紙!D4</f>
        <v>8</v>
      </c>
      <c r="E3" s="455"/>
      <c r="F3" s="455"/>
      <c r="G3" s="455"/>
      <c r="H3" s="463" t="s">
        <v>179</v>
      </c>
      <c r="I3" s="463"/>
      <c r="J3" s="72"/>
      <c r="K3" s="71" t="s">
        <v>178</v>
      </c>
      <c r="L3" t="s">
        <v>235</v>
      </c>
      <c r="S3" s="37"/>
      <c r="T3" s="31"/>
    </row>
    <row r="4" spans="1:28" ht="36.75" customHeight="1" x14ac:dyDescent="0.15">
      <c r="A4" s="462"/>
      <c r="C4" s="430" t="s">
        <v>41</v>
      </c>
      <c r="D4" s="432" t="s">
        <v>239</v>
      </c>
      <c r="E4" s="433"/>
      <c r="F4" s="433"/>
      <c r="G4" s="433"/>
      <c r="H4" s="433"/>
      <c r="I4" s="433"/>
      <c r="J4" s="434"/>
      <c r="K4" s="425" t="s">
        <v>42</v>
      </c>
      <c r="L4" s="425"/>
      <c r="M4" s="425"/>
      <c r="N4" s="425"/>
      <c r="O4" s="435" t="s">
        <v>43</v>
      </c>
      <c r="P4" s="436"/>
      <c r="Q4" s="429" t="s">
        <v>44</v>
      </c>
      <c r="R4" s="425"/>
      <c r="S4" s="384" t="s">
        <v>304</v>
      </c>
      <c r="T4" s="423" t="s">
        <v>45</v>
      </c>
      <c r="U4" s="16" t="s">
        <v>46</v>
      </c>
      <c r="V4" s="333" t="s">
        <v>47</v>
      </c>
      <c r="W4" s="335"/>
      <c r="X4" s="384" t="s">
        <v>48</v>
      </c>
      <c r="Y4" s="425" t="s">
        <v>49</v>
      </c>
      <c r="Z4" s="425"/>
      <c r="AA4" s="425"/>
      <c r="AB4" s="384" t="s">
        <v>240</v>
      </c>
    </row>
    <row r="5" spans="1:28" ht="58.5" customHeight="1" x14ac:dyDescent="0.15">
      <c r="A5" s="462"/>
      <c r="C5" s="431"/>
      <c r="D5" s="70" t="s">
        <v>50</v>
      </c>
      <c r="E5" s="69" t="s">
        <v>176</v>
      </c>
      <c r="F5" s="70" t="s">
        <v>51</v>
      </c>
      <c r="G5" s="69" t="s">
        <v>52</v>
      </c>
      <c r="H5" s="125" t="s">
        <v>53</v>
      </c>
      <c r="I5" s="69" t="s">
        <v>54</v>
      </c>
      <c r="J5" s="127" t="s">
        <v>55</v>
      </c>
      <c r="K5" s="18" t="s">
        <v>56</v>
      </c>
      <c r="L5" s="20" t="s">
        <v>57</v>
      </c>
      <c r="M5" s="19" t="s">
        <v>58</v>
      </c>
      <c r="N5" s="128" t="s">
        <v>59</v>
      </c>
      <c r="O5" s="18" t="s">
        <v>40</v>
      </c>
      <c r="P5" s="19" t="s">
        <v>58</v>
      </c>
      <c r="Q5" s="18" t="s">
        <v>60</v>
      </c>
      <c r="R5" s="19" t="s">
        <v>58</v>
      </c>
      <c r="S5" s="390"/>
      <c r="T5" s="424"/>
      <c r="U5" s="129" t="s">
        <v>61</v>
      </c>
      <c r="V5" s="17" t="s">
        <v>62</v>
      </c>
      <c r="W5" s="129" t="s">
        <v>63</v>
      </c>
      <c r="X5" s="386"/>
      <c r="Y5" s="17" t="s">
        <v>64</v>
      </c>
      <c r="Z5" s="17" t="s">
        <v>65</v>
      </c>
      <c r="AA5" s="128" t="s">
        <v>59</v>
      </c>
      <c r="AB5" s="456"/>
    </row>
    <row r="6" spans="1:28" ht="12" customHeight="1" x14ac:dyDescent="0.15">
      <c r="A6" s="462"/>
      <c r="C6" s="30" t="s">
        <v>174</v>
      </c>
      <c r="D6" s="16" t="s">
        <v>38</v>
      </c>
      <c r="E6" s="16" t="s">
        <v>38</v>
      </c>
      <c r="F6" s="16" t="s">
        <v>38</v>
      </c>
      <c r="G6" s="16" t="s">
        <v>38</v>
      </c>
      <c r="H6" s="126" t="s">
        <v>38</v>
      </c>
      <c r="I6" s="16" t="s">
        <v>38</v>
      </c>
      <c r="J6" s="126" t="s">
        <v>38</v>
      </c>
      <c r="K6" s="16" t="s">
        <v>38</v>
      </c>
      <c r="L6" s="16" t="s">
        <v>38</v>
      </c>
      <c r="M6" s="16" t="s">
        <v>38</v>
      </c>
      <c r="N6" s="126" t="s">
        <v>38</v>
      </c>
      <c r="O6" s="16" t="s">
        <v>38</v>
      </c>
      <c r="P6" s="16" t="s">
        <v>38</v>
      </c>
      <c r="Q6" s="16" t="s">
        <v>38</v>
      </c>
      <c r="R6" s="16" t="s">
        <v>38</v>
      </c>
      <c r="S6" s="16" t="s">
        <v>38</v>
      </c>
      <c r="T6" s="16" t="s">
        <v>39</v>
      </c>
      <c r="U6" s="126" t="s">
        <v>38</v>
      </c>
      <c r="V6" s="16" t="s">
        <v>38</v>
      </c>
      <c r="W6" s="126" t="s">
        <v>173</v>
      </c>
      <c r="X6" s="68" t="s">
        <v>66</v>
      </c>
      <c r="Y6" s="16" t="s">
        <v>38</v>
      </c>
      <c r="Z6" s="16" t="s">
        <v>38</v>
      </c>
      <c r="AA6" s="126" t="s">
        <v>38</v>
      </c>
      <c r="AB6" s="16" t="s">
        <v>241</v>
      </c>
    </row>
    <row r="7" spans="1:28" ht="14.25" customHeight="1" x14ac:dyDescent="0.15">
      <c r="A7" s="462"/>
      <c r="C7" s="428" t="s">
        <v>172</v>
      </c>
      <c r="D7" s="135"/>
      <c r="E7" s="137"/>
      <c r="F7" s="135"/>
      <c r="G7" s="135"/>
      <c r="H7" s="136">
        <f t="shared" ref="H7:H30" si="0">SUM(D7:G7)</f>
        <v>0</v>
      </c>
      <c r="I7" s="135"/>
      <c r="J7" s="136">
        <f t="shared" ref="J7:J30" si="1">H7+I7</f>
        <v>0</v>
      </c>
      <c r="K7" s="63" t="s">
        <v>160</v>
      </c>
      <c r="L7" s="63" t="s">
        <v>160</v>
      </c>
      <c r="M7" s="63" t="s">
        <v>160</v>
      </c>
      <c r="N7" s="112" t="s">
        <v>160</v>
      </c>
      <c r="O7" s="63" t="s">
        <v>160</v>
      </c>
      <c r="P7" s="63" t="s">
        <v>160</v>
      </c>
      <c r="Q7" s="63" t="s">
        <v>160</v>
      </c>
      <c r="R7" s="63" t="s">
        <v>160</v>
      </c>
      <c r="S7" s="63" t="s">
        <v>160</v>
      </c>
      <c r="T7" s="63" t="s">
        <v>160</v>
      </c>
      <c r="U7" s="112" t="s">
        <v>160</v>
      </c>
      <c r="V7" s="63" t="s">
        <v>160</v>
      </c>
      <c r="W7" s="112" t="s">
        <v>160</v>
      </c>
      <c r="X7" s="426"/>
      <c r="Y7" s="63" t="s">
        <v>160</v>
      </c>
      <c r="Z7" s="63" t="s">
        <v>160</v>
      </c>
      <c r="AA7" s="112" t="s">
        <v>160</v>
      </c>
      <c r="AB7" s="460"/>
    </row>
    <row r="8" spans="1:28" ht="14.25" customHeight="1" x14ac:dyDescent="0.15">
      <c r="A8" s="462"/>
      <c r="C8" s="390"/>
      <c r="D8" s="66"/>
      <c r="E8" s="66"/>
      <c r="F8" s="66"/>
      <c r="G8" s="66"/>
      <c r="H8" s="110">
        <f t="shared" si="0"/>
        <v>0</v>
      </c>
      <c r="I8" s="66"/>
      <c r="J8" s="110">
        <f t="shared" si="1"/>
        <v>0</v>
      </c>
      <c r="K8" s="66"/>
      <c r="L8" s="66"/>
      <c r="M8" s="66"/>
      <c r="N8" s="110">
        <f>SUM(K8:M8)</f>
        <v>0</v>
      </c>
      <c r="O8" s="66"/>
      <c r="P8" s="66"/>
      <c r="Q8" s="65"/>
      <c r="R8" s="65"/>
      <c r="S8" s="64"/>
      <c r="T8" s="64"/>
      <c r="U8" s="119">
        <f>H8*T8</f>
        <v>0</v>
      </c>
      <c r="V8" s="67"/>
      <c r="W8" s="124" t="e">
        <f>ROUND(V8/U8,1)</f>
        <v>#DIV/0!</v>
      </c>
      <c r="X8" s="427"/>
      <c r="Y8" s="67"/>
      <c r="Z8" s="67"/>
      <c r="AA8" s="121">
        <f>Y8+Z8</f>
        <v>0</v>
      </c>
      <c r="AB8" s="461"/>
    </row>
    <row r="9" spans="1:28" ht="14.25" customHeight="1" x14ac:dyDescent="0.15">
      <c r="A9" s="462"/>
      <c r="C9" s="443" t="s">
        <v>171</v>
      </c>
      <c r="D9" s="135"/>
      <c r="E9" s="135"/>
      <c r="F9" s="135"/>
      <c r="G9" s="135"/>
      <c r="H9" s="136">
        <f t="shared" si="0"/>
        <v>0</v>
      </c>
      <c r="I9" s="135"/>
      <c r="J9" s="136">
        <f t="shared" si="1"/>
        <v>0</v>
      </c>
      <c r="K9" s="63" t="s">
        <v>160</v>
      </c>
      <c r="L9" s="63" t="s">
        <v>160</v>
      </c>
      <c r="M9" s="63" t="s">
        <v>160</v>
      </c>
      <c r="N9" s="112" t="s">
        <v>160</v>
      </c>
      <c r="O9" s="63" t="s">
        <v>160</v>
      </c>
      <c r="P9" s="63" t="s">
        <v>160</v>
      </c>
      <c r="Q9" s="63" t="s">
        <v>160</v>
      </c>
      <c r="R9" s="63" t="s">
        <v>160</v>
      </c>
      <c r="S9" s="63" t="s">
        <v>160</v>
      </c>
      <c r="T9" s="63" t="s">
        <v>160</v>
      </c>
      <c r="U9" s="112" t="s">
        <v>160</v>
      </c>
      <c r="V9" s="63" t="s">
        <v>160</v>
      </c>
      <c r="W9" s="112" t="s">
        <v>160</v>
      </c>
      <c r="X9" s="421"/>
      <c r="Y9" s="63" t="s">
        <v>160</v>
      </c>
      <c r="Z9" s="63" t="s">
        <v>160</v>
      </c>
      <c r="AA9" s="112" t="s">
        <v>160</v>
      </c>
      <c r="AB9" s="460"/>
    </row>
    <row r="10" spans="1:28" ht="14.25" customHeight="1" x14ac:dyDescent="0.15">
      <c r="A10" s="462"/>
      <c r="B10" s="13"/>
      <c r="C10" s="390"/>
      <c r="D10" s="66"/>
      <c r="E10" s="66"/>
      <c r="F10" s="66"/>
      <c r="G10" s="66"/>
      <c r="H10" s="110">
        <f t="shared" si="0"/>
        <v>0</v>
      </c>
      <c r="I10" s="66"/>
      <c r="J10" s="110">
        <f t="shared" si="1"/>
        <v>0</v>
      </c>
      <c r="K10" s="66"/>
      <c r="L10" s="66"/>
      <c r="M10" s="66"/>
      <c r="N10" s="110">
        <f>SUM(K10:M10)</f>
        <v>0</v>
      </c>
      <c r="O10" s="66"/>
      <c r="P10" s="66"/>
      <c r="Q10" s="65"/>
      <c r="R10" s="65"/>
      <c r="S10" s="64"/>
      <c r="T10" s="64"/>
      <c r="U10" s="119">
        <f>H10*T10</f>
        <v>0</v>
      </c>
      <c r="V10" s="67"/>
      <c r="W10" s="124" t="e">
        <f>ROUND(V10/U10,1)</f>
        <v>#DIV/0!</v>
      </c>
      <c r="X10" s="422"/>
      <c r="Y10" s="67"/>
      <c r="Z10" s="67"/>
      <c r="AA10" s="121">
        <f>Y10+Z10</f>
        <v>0</v>
      </c>
      <c r="AB10" s="461"/>
    </row>
    <row r="11" spans="1:28" ht="14.25" customHeight="1" x14ac:dyDescent="0.15">
      <c r="A11" s="462"/>
      <c r="B11" s="13"/>
      <c r="C11" s="443" t="s">
        <v>170</v>
      </c>
      <c r="D11" s="135"/>
      <c r="E11" s="135"/>
      <c r="F11" s="135"/>
      <c r="G11" s="135"/>
      <c r="H11" s="136">
        <f t="shared" si="0"/>
        <v>0</v>
      </c>
      <c r="I11" s="135"/>
      <c r="J11" s="136">
        <f t="shared" si="1"/>
        <v>0</v>
      </c>
      <c r="K11" s="63" t="s">
        <v>160</v>
      </c>
      <c r="L11" s="63" t="s">
        <v>160</v>
      </c>
      <c r="M11" s="63" t="s">
        <v>160</v>
      </c>
      <c r="N11" s="112" t="s">
        <v>160</v>
      </c>
      <c r="O11" s="63" t="s">
        <v>160</v>
      </c>
      <c r="P11" s="63" t="s">
        <v>160</v>
      </c>
      <c r="Q11" s="63" t="s">
        <v>160</v>
      </c>
      <c r="R11" s="63" t="s">
        <v>160</v>
      </c>
      <c r="S11" s="63" t="s">
        <v>160</v>
      </c>
      <c r="T11" s="63" t="s">
        <v>160</v>
      </c>
      <c r="U11" s="112" t="s">
        <v>160</v>
      </c>
      <c r="V11" s="63" t="s">
        <v>160</v>
      </c>
      <c r="W11" s="112" t="s">
        <v>160</v>
      </c>
      <c r="X11" s="421"/>
      <c r="Y11" s="63" t="s">
        <v>160</v>
      </c>
      <c r="Z11" s="63" t="s">
        <v>160</v>
      </c>
      <c r="AA11" s="112" t="s">
        <v>160</v>
      </c>
      <c r="AB11" s="460"/>
    </row>
    <row r="12" spans="1:28" ht="14.25" customHeight="1" x14ac:dyDescent="0.15">
      <c r="A12" s="462"/>
      <c r="B12" s="4"/>
      <c r="C12" s="390"/>
      <c r="D12" s="66"/>
      <c r="E12" s="66"/>
      <c r="F12" s="66"/>
      <c r="G12" s="66"/>
      <c r="H12" s="110">
        <f t="shared" si="0"/>
        <v>0</v>
      </c>
      <c r="I12" s="66"/>
      <c r="J12" s="110">
        <f t="shared" si="1"/>
        <v>0</v>
      </c>
      <c r="K12" s="66"/>
      <c r="L12" s="66"/>
      <c r="M12" s="66"/>
      <c r="N12" s="110">
        <f>SUM(K12:M12)</f>
        <v>0</v>
      </c>
      <c r="O12" s="66"/>
      <c r="P12" s="66"/>
      <c r="Q12" s="65"/>
      <c r="R12" s="65"/>
      <c r="S12" s="64"/>
      <c r="T12" s="64"/>
      <c r="U12" s="119">
        <f>H12*T12</f>
        <v>0</v>
      </c>
      <c r="V12" s="67"/>
      <c r="W12" s="124" t="e">
        <f>ROUND(V12/U12,1)</f>
        <v>#DIV/0!</v>
      </c>
      <c r="X12" s="422"/>
      <c r="Y12" s="67"/>
      <c r="Z12" s="67"/>
      <c r="AA12" s="121">
        <f>Y12+Z12</f>
        <v>0</v>
      </c>
      <c r="AB12" s="461"/>
    </row>
    <row r="13" spans="1:28" ht="14.25" customHeight="1" x14ac:dyDescent="0.15">
      <c r="A13" s="462"/>
      <c r="B13" s="4"/>
      <c r="C13" s="443" t="s">
        <v>169</v>
      </c>
      <c r="D13" s="135"/>
      <c r="E13" s="135"/>
      <c r="F13" s="135"/>
      <c r="G13" s="135"/>
      <c r="H13" s="136">
        <f t="shared" si="0"/>
        <v>0</v>
      </c>
      <c r="I13" s="135"/>
      <c r="J13" s="136">
        <f t="shared" si="1"/>
        <v>0</v>
      </c>
      <c r="K13" s="63" t="s">
        <v>160</v>
      </c>
      <c r="L13" s="63" t="s">
        <v>160</v>
      </c>
      <c r="M13" s="63" t="s">
        <v>160</v>
      </c>
      <c r="N13" s="112" t="s">
        <v>160</v>
      </c>
      <c r="O13" s="63" t="s">
        <v>160</v>
      </c>
      <c r="P13" s="63" t="s">
        <v>160</v>
      </c>
      <c r="Q13" s="63" t="s">
        <v>160</v>
      </c>
      <c r="R13" s="63" t="s">
        <v>160</v>
      </c>
      <c r="S13" s="63" t="s">
        <v>160</v>
      </c>
      <c r="T13" s="63" t="s">
        <v>160</v>
      </c>
      <c r="U13" s="112" t="s">
        <v>160</v>
      </c>
      <c r="V13" s="63" t="s">
        <v>160</v>
      </c>
      <c r="W13" s="112" t="s">
        <v>160</v>
      </c>
      <c r="X13" s="421"/>
      <c r="Y13" s="63" t="s">
        <v>160</v>
      </c>
      <c r="Z13" s="63" t="s">
        <v>160</v>
      </c>
      <c r="AA13" s="112" t="s">
        <v>160</v>
      </c>
      <c r="AB13" s="460"/>
    </row>
    <row r="14" spans="1:28" ht="14.25" customHeight="1" x14ac:dyDescent="0.15">
      <c r="A14" s="462"/>
      <c r="C14" s="390"/>
      <c r="D14" s="66"/>
      <c r="E14" s="66"/>
      <c r="F14" s="66"/>
      <c r="G14" s="66"/>
      <c r="H14" s="110">
        <f t="shared" si="0"/>
        <v>0</v>
      </c>
      <c r="I14" s="66"/>
      <c r="J14" s="110">
        <f t="shared" si="1"/>
        <v>0</v>
      </c>
      <c r="K14" s="66"/>
      <c r="L14" s="66"/>
      <c r="M14" s="66"/>
      <c r="N14" s="110">
        <f>SUM(K14:M14)</f>
        <v>0</v>
      </c>
      <c r="O14" s="66"/>
      <c r="P14" s="66"/>
      <c r="Q14" s="65"/>
      <c r="R14" s="65"/>
      <c r="S14" s="64"/>
      <c r="T14" s="64"/>
      <c r="U14" s="119">
        <f>H14*T14</f>
        <v>0</v>
      </c>
      <c r="V14" s="67"/>
      <c r="W14" s="124" t="e">
        <f>ROUND(V14/U14,1)</f>
        <v>#DIV/0!</v>
      </c>
      <c r="X14" s="422"/>
      <c r="Y14" s="67"/>
      <c r="Z14" s="67"/>
      <c r="AA14" s="121">
        <f>Y14+Z14</f>
        <v>0</v>
      </c>
      <c r="AB14" s="461"/>
    </row>
    <row r="15" spans="1:28" ht="14.25" customHeight="1" x14ac:dyDescent="0.15">
      <c r="A15" s="462"/>
      <c r="C15" s="443" t="s">
        <v>168</v>
      </c>
      <c r="D15" s="135"/>
      <c r="E15" s="135"/>
      <c r="F15" s="135"/>
      <c r="G15" s="135"/>
      <c r="H15" s="136">
        <f t="shared" si="0"/>
        <v>0</v>
      </c>
      <c r="I15" s="135"/>
      <c r="J15" s="136">
        <f t="shared" si="1"/>
        <v>0</v>
      </c>
      <c r="K15" s="63" t="s">
        <v>160</v>
      </c>
      <c r="L15" s="63" t="s">
        <v>160</v>
      </c>
      <c r="M15" s="63" t="s">
        <v>160</v>
      </c>
      <c r="N15" s="112" t="s">
        <v>160</v>
      </c>
      <c r="O15" s="63" t="s">
        <v>160</v>
      </c>
      <c r="P15" s="63" t="s">
        <v>160</v>
      </c>
      <c r="Q15" s="63" t="s">
        <v>160</v>
      </c>
      <c r="R15" s="63" t="s">
        <v>160</v>
      </c>
      <c r="S15" s="63" t="s">
        <v>160</v>
      </c>
      <c r="T15" s="63" t="s">
        <v>160</v>
      </c>
      <c r="U15" s="112" t="s">
        <v>160</v>
      </c>
      <c r="V15" s="63" t="s">
        <v>160</v>
      </c>
      <c r="W15" s="112" t="s">
        <v>160</v>
      </c>
      <c r="X15" s="421"/>
      <c r="Y15" s="63" t="s">
        <v>160</v>
      </c>
      <c r="Z15" s="63" t="s">
        <v>160</v>
      </c>
      <c r="AA15" s="112" t="s">
        <v>160</v>
      </c>
      <c r="AB15" s="460"/>
    </row>
    <row r="16" spans="1:28" ht="14.25" customHeight="1" x14ac:dyDescent="0.15">
      <c r="A16" s="462"/>
      <c r="C16" s="390"/>
      <c r="D16" s="66"/>
      <c r="E16" s="66"/>
      <c r="F16" s="66"/>
      <c r="G16" s="66"/>
      <c r="H16" s="110">
        <f t="shared" si="0"/>
        <v>0</v>
      </c>
      <c r="I16" s="66"/>
      <c r="J16" s="110">
        <f t="shared" si="1"/>
        <v>0</v>
      </c>
      <c r="K16" s="66"/>
      <c r="L16" s="66"/>
      <c r="M16" s="66"/>
      <c r="N16" s="110">
        <f>SUM(K16:M16)</f>
        <v>0</v>
      </c>
      <c r="O16" s="66"/>
      <c r="P16" s="66"/>
      <c r="Q16" s="65"/>
      <c r="R16" s="65"/>
      <c r="S16" s="64"/>
      <c r="T16" s="64"/>
      <c r="U16" s="119">
        <f>H16*T16</f>
        <v>0</v>
      </c>
      <c r="V16" s="67"/>
      <c r="W16" s="124" t="e">
        <f>ROUND(V16/U16,1)</f>
        <v>#DIV/0!</v>
      </c>
      <c r="X16" s="422"/>
      <c r="Y16" s="67"/>
      <c r="Z16" s="67"/>
      <c r="AA16" s="121">
        <f>Y16+Z16</f>
        <v>0</v>
      </c>
      <c r="AB16" s="461"/>
    </row>
    <row r="17" spans="1:28" ht="14.25" customHeight="1" x14ac:dyDescent="0.15">
      <c r="A17" s="462"/>
      <c r="B17" s="450"/>
      <c r="C17" s="443" t="s">
        <v>167</v>
      </c>
      <c r="D17" s="135"/>
      <c r="E17" s="135"/>
      <c r="F17" s="135"/>
      <c r="G17" s="135"/>
      <c r="H17" s="136">
        <f t="shared" si="0"/>
        <v>0</v>
      </c>
      <c r="I17" s="135"/>
      <c r="J17" s="136">
        <f t="shared" si="1"/>
        <v>0</v>
      </c>
      <c r="K17" s="63" t="s">
        <v>160</v>
      </c>
      <c r="L17" s="63" t="s">
        <v>160</v>
      </c>
      <c r="M17" s="63" t="s">
        <v>160</v>
      </c>
      <c r="N17" s="112" t="s">
        <v>160</v>
      </c>
      <c r="O17" s="63" t="s">
        <v>160</v>
      </c>
      <c r="P17" s="63" t="s">
        <v>160</v>
      </c>
      <c r="Q17" s="63" t="s">
        <v>160</v>
      </c>
      <c r="R17" s="63" t="s">
        <v>160</v>
      </c>
      <c r="S17" s="63" t="s">
        <v>160</v>
      </c>
      <c r="T17" s="63" t="s">
        <v>160</v>
      </c>
      <c r="U17" s="112" t="s">
        <v>160</v>
      </c>
      <c r="V17" s="63" t="s">
        <v>160</v>
      </c>
      <c r="W17" s="112" t="s">
        <v>160</v>
      </c>
      <c r="X17" s="421"/>
      <c r="Y17" s="63" t="s">
        <v>160</v>
      </c>
      <c r="Z17" s="63" t="s">
        <v>160</v>
      </c>
      <c r="AA17" s="112" t="s">
        <v>160</v>
      </c>
      <c r="AB17" s="460"/>
    </row>
    <row r="18" spans="1:28" ht="14.25" customHeight="1" x14ac:dyDescent="0.15">
      <c r="A18" s="462"/>
      <c r="B18" s="451"/>
      <c r="C18" s="390"/>
      <c r="D18" s="66"/>
      <c r="E18" s="66"/>
      <c r="F18" s="66"/>
      <c r="G18" s="66"/>
      <c r="H18" s="110">
        <f t="shared" si="0"/>
        <v>0</v>
      </c>
      <c r="I18" s="66"/>
      <c r="J18" s="110">
        <f t="shared" si="1"/>
        <v>0</v>
      </c>
      <c r="K18" s="66"/>
      <c r="L18" s="66"/>
      <c r="M18" s="66"/>
      <c r="N18" s="110">
        <f>SUM(K18:M18)</f>
        <v>0</v>
      </c>
      <c r="O18" s="66"/>
      <c r="P18" s="66"/>
      <c r="Q18" s="65"/>
      <c r="R18" s="65"/>
      <c r="S18" s="64"/>
      <c r="T18" s="64"/>
      <c r="U18" s="119">
        <f>H18*T18</f>
        <v>0</v>
      </c>
      <c r="V18" s="67"/>
      <c r="W18" s="124" t="e">
        <f>ROUND(V18/U18,1)</f>
        <v>#DIV/0!</v>
      </c>
      <c r="X18" s="422"/>
      <c r="Y18" s="67"/>
      <c r="Z18" s="67"/>
      <c r="AA18" s="121">
        <f>Y18+Z18</f>
        <v>0</v>
      </c>
      <c r="AB18" s="461"/>
    </row>
    <row r="19" spans="1:28" ht="14.25" customHeight="1" x14ac:dyDescent="0.15">
      <c r="A19" s="462"/>
      <c r="B19" s="451"/>
      <c r="C19" s="443" t="s">
        <v>166</v>
      </c>
      <c r="D19" s="135"/>
      <c r="E19" s="135"/>
      <c r="F19" s="135"/>
      <c r="G19" s="135"/>
      <c r="H19" s="136">
        <f t="shared" si="0"/>
        <v>0</v>
      </c>
      <c r="I19" s="135"/>
      <c r="J19" s="136">
        <f t="shared" si="1"/>
        <v>0</v>
      </c>
      <c r="K19" s="63" t="s">
        <v>160</v>
      </c>
      <c r="L19" s="63" t="s">
        <v>160</v>
      </c>
      <c r="M19" s="63" t="s">
        <v>160</v>
      </c>
      <c r="N19" s="112" t="s">
        <v>160</v>
      </c>
      <c r="O19" s="63" t="s">
        <v>160</v>
      </c>
      <c r="P19" s="63" t="s">
        <v>160</v>
      </c>
      <c r="Q19" s="63" t="s">
        <v>160</v>
      </c>
      <c r="R19" s="63" t="s">
        <v>160</v>
      </c>
      <c r="S19" s="63" t="s">
        <v>160</v>
      </c>
      <c r="T19" s="63" t="s">
        <v>160</v>
      </c>
      <c r="U19" s="112" t="s">
        <v>160</v>
      </c>
      <c r="V19" s="63" t="s">
        <v>160</v>
      </c>
      <c r="W19" s="112" t="s">
        <v>160</v>
      </c>
      <c r="X19" s="421"/>
      <c r="Y19" s="63" t="s">
        <v>160</v>
      </c>
      <c r="Z19" s="63" t="s">
        <v>160</v>
      </c>
      <c r="AA19" s="112" t="s">
        <v>160</v>
      </c>
      <c r="AB19" s="460"/>
    </row>
    <row r="20" spans="1:28" ht="14.25" customHeight="1" x14ac:dyDescent="0.15">
      <c r="A20" s="462"/>
      <c r="B20" s="451"/>
      <c r="C20" s="390"/>
      <c r="D20" s="66"/>
      <c r="E20" s="66"/>
      <c r="F20" s="66"/>
      <c r="G20" s="66"/>
      <c r="H20" s="110">
        <f t="shared" si="0"/>
        <v>0</v>
      </c>
      <c r="I20" s="66"/>
      <c r="J20" s="110">
        <f t="shared" si="1"/>
        <v>0</v>
      </c>
      <c r="K20" s="66"/>
      <c r="L20" s="66"/>
      <c r="M20" s="66"/>
      <c r="N20" s="110">
        <f>SUM(K20:M20)</f>
        <v>0</v>
      </c>
      <c r="O20" s="66"/>
      <c r="P20" s="66"/>
      <c r="Q20" s="65"/>
      <c r="R20" s="65"/>
      <c r="S20" s="64"/>
      <c r="T20" s="64"/>
      <c r="U20" s="119">
        <f>H20*T20</f>
        <v>0</v>
      </c>
      <c r="V20" s="67"/>
      <c r="W20" s="124" t="e">
        <f>ROUND(V20/U20,1)</f>
        <v>#DIV/0!</v>
      </c>
      <c r="X20" s="422"/>
      <c r="Y20" s="67"/>
      <c r="Z20" s="67"/>
      <c r="AA20" s="121">
        <f>Y20+Z20</f>
        <v>0</v>
      </c>
      <c r="AB20" s="461"/>
    </row>
    <row r="21" spans="1:28" ht="14.25" customHeight="1" x14ac:dyDescent="0.15">
      <c r="A21" s="462"/>
      <c r="B21" s="4"/>
      <c r="C21" s="443" t="s">
        <v>165</v>
      </c>
      <c r="D21" s="135"/>
      <c r="E21" s="135"/>
      <c r="F21" s="135"/>
      <c r="G21" s="135"/>
      <c r="H21" s="136">
        <f t="shared" si="0"/>
        <v>0</v>
      </c>
      <c r="I21" s="135"/>
      <c r="J21" s="136">
        <f t="shared" si="1"/>
        <v>0</v>
      </c>
      <c r="K21" s="63" t="s">
        <v>160</v>
      </c>
      <c r="L21" s="63" t="s">
        <v>160</v>
      </c>
      <c r="M21" s="63" t="s">
        <v>160</v>
      </c>
      <c r="N21" s="112" t="s">
        <v>160</v>
      </c>
      <c r="O21" s="63" t="s">
        <v>160</v>
      </c>
      <c r="P21" s="63" t="s">
        <v>160</v>
      </c>
      <c r="Q21" s="63" t="s">
        <v>160</v>
      </c>
      <c r="R21" s="63" t="s">
        <v>160</v>
      </c>
      <c r="S21" s="63" t="s">
        <v>160</v>
      </c>
      <c r="T21" s="63" t="s">
        <v>160</v>
      </c>
      <c r="U21" s="112" t="s">
        <v>160</v>
      </c>
      <c r="V21" s="63" t="s">
        <v>160</v>
      </c>
      <c r="W21" s="112" t="s">
        <v>160</v>
      </c>
      <c r="X21" s="421"/>
      <c r="Y21" s="63" t="s">
        <v>160</v>
      </c>
      <c r="Z21" s="63" t="s">
        <v>160</v>
      </c>
      <c r="AA21" s="112" t="s">
        <v>160</v>
      </c>
      <c r="AB21" s="460"/>
    </row>
    <row r="22" spans="1:28" ht="14.25" customHeight="1" x14ac:dyDescent="0.15">
      <c r="A22" s="462"/>
      <c r="C22" s="390"/>
      <c r="D22" s="66"/>
      <c r="E22" s="66"/>
      <c r="F22" s="66"/>
      <c r="G22" s="66"/>
      <c r="H22" s="110">
        <f t="shared" si="0"/>
        <v>0</v>
      </c>
      <c r="I22" s="66"/>
      <c r="J22" s="110">
        <f t="shared" si="1"/>
        <v>0</v>
      </c>
      <c r="K22" s="66"/>
      <c r="L22" s="66"/>
      <c r="M22" s="66"/>
      <c r="N22" s="110">
        <f>SUM(K22:M22)</f>
        <v>0</v>
      </c>
      <c r="O22" s="66"/>
      <c r="P22" s="66"/>
      <c r="Q22" s="65"/>
      <c r="R22" s="65"/>
      <c r="S22" s="64"/>
      <c r="T22" s="64"/>
      <c r="U22" s="119">
        <f>H22*T22</f>
        <v>0</v>
      </c>
      <c r="V22" s="67"/>
      <c r="W22" s="124" t="e">
        <f>ROUND(V22/U22,1)</f>
        <v>#DIV/0!</v>
      </c>
      <c r="X22" s="422"/>
      <c r="Y22" s="67"/>
      <c r="Z22" s="67"/>
      <c r="AA22" s="121">
        <f>Y22+Z22</f>
        <v>0</v>
      </c>
      <c r="AB22" s="461"/>
    </row>
    <row r="23" spans="1:28" ht="14.25" customHeight="1" x14ac:dyDescent="0.15">
      <c r="A23" s="462"/>
      <c r="C23" s="443" t="s">
        <v>164</v>
      </c>
      <c r="D23" s="135"/>
      <c r="E23" s="135"/>
      <c r="F23" s="135"/>
      <c r="G23" s="135"/>
      <c r="H23" s="136">
        <f t="shared" si="0"/>
        <v>0</v>
      </c>
      <c r="I23" s="135"/>
      <c r="J23" s="136">
        <f t="shared" si="1"/>
        <v>0</v>
      </c>
      <c r="K23" s="63" t="s">
        <v>160</v>
      </c>
      <c r="L23" s="63" t="s">
        <v>160</v>
      </c>
      <c r="M23" s="63" t="s">
        <v>160</v>
      </c>
      <c r="N23" s="112" t="s">
        <v>160</v>
      </c>
      <c r="O23" s="63" t="s">
        <v>160</v>
      </c>
      <c r="P23" s="63" t="s">
        <v>160</v>
      </c>
      <c r="Q23" s="63" t="s">
        <v>160</v>
      </c>
      <c r="R23" s="63" t="s">
        <v>160</v>
      </c>
      <c r="S23" s="63" t="s">
        <v>160</v>
      </c>
      <c r="T23" s="63" t="s">
        <v>160</v>
      </c>
      <c r="U23" s="112" t="s">
        <v>160</v>
      </c>
      <c r="V23" s="63" t="s">
        <v>160</v>
      </c>
      <c r="W23" s="112" t="s">
        <v>160</v>
      </c>
      <c r="X23" s="421"/>
      <c r="Y23" s="63" t="s">
        <v>160</v>
      </c>
      <c r="Z23" s="63" t="s">
        <v>160</v>
      </c>
      <c r="AA23" s="112" t="s">
        <v>160</v>
      </c>
      <c r="AB23" s="460"/>
    </row>
    <row r="24" spans="1:28" ht="14.25" customHeight="1" x14ac:dyDescent="0.15">
      <c r="A24" s="462"/>
      <c r="C24" s="390"/>
      <c r="D24" s="66"/>
      <c r="E24" s="66"/>
      <c r="F24" s="66"/>
      <c r="G24" s="66"/>
      <c r="H24" s="110">
        <f t="shared" si="0"/>
        <v>0</v>
      </c>
      <c r="I24" s="66"/>
      <c r="J24" s="110">
        <f t="shared" si="1"/>
        <v>0</v>
      </c>
      <c r="K24" s="66"/>
      <c r="L24" s="66"/>
      <c r="M24" s="66"/>
      <c r="N24" s="110">
        <f>SUM(K24:M24)</f>
        <v>0</v>
      </c>
      <c r="O24" s="66"/>
      <c r="P24" s="66"/>
      <c r="Q24" s="65"/>
      <c r="R24" s="65"/>
      <c r="S24" s="64"/>
      <c r="T24" s="64"/>
      <c r="U24" s="119">
        <f>H24*T24</f>
        <v>0</v>
      </c>
      <c r="V24" s="67"/>
      <c r="W24" s="124" t="e">
        <f>ROUND(V24/U24,1)</f>
        <v>#DIV/0!</v>
      </c>
      <c r="X24" s="422"/>
      <c r="Y24" s="67"/>
      <c r="Z24" s="67"/>
      <c r="AA24" s="121">
        <f>Y24+Z24</f>
        <v>0</v>
      </c>
      <c r="AB24" s="461"/>
    </row>
    <row r="25" spans="1:28" ht="14.25" customHeight="1" x14ac:dyDescent="0.15">
      <c r="A25" s="462"/>
      <c r="C25" s="443" t="s">
        <v>163</v>
      </c>
      <c r="D25" s="135"/>
      <c r="E25" s="135"/>
      <c r="F25" s="135"/>
      <c r="G25" s="135"/>
      <c r="H25" s="136">
        <f t="shared" si="0"/>
        <v>0</v>
      </c>
      <c r="I25" s="135"/>
      <c r="J25" s="136">
        <f t="shared" si="1"/>
        <v>0</v>
      </c>
      <c r="K25" s="63" t="s">
        <v>160</v>
      </c>
      <c r="L25" s="63" t="s">
        <v>160</v>
      </c>
      <c r="M25" s="63" t="s">
        <v>160</v>
      </c>
      <c r="N25" s="112" t="s">
        <v>160</v>
      </c>
      <c r="O25" s="63" t="s">
        <v>160</v>
      </c>
      <c r="P25" s="63" t="s">
        <v>160</v>
      </c>
      <c r="Q25" s="63" t="s">
        <v>160</v>
      </c>
      <c r="R25" s="63" t="s">
        <v>160</v>
      </c>
      <c r="S25" s="63" t="s">
        <v>160</v>
      </c>
      <c r="T25" s="63" t="s">
        <v>160</v>
      </c>
      <c r="U25" s="112" t="s">
        <v>160</v>
      </c>
      <c r="V25" s="63" t="s">
        <v>160</v>
      </c>
      <c r="W25" s="112" t="s">
        <v>160</v>
      </c>
      <c r="X25" s="421"/>
      <c r="Y25" s="63" t="s">
        <v>160</v>
      </c>
      <c r="Z25" s="63" t="s">
        <v>160</v>
      </c>
      <c r="AA25" s="112" t="s">
        <v>160</v>
      </c>
      <c r="AB25" s="460"/>
    </row>
    <row r="26" spans="1:28" ht="14.25" customHeight="1" x14ac:dyDescent="0.15">
      <c r="A26" s="462"/>
      <c r="C26" s="390"/>
      <c r="D26" s="66"/>
      <c r="E26" s="66"/>
      <c r="F26" s="66"/>
      <c r="G26" s="66"/>
      <c r="H26" s="110">
        <f t="shared" si="0"/>
        <v>0</v>
      </c>
      <c r="I26" s="66"/>
      <c r="J26" s="110">
        <f t="shared" si="1"/>
        <v>0</v>
      </c>
      <c r="K26" s="66"/>
      <c r="L26" s="66"/>
      <c r="M26" s="66"/>
      <c r="N26" s="110">
        <f>SUM(K26:M26)</f>
        <v>0</v>
      </c>
      <c r="O26" s="66"/>
      <c r="P26" s="66"/>
      <c r="Q26" s="65"/>
      <c r="R26" s="65"/>
      <c r="S26" s="64"/>
      <c r="T26" s="64"/>
      <c r="U26" s="119">
        <f>H26*T26</f>
        <v>0</v>
      </c>
      <c r="V26" s="67"/>
      <c r="W26" s="124" t="e">
        <f>ROUND(V26/U26,1)</f>
        <v>#DIV/0!</v>
      </c>
      <c r="X26" s="422"/>
      <c r="Y26" s="67"/>
      <c r="Z26" s="67"/>
      <c r="AA26" s="121">
        <f>Y26+Z26</f>
        <v>0</v>
      </c>
      <c r="AB26" s="461"/>
    </row>
    <row r="27" spans="1:28" ht="14.25" customHeight="1" x14ac:dyDescent="0.15">
      <c r="A27" s="462"/>
      <c r="C27" s="443" t="s">
        <v>162</v>
      </c>
      <c r="D27" s="135"/>
      <c r="E27" s="135"/>
      <c r="F27" s="135"/>
      <c r="G27" s="135"/>
      <c r="H27" s="136">
        <f t="shared" si="0"/>
        <v>0</v>
      </c>
      <c r="I27" s="135"/>
      <c r="J27" s="136">
        <f t="shared" si="1"/>
        <v>0</v>
      </c>
      <c r="K27" s="63" t="s">
        <v>160</v>
      </c>
      <c r="L27" s="63" t="s">
        <v>160</v>
      </c>
      <c r="M27" s="63" t="s">
        <v>160</v>
      </c>
      <c r="N27" s="112" t="s">
        <v>160</v>
      </c>
      <c r="O27" s="63" t="s">
        <v>160</v>
      </c>
      <c r="P27" s="63" t="s">
        <v>160</v>
      </c>
      <c r="Q27" s="63" t="s">
        <v>160</v>
      </c>
      <c r="R27" s="63" t="s">
        <v>160</v>
      </c>
      <c r="S27" s="63" t="s">
        <v>160</v>
      </c>
      <c r="T27" s="63" t="s">
        <v>160</v>
      </c>
      <c r="U27" s="112" t="s">
        <v>160</v>
      </c>
      <c r="V27" s="63" t="s">
        <v>160</v>
      </c>
      <c r="W27" s="112" t="s">
        <v>160</v>
      </c>
      <c r="X27" s="421"/>
      <c r="Y27" s="63" t="s">
        <v>160</v>
      </c>
      <c r="Z27" s="63" t="s">
        <v>160</v>
      </c>
      <c r="AA27" s="112" t="s">
        <v>160</v>
      </c>
      <c r="AB27" s="460"/>
    </row>
    <row r="28" spans="1:28" ht="14.25" customHeight="1" x14ac:dyDescent="0.15">
      <c r="A28" s="462"/>
      <c r="C28" s="390"/>
      <c r="D28" s="66"/>
      <c r="E28" s="66"/>
      <c r="F28" s="66"/>
      <c r="G28" s="66"/>
      <c r="H28" s="110">
        <f t="shared" si="0"/>
        <v>0</v>
      </c>
      <c r="I28" s="66"/>
      <c r="J28" s="110">
        <f t="shared" si="1"/>
        <v>0</v>
      </c>
      <c r="K28" s="66"/>
      <c r="L28" s="66"/>
      <c r="M28" s="66"/>
      <c r="N28" s="110">
        <f>SUM(K28:M28)</f>
        <v>0</v>
      </c>
      <c r="O28" s="66"/>
      <c r="P28" s="66"/>
      <c r="Q28" s="65"/>
      <c r="R28" s="65"/>
      <c r="S28" s="64"/>
      <c r="T28" s="64"/>
      <c r="U28" s="119">
        <f>H28*T28</f>
        <v>0</v>
      </c>
      <c r="V28" s="67"/>
      <c r="W28" s="124" t="e">
        <f>ROUND(V28/U28,1)</f>
        <v>#DIV/0!</v>
      </c>
      <c r="X28" s="422"/>
      <c r="Y28" s="67"/>
      <c r="Z28" s="67"/>
      <c r="AA28" s="121">
        <f>Y28+Z28</f>
        <v>0</v>
      </c>
      <c r="AB28" s="461"/>
    </row>
    <row r="29" spans="1:28" ht="14.25" customHeight="1" x14ac:dyDescent="0.15">
      <c r="A29" s="462"/>
      <c r="C29" s="443" t="s">
        <v>161</v>
      </c>
      <c r="D29" s="135"/>
      <c r="E29" s="135"/>
      <c r="F29" s="135"/>
      <c r="G29" s="135"/>
      <c r="H29" s="136">
        <f t="shared" si="0"/>
        <v>0</v>
      </c>
      <c r="I29" s="135"/>
      <c r="J29" s="136">
        <f t="shared" si="1"/>
        <v>0</v>
      </c>
      <c r="K29" s="63" t="s">
        <v>160</v>
      </c>
      <c r="L29" s="63" t="s">
        <v>160</v>
      </c>
      <c r="M29" s="63" t="s">
        <v>160</v>
      </c>
      <c r="N29" s="112" t="s">
        <v>160</v>
      </c>
      <c r="O29" s="63" t="s">
        <v>160</v>
      </c>
      <c r="P29" s="63" t="s">
        <v>160</v>
      </c>
      <c r="Q29" s="63" t="s">
        <v>160</v>
      </c>
      <c r="R29" s="63" t="s">
        <v>160</v>
      </c>
      <c r="S29" s="63" t="s">
        <v>160</v>
      </c>
      <c r="T29" s="63" t="s">
        <v>160</v>
      </c>
      <c r="U29" s="112" t="s">
        <v>160</v>
      </c>
      <c r="V29" s="63" t="s">
        <v>160</v>
      </c>
      <c r="W29" s="112" t="s">
        <v>160</v>
      </c>
      <c r="X29" s="421"/>
      <c r="Y29" s="63" t="s">
        <v>160</v>
      </c>
      <c r="Z29" s="63" t="s">
        <v>160</v>
      </c>
      <c r="AA29" s="112" t="s">
        <v>160</v>
      </c>
      <c r="AB29" s="460"/>
    </row>
    <row r="30" spans="1:28" ht="14.25" customHeight="1" x14ac:dyDescent="0.15">
      <c r="A30" s="462"/>
      <c r="C30" s="390"/>
      <c r="D30" s="66"/>
      <c r="E30" s="66"/>
      <c r="F30" s="66"/>
      <c r="G30" s="66"/>
      <c r="H30" s="110">
        <f t="shared" si="0"/>
        <v>0</v>
      </c>
      <c r="I30" s="66"/>
      <c r="J30" s="110">
        <f t="shared" si="1"/>
        <v>0</v>
      </c>
      <c r="K30" s="66"/>
      <c r="L30" s="66"/>
      <c r="M30" s="66"/>
      <c r="N30" s="110">
        <f>SUM(K30:M30)</f>
        <v>0</v>
      </c>
      <c r="O30" s="66"/>
      <c r="P30" s="66"/>
      <c r="Q30" s="65"/>
      <c r="R30" s="65"/>
      <c r="S30" s="64"/>
      <c r="T30" s="64"/>
      <c r="U30" s="119">
        <f>H30*T30</f>
        <v>0</v>
      </c>
      <c r="V30" s="67"/>
      <c r="W30" s="124" t="e">
        <f>ROUND(V30/U30,1)</f>
        <v>#DIV/0!</v>
      </c>
      <c r="X30" s="422"/>
      <c r="Y30" s="67"/>
      <c r="Z30" s="67"/>
      <c r="AA30" s="121">
        <f>Y30+Z30</f>
        <v>0</v>
      </c>
      <c r="AB30" s="461"/>
    </row>
    <row r="31" spans="1:28" ht="12" customHeight="1" x14ac:dyDescent="0.15">
      <c r="A31" s="462"/>
      <c r="C31" s="447" t="s">
        <v>59</v>
      </c>
      <c r="D31" s="114" t="s">
        <v>158</v>
      </c>
      <c r="E31" s="114" t="s">
        <v>158</v>
      </c>
      <c r="F31" s="114" t="s">
        <v>158</v>
      </c>
      <c r="G31" s="114" t="s">
        <v>158</v>
      </c>
      <c r="H31" s="111" t="s">
        <v>159</v>
      </c>
      <c r="I31" s="114" t="s">
        <v>158</v>
      </c>
      <c r="J31" s="114" t="s">
        <v>158</v>
      </c>
      <c r="K31" s="112" t="s">
        <v>153</v>
      </c>
      <c r="L31" s="112" t="s">
        <v>153</v>
      </c>
      <c r="M31" s="112" t="s">
        <v>153</v>
      </c>
      <c r="N31" s="112" t="s">
        <v>153</v>
      </c>
      <c r="O31" s="112" t="s">
        <v>153</v>
      </c>
      <c r="P31" s="112" t="s">
        <v>153</v>
      </c>
      <c r="Q31" s="112" t="s">
        <v>153</v>
      </c>
      <c r="R31" s="112" t="s">
        <v>153</v>
      </c>
      <c r="S31" s="112" t="s">
        <v>153</v>
      </c>
      <c r="T31" s="112" t="s">
        <v>153</v>
      </c>
      <c r="U31" s="112" t="s">
        <v>153</v>
      </c>
      <c r="V31" s="112" t="s">
        <v>153</v>
      </c>
      <c r="W31" s="437"/>
      <c r="X31" s="437"/>
      <c r="Y31" s="112" t="s">
        <v>153</v>
      </c>
      <c r="Z31" s="112" t="s">
        <v>153</v>
      </c>
      <c r="AA31" s="112" t="s">
        <v>153</v>
      </c>
      <c r="AB31" s="457">
        <f>SUM(AB7:AB30)</f>
        <v>0</v>
      </c>
    </row>
    <row r="32" spans="1:28" ht="12" customHeight="1" x14ac:dyDescent="0.15">
      <c r="A32" s="462"/>
      <c r="C32" s="448"/>
      <c r="D32" s="112" t="s">
        <v>153</v>
      </c>
      <c r="E32" s="112" t="s">
        <v>153</v>
      </c>
      <c r="F32" s="112" t="s">
        <v>153</v>
      </c>
      <c r="G32" s="112" t="s">
        <v>153</v>
      </c>
      <c r="H32" s="112" t="s">
        <v>153</v>
      </c>
      <c r="I32" s="112" t="s">
        <v>153</v>
      </c>
      <c r="J32" s="112" t="s">
        <v>153</v>
      </c>
      <c r="K32" s="112" t="s">
        <v>153</v>
      </c>
      <c r="L32" s="112" t="s">
        <v>153</v>
      </c>
      <c r="M32" s="112" t="s">
        <v>153</v>
      </c>
      <c r="N32" s="112" t="s">
        <v>153</v>
      </c>
      <c r="O32" s="112" t="s">
        <v>153</v>
      </c>
      <c r="P32" s="112" t="s">
        <v>153</v>
      </c>
      <c r="Q32" s="112" t="s">
        <v>153</v>
      </c>
      <c r="R32" s="112" t="s">
        <v>153</v>
      </c>
      <c r="S32" s="112" t="s">
        <v>153</v>
      </c>
      <c r="T32" s="112" t="s">
        <v>153</v>
      </c>
      <c r="U32" s="115" t="s">
        <v>157</v>
      </c>
      <c r="V32" s="116" t="s">
        <v>156</v>
      </c>
      <c r="W32" s="438"/>
      <c r="X32" s="438"/>
      <c r="Y32" s="112" t="s">
        <v>153</v>
      </c>
      <c r="Z32" s="112" t="s">
        <v>153</v>
      </c>
      <c r="AA32" s="112" t="s">
        <v>153</v>
      </c>
      <c r="AB32" s="458"/>
    </row>
    <row r="33" spans="1:28" ht="12" customHeight="1" x14ac:dyDescent="0.15">
      <c r="A33" s="462"/>
      <c r="C33" s="449"/>
      <c r="D33" s="110">
        <f t="shared" ref="D33:V33" si="2">D8+D10+D12+D14+D16+D18+D20+D22+D24+D26+D28+D30</f>
        <v>0</v>
      </c>
      <c r="E33" s="110">
        <f t="shared" si="2"/>
        <v>0</v>
      </c>
      <c r="F33" s="110">
        <f t="shared" si="2"/>
        <v>0</v>
      </c>
      <c r="G33" s="110">
        <f t="shared" si="2"/>
        <v>0</v>
      </c>
      <c r="H33" s="110">
        <f t="shared" si="2"/>
        <v>0</v>
      </c>
      <c r="I33" s="110">
        <f t="shared" si="2"/>
        <v>0</v>
      </c>
      <c r="J33" s="110">
        <f t="shared" si="2"/>
        <v>0</v>
      </c>
      <c r="K33" s="110">
        <f t="shared" si="2"/>
        <v>0</v>
      </c>
      <c r="L33" s="110">
        <f t="shared" si="2"/>
        <v>0</v>
      </c>
      <c r="M33" s="110">
        <f t="shared" si="2"/>
        <v>0</v>
      </c>
      <c r="N33" s="110">
        <f t="shared" si="2"/>
        <v>0</v>
      </c>
      <c r="O33" s="110">
        <f t="shared" si="2"/>
        <v>0</v>
      </c>
      <c r="P33" s="110">
        <f t="shared" si="2"/>
        <v>0</v>
      </c>
      <c r="Q33" s="117">
        <f t="shared" si="2"/>
        <v>0</v>
      </c>
      <c r="R33" s="117">
        <f t="shared" si="2"/>
        <v>0</v>
      </c>
      <c r="S33" s="118">
        <f t="shared" si="2"/>
        <v>0</v>
      </c>
      <c r="T33" s="118">
        <f t="shared" si="2"/>
        <v>0</v>
      </c>
      <c r="U33" s="119">
        <f t="shared" si="2"/>
        <v>0</v>
      </c>
      <c r="V33" s="120">
        <f t="shared" si="2"/>
        <v>0</v>
      </c>
      <c r="W33" s="439"/>
      <c r="X33" s="439"/>
      <c r="Y33" s="121">
        <f>Y8+Y10+Y12+Y14+Y16+Y18+Y20+Y22+Y24+Y26+Y28+Y30</f>
        <v>0</v>
      </c>
      <c r="Z33" s="121">
        <f>Z8+Z10+Z12+Z14+Z16+Z18+Z20+Z22+Z24+Z26+Z28+Z30</f>
        <v>0</v>
      </c>
      <c r="AA33" s="121">
        <f>AA8+AA10+AA12+AA14+AA16+AA18+AA20+AA22+AA24+AA26+AA28+AA30</f>
        <v>0</v>
      </c>
      <c r="AB33" s="459"/>
    </row>
    <row r="34" spans="1:28" ht="12" customHeight="1" x14ac:dyDescent="0.15">
      <c r="A34" s="462"/>
      <c r="C34" s="440" t="s">
        <v>67</v>
      </c>
      <c r="D34" s="112" t="s">
        <v>153</v>
      </c>
      <c r="E34" s="112" t="s">
        <v>153</v>
      </c>
      <c r="F34" s="112" t="s">
        <v>153</v>
      </c>
      <c r="G34" s="112" t="s">
        <v>153</v>
      </c>
      <c r="H34" s="112" t="s">
        <v>153</v>
      </c>
      <c r="I34" s="112" t="s">
        <v>153</v>
      </c>
      <c r="J34" s="112" t="s">
        <v>153</v>
      </c>
      <c r="K34" s="112" t="s">
        <v>153</v>
      </c>
      <c r="L34" s="112" t="s">
        <v>153</v>
      </c>
      <c r="M34" s="112" t="s">
        <v>153</v>
      </c>
      <c r="N34" s="112" t="s">
        <v>153</v>
      </c>
      <c r="O34" s="112" t="s">
        <v>153</v>
      </c>
      <c r="P34" s="112" t="s">
        <v>153</v>
      </c>
      <c r="Q34" s="112" t="s">
        <v>153</v>
      </c>
      <c r="R34" s="112" t="s">
        <v>153</v>
      </c>
      <c r="S34" s="112" t="s">
        <v>153</v>
      </c>
      <c r="T34" s="112" t="s">
        <v>153</v>
      </c>
      <c r="U34" s="444"/>
      <c r="V34" s="446"/>
      <c r="W34" s="112" t="s">
        <v>153</v>
      </c>
      <c r="X34" s="112" t="s">
        <v>153</v>
      </c>
      <c r="Y34" s="112" t="s">
        <v>153</v>
      </c>
      <c r="Z34" s="112" t="s">
        <v>153</v>
      </c>
      <c r="AA34" s="112" t="s">
        <v>153</v>
      </c>
      <c r="AB34" s="457">
        <f>ROUND(AB31/12,0)</f>
        <v>0</v>
      </c>
    </row>
    <row r="35" spans="1:28" ht="12" customHeight="1" x14ac:dyDescent="0.15">
      <c r="A35" s="462"/>
      <c r="C35" s="441"/>
      <c r="D35" s="112" t="s">
        <v>153</v>
      </c>
      <c r="E35" s="112" t="s">
        <v>153</v>
      </c>
      <c r="F35" s="112" t="s">
        <v>153</v>
      </c>
      <c r="G35" s="112" t="s">
        <v>153</v>
      </c>
      <c r="H35" s="112" t="s">
        <v>153</v>
      </c>
      <c r="I35" s="112" t="s">
        <v>153</v>
      </c>
      <c r="J35" s="112" t="s">
        <v>153</v>
      </c>
      <c r="K35" s="112" t="s">
        <v>153</v>
      </c>
      <c r="L35" s="112" t="s">
        <v>153</v>
      </c>
      <c r="M35" s="112" t="s">
        <v>153</v>
      </c>
      <c r="N35" s="112" t="s">
        <v>153</v>
      </c>
      <c r="O35" s="112" t="s">
        <v>153</v>
      </c>
      <c r="P35" s="112" t="s">
        <v>153</v>
      </c>
      <c r="Q35" s="112" t="s">
        <v>153</v>
      </c>
      <c r="R35" s="112" t="s">
        <v>153</v>
      </c>
      <c r="S35" s="112" t="s">
        <v>153</v>
      </c>
      <c r="T35" s="112" t="s">
        <v>153</v>
      </c>
      <c r="U35" s="444"/>
      <c r="V35" s="444"/>
      <c r="W35" s="122" t="s">
        <v>155</v>
      </c>
      <c r="X35" s="122" t="s">
        <v>154</v>
      </c>
      <c r="Y35" s="112" t="s">
        <v>153</v>
      </c>
      <c r="Z35" s="112" t="s">
        <v>153</v>
      </c>
      <c r="AA35" s="112" t="s">
        <v>153</v>
      </c>
      <c r="AB35" s="458"/>
    </row>
    <row r="36" spans="1:28" ht="12" customHeight="1" x14ac:dyDescent="0.15">
      <c r="A36" s="462"/>
      <c r="C36" s="442"/>
      <c r="D36" s="113" t="e">
        <f>ROUND(D33/J3,1)</f>
        <v>#DIV/0!</v>
      </c>
      <c r="E36" s="113" t="e">
        <f>ROUND(E33/J3,1)</f>
        <v>#DIV/0!</v>
      </c>
      <c r="F36" s="113" t="e">
        <f>ROUND(F33/J3,1)</f>
        <v>#DIV/0!</v>
      </c>
      <c r="G36" s="113" t="e">
        <f t="shared" ref="G36:T36" si="3">ROUND(G33/$J$3,1)</f>
        <v>#DIV/0!</v>
      </c>
      <c r="H36" s="113" t="e">
        <f t="shared" si="3"/>
        <v>#DIV/0!</v>
      </c>
      <c r="I36" s="113" t="e">
        <f t="shared" si="3"/>
        <v>#DIV/0!</v>
      </c>
      <c r="J36" s="113" t="e">
        <f t="shared" si="3"/>
        <v>#DIV/0!</v>
      </c>
      <c r="K36" s="113" t="e">
        <f t="shared" si="3"/>
        <v>#DIV/0!</v>
      </c>
      <c r="L36" s="113" t="e">
        <f t="shared" si="3"/>
        <v>#DIV/0!</v>
      </c>
      <c r="M36" s="113" t="e">
        <f t="shared" si="3"/>
        <v>#DIV/0!</v>
      </c>
      <c r="N36" s="113" t="e">
        <f t="shared" si="3"/>
        <v>#DIV/0!</v>
      </c>
      <c r="O36" s="113" t="e">
        <f t="shared" si="3"/>
        <v>#DIV/0!</v>
      </c>
      <c r="P36" s="113" t="e">
        <f t="shared" si="3"/>
        <v>#DIV/0!</v>
      </c>
      <c r="Q36" s="113" t="e">
        <f t="shared" si="3"/>
        <v>#DIV/0!</v>
      </c>
      <c r="R36" s="113" t="e">
        <f t="shared" si="3"/>
        <v>#DIV/0!</v>
      </c>
      <c r="S36" s="113" t="e">
        <f t="shared" si="3"/>
        <v>#DIV/0!</v>
      </c>
      <c r="T36" s="123" t="e">
        <f t="shared" si="3"/>
        <v>#DIV/0!</v>
      </c>
      <c r="U36" s="445"/>
      <c r="V36" s="445"/>
      <c r="W36" s="123" t="e">
        <f>V33/U33</f>
        <v>#DIV/0!</v>
      </c>
      <c r="X36" s="123" t="e">
        <f>V33/H33</f>
        <v>#DIV/0!</v>
      </c>
      <c r="Y36" s="113" t="e">
        <f>ROUND(Y33/$J$3,1)</f>
        <v>#DIV/0!</v>
      </c>
      <c r="Z36" s="113" t="e">
        <f>ROUND(Z33/$J$3,1)</f>
        <v>#DIV/0!</v>
      </c>
      <c r="AA36" s="113" t="e">
        <f>ROUND(AA33/$J$3,1)</f>
        <v>#DIV/0!</v>
      </c>
      <c r="AB36" s="459"/>
    </row>
    <row r="37" spans="1:28" ht="15" customHeight="1" x14ac:dyDescent="0.15">
      <c r="A37" s="462"/>
      <c r="C37" s="420" t="s">
        <v>380</v>
      </c>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row>
    <row r="38" spans="1:28" ht="15" customHeight="1" x14ac:dyDescent="0.15">
      <c r="A38" s="462"/>
      <c r="C38" s="150"/>
      <c r="D38" s="418" t="s">
        <v>378</v>
      </c>
      <c r="E38" s="418"/>
      <c r="F38" s="418"/>
      <c r="G38" s="418"/>
      <c r="H38" s="418"/>
      <c r="I38" s="418"/>
      <c r="J38" s="418"/>
      <c r="K38" s="418"/>
      <c r="L38" s="418"/>
      <c r="M38" s="418"/>
      <c r="N38" s="418"/>
      <c r="O38" s="418"/>
      <c r="P38" s="418"/>
      <c r="Q38" s="418"/>
      <c r="R38" s="418"/>
      <c r="S38" s="418"/>
      <c r="T38" s="418"/>
      <c r="U38" s="418"/>
      <c r="V38" s="418"/>
      <c r="W38" s="418"/>
      <c r="X38" s="418"/>
      <c r="Y38" s="418"/>
      <c r="Z38" s="418"/>
      <c r="AA38" s="418"/>
    </row>
    <row r="39" spans="1:28" ht="15" customHeight="1" x14ac:dyDescent="0.15">
      <c r="A39" s="462"/>
      <c r="C39" s="419" t="s">
        <v>152</v>
      </c>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row>
    <row r="40" spans="1:28" ht="15" customHeight="1" x14ac:dyDescent="0.15">
      <c r="C40" s="419" t="s">
        <v>151</v>
      </c>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row>
    <row r="41" spans="1:28" ht="15" customHeight="1" x14ac:dyDescent="0.15">
      <c r="C41" s="419" t="s">
        <v>379</v>
      </c>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73"/>
    </row>
    <row r="42" spans="1:28" ht="15" customHeight="1" x14ac:dyDescent="0.15">
      <c r="C42" s="419" t="s">
        <v>246</v>
      </c>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row>
    <row r="43" spans="1:28" ht="15" customHeight="1" x14ac:dyDescent="0.15">
      <c r="C43" s="419" t="s">
        <v>68</v>
      </c>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row>
  </sheetData>
  <mergeCells count="68">
    <mergeCell ref="AB34:AB36"/>
    <mergeCell ref="AB13:AB14"/>
    <mergeCell ref="AB15:AB16"/>
    <mergeCell ref="AB17:AB18"/>
    <mergeCell ref="AB19:AB20"/>
    <mergeCell ref="AB21:AB22"/>
    <mergeCell ref="AB23:AB24"/>
    <mergeCell ref="AB25:AB26"/>
    <mergeCell ref="AB27:AB28"/>
    <mergeCell ref="AB29:AB30"/>
    <mergeCell ref="AB31:AB33"/>
    <mergeCell ref="AB4:AB5"/>
    <mergeCell ref="AB7:AB8"/>
    <mergeCell ref="AB9:AB10"/>
    <mergeCell ref="AB11:AB12"/>
    <mergeCell ref="B1:C1"/>
    <mergeCell ref="B3:C3"/>
    <mergeCell ref="D3:G3"/>
    <mergeCell ref="Y4:AA4"/>
    <mergeCell ref="C7:C8"/>
    <mergeCell ref="X7:X8"/>
    <mergeCell ref="C4:C5"/>
    <mergeCell ref="D4:J4"/>
    <mergeCell ref="K4:N4"/>
    <mergeCell ref="O4:P4"/>
    <mergeCell ref="Q4:R4"/>
    <mergeCell ref="S4:S5"/>
    <mergeCell ref="T4:T5"/>
    <mergeCell ref="V4:W4"/>
    <mergeCell ref="C9:C10"/>
    <mergeCell ref="X9:X10"/>
    <mergeCell ref="C11:C12"/>
    <mergeCell ref="X11:X12"/>
    <mergeCell ref="X4:X5"/>
    <mergeCell ref="C13:C14"/>
    <mergeCell ref="X13:X14"/>
    <mergeCell ref="C15:C16"/>
    <mergeCell ref="X15:X16"/>
    <mergeCell ref="B17:B20"/>
    <mergeCell ref="C17:C18"/>
    <mergeCell ref="X17:X18"/>
    <mergeCell ref="C19:C20"/>
    <mergeCell ref="X19:X20"/>
    <mergeCell ref="C31:C33"/>
    <mergeCell ref="W31:W33"/>
    <mergeCell ref="X31:X33"/>
    <mergeCell ref="C21:C22"/>
    <mergeCell ref="X21:X22"/>
    <mergeCell ref="C23:C24"/>
    <mergeCell ref="X23:X24"/>
    <mergeCell ref="C25:C26"/>
    <mergeCell ref="X25:X26"/>
    <mergeCell ref="D38:AA38"/>
    <mergeCell ref="C43:AA43"/>
    <mergeCell ref="A1:A39"/>
    <mergeCell ref="C39:AA39"/>
    <mergeCell ref="C40:AA40"/>
    <mergeCell ref="C41:AA41"/>
    <mergeCell ref="C42:AA42"/>
    <mergeCell ref="H3:I3"/>
    <mergeCell ref="C34:C36"/>
    <mergeCell ref="U34:U36"/>
    <mergeCell ref="V34:V36"/>
    <mergeCell ref="C37:AA37"/>
    <mergeCell ref="C27:C28"/>
    <mergeCell ref="X27:X28"/>
    <mergeCell ref="C29:C30"/>
    <mergeCell ref="X29:X30"/>
  </mergeCells>
  <phoneticPr fontId="7"/>
  <printOptions horizontalCentered="1" verticalCentered="1"/>
  <pageMargins left="0" right="0" top="0.55118110236220474" bottom="0.19685039370078741" header="0.39370078740157483" footer="0.31496062992125984"/>
  <pageSetup paperSize="9" scale="75" orientation="landscape" r:id="rId1"/>
  <headerFooter alignWithMargins="0">
    <oddHeader>&amp;R（私営保育所（学校法人・会社）)</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１（１）</vt:lpstr>
      <vt:lpstr>１（2)</vt:lpstr>
      <vt:lpstr>１（３）</vt:lpstr>
      <vt:lpstr>１（４）</vt:lpstr>
      <vt:lpstr>１（５）</vt:lpstr>
      <vt:lpstr>２・３</vt:lpstr>
      <vt:lpstr>４（１）</vt:lpstr>
      <vt:lpstr>４ (2)</vt:lpstr>
      <vt:lpstr>５</vt:lpstr>
      <vt:lpstr>6</vt:lpstr>
      <vt:lpstr>'１（１）'!Print_Area</vt:lpstr>
      <vt:lpstr>'１（2)'!Print_Area</vt:lpstr>
      <vt:lpstr>'１（３）'!Print_Area</vt:lpstr>
      <vt:lpstr>'１（４）'!Print_Area</vt:lpstr>
      <vt:lpstr>'１（５）'!Print_Area</vt:lpstr>
      <vt:lpstr>'２・３'!Print_Area</vt:lpstr>
      <vt:lpstr>'４ (2)'!Print_Area</vt:lpstr>
      <vt:lpstr>'４（１）'!Print_Area</vt:lpstr>
      <vt:lpstr>'５'!Print_Area</vt:lpstr>
      <vt:lpstr>'6'!Print_Area</vt:lpstr>
      <vt:lpstr>表紙!Print_Area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2026-03-09T02:06:55Z</cp:lastPrinted>
  <dcterms:created xsi:type="dcterms:W3CDTF">2007-05-17T08:16:23Z</dcterms:created>
  <dcterms:modified xsi:type="dcterms:W3CDTF">2026-03-19T00:07:05Z</dcterms:modified>
</cp:coreProperties>
</file>