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R:\S12360_保護・監査指導室\R07年度\01_共同作業\13_児童施設監査班\12： ホームページ\R8 　登載分\保育所型認定こども園\"/>
    </mc:Choice>
  </mc:AlternateContent>
  <xr:revisionPtr revIDLastSave="0" documentId="13_ncr:1_{CE48B8B7-0F16-47DE-83F3-D04C860E1043}" xr6:coauthVersionLast="47" xr6:coauthVersionMax="47" xr10:uidLastSave="{00000000-0000-0000-0000-000000000000}"/>
  <bookViews>
    <workbookView xWindow="7665" yWindow="0" windowWidth="17490" windowHeight="15480" firstSheet="3" activeTab="9" xr2:uid="{00000000-000D-0000-FFFF-FFFF00000000}"/>
  </bookViews>
  <sheets>
    <sheet name="表紙" sheetId="24" r:id="rId1"/>
    <sheet name="１（１）" sheetId="3" r:id="rId2"/>
    <sheet name="１（2)" sheetId="22" r:id="rId3"/>
    <sheet name="１（３）" sheetId="4" r:id="rId4"/>
    <sheet name="２・３" sheetId="15" r:id="rId5"/>
    <sheet name="４（１）" sheetId="30" r:id="rId6"/>
    <sheet name="４（２）" sheetId="29" r:id="rId7"/>
    <sheet name="５" sheetId="18" r:id="rId8"/>
    <sheet name="6 " sheetId="34" r:id="rId9"/>
    <sheet name="※一覧表" sheetId="26" r:id="rId10"/>
  </sheets>
  <definedNames>
    <definedName name="_xlnm.Print_Area" localSheetId="9">※一覧表!$A$1:$F$81</definedName>
    <definedName name="_xlnm.Print_Area" localSheetId="1">'１（１）'!$B$1:$L$39</definedName>
    <definedName name="_xlnm.Print_Area" localSheetId="2">'１（2)'!$A$1:$L$41</definedName>
    <definedName name="_xlnm.Print_Area" localSheetId="3">'１（３）'!$B$1:$L$22</definedName>
    <definedName name="_xlnm.Print_Area" localSheetId="4">'２・３'!$A$1:$Q$56</definedName>
    <definedName name="_xlnm.Print_Area" localSheetId="7">'５'!$B$1:$J$37</definedName>
    <definedName name="_xlnm.Print_Area" localSheetId="8">'6 '!$A$1:$N$45</definedName>
    <definedName name="_xlnm.Print_Area" localSheetId="0">表紙!$A$1:$K$32</definedName>
    <definedName name="_xlnm.Print_Titles" localSheetId="9">※一覧表!$12:$13</definedName>
    <definedName name="こども">#REF!</definedName>
    <definedName name="一覧">#REF!</definedName>
    <definedName name="仮">#REF!</definedName>
    <definedName name="月別_内訳" localSheetId="9">#REF!</definedName>
    <definedName name="月別_内訳" localSheetId="5">#REF!</definedName>
    <definedName name="月別_内訳" localSheetId="6">#REF!</definedName>
    <definedName name="月別_内訳" localSheetId="8">#REF!</definedName>
    <definedName name="月別_内訳" localSheetId="0">#REF!</definedName>
    <definedName name="月別_内訳">#REF!</definedName>
    <definedName name="左記職員の内正規職員外の数" localSheetId="9">#REF!</definedName>
    <definedName name="左記職員の内正規職員外の数" localSheetId="5">#REF!</definedName>
    <definedName name="左記職員の内正規職員外の数" localSheetId="6">#REF!</definedName>
    <definedName name="左記職員の内正規職員外の数" localSheetId="8">#REF!</definedName>
    <definedName name="左記職員の内正規職員外の数" localSheetId="0">#REF!</definedName>
    <definedName name="左記職員の内正規職員外の数">#REF!</definedName>
    <definedName name="作業">#REF!</definedName>
    <definedName name="初日入所人数" localSheetId="9">#REF!</definedName>
    <definedName name="初日入所人数" localSheetId="5">#REF!</definedName>
    <definedName name="初日入所人数" localSheetId="6">#REF!</definedName>
    <definedName name="初日入所人数" localSheetId="8">#REF!</definedName>
    <definedName name="初日入所人数" localSheetId="0">#REF!</definedName>
    <definedName name="初日入所人数">#REF!</definedName>
    <definedName name="職員過不足">#REF!</definedName>
    <definedName name="職員過不足数" localSheetId="9">#REF!</definedName>
    <definedName name="職員過不足数" localSheetId="5">#REF!</definedName>
    <definedName name="職員過不足数" localSheetId="6">#REF!</definedName>
    <definedName name="職員過不足数" localSheetId="8">#REF!</definedName>
    <definedName name="職員過不足数" localSheetId="0">#REF!</definedName>
    <definedName name="職員過不足数">#REF!</definedName>
    <definedName name="職員減員数">#REF!</definedName>
    <definedName name="職員現員">#REF!</definedName>
    <definedName name="職員現員数" localSheetId="9">#REF!</definedName>
    <definedName name="職員現員数" localSheetId="5">#REF!</definedName>
    <definedName name="職員現員数" localSheetId="6">#REF!</definedName>
    <definedName name="職員現員数" localSheetId="8">#REF!</definedName>
    <definedName name="職員現員数" localSheetId="0">#REF!</definedName>
    <definedName name="職員現員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4" l="1"/>
  <c r="D40" i="34"/>
  <c r="N39" i="34"/>
  <c r="M39" i="34"/>
  <c r="K39" i="34"/>
  <c r="J39" i="34"/>
  <c r="I39" i="34"/>
  <c r="H39" i="34"/>
  <c r="G39" i="34"/>
  <c r="F39" i="34"/>
  <c r="E39" i="34"/>
  <c r="D39" i="34"/>
  <c r="C39" i="34"/>
  <c r="M21" i="34"/>
  <c r="L21" i="34"/>
  <c r="K21" i="34"/>
  <c r="J21" i="34"/>
  <c r="I21" i="34"/>
  <c r="H21" i="34"/>
  <c r="G21" i="34"/>
  <c r="F21" i="34"/>
  <c r="E21" i="34"/>
  <c r="D21" i="34"/>
  <c r="D22" i="34" s="1"/>
  <c r="C21" i="34"/>
  <c r="E22" i="34" s="1"/>
  <c r="F1" i="34"/>
  <c r="L39" i="34" s="1"/>
  <c r="N21" i="34" l="1"/>
  <c r="C3" i="29" l="1"/>
  <c r="J29" i="30"/>
  <c r="G29" i="30"/>
  <c r="J27" i="30"/>
  <c r="G27" i="30"/>
  <c r="J25" i="30"/>
  <c r="G25" i="30"/>
  <c r="K25" i="30" s="1"/>
  <c r="M25" i="30" s="1"/>
  <c r="J23" i="30"/>
  <c r="G23" i="30"/>
  <c r="J21" i="30"/>
  <c r="G21" i="30"/>
  <c r="J19" i="30"/>
  <c r="G19" i="30"/>
  <c r="J17" i="30"/>
  <c r="G17" i="30"/>
  <c r="J15" i="30"/>
  <c r="G15" i="30"/>
  <c r="J13" i="30"/>
  <c r="G13" i="30"/>
  <c r="J11" i="30"/>
  <c r="G11" i="30"/>
  <c r="J9" i="30"/>
  <c r="G9" i="30"/>
  <c r="K9" i="30" s="1"/>
  <c r="M9" i="30" s="1"/>
  <c r="J7" i="30"/>
  <c r="G7" i="30"/>
  <c r="G8" i="30"/>
  <c r="J8" i="30"/>
  <c r="G10" i="30"/>
  <c r="J10" i="30"/>
  <c r="G12" i="30"/>
  <c r="J12" i="30"/>
  <c r="G14" i="30"/>
  <c r="J14" i="30"/>
  <c r="G16" i="30"/>
  <c r="J16" i="30"/>
  <c r="G18" i="30"/>
  <c r="J18" i="30"/>
  <c r="G20" i="30"/>
  <c r="J20" i="30"/>
  <c r="G22" i="30"/>
  <c r="J22" i="30"/>
  <c r="G24" i="30"/>
  <c r="J24" i="30"/>
  <c r="G26" i="30"/>
  <c r="J26" i="30"/>
  <c r="G28" i="30"/>
  <c r="J28" i="30"/>
  <c r="G30" i="30"/>
  <c r="J30" i="30"/>
  <c r="J30" i="29"/>
  <c r="G30" i="29"/>
  <c r="K30" i="29" s="1"/>
  <c r="M30" i="29" s="1"/>
  <c r="J28" i="29"/>
  <c r="G28" i="29"/>
  <c r="K28" i="29" s="1"/>
  <c r="M28" i="29" s="1"/>
  <c r="J26" i="29"/>
  <c r="G26" i="29"/>
  <c r="K26" i="29" s="1"/>
  <c r="M26" i="29" s="1"/>
  <c r="J24" i="29"/>
  <c r="G24" i="29"/>
  <c r="J22" i="29"/>
  <c r="G22" i="29"/>
  <c r="K22" i="29" s="1"/>
  <c r="M22" i="29" s="1"/>
  <c r="J20" i="29"/>
  <c r="G20" i="29"/>
  <c r="K20" i="29" s="1"/>
  <c r="M20" i="29" s="1"/>
  <c r="J18" i="29"/>
  <c r="G18" i="29"/>
  <c r="K18" i="29" s="1"/>
  <c r="M18" i="29" s="1"/>
  <c r="J16" i="29"/>
  <c r="G16" i="29"/>
  <c r="J14" i="29"/>
  <c r="G14" i="29"/>
  <c r="K14" i="29" s="1"/>
  <c r="M14" i="29" s="1"/>
  <c r="J12" i="29"/>
  <c r="G12" i="29"/>
  <c r="K12" i="29" s="1"/>
  <c r="M12" i="29" s="1"/>
  <c r="J10" i="29"/>
  <c r="G10" i="29"/>
  <c r="K10" i="29" s="1"/>
  <c r="M10" i="29" s="1"/>
  <c r="J8" i="29"/>
  <c r="G8" i="29"/>
  <c r="L1" i="30"/>
  <c r="H1" i="30"/>
  <c r="D2" i="30"/>
  <c r="K17" i="30" l="1"/>
  <c r="M17" i="30" s="1"/>
  <c r="K14" i="30"/>
  <c r="M14" i="30" s="1"/>
  <c r="K30" i="30"/>
  <c r="M30" i="30" s="1"/>
  <c r="K22" i="30"/>
  <c r="M22" i="30" s="1"/>
  <c r="K11" i="30"/>
  <c r="M11" i="30" s="1"/>
  <c r="K19" i="30"/>
  <c r="M19" i="30" s="1"/>
  <c r="K27" i="30"/>
  <c r="M27" i="30" s="1"/>
  <c r="K13" i="30"/>
  <c r="M13" i="30" s="1"/>
  <c r="K21" i="30"/>
  <c r="M21" i="30" s="1"/>
  <c r="K29" i="30"/>
  <c r="M29" i="30" s="1"/>
  <c r="K28" i="30"/>
  <c r="M28" i="30" s="1"/>
  <c r="K20" i="30"/>
  <c r="M20" i="30" s="1"/>
  <c r="K12" i="30"/>
  <c r="M12" i="30" s="1"/>
  <c r="K26" i="30"/>
  <c r="M26" i="30" s="1"/>
  <c r="K18" i="30"/>
  <c r="M18" i="30" s="1"/>
  <c r="K10" i="30"/>
  <c r="M10" i="30" s="1"/>
  <c r="K24" i="30"/>
  <c r="M24" i="30" s="1"/>
  <c r="K16" i="30"/>
  <c r="M16" i="30" s="1"/>
  <c r="K8" i="30"/>
  <c r="M8" i="30" s="1"/>
  <c r="K16" i="29"/>
  <c r="M16" i="29" s="1"/>
  <c r="K24" i="29"/>
  <c r="M24" i="29" s="1"/>
  <c r="K7" i="30"/>
  <c r="M7" i="30" s="1"/>
  <c r="K15" i="30"/>
  <c r="M15" i="30" s="1"/>
  <c r="K23" i="30"/>
  <c r="M23" i="30" s="1"/>
  <c r="K8" i="29"/>
  <c r="M8" i="29" s="1"/>
  <c r="Q8" i="30" l="1"/>
  <c r="Q33" i="30" s="1"/>
  <c r="Q36" i="30" s="1"/>
  <c r="Y8" i="30"/>
  <c r="AB8" i="30" s="1"/>
  <c r="Z8" i="30"/>
  <c r="AD8" i="30" s="1"/>
  <c r="AI8" i="30"/>
  <c r="Z10" i="30"/>
  <c r="Q10" i="30"/>
  <c r="Y10" i="30"/>
  <c r="AI10" i="30"/>
  <c r="Q12" i="30"/>
  <c r="Y12" i="30"/>
  <c r="AB12" i="30" s="1"/>
  <c r="Z12" i="30"/>
  <c r="AD12" i="30" s="1"/>
  <c r="AI12" i="30"/>
  <c r="Z14" i="30"/>
  <c r="AD14" i="30" s="1"/>
  <c r="Q14" i="30"/>
  <c r="Y14" i="30"/>
  <c r="AB14" i="30" s="1"/>
  <c r="AI14" i="30"/>
  <c r="Q16" i="30"/>
  <c r="Y16" i="30"/>
  <c r="AB16" i="30" s="1"/>
  <c r="Z16" i="30"/>
  <c r="AD16" i="30" s="1"/>
  <c r="AI16" i="30"/>
  <c r="Z18" i="30"/>
  <c r="AD18" i="30" s="1"/>
  <c r="Q18" i="30"/>
  <c r="Y18" i="30"/>
  <c r="AB18" i="30" s="1"/>
  <c r="AI18" i="30"/>
  <c r="Q20" i="30"/>
  <c r="Y20" i="30"/>
  <c r="AB20" i="30" s="1"/>
  <c r="Z20" i="30"/>
  <c r="AD20" i="30" s="1"/>
  <c r="AI20" i="30"/>
  <c r="Z22" i="30"/>
  <c r="AD22" i="30" s="1"/>
  <c r="Q22" i="30"/>
  <c r="Y22" i="30"/>
  <c r="AB22" i="30" s="1"/>
  <c r="AI22" i="30"/>
  <c r="Q24" i="30"/>
  <c r="Y24" i="30"/>
  <c r="AB24" i="30" s="1"/>
  <c r="Z24" i="30"/>
  <c r="AD24" i="30" s="1"/>
  <c r="AI24" i="30"/>
  <c r="Z26" i="30"/>
  <c r="AD26" i="30" s="1"/>
  <c r="Q26" i="30"/>
  <c r="Y26" i="30"/>
  <c r="AB26" i="30" s="1"/>
  <c r="AI26" i="30"/>
  <c r="Q28" i="30"/>
  <c r="Y28" i="30"/>
  <c r="AB28" i="30" s="1"/>
  <c r="Z28" i="30"/>
  <c r="AD28" i="30" s="1"/>
  <c r="AI28" i="30"/>
  <c r="Z30" i="30"/>
  <c r="AD30" i="30" s="1"/>
  <c r="Q30" i="30"/>
  <c r="Y30" i="30"/>
  <c r="AB30" i="30" s="1"/>
  <c r="AI30" i="30"/>
  <c r="C33" i="30"/>
  <c r="C36" i="30" s="1"/>
  <c r="D33" i="30"/>
  <c r="D36" i="30" s="1"/>
  <c r="E33" i="30"/>
  <c r="E36" i="30" s="1"/>
  <c r="F33" i="30"/>
  <c r="F36" i="30" s="1"/>
  <c r="H33" i="30"/>
  <c r="H36" i="30" s="1"/>
  <c r="I33" i="30"/>
  <c r="I36" i="30" s="1"/>
  <c r="J33" i="30"/>
  <c r="J36" i="30" s="1"/>
  <c r="L33" i="30"/>
  <c r="L36" i="30" s="1"/>
  <c r="N33" i="30"/>
  <c r="N36" i="30" s="1"/>
  <c r="O33" i="30"/>
  <c r="O36" i="30" s="1"/>
  <c r="P33" i="30"/>
  <c r="P36" i="30" s="1"/>
  <c r="R33" i="30"/>
  <c r="R36" i="30" s="1"/>
  <c r="S33" i="30"/>
  <c r="S36" i="30" s="1"/>
  <c r="T33" i="30"/>
  <c r="T36" i="30" s="1"/>
  <c r="U33" i="30"/>
  <c r="U36" i="30" s="1"/>
  <c r="V33" i="30"/>
  <c r="V36" i="30" s="1"/>
  <c r="W33" i="30"/>
  <c r="W36" i="30" s="1"/>
  <c r="X33" i="30"/>
  <c r="X36" i="30" s="1"/>
  <c r="AA33" i="30"/>
  <c r="AC33" i="30"/>
  <c r="AG33" i="30"/>
  <c r="AH33" i="30"/>
  <c r="G9" i="29"/>
  <c r="Y9" i="29" s="1"/>
  <c r="AB9" i="29" s="1"/>
  <c r="J9" i="29"/>
  <c r="Z9" i="29" s="1"/>
  <c r="AD9" i="29" s="1"/>
  <c r="Q9" i="29"/>
  <c r="AI9" i="29"/>
  <c r="G11" i="29"/>
  <c r="J11" i="29"/>
  <c r="Z11" i="29" s="1"/>
  <c r="Q11" i="29"/>
  <c r="Y11" i="29"/>
  <c r="AI11" i="29"/>
  <c r="G13" i="29"/>
  <c r="Y13" i="29" s="1"/>
  <c r="AB13" i="29" s="1"/>
  <c r="J13" i="29"/>
  <c r="Z13" i="29" s="1"/>
  <c r="AD13" i="29" s="1"/>
  <c r="Q13" i="29"/>
  <c r="AI13" i="29"/>
  <c r="G15" i="29"/>
  <c r="Y15" i="29" s="1"/>
  <c r="AB15" i="29" s="1"/>
  <c r="J15" i="29"/>
  <c r="Z15" i="29" s="1"/>
  <c r="AD15" i="29" s="1"/>
  <c r="Q15" i="29"/>
  <c r="AI15" i="29"/>
  <c r="G17" i="29"/>
  <c r="Y17" i="29" s="1"/>
  <c r="AB17" i="29" s="1"/>
  <c r="J17" i="29"/>
  <c r="Q17" i="29"/>
  <c r="AI17" i="29"/>
  <c r="G19" i="29"/>
  <c r="J19" i="29"/>
  <c r="Z19" i="29" s="1"/>
  <c r="AD19" i="29" s="1"/>
  <c r="Q19" i="29"/>
  <c r="AI19" i="29"/>
  <c r="G21" i="29"/>
  <c r="J21" i="29"/>
  <c r="Q21" i="29"/>
  <c r="Z21" i="29"/>
  <c r="AD21" i="29" s="1"/>
  <c r="AI21" i="29"/>
  <c r="G23" i="29"/>
  <c r="Y23" i="29" s="1"/>
  <c r="AB23" i="29" s="1"/>
  <c r="J23" i="29"/>
  <c r="Z23" i="29" s="1"/>
  <c r="AD23" i="29" s="1"/>
  <c r="Q23" i="29"/>
  <c r="AI23" i="29"/>
  <c r="G25" i="29"/>
  <c r="Y25" i="29" s="1"/>
  <c r="AB25" i="29" s="1"/>
  <c r="J25" i="29"/>
  <c r="Z25" i="29" s="1"/>
  <c r="AD25" i="29" s="1"/>
  <c r="Q25" i="29"/>
  <c r="AI25" i="29"/>
  <c r="G27" i="29"/>
  <c r="J27" i="29"/>
  <c r="Z27" i="29" s="1"/>
  <c r="AD27" i="29" s="1"/>
  <c r="Q27" i="29"/>
  <c r="Y27" i="29"/>
  <c r="AB27" i="29" s="1"/>
  <c r="AI27" i="29"/>
  <c r="G29" i="29"/>
  <c r="Y29" i="29" s="1"/>
  <c r="AB29" i="29" s="1"/>
  <c r="J29" i="29"/>
  <c r="Z29" i="29" s="1"/>
  <c r="AD29" i="29" s="1"/>
  <c r="Q29" i="29"/>
  <c r="AI29" i="29"/>
  <c r="G31" i="29"/>
  <c r="Y31" i="29" s="1"/>
  <c r="AB31" i="29" s="1"/>
  <c r="J31" i="29"/>
  <c r="Z31" i="29" s="1"/>
  <c r="AD31" i="29" s="1"/>
  <c r="Q31" i="29"/>
  <c r="AI31" i="29"/>
  <c r="C34" i="29"/>
  <c r="C37" i="29" s="1"/>
  <c r="D34" i="29"/>
  <c r="D37" i="29" s="1"/>
  <c r="E34" i="29"/>
  <c r="E37" i="29" s="1"/>
  <c r="F34" i="29"/>
  <c r="F37" i="29" s="1"/>
  <c r="H34" i="29"/>
  <c r="H37" i="29" s="1"/>
  <c r="I34" i="29"/>
  <c r="I37" i="29" s="1"/>
  <c r="L34" i="29"/>
  <c r="N34" i="29"/>
  <c r="N37" i="29" s="1"/>
  <c r="O34" i="29"/>
  <c r="O37" i="29" s="1"/>
  <c r="P34" i="29"/>
  <c r="P37" i="29" s="1"/>
  <c r="R34" i="29"/>
  <c r="R37" i="29" s="1"/>
  <c r="S34" i="29"/>
  <c r="S37" i="29" s="1"/>
  <c r="T34" i="29"/>
  <c r="T37" i="29" s="1"/>
  <c r="U34" i="29"/>
  <c r="U37" i="29" s="1"/>
  <c r="V34" i="29"/>
  <c r="V37" i="29" s="1"/>
  <c r="W34" i="29"/>
  <c r="X34" i="29"/>
  <c r="X37" i="29" s="1"/>
  <c r="AA34" i="29"/>
  <c r="AC34" i="29"/>
  <c r="AG34" i="29"/>
  <c r="AH34" i="29"/>
  <c r="L37" i="29"/>
  <c r="W37" i="29"/>
  <c r="K21" i="29" l="1"/>
  <c r="M21" i="29" s="1"/>
  <c r="Q34" i="29"/>
  <c r="Q37" i="29" s="1"/>
  <c r="J34" i="29"/>
  <c r="J37" i="29" s="1"/>
  <c r="K19" i="29"/>
  <c r="M19" i="29" s="1"/>
  <c r="K25" i="29"/>
  <c r="M25" i="29" s="1"/>
  <c r="K17" i="29"/>
  <c r="M17" i="29" s="1"/>
  <c r="Z17" i="29"/>
  <c r="AD17" i="29" s="1"/>
  <c r="K27" i="29"/>
  <c r="M27" i="29" s="1"/>
  <c r="K11" i="29"/>
  <c r="M11" i="29" s="1"/>
  <c r="Y19" i="29"/>
  <c r="AB19" i="29" s="1"/>
  <c r="K13" i="29"/>
  <c r="M13" i="29" s="1"/>
  <c r="K29" i="29"/>
  <c r="M29" i="29" s="1"/>
  <c r="K31" i="29"/>
  <c r="M31" i="29" s="1"/>
  <c r="Y21" i="29"/>
  <c r="AB21" i="29" s="1"/>
  <c r="K15" i="29"/>
  <c r="M15" i="29" s="1"/>
  <c r="AI34" i="29"/>
  <c r="K23" i="29"/>
  <c r="M23" i="29" s="1"/>
  <c r="AI33" i="30"/>
  <c r="K9" i="29"/>
  <c r="M9" i="29" s="1"/>
  <c r="Y33" i="30"/>
  <c r="AB36" i="30" s="1"/>
  <c r="M33" i="30"/>
  <c r="M36" i="30" s="1"/>
  <c r="K33" i="30"/>
  <c r="K36" i="30" s="1"/>
  <c r="AD10" i="30"/>
  <c r="Z33" i="30"/>
  <c r="AD36" i="30" s="1"/>
  <c r="AF36" i="30"/>
  <c r="AB10" i="30"/>
  <c r="G33" i="30"/>
  <c r="AD11" i="29"/>
  <c r="AB11" i="29"/>
  <c r="G34" i="29"/>
  <c r="Z34" i="29" l="1"/>
  <c r="AD37" i="29" s="1"/>
  <c r="AF37" i="29"/>
  <c r="M34" i="29"/>
  <c r="M37" i="29" s="1"/>
  <c r="Y34" i="29"/>
  <c r="AB37" i="29" s="1"/>
  <c r="K34" i="29"/>
  <c r="K37" i="29" s="1"/>
  <c r="G36" i="30"/>
  <c r="AE36" i="30"/>
  <c r="AE37" i="29"/>
  <c r="G37" i="29"/>
  <c r="C39" i="15" l="1"/>
  <c r="C38" i="15"/>
  <c r="C34" i="15"/>
  <c r="C33" i="15"/>
  <c r="D1" i="18"/>
  <c r="E2" i="4"/>
  <c r="C2" i="22"/>
  <c r="J2" i="24"/>
  <c r="P33" i="15" l="1"/>
  <c r="P34" i="15"/>
  <c r="P38" i="15"/>
  <c r="P39" i="15"/>
</calcChain>
</file>

<file path=xl/sharedStrings.xml><?xml version="1.0" encoding="utf-8"?>
<sst xmlns="http://schemas.openxmlformats.org/spreadsheetml/2006/main" count="1332" uniqueCount="388">
  <si>
    <t>１　職員の状況</t>
    <rPh sb="2" eb="4">
      <t>ショクイン</t>
    </rPh>
    <rPh sb="5" eb="7">
      <t>ジョウキョウ</t>
    </rPh>
    <phoneticPr fontId="7"/>
  </si>
  <si>
    <t>職　 名</t>
    <rPh sb="0" eb="1">
      <t>ショク</t>
    </rPh>
    <rPh sb="3" eb="4">
      <t>メイ</t>
    </rPh>
    <phoneticPr fontId="7"/>
  </si>
  <si>
    <t>氏　　　名</t>
    <rPh sb="0" eb="1">
      <t>シ</t>
    </rPh>
    <rPh sb="4" eb="5">
      <t>メイ</t>
    </rPh>
    <phoneticPr fontId="7"/>
  </si>
  <si>
    <t>年　齢</t>
    <rPh sb="0" eb="1">
      <t>トシ</t>
    </rPh>
    <rPh sb="2" eb="3">
      <t>ヨワイ</t>
    </rPh>
    <phoneticPr fontId="7"/>
  </si>
  <si>
    <t>勤続年数</t>
    <rPh sb="0" eb="2">
      <t>キンゾク</t>
    </rPh>
    <rPh sb="2" eb="4">
      <t>ネンスウ</t>
    </rPh>
    <phoneticPr fontId="7"/>
  </si>
  <si>
    <t>採用年月日</t>
    <rPh sb="0" eb="2">
      <t>サイヨウ</t>
    </rPh>
    <rPh sb="2" eb="5">
      <t>ネンガッピ</t>
    </rPh>
    <phoneticPr fontId="7"/>
  </si>
  <si>
    <t>他の児童福祉施設での経験年数</t>
    <rPh sb="0" eb="1">
      <t>タ</t>
    </rPh>
    <rPh sb="2" eb="4">
      <t>ジドウ</t>
    </rPh>
    <rPh sb="4" eb="6">
      <t>フクシ</t>
    </rPh>
    <rPh sb="6" eb="8">
      <t>シセツ</t>
    </rPh>
    <rPh sb="10" eb="12">
      <t>ケイケン</t>
    </rPh>
    <rPh sb="12" eb="14">
      <t>ネンスウ</t>
    </rPh>
    <phoneticPr fontId="7"/>
  </si>
  <si>
    <t>資　　　　格</t>
    <rPh sb="0" eb="1">
      <t>シ</t>
    </rPh>
    <rPh sb="5" eb="6">
      <t>カク</t>
    </rPh>
    <phoneticPr fontId="7"/>
  </si>
  <si>
    <t>最 終
学 歴</t>
    <rPh sb="0" eb="1">
      <t>サイ</t>
    </rPh>
    <rPh sb="2" eb="3">
      <t>オワリ</t>
    </rPh>
    <rPh sb="4" eb="5">
      <t>ガク</t>
    </rPh>
    <rPh sb="6" eb="7">
      <t>レキ</t>
    </rPh>
    <phoneticPr fontId="7"/>
  </si>
  <si>
    <t>種 別</t>
    <rPh sb="0" eb="1">
      <t>タネ</t>
    </rPh>
    <rPh sb="2" eb="3">
      <t>ベツ</t>
    </rPh>
    <phoneticPr fontId="7"/>
  </si>
  <si>
    <t>取得年月日</t>
    <rPh sb="0" eb="2">
      <t>シュトク</t>
    </rPh>
    <rPh sb="2" eb="3">
      <t>ネン</t>
    </rPh>
    <rPh sb="3" eb="4">
      <t>ツキ</t>
    </rPh>
    <rPh sb="4" eb="5">
      <t>ヒ</t>
    </rPh>
    <phoneticPr fontId="7"/>
  </si>
  <si>
    <t>（２）日曜、祝日以外の休所はないか。</t>
  </si>
  <si>
    <t>（３）職員の勤務状況</t>
  </si>
  <si>
    <t>３　安全管理及び衛生管理の状況</t>
  </si>
  <si>
    <t>月　　別</t>
  </si>
  <si>
    <t>計</t>
  </si>
  <si>
    <t>人</t>
    <rPh sb="0" eb="1">
      <t>ニン</t>
    </rPh>
    <phoneticPr fontId="12"/>
  </si>
  <si>
    <t>日</t>
    <rPh sb="0" eb="1">
      <t>ニチ</t>
    </rPh>
    <phoneticPr fontId="12"/>
  </si>
  <si>
    <t xml:space="preserve"> 左記職員の
 うち、正規
 職員の数</t>
    <rPh sb="1" eb="3">
      <t>サキ</t>
    </rPh>
    <rPh sb="3" eb="5">
      <t>ショクイン</t>
    </rPh>
    <rPh sb="11" eb="13">
      <t>セイキ</t>
    </rPh>
    <rPh sb="15" eb="17">
      <t>ショクイン</t>
    </rPh>
    <rPh sb="18" eb="19">
      <t>カズ</t>
    </rPh>
    <phoneticPr fontId="12"/>
  </si>
  <si>
    <t>職　　員
過不足数</t>
    <rPh sb="0" eb="1">
      <t>ショク</t>
    </rPh>
    <rPh sb="3" eb="4">
      <t>イン</t>
    </rPh>
    <rPh sb="5" eb="8">
      <t>カフソク</t>
    </rPh>
    <rPh sb="8" eb="9">
      <t>スウ</t>
    </rPh>
    <phoneticPr fontId="12"/>
  </si>
  <si>
    <t>給 食 延 人 員</t>
    <rPh sb="0" eb="1">
      <t>キュウ</t>
    </rPh>
    <rPh sb="2" eb="3">
      <t>ショク</t>
    </rPh>
    <rPh sb="4" eb="5">
      <t>エン</t>
    </rPh>
    <rPh sb="6" eb="7">
      <t>ヒト</t>
    </rPh>
    <rPh sb="8" eb="9">
      <t>イン</t>
    </rPh>
    <phoneticPr fontId="12"/>
  </si>
  <si>
    <t>乳児</t>
    <rPh sb="0" eb="2">
      <t>ニュウジ</t>
    </rPh>
    <phoneticPr fontId="12"/>
  </si>
  <si>
    <t>３歳児</t>
    <rPh sb="1" eb="3">
      <t>サイジ</t>
    </rPh>
    <phoneticPr fontId="12"/>
  </si>
  <si>
    <t>４　歳
以上児</t>
    <rPh sb="2" eb="3">
      <t>サイ</t>
    </rPh>
    <rPh sb="4" eb="5">
      <t>イ</t>
    </rPh>
    <rPh sb="5" eb="6">
      <t>ウエ</t>
    </rPh>
    <rPh sb="6" eb="7">
      <t>ジ</t>
    </rPh>
    <phoneticPr fontId="12"/>
  </si>
  <si>
    <t>私　的
契約児</t>
    <rPh sb="0" eb="1">
      <t>ワタシ</t>
    </rPh>
    <rPh sb="2" eb="3">
      <t>マト</t>
    </rPh>
    <rPh sb="4" eb="6">
      <t>ケイヤク</t>
    </rPh>
    <rPh sb="6" eb="7">
      <t>ジ</t>
    </rPh>
    <phoneticPr fontId="12"/>
  </si>
  <si>
    <t>施設長</t>
    <rPh sb="0" eb="2">
      <t>シセツ</t>
    </rPh>
    <rPh sb="2" eb="3">
      <t>チョウ</t>
    </rPh>
    <phoneticPr fontId="12"/>
  </si>
  <si>
    <t>計</t>
    <rPh sb="0" eb="1">
      <t>ケイ</t>
    </rPh>
    <phoneticPr fontId="12"/>
  </si>
  <si>
    <t>３　歳
未満児</t>
    <rPh sb="2" eb="3">
      <t>トシ</t>
    </rPh>
    <rPh sb="4" eb="6">
      <t>ミマン</t>
    </rPh>
    <rPh sb="6" eb="7">
      <t>ジ</t>
    </rPh>
    <phoneticPr fontId="12"/>
  </si>
  <si>
    <t>３　歳
以上児</t>
    <rPh sb="2" eb="3">
      <t>サイ</t>
    </rPh>
    <rPh sb="4" eb="6">
      <t>イジョウ</t>
    </rPh>
    <rPh sb="6" eb="7">
      <t>ジ</t>
    </rPh>
    <phoneticPr fontId="12"/>
  </si>
  <si>
    <t>日</t>
    <rPh sb="0" eb="1">
      <t>ヒ</t>
    </rPh>
    <phoneticPr fontId="12"/>
  </si>
  <si>
    <t>月
平均</t>
    <rPh sb="0" eb="1">
      <t>ツキ</t>
    </rPh>
    <rPh sb="2" eb="4">
      <t>ヘイキン</t>
    </rPh>
    <phoneticPr fontId="12"/>
  </si>
  <si>
    <t>　　　５　平均値は、小数第１位（日数については、小数第２位）を四捨五入して算出すること。</t>
    <rPh sb="5" eb="8">
      <t>ヘイキンチ</t>
    </rPh>
    <rPh sb="10" eb="12">
      <t>ショウスウ</t>
    </rPh>
    <rPh sb="12" eb="13">
      <t>ダイ</t>
    </rPh>
    <rPh sb="14" eb="15">
      <t>イ</t>
    </rPh>
    <rPh sb="16" eb="18">
      <t>ニッスウ</t>
    </rPh>
    <rPh sb="24" eb="26">
      <t>ショウスウ</t>
    </rPh>
    <rPh sb="26" eb="27">
      <t>ダイ</t>
    </rPh>
    <rPh sb="28" eb="29">
      <t>イ</t>
    </rPh>
    <rPh sb="31" eb="35">
      <t>シシャゴニュウ</t>
    </rPh>
    <rPh sb="37" eb="39">
      <t>サンシュツ</t>
    </rPh>
    <phoneticPr fontId="12"/>
  </si>
  <si>
    <t>　　　２　「勤続年数」欄には、当該施設における年数を記入すること。</t>
    <rPh sb="6" eb="8">
      <t>キンゾク</t>
    </rPh>
    <rPh sb="8" eb="10">
      <t>ネンスウ</t>
    </rPh>
    <rPh sb="11" eb="12">
      <t>ラン</t>
    </rPh>
    <rPh sb="15" eb="17">
      <t>トウガイ</t>
    </rPh>
    <rPh sb="17" eb="19">
      <t>シセツ</t>
    </rPh>
    <rPh sb="23" eb="25">
      <t>ネンスウ</t>
    </rPh>
    <rPh sb="26" eb="28">
      <t>キニュウ</t>
    </rPh>
    <phoneticPr fontId="7"/>
  </si>
  <si>
    <t>退職年月日</t>
    <rPh sb="0" eb="2">
      <t>タイショク</t>
    </rPh>
    <rPh sb="2" eb="5">
      <t>ネンガッピ</t>
    </rPh>
    <phoneticPr fontId="7"/>
  </si>
  <si>
    <r>
      <t>　　　４　資格取得年月日については、保育士証等の登録年月日または研修受講証明年月日を記入すること。</t>
    </r>
    <r>
      <rPr>
        <sz val="9"/>
        <rFont val="ＭＳ 明朝"/>
        <family val="1"/>
        <charset val="128"/>
      </rPr>
      <t/>
    </r>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</si>
  <si>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　　　３　退職者は、退職年月日を「退職年月日」欄に記入すること。</t>
    <rPh sb="17" eb="19">
      <t>タイショク</t>
    </rPh>
    <phoneticPr fontId="7"/>
  </si>
  <si>
    <t>日間（２週間以上）</t>
    <phoneticPr fontId="12"/>
  </si>
  <si>
    <t>月</t>
    <rPh sb="0" eb="1">
      <t>ガツ</t>
    </rPh>
    <phoneticPr fontId="12"/>
  </si>
  <si>
    <t>年</t>
    <rPh sb="0" eb="1">
      <t>ネン</t>
    </rPh>
    <phoneticPr fontId="12"/>
  </si>
  <si>
    <t>　　　　　　　　　　　　　　　（年２回以上。ただし、対象人員50人以上のときは４回以上）</t>
    <phoneticPr fontId="12"/>
  </si>
  <si>
    <t>～</t>
    <phoneticPr fontId="12"/>
  </si>
  <si>
    <t>月</t>
    <rPh sb="0" eb="1">
      <t>ツキ</t>
    </rPh>
    <phoneticPr fontId="12"/>
  </si>
  <si>
    <t>無</t>
    <rPh sb="0" eb="1">
      <t>ナ</t>
    </rPh>
    <phoneticPr fontId="12"/>
  </si>
  <si>
    <t>・</t>
    <phoneticPr fontId="12"/>
  </si>
  <si>
    <t>有</t>
    <rPh sb="0" eb="1">
      <t>ア</t>
    </rPh>
    <phoneticPr fontId="12"/>
  </si>
  <si>
    <t>歯 科</t>
    <rPh sb="0" eb="1">
      <t>ハ</t>
    </rPh>
    <rPh sb="2" eb="3">
      <t>カ</t>
    </rPh>
    <phoneticPr fontId="12"/>
  </si>
  <si>
    <t>内 科</t>
    <rPh sb="0" eb="1">
      <t>ウチ</t>
    </rPh>
    <rPh sb="2" eb="3">
      <t>カ</t>
    </rPh>
    <phoneticPr fontId="12"/>
  </si>
  <si>
    <t>区 分</t>
    <rPh sb="0" eb="1">
      <t>ク</t>
    </rPh>
    <rPh sb="2" eb="3">
      <t>ブン</t>
    </rPh>
    <phoneticPr fontId="12"/>
  </si>
  <si>
    <t>( 人 )</t>
    <rPh sb="2" eb="3">
      <t>ニン</t>
    </rPh>
    <phoneticPr fontId="12"/>
  </si>
  <si>
    <t>( 回 )</t>
    <rPh sb="2" eb="3">
      <t>カイ</t>
    </rPh>
    <phoneticPr fontId="12"/>
  </si>
  <si>
    <t>（４）消防用設備等点検期日</t>
    <phoneticPr fontId="12"/>
  </si>
  <si>
    <t>（３）消火器の点検期日</t>
    <phoneticPr fontId="12"/>
  </si>
  <si>
    <t>　　　消防署への届出年月日</t>
    <phoneticPr fontId="12"/>
  </si>
  <si>
    <t>　　　資格取得年月日</t>
    <phoneticPr fontId="12"/>
  </si>
  <si>
    <t>）</t>
    <phoneticPr fontId="12"/>
  </si>
  <si>
    <t>（</t>
    <phoneticPr fontId="12"/>
  </si>
  <si>
    <t>（２）防火管理者　氏名</t>
    <phoneticPr fontId="12"/>
  </si>
  <si>
    <t>（１）消防計画書の消防署への届出年月日</t>
    <phoneticPr fontId="12"/>
  </si>
  <si>
    <t>分</t>
    <rPh sb="0" eb="1">
      <t>フン</t>
    </rPh>
    <phoneticPr fontId="12"/>
  </si>
  <si>
    <t>時</t>
    <rPh sb="0" eb="1">
      <t>ジ</t>
    </rPh>
    <phoneticPr fontId="12"/>
  </si>
  <si>
    <t>～</t>
    <phoneticPr fontId="12"/>
  </si>
  <si>
    <t>遅 出</t>
    <rPh sb="0" eb="1">
      <t>チ</t>
    </rPh>
    <rPh sb="2" eb="3">
      <t>デ</t>
    </rPh>
    <phoneticPr fontId="12"/>
  </si>
  <si>
    <t>普 通</t>
    <rPh sb="0" eb="1">
      <t>ススム</t>
    </rPh>
    <rPh sb="2" eb="3">
      <t>ツウ</t>
    </rPh>
    <phoneticPr fontId="12"/>
  </si>
  <si>
    <t>早 出</t>
    <rPh sb="0" eb="1">
      <t>ハヤ</t>
    </rPh>
    <rPh sb="2" eb="3">
      <t>デ</t>
    </rPh>
    <phoneticPr fontId="12"/>
  </si>
  <si>
    <t>配置保育士数</t>
    <rPh sb="0" eb="2">
      <t>ハイチ</t>
    </rPh>
    <rPh sb="2" eb="3">
      <t>タモツ</t>
    </rPh>
    <rPh sb="3" eb="4">
      <t>イク</t>
    </rPh>
    <rPh sb="4" eb="5">
      <t>シ</t>
    </rPh>
    <rPh sb="5" eb="6">
      <t>スウ</t>
    </rPh>
    <phoneticPr fontId="12"/>
  </si>
  <si>
    <t>勤　務　時　間</t>
    <rPh sb="0" eb="1">
      <t>ツトム</t>
    </rPh>
    <rPh sb="2" eb="3">
      <t>ツトム</t>
    </rPh>
    <rPh sb="4" eb="5">
      <t>トキ</t>
    </rPh>
    <rPh sb="6" eb="7">
      <t>アイダ</t>
    </rPh>
    <phoneticPr fontId="12"/>
  </si>
  <si>
    <t>理　　　　　　　由</t>
    <rPh sb="0" eb="1">
      <t>リ</t>
    </rPh>
    <rPh sb="8" eb="9">
      <t>ヨシ</t>
    </rPh>
    <phoneticPr fontId="12"/>
  </si>
  <si>
    <t>月　　　日</t>
    <rPh sb="0" eb="1">
      <t>ツキ</t>
    </rPh>
    <rPh sb="4" eb="5">
      <t>ヒ</t>
    </rPh>
    <phoneticPr fontId="12"/>
  </si>
  <si>
    <t>時まで</t>
    <rPh sb="0" eb="1">
      <t>トキ</t>
    </rPh>
    <phoneticPr fontId="12"/>
  </si>
  <si>
    <t>延長保育の実施状況</t>
    <phoneticPr fontId="12"/>
  </si>
  <si>
    <t>土曜日午後の保育の有無</t>
    <rPh sb="9" eb="11">
      <t>ウム</t>
    </rPh>
    <phoneticPr fontId="12"/>
  </si>
  <si>
    <t>　分</t>
    <rPh sb="1" eb="2">
      <t>フン</t>
    </rPh>
    <phoneticPr fontId="12"/>
  </si>
  <si>
    <t>午後</t>
    <rPh sb="0" eb="2">
      <t>ゴゴ</t>
    </rPh>
    <phoneticPr fontId="12"/>
  </si>
  <si>
    <t>～</t>
    <phoneticPr fontId="12"/>
  </si>
  <si>
    <t>　　　　時　　　　分</t>
    <rPh sb="4" eb="5">
      <t>ジ</t>
    </rPh>
    <rPh sb="9" eb="10">
      <t>フン</t>
    </rPh>
    <phoneticPr fontId="12"/>
  </si>
  <si>
    <t>午前</t>
    <rPh sb="0" eb="2">
      <t>ゴゼン</t>
    </rPh>
    <phoneticPr fontId="12"/>
  </si>
  <si>
    <t>保 育 時 間</t>
    <rPh sb="0" eb="1">
      <t>ホ</t>
    </rPh>
    <rPh sb="2" eb="3">
      <t>イク</t>
    </rPh>
    <rPh sb="4" eb="5">
      <t>トキ</t>
    </rPh>
    <rPh sb="6" eb="7">
      <t>アイダ</t>
    </rPh>
    <phoneticPr fontId="12"/>
  </si>
  <si>
    <t>（１）保育時間等</t>
    <rPh sb="7" eb="8">
      <t>トウ</t>
    </rPh>
    <phoneticPr fontId="12"/>
  </si>
  <si>
    <t>２　保育時間等の状況</t>
    <rPh sb="6" eb="7">
      <t>トウ</t>
    </rPh>
    <phoneticPr fontId="12"/>
  </si>
  <si>
    <t>－</t>
  </si>
  <si>
    <t>４　月別入所児童数等の状況</t>
    <rPh sb="2" eb="4">
      <t>ツキベツ</t>
    </rPh>
    <rPh sb="4" eb="6">
      <t>ニュウショ</t>
    </rPh>
    <rPh sb="6" eb="9">
      <t>ジドウスウ</t>
    </rPh>
    <rPh sb="9" eb="10">
      <t>トウ</t>
    </rPh>
    <rPh sb="11" eb="13">
      <t>ジョウキョウ</t>
    </rPh>
    <phoneticPr fontId="12"/>
  </si>
  <si>
    <t>ヶ月</t>
    <rPh sb="1" eb="2">
      <t>ゲツ</t>
    </rPh>
    <phoneticPr fontId="7"/>
  </si>
  <si>
    <t>記入月数：</t>
    <rPh sb="0" eb="2">
      <t>キニュウ</t>
    </rPh>
    <rPh sb="2" eb="3">
      <t>ゲツ</t>
    </rPh>
    <rPh sb="3" eb="4">
      <t>スウ</t>
    </rPh>
    <phoneticPr fontId="7"/>
  </si>
  <si>
    <t>【記入月数を下の黄色部分に入力のこと（平均値の算出式に反映される）】</t>
    <rPh sb="1" eb="3">
      <t>キニュウ</t>
    </rPh>
    <rPh sb="3" eb="4">
      <t>ゲツ</t>
    </rPh>
    <rPh sb="4" eb="5">
      <t>スウ</t>
    </rPh>
    <rPh sb="6" eb="7">
      <t>シタ</t>
    </rPh>
    <rPh sb="8" eb="10">
      <t>キイロ</t>
    </rPh>
    <rPh sb="10" eb="12">
      <t>ブブン</t>
    </rPh>
    <rPh sb="13" eb="15">
      <t>ニュウリョク</t>
    </rPh>
    <rPh sb="19" eb="22">
      <t>ヘイキンチ</t>
    </rPh>
    <rPh sb="23" eb="25">
      <t>サンシュツ</t>
    </rPh>
    <rPh sb="25" eb="26">
      <t>シキ</t>
    </rPh>
    <rPh sb="27" eb="29">
      <t>ハンエイ</t>
    </rPh>
    <phoneticPr fontId="7"/>
  </si>
  <si>
    <t>※　記入する月は、原則として監査実施月の前月（実施が初旬等の場合は、前々月）までとする。</t>
    <rPh sb="2" eb="4">
      <t>キニュウ</t>
    </rPh>
    <rPh sb="6" eb="7">
      <t>ツキ</t>
    </rPh>
    <rPh sb="9" eb="11">
      <t>ゲンソク</t>
    </rPh>
    <rPh sb="14" eb="16">
      <t>カンサ</t>
    </rPh>
    <rPh sb="16" eb="18">
      <t>ジッシ</t>
    </rPh>
    <rPh sb="18" eb="19">
      <t>ツキ</t>
    </rPh>
    <rPh sb="20" eb="22">
      <t>ゼンゲツ</t>
    </rPh>
    <rPh sb="28" eb="29">
      <t>トウ</t>
    </rPh>
    <phoneticPr fontId="7"/>
  </si>
  <si>
    <t>　　合わせて記入すること。</t>
    <phoneticPr fontId="7"/>
  </si>
  <si>
    <t>（注）研修内容には、○○主任保育士研修会（主催　厚生労働省○○）等研修の実施主体も</t>
    <rPh sb="1" eb="2">
      <t>チュウ</t>
    </rPh>
    <rPh sb="3" eb="5">
      <t>ケンシュウ</t>
    </rPh>
    <rPh sb="5" eb="7">
      <t>ナイヨウ</t>
    </rPh>
    <rPh sb="12" eb="14">
      <t>シュニン</t>
    </rPh>
    <rPh sb="14" eb="17">
      <t>ホイクシ</t>
    </rPh>
    <rPh sb="17" eb="20">
      <t>ケンシュウカイ</t>
    </rPh>
    <rPh sb="21" eb="23">
      <t>シュサイ</t>
    </rPh>
    <rPh sb="24" eb="26">
      <t>コウセイ</t>
    </rPh>
    <rPh sb="26" eb="29">
      <t>ロウドウショウ</t>
    </rPh>
    <rPh sb="32" eb="33">
      <t>トウ</t>
    </rPh>
    <rPh sb="33" eb="35">
      <t>ケンシュウ</t>
    </rPh>
    <rPh sb="36" eb="38">
      <t>ジッシ</t>
    </rPh>
    <rPh sb="38" eb="40">
      <t>シュタイ</t>
    </rPh>
    <phoneticPr fontId="7"/>
  </si>
  <si>
    <t>研　　　　修　　　　内　　　　容</t>
    <rPh sb="0" eb="1">
      <t>ケン</t>
    </rPh>
    <rPh sb="5" eb="6">
      <t>オサム</t>
    </rPh>
    <rPh sb="10" eb="11">
      <t>ウチ</t>
    </rPh>
    <rPh sb="15" eb="16">
      <t>カタチ</t>
    </rPh>
    <phoneticPr fontId="7"/>
  </si>
  <si>
    <t>研修年月日</t>
    <rPh sb="0" eb="2">
      <t>ケンシュウ</t>
    </rPh>
    <rPh sb="2" eb="5">
      <t>ネンガッピ</t>
    </rPh>
    <phoneticPr fontId="7"/>
  </si>
  <si>
    <t>　　役員・施設長・職員の研修一覧</t>
    <rPh sb="2" eb="4">
      <t>ヤクイン</t>
    </rPh>
    <rPh sb="5" eb="8">
      <t>シセツチョウ</t>
    </rPh>
    <rPh sb="9" eb="11">
      <t>ショクイン</t>
    </rPh>
    <rPh sb="12" eb="14">
      <t>ケンシュウ</t>
    </rPh>
    <rPh sb="14" eb="16">
      <t>イチラン</t>
    </rPh>
    <phoneticPr fontId="7"/>
  </si>
  <si>
    <t>職種</t>
    <rPh sb="0" eb="2">
      <t>ショクシュ</t>
    </rPh>
    <phoneticPr fontId="7"/>
  </si>
  <si>
    <t>年度の状況</t>
    <rPh sb="0" eb="2">
      <t>ネンド</t>
    </rPh>
    <rPh sb="3" eb="5">
      <t>ジョウキョウ</t>
    </rPh>
    <phoneticPr fontId="7"/>
  </si>
  <si>
    <t>年度】</t>
    <rPh sb="0" eb="2">
      <t>ネンド</t>
    </rPh>
    <phoneticPr fontId="7"/>
  </si>
  <si>
    <t>今年度</t>
    <rPh sb="0" eb="3">
      <t>コンネンド</t>
    </rPh>
    <phoneticPr fontId="7"/>
  </si>
  <si>
    <t>前年度</t>
    <rPh sb="0" eb="3">
      <t>ゼンネンド</t>
    </rPh>
    <phoneticPr fontId="7"/>
  </si>
  <si>
    <t>５　研修の状況</t>
    <rPh sb="2" eb="4">
      <t>ケンシュウ</t>
    </rPh>
    <rPh sb="5" eb="7">
      <t>ジョウキョウ</t>
    </rPh>
    <phoneticPr fontId="7"/>
  </si>
  <si>
    <t>（例：10月下旬監査実施で9月分まで記入するときは、4～9月の「６」ヶ月と記入　）</t>
    <rPh sb="1" eb="2">
      <t>レイ</t>
    </rPh>
    <rPh sb="5" eb="6">
      <t>ガツ</t>
    </rPh>
    <rPh sb="6" eb="8">
      <t>ゲジュン</t>
    </rPh>
    <rPh sb="8" eb="10">
      <t>カンサ</t>
    </rPh>
    <rPh sb="10" eb="12">
      <t>ジッシ</t>
    </rPh>
    <rPh sb="14" eb="15">
      <t>ガツ</t>
    </rPh>
    <rPh sb="15" eb="16">
      <t>ブン</t>
    </rPh>
    <rPh sb="18" eb="20">
      <t>キニュウ</t>
    </rPh>
    <rPh sb="29" eb="30">
      <t>ガツ</t>
    </rPh>
    <rPh sb="35" eb="36">
      <t>ゲツ</t>
    </rPh>
    <rPh sb="37" eb="39">
      <t>キニュウ</t>
    </rPh>
    <phoneticPr fontId="7"/>
  </si>
  <si>
    <t>指導監査関係書類一覧表</t>
    <rPh sb="0" eb="2">
      <t>シドウ</t>
    </rPh>
    <rPh sb="2" eb="4">
      <t>カンサ</t>
    </rPh>
    <rPh sb="4" eb="6">
      <t>カンケイ</t>
    </rPh>
    <rPh sb="6" eb="8">
      <t>ショルイ</t>
    </rPh>
    <rPh sb="8" eb="11">
      <t>イチランヒョウ</t>
    </rPh>
    <phoneticPr fontId="7"/>
  </si>
  <si>
    <t>（口頭指導については指導項目を添付すること）</t>
    <phoneticPr fontId="7"/>
  </si>
  <si>
    <t>前回指導監査における指摘事項に対する処理報告書の写し</t>
    <phoneticPr fontId="7"/>
  </si>
  <si>
    <t>最低基準適合調書</t>
    <phoneticPr fontId="7"/>
  </si>
  <si>
    <t>（平面図には、室名及び面積を記入すること）</t>
    <phoneticPr fontId="7"/>
  </si>
  <si>
    <t>施設の配置図及び平面図</t>
    <phoneticPr fontId="7"/>
  </si>
  <si>
    <t>【添付書類】</t>
    <phoneticPr fontId="7"/>
  </si>
  <si>
    <t>栄養摂取の状況</t>
    <phoneticPr fontId="7"/>
  </si>
  <si>
    <t>研修の状況</t>
    <phoneticPr fontId="7"/>
  </si>
  <si>
    <t>月別入所児童数等の状況</t>
    <phoneticPr fontId="7"/>
  </si>
  <si>
    <t>安全管理及び衛生管理の状況</t>
    <phoneticPr fontId="7"/>
  </si>
  <si>
    <t>保育時間の状況</t>
    <phoneticPr fontId="7"/>
  </si>
  <si>
    <t>職員の状況</t>
    <phoneticPr fontId="7"/>
  </si>
  <si>
    <t>作成者職・氏名</t>
    <rPh sb="0" eb="3">
      <t>サクセイシャ</t>
    </rPh>
    <rPh sb="3" eb="4">
      <t>ショク</t>
    </rPh>
    <rPh sb="5" eb="7">
      <t>シメイ</t>
    </rPh>
    <phoneticPr fontId="7"/>
  </si>
  <si>
    <t>E － mail</t>
    <phoneticPr fontId="7"/>
  </si>
  <si>
    <t>Ｆ　Ａ　Ｘ</t>
    <phoneticPr fontId="7"/>
  </si>
  <si>
    <t>Ｔ　Ｅ　Ｌ</t>
    <phoneticPr fontId="7"/>
  </si>
  <si>
    <t>所  在  地</t>
    <rPh sb="0" eb="1">
      <t>トコロ</t>
    </rPh>
    <rPh sb="3" eb="4">
      <t>ザイ</t>
    </rPh>
    <rPh sb="6" eb="7">
      <t>チ</t>
    </rPh>
    <phoneticPr fontId="7"/>
  </si>
  <si>
    <t>施  設  名</t>
    <rPh sb="0" eb="1">
      <t>シ</t>
    </rPh>
    <rPh sb="3" eb="4">
      <t>セツ</t>
    </rPh>
    <rPh sb="6" eb="7">
      <t>メイ</t>
    </rPh>
    <phoneticPr fontId="7"/>
  </si>
  <si>
    <t>＜保育所型認定こども園＞</t>
    <phoneticPr fontId="7"/>
  </si>
  <si>
    <t>年度　公営保育所指導監査資料</t>
    <phoneticPr fontId="7"/>
  </si>
  <si>
    <t>水質検査結果書（自家用水）</t>
    <rPh sb="0" eb="2">
      <t>スイシツ</t>
    </rPh>
    <rPh sb="2" eb="4">
      <t>ケンサ</t>
    </rPh>
    <rPh sb="4" eb="7">
      <t>ケッカショ</t>
    </rPh>
    <rPh sb="8" eb="10">
      <t>ジカ</t>
    </rPh>
    <rPh sb="10" eb="12">
      <t>ヨウスイ</t>
    </rPh>
    <phoneticPr fontId="12"/>
  </si>
  <si>
    <t>浄化槽定期検査（法第11条検査）結果書</t>
    <rPh sb="0" eb="3">
      <t>ジョウカソウ</t>
    </rPh>
    <rPh sb="3" eb="5">
      <t>テイキ</t>
    </rPh>
    <rPh sb="5" eb="7">
      <t>ケンサ</t>
    </rPh>
    <rPh sb="8" eb="9">
      <t>ホウ</t>
    </rPh>
    <rPh sb="9" eb="10">
      <t>ダイ</t>
    </rPh>
    <rPh sb="12" eb="13">
      <t>ジョウ</t>
    </rPh>
    <rPh sb="13" eb="15">
      <t>ケンサ</t>
    </rPh>
    <rPh sb="16" eb="18">
      <t>ケッカ</t>
    </rPh>
    <rPh sb="18" eb="19">
      <t>ショ</t>
    </rPh>
    <phoneticPr fontId="12"/>
  </si>
  <si>
    <t>施設・遊具等の安全点検記録</t>
    <rPh sb="0" eb="2">
      <t>シセツ</t>
    </rPh>
    <rPh sb="3" eb="5">
      <t>ユウグ</t>
    </rPh>
    <rPh sb="5" eb="6">
      <t>トウ</t>
    </rPh>
    <rPh sb="7" eb="9">
      <t>アンゼン</t>
    </rPh>
    <rPh sb="9" eb="11">
      <t>テンケン</t>
    </rPh>
    <rPh sb="11" eb="13">
      <t>キロク</t>
    </rPh>
    <phoneticPr fontId="12"/>
  </si>
  <si>
    <t>消防用設備点検記録</t>
    <rPh sb="0" eb="3">
      <t>ショウボウヨウ</t>
    </rPh>
    <rPh sb="3" eb="5">
      <t>セツビ</t>
    </rPh>
    <rPh sb="5" eb="7">
      <t>テンケン</t>
    </rPh>
    <rPh sb="7" eb="9">
      <t>キロク</t>
    </rPh>
    <phoneticPr fontId="12"/>
  </si>
  <si>
    <t>避難(消火)訓練実施記録</t>
    <rPh sb="0" eb="2">
      <t>ヒナン</t>
    </rPh>
    <rPh sb="3" eb="5">
      <t>ショウカ</t>
    </rPh>
    <rPh sb="6" eb="8">
      <t>クンレン</t>
    </rPh>
    <rPh sb="8" eb="10">
      <t>ジッシ</t>
    </rPh>
    <rPh sb="10" eb="12">
      <t>キロク</t>
    </rPh>
    <phoneticPr fontId="12"/>
  </si>
  <si>
    <t>災害の態様ごとの非常災害に対する計画</t>
    <rPh sb="0" eb="2">
      <t>サイガイ</t>
    </rPh>
    <rPh sb="3" eb="5">
      <t>タイヨウ</t>
    </rPh>
    <rPh sb="8" eb="10">
      <t>ヒジョウ</t>
    </rPh>
    <rPh sb="10" eb="12">
      <t>サイガイ</t>
    </rPh>
    <rPh sb="13" eb="14">
      <t>タイ</t>
    </rPh>
    <rPh sb="16" eb="18">
      <t>ケイカク</t>
    </rPh>
    <phoneticPr fontId="12"/>
  </si>
  <si>
    <t>防火管理者・消防計画等消防署提出書類</t>
    <rPh sb="0" eb="2">
      <t>ボウカ</t>
    </rPh>
    <rPh sb="2" eb="5">
      <t>カンリシャ</t>
    </rPh>
    <rPh sb="6" eb="8">
      <t>ショウボウ</t>
    </rPh>
    <rPh sb="8" eb="10">
      <t>ケイカク</t>
    </rPh>
    <rPh sb="10" eb="11">
      <t>トウ</t>
    </rPh>
    <rPh sb="11" eb="14">
      <t>ショウボウショ</t>
    </rPh>
    <rPh sb="14" eb="16">
      <t>テイシュツ</t>
    </rPh>
    <rPh sb="16" eb="18">
      <t>ショルイ</t>
    </rPh>
    <phoneticPr fontId="12"/>
  </si>
  <si>
    <t>職員健康診断結果記録</t>
    <rPh sb="0" eb="2">
      <t>ショクイン</t>
    </rPh>
    <rPh sb="2" eb="6">
      <t>ケンコウシンダン</t>
    </rPh>
    <rPh sb="6" eb="8">
      <t>ケッカ</t>
    </rPh>
    <rPh sb="8" eb="10">
      <t>キロク</t>
    </rPh>
    <phoneticPr fontId="12"/>
  </si>
  <si>
    <t>職員資格証明書等綴り</t>
    <rPh sb="0" eb="2">
      <t>ショクイン</t>
    </rPh>
    <rPh sb="2" eb="4">
      <t>シカク</t>
    </rPh>
    <rPh sb="4" eb="7">
      <t>ショウメイショ</t>
    </rPh>
    <rPh sb="7" eb="8">
      <t>トウ</t>
    </rPh>
    <rPh sb="8" eb="9">
      <t>ツヅ</t>
    </rPh>
    <phoneticPr fontId="12"/>
  </si>
  <si>
    <t>旅費支給明細表</t>
    <rPh sb="0" eb="2">
      <t>リョヒ</t>
    </rPh>
    <rPh sb="2" eb="4">
      <t>シキュウ</t>
    </rPh>
    <rPh sb="4" eb="7">
      <t>メイサイヒョウ</t>
    </rPh>
    <phoneticPr fontId="12"/>
  </si>
  <si>
    <t>給与諸手当支給明細表</t>
    <rPh sb="0" eb="2">
      <t>キュウヨ</t>
    </rPh>
    <rPh sb="2" eb="3">
      <t>ショ</t>
    </rPh>
    <rPh sb="3" eb="5">
      <t>テアテ</t>
    </rPh>
    <rPh sb="5" eb="7">
      <t>シキュウ</t>
    </rPh>
    <rPh sb="7" eb="10">
      <t>メイサイヒョウ</t>
    </rPh>
    <phoneticPr fontId="12"/>
  </si>
  <si>
    <t>住居届</t>
    <rPh sb="0" eb="2">
      <t>ジュウキョ</t>
    </rPh>
    <rPh sb="2" eb="3">
      <t>トドケ</t>
    </rPh>
    <phoneticPr fontId="12"/>
  </si>
  <si>
    <t>扶養親族届</t>
    <rPh sb="0" eb="2">
      <t>フヨウ</t>
    </rPh>
    <rPh sb="2" eb="4">
      <t>シンゾク</t>
    </rPh>
    <rPh sb="4" eb="5">
      <t>トドケ</t>
    </rPh>
    <phoneticPr fontId="12"/>
  </si>
  <si>
    <t>通勤届</t>
    <rPh sb="0" eb="2">
      <t>ツウキン</t>
    </rPh>
    <rPh sb="2" eb="3">
      <t>トドケ</t>
    </rPh>
    <phoneticPr fontId="12"/>
  </si>
  <si>
    <t>超過勤務命令簿</t>
    <rPh sb="0" eb="2">
      <t>チョウカ</t>
    </rPh>
    <rPh sb="2" eb="4">
      <t>キンム</t>
    </rPh>
    <rPh sb="4" eb="6">
      <t>メイレイ</t>
    </rPh>
    <rPh sb="6" eb="7">
      <t>ボ</t>
    </rPh>
    <phoneticPr fontId="12"/>
  </si>
  <si>
    <t>研修会復命書綴り</t>
    <rPh sb="0" eb="3">
      <t>ケンシュウカイ</t>
    </rPh>
    <rPh sb="3" eb="5">
      <t>フクメイ</t>
    </rPh>
    <rPh sb="5" eb="6">
      <t>ショ</t>
    </rPh>
    <rPh sb="6" eb="7">
      <t>ツヅ</t>
    </rPh>
    <phoneticPr fontId="12"/>
  </si>
  <si>
    <t>旅行命令簿</t>
    <rPh sb="0" eb="2">
      <t>リョコウ</t>
    </rPh>
    <rPh sb="2" eb="4">
      <t>メイレイ</t>
    </rPh>
    <rPh sb="4" eb="5">
      <t>ボ</t>
    </rPh>
    <phoneticPr fontId="12"/>
  </si>
  <si>
    <t>勤務ローテーション表</t>
    <rPh sb="0" eb="2">
      <t>キンム</t>
    </rPh>
    <rPh sb="9" eb="10">
      <t>ヒョウ</t>
    </rPh>
    <phoneticPr fontId="12"/>
  </si>
  <si>
    <t>休暇欠勤等処理簿</t>
    <rPh sb="0" eb="2">
      <t>キュウカ</t>
    </rPh>
    <rPh sb="2" eb="4">
      <t>ケッキン</t>
    </rPh>
    <rPh sb="4" eb="5">
      <t>トウ</t>
    </rPh>
    <rPh sb="5" eb="7">
      <t>ショリ</t>
    </rPh>
    <rPh sb="7" eb="8">
      <t>ボ</t>
    </rPh>
    <phoneticPr fontId="12"/>
  </si>
  <si>
    <t>職員出勤簿</t>
    <rPh sb="0" eb="2">
      <t>ショクイン</t>
    </rPh>
    <rPh sb="2" eb="5">
      <t>シュッキンボ</t>
    </rPh>
    <phoneticPr fontId="12"/>
  </si>
  <si>
    <t>保育事務日誌</t>
    <rPh sb="0" eb="2">
      <t>ホイク</t>
    </rPh>
    <rPh sb="2" eb="4">
      <t>ジム</t>
    </rPh>
    <rPh sb="4" eb="6">
      <t>ニッシ</t>
    </rPh>
    <phoneticPr fontId="12"/>
  </si>
  <si>
    <t>職員会議録</t>
    <rPh sb="0" eb="2">
      <t>ショクイン</t>
    </rPh>
    <rPh sb="2" eb="5">
      <t>カイギロク</t>
    </rPh>
    <phoneticPr fontId="12"/>
  </si>
  <si>
    <t>事務分掌表</t>
    <rPh sb="0" eb="2">
      <t>ジム</t>
    </rPh>
    <rPh sb="2" eb="5">
      <t>ブンショウヒョウ</t>
    </rPh>
    <phoneticPr fontId="12"/>
  </si>
  <si>
    <t>（施設運営管理・職員処遇関係）</t>
    <rPh sb="1" eb="3">
      <t>シセツ</t>
    </rPh>
    <rPh sb="3" eb="5">
      <t>ウンエイ</t>
    </rPh>
    <rPh sb="5" eb="7">
      <t>カンリ</t>
    </rPh>
    <phoneticPr fontId="12"/>
  </si>
  <si>
    <t>園だより</t>
    <rPh sb="0" eb="1">
      <t>エン</t>
    </rPh>
    <phoneticPr fontId="12"/>
  </si>
  <si>
    <t>個人情報保護に係る規程</t>
    <rPh sb="0" eb="2">
      <t>コジン</t>
    </rPh>
    <rPh sb="2" eb="4">
      <t>ジョウホウ</t>
    </rPh>
    <rPh sb="4" eb="6">
      <t>ホゴ</t>
    </rPh>
    <rPh sb="7" eb="8">
      <t>カカ</t>
    </rPh>
    <rPh sb="9" eb="11">
      <t>キテイ</t>
    </rPh>
    <phoneticPr fontId="12"/>
  </si>
  <si>
    <t>苦情解決に係る規程</t>
    <rPh sb="0" eb="2">
      <t>クジョウ</t>
    </rPh>
    <rPh sb="2" eb="4">
      <t>カイケツ</t>
    </rPh>
    <rPh sb="5" eb="6">
      <t>カカ</t>
    </rPh>
    <rPh sb="7" eb="9">
      <t>キテイ</t>
    </rPh>
    <phoneticPr fontId="12"/>
  </si>
  <si>
    <t>感染症対策マニュアル</t>
    <rPh sb="0" eb="3">
      <t>カンセンショウ</t>
    </rPh>
    <rPh sb="3" eb="5">
      <t>タイサク</t>
    </rPh>
    <phoneticPr fontId="12"/>
  </si>
  <si>
    <t>児童健康診断結果記録</t>
    <rPh sb="0" eb="2">
      <t>ジドウ</t>
    </rPh>
    <rPh sb="2" eb="6">
      <t>ケンコウシンダン</t>
    </rPh>
    <rPh sb="6" eb="8">
      <t>ケッカ</t>
    </rPh>
    <rPh sb="8" eb="10">
      <t>キロク</t>
    </rPh>
    <phoneticPr fontId="12"/>
  </si>
  <si>
    <t>児童票</t>
    <rPh sb="0" eb="3">
      <t>ジドウヒョウ</t>
    </rPh>
    <phoneticPr fontId="12"/>
  </si>
  <si>
    <t>児童出席簿</t>
    <rPh sb="0" eb="2">
      <t>ジドウ</t>
    </rPh>
    <rPh sb="2" eb="5">
      <t>シュッセキボ</t>
    </rPh>
    <phoneticPr fontId="12"/>
  </si>
  <si>
    <t>給食用スキムミルク受払台帳</t>
    <rPh sb="0" eb="3">
      <t>キュウショクヨウ</t>
    </rPh>
    <rPh sb="9" eb="11">
      <t>ウケハライ</t>
    </rPh>
    <rPh sb="11" eb="13">
      <t>ダイチョウ</t>
    </rPh>
    <phoneticPr fontId="12"/>
  </si>
  <si>
    <t>納入業者衛生管理点検表</t>
    <rPh sb="0" eb="2">
      <t>ノウニュウ</t>
    </rPh>
    <rPh sb="2" eb="4">
      <t>ギョウシャ</t>
    </rPh>
    <rPh sb="4" eb="6">
      <t>エイセイ</t>
    </rPh>
    <rPh sb="6" eb="8">
      <t>カンリ</t>
    </rPh>
    <rPh sb="8" eb="11">
      <t>テンケンヒョウ</t>
    </rPh>
    <phoneticPr fontId="12"/>
  </si>
  <si>
    <t>衛生管理自主点検表</t>
    <rPh sb="0" eb="2">
      <t>エイセイ</t>
    </rPh>
    <rPh sb="2" eb="4">
      <t>カンリ</t>
    </rPh>
    <rPh sb="4" eb="6">
      <t>ジシュ</t>
    </rPh>
    <rPh sb="6" eb="9">
      <t>テンケンヒョウ</t>
    </rPh>
    <phoneticPr fontId="12"/>
  </si>
  <si>
    <t>給食だより</t>
    <rPh sb="0" eb="2">
      <t>キュウショク</t>
    </rPh>
    <phoneticPr fontId="12"/>
  </si>
  <si>
    <t>給食日誌</t>
    <rPh sb="0" eb="2">
      <t>キュウショク</t>
    </rPh>
    <rPh sb="2" eb="4">
      <t>ニッシ</t>
    </rPh>
    <phoneticPr fontId="12"/>
  </si>
  <si>
    <t>栄養給与目標算出表・栄養摂取状況表</t>
    <rPh sb="0" eb="2">
      <t>エイヨウ</t>
    </rPh>
    <rPh sb="2" eb="4">
      <t>キュウヨ</t>
    </rPh>
    <rPh sb="4" eb="6">
      <t>モクヒョウ</t>
    </rPh>
    <rPh sb="6" eb="8">
      <t>サンシュツ</t>
    </rPh>
    <rPh sb="8" eb="9">
      <t>ヒョウ</t>
    </rPh>
    <rPh sb="10" eb="12">
      <t>エイヨウ</t>
    </rPh>
    <rPh sb="12" eb="14">
      <t>セッシュ</t>
    </rPh>
    <rPh sb="14" eb="16">
      <t>ジョウキョウ</t>
    </rPh>
    <rPh sb="16" eb="17">
      <t>ヒョウ</t>
    </rPh>
    <phoneticPr fontId="12"/>
  </si>
  <si>
    <t>食中毒対応マニュアル</t>
    <rPh sb="0" eb="3">
      <t>ショクチュウドク</t>
    </rPh>
    <rPh sb="3" eb="5">
      <t>タイオウ</t>
    </rPh>
    <phoneticPr fontId="12"/>
  </si>
  <si>
    <t>検便記録</t>
    <rPh sb="0" eb="2">
      <t>ケンベン</t>
    </rPh>
    <rPh sb="2" eb="4">
      <t>キロク</t>
    </rPh>
    <phoneticPr fontId="12"/>
  </si>
  <si>
    <t>検食記録</t>
    <rPh sb="0" eb="2">
      <t>ケンショク</t>
    </rPh>
    <rPh sb="2" eb="4">
      <t>キロク</t>
    </rPh>
    <phoneticPr fontId="12"/>
  </si>
  <si>
    <t>給食会議録</t>
    <rPh sb="0" eb="2">
      <t>キュウショク</t>
    </rPh>
    <rPh sb="2" eb="5">
      <t>カイギロク</t>
    </rPh>
    <phoneticPr fontId="12"/>
  </si>
  <si>
    <t>食育計画</t>
    <rPh sb="0" eb="2">
      <t>ショクイク</t>
    </rPh>
    <rPh sb="2" eb="4">
      <t>ケイカク</t>
    </rPh>
    <phoneticPr fontId="12"/>
  </si>
  <si>
    <t>献立表</t>
    <rPh sb="0" eb="3">
      <t>コンダテヒョウ</t>
    </rPh>
    <phoneticPr fontId="12"/>
  </si>
  <si>
    <t>保育所児童保育要録</t>
    <rPh sb="0" eb="3">
      <t>ホイクショ</t>
    </rPh>
    <rPh sb="3" eb="5">
      <t>ジドウ</t>
    </rPh>
    <rPh sb="5" eb="7">
      <t>ホイク</t>
    </rPh>
    <rPh sb="7" eb="9">
      <t>ヨウロク</t>
    </rPh>
    <phoneticPr fontId="12"/>
  </si>
  <si>
    <t>（入所者処遇関係）</t>
    <rPh sb="1" eb="4">
      <t>ニュウショシャ</t>
    </rPh>
    <rPh sb="4" eb="6">
      <t>ショグウ</t>
    </rPh>
    <rPh sb="6" eb="8">
      <t>カンケイ</t>
    </rPh>
    <phoneticPr fontId="12"/>
  </si>
  <si>
    <t>事務決裁規程</t>
    <rPh sb="0" eb="2">
      <t>ジム</t>
    </rPh>
    <rPh sb="2" eb="4">
      <t>ケッサイ</t>
    </rPh>
    <rPh sb="4" eb="6">
      <t>キテイ</t>
    </rPh>
    <phoneticPr fontId="12"/>
  </si>
  <si>
    <t>臨時職員管理規程</t>
    <rPh sb="0" eb="2">
      <t>リンジ</t>
    </rPh>
    <rPh sb="2" eb="4">
      <t>ショクイン</t>
    </rPh>
    <rPh sb="4" eb="6">
      <t>カンリ</t>
    </rPh>
    <rPh sb="6" eb="8">
      <t>キテイ</t>
    </rPh>
    <phoneticPr fontId="12"/>
  </si>
  <si>
    <t>旅費規則</t>
    <rPh sb="0" eb="2">
      <t>リョヒ</t>
    </rPh>
    <rPh sb="2" eb="4">
      <t>キソク</t>
    </rPh>
    <phoneticPr fontId="12"/>
  </si>
  <si>
    <t>経理規程</t>
    <rPh sb="0" eb="2">
      <t>ケイリ</t>
    </rPh>
    <rPh sb="2" eb="4">
      <t>キテイ</t>
    </rPh>
    <phoneticPr fontId="12"/>
  </si>
  <si>
    <t>給与規則</t>
    <rPh sb="0" eb="2">
      <t>キュウヨ</t>
    </rPh>
    <rPh sb="2" eb="4">
      <t>キソク</t>
    </rPh>
    <phoneticPr fontId="12"/>
  </si>
  <si>
    <t>就業規則</t>
    <rPh sb="0" eb="2">
      <t>シュウギョウ</t>
    </rPh>
    <rPh sb="2" eb="4">
      <t>キソク</t>
    </rPh>
    <phoneticPr fontId="12"/>
  </si>
  <si>
    <t>（規程等）</t>
    <rPh sb="1" eb="3">
      <t>キテイ</t>
    </rPh>
    <rPh sb="3" eb="4">
      <t>トウ</t>
    </rPh>
    <phoneticPr fontId="12"/>
  </si>
  <si>
    <t>備　　考</t>
    <rPh sb="0" eb="1">
      <t>トモ</t>
    </rPh>
    <rPh sb="3" eb="4">
      <t>コウ</t>
    </rPh>
    <phoneticPr fontId="12"/>
  </si>
  <si>
    <t>規 程 ・ 帳 簿 等 名</t>
    <rPh sb="0" eb="1">
      <t>キ</t>
    </rPh>
    <rPh sb="2" eb="3">
      <t>ホド</t>
    </rPh>
    <rPh sb="6" eb="7">
      <t>チョウ</t>
    </rPh>
    <rPh sb="8" eb="9">
      <t>ボ</t>
    </rPh>
    <rPh sb="10" eb="11">
      <t>トウ</t>
    </rPh>
    <rPh sb="12" eb="13">
      <t>メイ</t>
    </rPh>
    <phoneticPr fontId="12"/>
  </si>
  <si>
    <t>　備考欄の「※１」は　監査資料添付書類</t>
    <rPh sb="1" eb="4">
      <t>ビコウラン</t>
    </rPh>
    <rPh sb="11" eb="13">
      <t>カンサ</t>
    </rPh>
    <rPh sb="13" eb="15">
      <t>シリョウ</t>
    </rPh>
    <rPh sb="15" eb="17">
      <t>テンプ</t>
    </rPh>
    <rPh sb="17" eb="19">
      <t>ショルイ</t>
    </rPh>
    <phoneticPr fontId="12"/>
  </si>
  <si>
    <t>　指導監査当日、「有」の書類を監査会場に準備しておいてください。</t>
    <rPh sb="1" eb="3">
      <t>シドウ</t>
    </rPh>
    <rPh sb="3" eb="5">
      <t>カンサ</t>
    </rPh>
    <rPh sb="5" eb="7">
      <t>トウジツ</t>
    </rPh>
    <rPh sb="9" eb="10">
      <t>ア</t>
    </rPh>
    <rPh sb="12" eb="14">
      <t>ショルイ</t>
    </rPh>
    <rPh sb="15" eb="17">
      <t>カンサ</t>
    </rPh>
    <rPh sb="17" eb="19">
      <t>カイジョウ</t>
    </rPh>
    <rPh sb="20" eb="22">
      <t>ジュンビ</t>
    </rPh>
    <phoneticPr fontId="12"/>
  </si>
  <si>
    <t>施設名：</t>
    <rPh sb="0" eb="3">
      <t>シセツメイ</t>
    </rPh>
    <phoneticPr fontId="12"/>
  </si>
  <si>
    <t>市町村名：</t>
    <rPh sb="0" eb="3">
      <t>シチョウソン</t>
    </rPh>
    <rPh sb="3" eb="4">
      <t>ジンメイ</t>
    </rPh>
    <phoneticPr fontId="12"/>
  </si>
  <si>
    <t xml:space="preserve"> 指 導 監 査 関 係 書 類 一 覧 表（認定こども園）</t>
    <phoneticPr fontId="12"/>
  </si>
  <si>
    <t>　施設指導監査資料【公営】</t>
    <rPh sb="1" eb="3">
      <t>シセツ</t>
    </rPh>
    <rPh sb="3" eb="5">
      <t>シドウ</t>
    </rPh>
    <rPh sb="5" eb="7">
      <t>カンサ</t>
    </rPh>
    <rPh sb="7" eb="9">
      <t>シリョウ</t>
    </rPh>
    <rPh sb="10" eb="12">
      <t>コウエイ</t>
    </rPh>
    <phoneticPr fontId="7"/>
  </si>
  <si>
    <t>年平均給与量</t>
    <rPh sb="0" eb="1">
      <t>ネン</t>
    </rPh>
    <rPh sb="1" eb="3">
      <t>ヘイキン</t>
    </rPh>
    <rPh sb="3" eb="5">
      <t>キュウヨ</t>
    </rPh>
    <rPh sb="5" eb="6">
      <t>リョウ</t>
    </rPh>
    <phoneticPr fontId="30"/>
  </si>
  <si>
    <t>　３月</t>
    <rPh sb="2" eb="3">
      <t>ガツ</t>
    </rPh>
    <phoneticPr fontId="30"/>
  </si>
  <si>
    <t>　２月</t>
    <rPh sb="2" eb="3">
      <t>ガツ</t>
    </rPh>
    <phoneticPr fontId="30"/>
  </si>
  <si>
    <t>　１月</t>
    <rPh sb="2" eb="3">
      <t>ガツ</t>
    </rPh>
    <phoneticPr fontId="30"/>
  </si>
  <si>
    <t>１２月</t>
    <rPh sb="2" eb="3">
      <t>ガツ</t>
    </rPh>
    <phoneticPr fontId="30"/>
  </si>
  <si>
    <t>給与栄養目標量
（１２月）</t>
    <rPh sb="0" eb="2">
      <t>キュウヨ</t>
    </rPh>
    <rPh sb="2" eb="4">
      <t>エイヨウ</t>
    </rPh>
    <rPh sb="4" eb="6">
      <t>モクヒョウ</t>
    </rPh>
    <rPh sb="6" eb="7">
      <t>リョウ</t>
    </rPh>
    <rPh sb="11" eb="12">
      <t>ガツ</t>
    </rPh>
    <phoneticPr fontId="30"/>
  </si>
  <si>
    <t>１１月</t>
    <rPh sb="2" eb="3">
      <t>ガツ</t>
    </rPh>
    <phoneticPr fontId="30"/>
  </si>
  <si>
    <t>１０月</t>
    <rPh sb="2" eb="3">
      <t>ガツ</t>
    </rPh>
    <phoneticPr fontId="30"/>
  </si>
  <si>
    <t>　９月</t>
    <rPh sb="2" eb="3">
      <t>ガツ</t>
    </rPh>
    <phoneticPr fontId="30"/>
  </si>
  <si>
    <t>　８月</t>
    <rPh sb="2" eb="3">
      <t>ガツ</t>
    </rPh>
    <phoneticPr fontId="30"/>
  </si>
  <si>
    <t>給与栄養目標量
（８月）</t>
    <rPh sb="0" eb="2">
      <t>キュウヨ</t>
    </rPh>
    <rPh sb="2" eb="4">
      <t>エイヨウ</t>
    </rPh>
    <rPh sb="4" eb="6">
      <t>モクヒョウ</t>
    </rPh>
    <rPh sb="6" eb="7">
      <t>リョウ</t>
    </rPh>
    <rPh sb="10" eb="11">
      <t>ガツ</t>
    </rPh>
    <phoneticPr fontId="30"/>
  </si>
  <si>
    <t>　７月</t>
    <rPh sb="2" eb="3">
      <t>ガツ</t>
    </rPh>
    <phoneticPr fontId="30"/>
  </si>
  <si>
    <t>　６月</t>
    <rPh sb="2" eb="3">
      <t>ガツ</t>
    </rPh>
    <phoneticPr fontId="30"/>
  </si>
  <si>
    <t>　５月</t>
    <rPh sb="2" eb="3">
      <t>ガツ</t>
    </rPh>
    <phoneticPr fontId="30"/>
  </si>
  <si>
    <t>　４月</t>
    <rPh sb="2" eb="3">
      <t>ガツ</t>
    </rPh>
    <phoneticPr fontId="30"/>
  </si>
  <si>
    <t>給与栄養目標量
（４月）</t>
    <rPh sb="0" eb="2">
      <t>キュウヨ</t>
    </rPh>
    <rPh sb="2" eb="4">
      <t>エイヨウ</t>
    </rPh>
    <rPh sb="4" eb="6">
      <t>モクヒョウ</t>
    </rPh>
    <rPh sb="6" eb="7">
      <t>リョウ</t>
    </rPh>
    <rPh sb="10" eb="11">
      <t>ガツ</t>
    </rPh>
    <phoneticPr fontId="30"/>
  </si>
  <si>
    <t>３歳以上児</t>
    <rPh sb="1" eb="2">
      <t>サイ</t>
    </rPh>
    <rPh sb="2" eb="4">
      <t>イジョウ</t>
    </rPh>
    <rPh sb="4" eb="5">
      <t>ジ</t>
    </rPh>
    <phoneticPr fontId="30"/>
  </si>
  <si>
    <t>３歳未満児</t>
    <rPh sb="1" eb="2">
      <t>サイ</t>
    </rPh>
    <rPh sb="2" eb="4">
      <t>ミマン</t>
    </rPh>
    <rPh sb="4" eb="5">
      <t>ジ</t>
    </rPh>
    <phoneticPr fontId="30"/>
  </si>
  <si>
    <t>A</t>
  </si>
  <si>
    <t>食塩相当量</t>
    <rPh sb="0" eb="2">
      <t>ショクエン</t>
    </rPh>
    <rPh sb="2" eb="4">
      <t>ソウトウ</t>
    </rPh>
    <rPh sb="4" eb="5">
      <t>リョウ</t>
    </rPh>
    <phoneticPr fontId="30"/>
  </si>
  <si>
    <t>脂質　　</t>
    <rPh sb="0" eb="2">
      <t>シシツ</t>
    </rPh>
    <phoneticPr fontId="30"/>
  </si>
  <si>
    <t>たんぱく質</t>
    <rPh sb="4" eb="5">
      <t>シツ</t>
    </rPh>
    <phoneticPr fontId="30"/>
  </si>
  <si>
    <t>区分</t>
    <rPh sb="0" eb="2">
      <t>クブン</t>
    </rPh>
    <phoneticPr fontId="30"/>
  </si>
  <si>
    <t>６　栄養摂取の状況</t>
    <rPh sb="2" eb="4">
      <t>エイヨウ</t>
    </rPh>
    <rPh sb="4" eb="6">
      <t>セッシュ</t>
    </rPh>
    <rPh sb="7" eb="9">
      <t>ジョウキョウ</t>
    </rPh>
    <phoneticPr fontId="30"/>
  </si>
  <si>
    <t>⑭÷⑩</t>
    <phoneticPr fontId="12"/>
  </si>
  <si>
    <t>⑬÷⑨</t>
    <phoneticPr fontId="12"/>
  </si>
  <si>
    <t>⑭÷⑫</t>
    <phoneticPr fontId="12"/>
  </si>
  <si>
    <t>⑬÷⑪</t>
    <phoneticPr fontId="12"/>
  </si>
  <si>
    <t>⑭</t>
    <phoneticPr fontId="12"/>
  </si>
  <si>
    <t>⑬</t>
    <phoneticPr fontId="12"/>
  </si>
  <si>
    <t>⑫</t>
    <phoneticPr fontId="12"/>
  </si>
  <si>
    <t>⑪</t>
    <phoneticPr fontId="12"/>
  </si>
  <si>
    <t>－</t>
    <phoneticPr fontId="7"/>
  </si>
  <si>
    <t>⑩</t>
    <phoneticPr fontId="12"/>
  </si>
  <si>
    <t>⑨</t>
    <phoneticPr fontId="12"/>
  </si>
  <si>
    <t>３</t>
    <phoneticPr fontId="12"/>
  </si>
  <si>
    <t>２</t>
    <phoneticPr fontId="12"/>
  </si>
  <si>
    <t>１</t>
    <phoneticPr fontId="12"/>
  </si>
  <si>
    <t>12</t>
    <phoneticPr fontId="12"/>
  </si>
  <si>
    <t>11</t>
    <phoneticPr fontId="12"/>
  </si>
  <si>
    <t>10</t>
    <phoneticPr fontId="12"/>
  </si>
  <si>
    <t>９</t>
    <phoneticPr fontId="12"/>
  </si>
  <si>
    <t xml:space="preserve"> - 5 -</t>
    <phoneticPr fontId="12"/>
  </si>
  <si>
    <t>８</t>
    <phoneticPr fontId="12"/>
  </si>
  <si>
    <t>７</t>
    <phoneticPr fontId="12"/>
  </si>
  <si>
    <t>６</t>
    <phoneticPr fontId="12"/>
  </si>
  <si>
    <t>５</t>
    <phoneticPr fontId="12"/>
  </si>
  <si>
    <t>４</t>
    <phoneticPr fontId="12"/>
  </si>
  <si>
    <t>%</t>
    <phoneticPr fontId="12"/>
  </si>
  <si>
    <t>率
⑧÷⑥</t>
    <rPh sb="0" eb="1">
      <t>リツ</t>
    </rPh>
    <phoneticPr fontId="12"/>
  </si>
  <si>
    <t>延人員
　　⑧</t>
    <rPh sb="0" eb="3">
      <t>ノベジンイン</t>
    </rPh>
    <phoneticPr fontId="12"/>
  </si>
  <si>
    <t>率
⑦÷⑤</t>
    <rPh sb="0" eb="1">
      <t>リツ</t>
    </rPh>
    <phoneticPr fontId="12"/>
  </si>
  <si>
    <t>延人員
　　⑦</t>
    <rPh sb="0" eb="3">
      <t>ノベジンイン</t>
    </rPh>
    <phoneticPr fontId="12"/>
  </si>
  <si>
    <t>②×④
　＝⑥</t>
    <phoneticPr fontId="12"/>
  </si>
  <si>
    <t>①×③
　＝⑤</t>
    <phoneticPr fontId="12"/>
  </si>
  <si>
    <t>④</t>
    <phoneticPr fontId="12"/>
  </si>
  <si>
    <t>③</t>
    <phoneticPr fontId="12"/>
  </si>
  <si>
    <t xml:space="preserve">
小計
 　②</t>
    <rPh sb="1" eb="2">
      <t>ショウ</t>
    </rPh>
    <rPh sb="2" eb="3">
      <t>ケイ</t>
    </rPh>
    <phoneticPr fontId="12"/>
  </si>
  <si>
    <t xml:space="preserve">
小計
 　①</t>
    <rPh sb="1" eb="2">
      <t>ショウ</t>
    </rPh>
    <rPh sb="2" eb="3">
      <t>ケイ</t>
    </rPh>
    <phoneticPr fontId="12"/>
  </si>
  <si>
    <t>１～２
歳　児</t>
    <rPh sb="4" eb="5">
      <t>トシ</t>
    </rPh>
    <rPh sb="6" eb="7">
      <t>ジ</t>
    </rPh>
    <phoneticPr fontId="12"/>
  </si>
  <si>
    <t>1号</t>
    <rPh sb="1" eb="2">
      <t>ゴウ</t>
    </rPh>
    <phoneticPr fontId="12"/>
  </si>
  <si>
    <t>2･3号</t>
    <rPh sb="3" eb="4">
      <t>ゴウ</t>
    </rPh>
    <phoneticPr fontId="12"/>
  </si>
  <si>
    <t>2.3号</t>
    <rPh sb="3" eb="4">
      <t>ゴウ</t>
    </rPh>
    <phoneticPr fontId="12"/>
  </si>
  <si>
    <t>１号</t>
    <rPh sb="1" eb="2">
      <t>ゴウ</t>
    </rPh>
    <phoneticPr fontId="12"/>
  </si>
  <si>
    <t>調理員等</t>
    <rPh sb="0" eb="3">
      <t>チョウリイン</t>
    </rPh>
    <rPh sb="3" eb="4">
      <t>トウ</t>
    </rPh>
    <phoneticPr fontId="12"/>
  </si>
  <si>
    <t>保育士等</t>
    <rPh sb="0" eb="3">
      <t>ホイクシ</t>
    </rPh>
    <rPh sb="3" eb="4">
      <t>トウ</t>
    </rPh>
    <phoneticPr fontId="12"/>
  </si>
  <si>
    <t>保育士等</t>
    <rPh sb="0" eb="2">
      <t>ホイク</t>
    </rPh>
    <rPh sb="2" eb="3">
      <t>シ</t>
    </rPh>
    <rPh sb="3" eb="4">
      <t>トウ</t>
    </rPh>
    <phoneticPr fontId="12"/>
  </si>
  <si>
    <t>合計</t>
    <rPh sb="0" eb="1">
      <t>ゴウ</t>
    </rPh>
    <rPh sb="1" eb="2">
      <t>ケイ</t>
    </rPh>
    <phoneticPr fontId="12"/>
  </si>
  <si>
    <t>１号認定</t>
    <rPh sb="1" eb="2">
      <t>ゴウ</t>
    </rPh>
    <rPh sb="2" eb="4">
      <t>ニンテイ</t>
    </rPh>
    <phoneticPr fontId="12"/>
  </si>
  <si>
    <t>２･３号認定</t>
    <rPh sb="3" eb="4">
      <t>ゴウ</t>
    </rPh>
    <rPh sb="4" eb="6">
      <t>ニンテイ</t>
    </rPh>
    <phoneticPr fontId="12"/>
  </si>
  <si>
    <t>平均出席日数</t>
    <rPh sb="0" eb="2">
      <t>ヘイキン</t>
    </rPh>
    <rPh sb="2" eb="4">
      <t>シュッセキ</t>
    </rPh>
    <rPh sb="4" eb="6">
      <t>ニッスウ</t>
    </rPh>
    <phoneticPr fontId="12"/>
  </si>
  <si>
    <t>出席状況</t>
    <rPh sb="0" eb="1">
      <t>デ</t>
    </rPh>
    <rPh sb="1" eb="2">
      <t>セキ</t>
    </rPh>
    <rPh sb="2" eb="4">
      <t>ジョウキョウ</t>
    </rPh>
    <phoneticPr fontId="12"/>
  </si>
  <si>
    <t>在籍
延人数</t>
    <rPh sb="0" eb="2">
      <t>ザイセキ</t>
    </rPh>
    <rPh sb="3" eb="4">
      <t>ノ</t>
    </rPh>
    <rPh sb="4" eb="6">
      <t>ニンズウ</t>
    </rPh>
    <phoneticPr fontId="12"/>
  </si>
  <si>
    <t>開所日数</t>
    <rPh sb="0" eb="2">
      <t>カイショ</t>
    </rPh>
    <rPh sb="2" eb="4">
      <t>ニッスウ</t>
    </rPh>
    <phoneticPr fontId="12"/>
  </si>
  <si>
    <t>初　 日　 入　 所　 人　 員</t>
    <rPh sb="0" eb="1">
      <t>ショ</t>
    </rPh>
    <rPh sb="3" eb="4">
      <t>ヒ</t>
    </rPh>
    <rPh sb="6" eb="7">
      <t>イ</t>
    </rPh>
    <rPh sb="9" eb="10">
      <t>トコロ</t>
    </rPh>
    <rPh sb="12" eb="13">
      <t>ヒト</t>
    </rPh>
    <rPh sb="15" eb="16">
      <t>イン</t>
    </rPh>
    <phoneticPr fontId="12"/>
  </si>
  <si>
    <t>－</t>
    <phoneticPr fontId="7"/>
  </si>
  <si>
    <t>３</t>
    <phoneticPr fontId="12"/>
  </si>
  <si>
    <t>２</t>
    <phoneticPr fontId="12"/>
  </si>
  <si>
    <t>１</t>
    <phoneticPr fontId="12"/>
  </si>
  <si>
    <t>12</t>
    <phoneticPr fontId="12"/>
  </si>
  <si>
    <t>11</t>
    <phoneticPr fontId="12"/>
  </si>
  <si>
    <t>10</t>
    <phoneticPr fontId="12"/>
  </si>
  <si>
    <t>９</t>
    <phoneticPr fontId="12"/>
  </si>
  <si>
    <t xml:space="preserve"> - 5 -</t>
    <phoneticPr fontId="12"/>
  </si>
  <si>
    <t>８</t>
    <phoneticPr fontId="12"/>
  </si>
  <si>
    <t>７</t>
    <phoneticPr fontId="12"/>
  </si>
  <si>
    <t>６</t>
    <phoneticPr fontId="12"/>
  </si>
  <si>
    <t>５</t>
    <phoneticPr fontId="12"/>
  </si>
  <si>
    <t>４</t>
    <phoneticPr fontId="12"/>
  </si>
  <si>
    <t>②×④
　＝⑥</t>
    <phoneticPr fontId="12"/>
  </si>
  <si>
    <t>①×③
　＝⑤</t>
    <phoneticPr fontId="12"/>
  </si>
  <si>
    <t>④</t>
    <phoneticPr fontId="12"/>
  </si>
  <si>
    <t>③</t>
    <phoneticPr fontId="12"/>
  </si>
  <si>
    <t>初　 日　 入　 所　 人　 員　    　　　　　　　　　　　　　　　　　　(上段は、月途中入所人員で翌月下段のうち再掲）</t>
    <rPh sb="0" eb="1">
      <t>ショ</t>
    </rPh>
    <rPh sb="3" eb="4">
      <t>ヒ</t>
    </rPh>
    <rPh sb="6" eb="7">
      <t>イ</t>
    </rPh>
    <rPh sb="9" eb="10">
      <t>トコロ</t>
    </rPh>
    <rPh sb="12" eb="13">
      <t>ヒト</t>
    </rPh>
    <rPh sb="15" eb="16">
      <t>イン</t>
    </rPh>
    <rPh sb="40" eb="42">
      <t>ジョウダン</t>
    </rPh>
    <rPh sb="44" eb="45">
      <t>ツキ</t>
    </rPh>
    <rPh sb="45" eb="47">
      <t>トチュウ</t>
    </rPh>
    <rPh sb="47" eb="49">
      <t>ニュウショ</t>
    </rPh>
    <rPh sb="49" eb="51">
      <t>ジンイン</t>
    </rPh>
    <rPh sb="52" eb="54">
      <t>ヨクゲツ</t>
    </rPh>
    <rPh sb="54" eb="56">
      <t>ゲダン</t>
    </rPh>
    <rPh sb="59" eb="61">
      <t>サイケイ</t>
    </rPh>
    <phoneticPr fontId="12"/>
  </si>
  <si>
    <t>（１）</t>
    <phoneticPr fontId="7"/>
  </si>
  <si>
    <t>(２)</t>
    <phoneticPr fontId="7"/>
  </si>
  <si>
    <t>　上記給与栄養量、給与栄養目標量を示す表が、施設独自の様式で作成されている場合は、それを添付することによりこれに替えることができる。</t>
    <phoneticPr fontId="30"/>
  </si>
  <si>
    <t>(注)１　</t>
    <phoneticPr fontId="30"/>
  </si>
  <si>
    <t>ｇ</t>
    <phoneticPr fontId="30"/>
  </si>
  <si>
    <t>ｍｇ</t>
    <phoneticPr fontId="30"/>
  </si>
  <si>
    <t>kcal</t>
    <phoneticPr fontId="30"/>
  </si>
  <si>
    <t>C</t>
    <phoneticPr fontId="30"/>
  </si>
  <si>
    <t>ビタミン</t>
    <phoneticPr fontId="30"/>
  </si>
  <si>
    <t>鉄</t>
    <phoneticPr fontId="30"/>
  </si>
  <si>
    <t>カルシウム</t>
    <phoneticPr fontId="30"/>
  </si>
  <si>
    <t>カリウム</t>
    <phoneticPr fontId="30"/>
  </si>
  <si>
    <t>エネルギー</t>
    <phoneticPr fontId="30"/>
  </si>
  <si>
    <t>運営規程</t>
    <rPh sb="0" eb="2">
      <t>ウンエイ</t>
    </rPh>
    <rPh sb="2" eb="4">
      <t>キテイ</t>
    </rPh>
    <phoneticPr fontId="12"/>
  </si>
  <si>
    <t>こども園パンフレット</t>
    <rPh sb="3" eb="4">
      <t>エン</t>
    </rPh>
    <phoneticPr fontId="12"/>
  </si>
  <si>
    <t>保育の全体的計画</t>
    <rPh sb="0" eb="2">
      <t>ホイク</t>
    </rPh>
    <rPh sb="3" eb="6">
      <t>ゼンタイテキ</t>
    </rPh>
    <rPh sb="6" eb="8">
      <t>ケイカク</t>
    </rPh>
    <phoneticPr fontId="7"/>
  </si>
  <si>
    <t>保育の全体的計画</t>
    <rPh sb="0" eb="2">
      <t>ホイク</t>
    </rPh>
    <rPh sb="3" eb="5">
      <t>ゼンタイ</t>
    </rPh>
    <rPh sb="5" eb="6">
      <t>テキ</t>
    </rPh>
    <rPh sb="6" eb="8">
      <t>ケイカク</t>
    </rPh>
    <phoneticPr fontId="12"/>
  </si>
  <si>
    <t>全体的計画に基づく指導計画</t>
    <rPh sb="0" eb="3">
      <t>ゼンタイテキ</t>
    </rPh>
    <rPh sb="3" eb="5">
      <t>ケイカク</t>
    </rPh>
    <rPh sb="6" eb="7">
      <t>モト</t>
    </rPh>
    <rPh sb="9" eb="11">
      <t>シドウ</t>
    </rPh>
    <rPh sb="11" eb="13">
      <t>ケイカク</t>
    </rPh>
    <phoneticPr fontId="12"/>
  </si>
  <si>
    <t>運営規程（施設運営の細目を定めたもの（条例・規則））</t>
    <rPh sb="0" eb="2">
      <t>ウンエイ</t>
    </rPh>
    <rPh sb="2" eb="4">
      <t>キテイ</t>
    </rPh>
    <rPh sb="5" eb="7">
      <t>シセツ</t>
    </rPh>
    <rPh sb="7" eb="9">
      <t>ウンエイ</t>
    </rPh>
    <rPh sb="10" eb="12">
      <t>サイモク</t>
    </rPh>
    <rPh sb="13" eb="14">
      <t>サダ</t>
    </rPh>
    <rPh sb="19" eb="21">
      <t>ジョウレイ</t>
    </rPh>
    <rPh sb="22" eb="24">
      <t>キソク</t>
    </rPh>
    <phoneticPr fontId="7"/>
  </si>
  <si>
    <t>入園のしおり（園のパンフレット）</t>
    <rPh sb="0" eb="2">
      <t>ニュウエン</t>
    </rPh>
    <rPh sb="7" eb="8">
      <t>エン</t>
    </rPh>
    <phoneticPr fontId="7"/>
  </si>
  <si>
    <t>入園のしおり（重要事項説明書等）</t>
    <rPh sb="0" eb="2">
      <t>ニュウエン</t>
    </rPh>
    <rPh sb="7" eb="9">
      <t>ジュウヨウ</t>
    </rPh>
    <rPh sb="9" eb="11">
      <t>ジコウ</t>
    </rPh>
    <rPh sb="11" eb="14">
      <t>セツメイショ</t>
    </rPh>
    <rPh sb="14" eb="15">
      <t>トウ</t>
    </rPh>
    <phoneticPr fontId="12"/>
  </si>
  <si>
    <t>予定献立表（指導監査前月のもの）</t>
    <rPh sb="0" eb="2">
      <t>ヨテイ</t>
    </rPh>
    <rPh sb="2" eb="5">
      <t>コンダテヒョウ</t>
    </rPh>
    <rPh sb="6" eb="8">
      <t>シドウ</t>
    </rPh>
    <rPh sb="8" eb="10">
      <t>カンサ</t>
    </rPh>
    <rPh sb="10" eb="11">
      <t>マエ</t>
    </rPh>
    <rPh sb="11" eb="12">
      <t>ツキ</t>
    </rPh>
    <phoneticPr fontId="7"/>
  </si>
  <si>
    <t>令和</t>
    <rPh sb="0" eb="2">
      <t>レイワ</t>
    </rPh>
    <phoneticPr fontId="7"/>
  </si>
  <si>
    <t>（１）令和</t>
    <rPh sb="3" eb="5">
      <t>レイワ</t>
    </rPh>
    <phoneticPr fontId="7"/>
  </si>
  <si>
    <t>（２）令和</t>
    <rPh sb="3" eb="5">
      <t>レイワ</t>
    </rPh>
    <phoneticPr fontId="7"/>
  </si>
  <si>
    <t>令和</t>
    <rPh sb="0" eb="2">
      <t>レイワ</t>
    </rPh>
    <phoneticPr fontId="12"/>
  </si>
  <si>
    <t>非常勤保育士の数　</t>
    <rPh sb="0" eb="3">
      <t>ヒジョウキン</t>
    </rPh>
    <rPh sb="3" eb="5">
      <t>ホイク</t>
    </rPh>
    <rPh sb="5" eb="6">
      <t>シ</t>
    </rPh>
    <rPh sb="7" eb="8">
      <t>カズ</t>
    </rPh>
    <phoneticPr fontId="12"/>
  </si>
  <si>
    <t>安全計画</t>
    <rPh sb="0" eb="4">
      <t>アンゼンケイカク</t>
    </rPh>
    <phoneticPr fontId="7"/>
  </si>
  <si>
    <t>業務継続計画</t>
    <rPh sb="0" eb="2">
      <t>ギョウム</t>
    </rPh>
    <rPh sb="2" eb="4">
      <t>ケイゾク</t>
    </rPh>
    <rPh sb="4" eb="6">
      <t>ケイカク</t>
    </rPh>
    <phoneticPr fontId="7"/>
  </si>
  <si>
    <t>常勤換算数
(記入例：0.8)</t>
    <rPh sb="0" eb="2">
      <t>ジョウキン</t>
    </rPh>
    <rPh sb="2" eb="4">
      <t>カンサン</t>
    </rPh>
    <rPh sb="4" eb="5">
      <t>スウ</t>
    </rPh>
    <rPh sb="7" eb="9">
      <t>キニュウ</t>
    </rPh>
    <rPh sb="9" eb="10">
      <t>レイ</t>
    </rPh>
    <phoneticPr fontId="7"/>
  </si>
  <si>
    <t>（３）非常勤職員等の状況【</t>
    <rPh sb="3" eb="6">
      <t>ヒジョウキン</t>
    </rPh>
    <rPh sb="6" eb="8">
      <t>ショクイン</t>
    </rPh>
    <rPh sb="8" eb="9">
      <t>ナド</t>
    </rPh>
    <rPh sb="10" eb="12">
      <t>ジョウキョウ</t>
    </rPh>
    <phoneticPr fontId="7"/>
  </si>
  <si>
    <t xml:space="preserve">  「児童福祉施設における食事の提供に関する援助及び指導について」 (令和２年３月31日子発0331第１号・障発0331第８号厚生労働省子ども家庭局長・社会・援護局障害保健福祉部長連名通知)及び「児童福祉施設における食事摂取基準を活用した食事計画について」 (令和２年３月31日付け子発第0331第1号厚生労働省子ども家庭局母子保健課長通知) に基づき作成すること。</t>
    <rPh sb="141" eb="142">
      <t>コ</t>
    </rPh>
    <phoneticPr fontId="30"/>
  </si>
  <si>
    <t>　3歳以上児への主食の提供の右をクリックし、右に表示されるドロップダウンリストから「あり」か「なし」を選択し、「なし」の場合は持参する主食量（ｇ）をご入力ください。</t>
    <rPh sb="2" eb="3">
      <t>サイ</t>
    </rPh>
    <rPh sb="3" eb="6">
      <t>イジョウジ</t>
    </rPh>
    <rPh sb="8" eb="10">
      <t>シュショク</t>
    </rPh>
    <rPh sb="11" eb="13">
      <t>テイキョウ</t>
    </rPh>
    <rPh sb="14" eb="15">
      <t>ミギ</t>
    </rPh>
    <rPh sb="22" eb="23">
      <t>ミギ</t>
    </rPh>
    <rPh sb="24" eb="26">
      <t>ヒョウジ</t>
    </rPh>
    <rPh sb="51" eb="53">
      <t>センタク</t>
    </rPh>
    <rPh sb="60" eb="62">
      <t>バアイ</t>
    </rPh>
    <rPh sb="63" eb="65">
      <t>ジサン</t>
    </rPh>
    <rPh sb="67" eb="70">
      <t>シュショクリョウ</t>
    </rPh>
    <rPh sb="75" eb="77">
      <t>ニュウリョク</t>
    </rPh>
    <phoneticPr fontId="30"/>
  </si>
  <si>
    <t>実績記載月数入力：</t>
    <rPh sb="0" eb="2">
      <t>ジッセキ</t>
    </rPh>
    <rPh sb="2" eb="4">
      <t>キサイ</t>
    </rPh>
    <rPh sb="4" eb="5">
      <t>ゲツ</t>
    </rPh>
    <rPh sb="5" eb="6">
      <t>スウ</t>
    </rPh>
    <rPh sb="6" eb="8">
      <t>ニュウリョク</t>
    </rPh>
    <phoneticPr fontId="30"/>
  </si>
  <si>
    <t>月（年平均給与量計算に反映）</t>
    <rPh sb="0" eb="1">
      <t>ガツ</t>
    </rPh>
    <rPh sb="2" eb="3">
      <t>ネン</t>
    </rPh>
    <rPh sb="3" eb="5">
      <t>ヘイキン</t>
    </rPh>
    <rPh sb="5" eb="7">
      <t>キュウヨ</t>
    </rPh>
    <rPh sb="7" eb="8">
      <t>リョウ</t>
    </rPh>
    <rPh sb="8" eb="10">
      <t>ケイサン</t>
    </rPh>
    <rPh sb="11" eb="13">
      <t>ハンエイ</t>
    </rPh>
    <phoneticPr fontId="30"/>
  </si>
  <si>
    <t>※　原則として監査実施の前年度分を記載。新設等により前年度実績のない場合は監査実施年度分を記載。</t>
    <rPh sb="2" eb="4">
      <t>ゲンソク</t>
    </rPh>
    <rPh sb="7" eb="9">
      <t>カンサ</t>
    </rPh>
    <rPh sb="9" eb="11">
      <t>ジッシ</t>
    </rPh>
    <rPh sb="12" eb="15">
      <t>ゼンネンド</t>
    </rPh>
    <rPh sb="15" eb="16">
      <t>ブン</t>
    </rPh>
    <rPh sb="17" eb="19">
      <t>キサイ</t>
    </rPh>
    <phoneticPr fontId="30"/>
  </si>
  <si>
    <t>食物繊維</t>
    <rPh sb="0" eb="2">
      <t>ショクモツ</t>
    </rPh>
    <rPh sb="2" eb="4">
      <t>センイ</t>
    </rPh>
    <phoneticPr fontId="30"/>
  </si>
  <si>
    <r>
      <t>B</t>
    </r>
    <r>
      <rPr>
        <sz val="16"/>
        <color theme="1"/>
        <rFont val="ＭＳ Ｐゴシック"/>
        <family val="3"/>
        <charset val="128"/>
        <scheme val="minor"/>
      </rPr>
      <t>₁</t>
    </r>
    <phoneticPr fontId="30"/>
  </si>
  <si>
    <r>
      <t>B</t>
    </r>
    <r>
      <rPr>
        <sz val="16"/>
        <color theme="1"/>
        <rFont val="ＭＳ Ｐゴシック"/>
        <family val="3"/>
        <charset val="128"/>
        <scheme val="minor"/>
      </rPr>
      <t>₂</t>
    </r>
    <phoneticPr fontId="30"/>
  </si>
  <si>
    <t>µｇRAE</t>
    <phoneticPr fontId="30"/>
  </si>
  <si>
    <t>総エネルギーに占める割合</t>
    <rPh sb="0" eb="1">
      <t>ソウ</t>
    </rPh>
    <phoneticPr fontId="30"/>
  </si>
  <si>
    <t>総エネルギーに占める割合
（主食分含む）</t>
    <rPh sb="0" eb="1">
      <t>ソウ</t>
    </rPh>
    <rPh sb="14" eb="16">
      <t>シュショク</t>
    </rPh>
    <rPh sb="16" eb="17">
      <t>ブン</t>
    </rPh>
    <rPh sb="17" eb="18">
      <t>フク</t>
    </rPh>
    <phoneticPr fontId="30"/>
  </si>
  <si>
    <t>３歳以上児の主食の提供</t>
    <rPh sb="1" eb="2">
      <t>サイ</t>
    </rPh>
    <rPh sb="2" eb="4">
      <t>イジョウ</t>
    </rPh>
    <rPh sb="4" eb="5">
      <t>ジ</t>
    </rPh>
    <rPh sb="6" eb="8">
      <t>シュショク</t>
    </rPh>
    <rPh sb="9" eb="11">
      <t>テイキョウ</t>
    </rPh>
    <phoneticPr fontId="30"/>
  </si>
  <si>
    <t>なしの場合：持参する主食量</t>
    <rPh sb="3" eb="5">
      <t>バアイ</t>
    </rPh>
    <rPh sb="6" eb="8">
      <t>ジサン</t>
    </rPh>
    <rPh sb="10" eb="12">
      <t>シュショク</t>
    </rPh>
    <rPh sb="12" eb="13">
      <t>リョウ</t>
    </rPh>
    <phoneticPr fontId="30"/>
  </si>
  <si>
    <t>あり</t>
    <phoneticPr fontId="30"/>
  </si>
  <si>
    <t>めし100g</t>
    <phoneticPr fontId="30"/>
  </si>
  <si>
    <t>2020年版（八訂）</t>
    <rPh sb="4" eb="6">
      <t>ネンバン</t>
    </rPh>
    <rPh sb="7" eb="8">
      <t>ハチ</t>
    </rPh>
    <rPh sb="8" eb="9">
      <t>テイ</t>
    </rPh>
    <phoneticPr fontId="30"/>
  </si>
  <si>
    <t>なし</t>
    <phoneticPr fontId="30"/>
  </si>
  <si>
    <t>お散歩マップ</t>
    <rPh sb="1" eb="3">
      <t>サンポ</t>
    </rPh>
    <phoneticPr fontId="7"/>
  </si>
  <si>
    <t>令和　年　月　日現在（監査資料提出時）</t>
  </si>
  <si>
    <t>雇用形態</t>
    <rPh sb="0" eb="4">
      <t>コヨウケイタイ</t>
    </rPh>
    <phoneticPr fontId="7"/>
  </si>
  <si>
    <t>常・非</t>
    <rPh sb="0" eb="1">
      <t>ジョウ</t>
    </rPh>
    <rPh sb="2" eb="3">
      <t>ヒ</t>
    </rPh>
    <phoneticPr fontId="7"/>
  </si>
  <si>
    <t>(記入例)
保育士</t>
    <rPh sb="1" eb="4">
      <t>キニュウレイ</t>
    </rPh>
    <rPh sb="6" eb="9">
      <t>ホイクシ</t>
    </rPh>
    <phoneticPr fontId="7"/>
  </si>
  <si>
    <t>〇〇花子</t>
  </si>
  <si>
    <t>保育士</t>
    <rPh sb="0" eb="3">
      <t>ホイクシ</t>
    </rPh>
    <phoneticPr fontId="7"/>
  </si>
  <si>
    <t>短大</t>
    <rPh sb="0" eb="2">
      <t>タンダイ</t>
    </rPh>
    <phoneticPr fontId="7"/>
  </si>
  <si>
    <t>育児休暇
R7.6.10～</t>
    <rPh sb="0" eb="2">
      <t>イクジ</t>
    </rPh>
    <rPh sb="2" eb="4">
      <t>キュウカ</t>
    </rPh>
    <phoneticPr fontId="7"/>
  </si>
  <si>
    <t>　　　３　「勤続年数」欄には、当該施設における年数を記入すること。</t>
    <rPh sb="7" eb="9">
      <t>キンゾク</t>
    </rPh>
    <rPh sb="9" eb="11">
      <t>ネンスウ</t>
    </rPh>
    <rPh sb="12" eb="13">
      <t>ラン</t>
    </rPh>
    <rPh sb="16" eb="18">
      <t>トウガイ</t>
    </rPh>
    <rPh sb="18" eb="20">
      <t>シセツ</t>
    </rPh>
    <rPh sb="24" eb="26">
      <t>ネンスウ</t>
    </rPh>
    <rPh sb="27" eb="29">
      <t>キニュウ</t>
    </rPh>
    <phoneticPr fontId="7"/>
  </si>
  <si>
    <t>　　　４　退職者は、退職年月日を「退職年月日」欄に記入すること。</t>
    <rPh sb="17" eb="19">
      <t>タイショク</t>
    </rPh>
    <phoneticPr fontId="7"/>
  </si>
  <si>
    <t>　　　５　資格取得年月日については、保育士証等の登録年月日または研修受講証明年月日を記入すること。</t>
    <rPh sb="5" eb="7">
      <t>シカク</t>
    </rPh>
    <rPh sb="7" eb="9">
      <t>シュトク</t>
    </rPh>
    <rPh sb="9" eb="12">
      <t>ネンガッピ</t>
    </rPh>
    <rPh sb="18" eb="21">
      <t>ホイクシ</t>
    </rPh>
    <rPh sb="21" eb="22">
      <t>ショウ</t>
    </rPh>
    <rPh sb="22" eb="23">
      <t>トウ</t>
    </rPh>
    <rPh sb="24" eb="26">
      <t>トウロク</t>
    </rPh>
    <rPh sb="26" eb="29">
      <t>ネンガッピ</t>
    </rPh>
    <rPh sb="32" eb="34">
      <t>ケンシュウ</t>
    </rPh>
    <rPh sb="34" eb="36">
      <t>ジュコウ</t>
    </rPh>
    <rPh sb="36" eb="38">
      <t>ショウメイ</t>
    </rPh>
    <rPh sb="38" eb="41">
      <t>ネンガッピ</t>
    </rPh>
    <rPh sb="42" eb="44">
      <t>キニュウ</t>
    </rPh>
    <phoneticPr fontId="7"/>
  </si>
  <si>
    <t>年度の状況　　　　　　　　　　　　　　　</t>
    <rPh sb="0" eb="2">
      <t>ネンド</t>
    </rPh>
    <rPh sb="3" eb="5">
      <t>ジョウキョウ</t>
    </rPh>
    <phoneticPr fontId="7"/>
  </si>
  <si>
    <t>令和　年４月１日～　監査資料提出時</t>
    <rPh sb="2" eb="3">
      <t>ネン</t>
    </rPh>
    <rPh sb="4" eb="5">
      <t>ツキ</t>
    </rPh>
    <rPh sb="6" eb="7">
      <t>ヒ</t>
    </rPh>
    <rPh sb="9" eb="11">
      <t>カンサ</t>
    </rPh>
    <rPh sb="11" eb="13">
      <t>シリョウ</t>
    </rPh>
    <rPh sb="13" eb="16">
      <t>テイシュツジ</t>
    </rPh>
    <phoneticPr fontId="7"/>
  </si>
  <si>
    <t>(記載例)</t>
    <rPh sb="1" eb="4">
      <t>キサイレイ</t>
    </rPh>
    <phoneticPr fontId="7"/>
  </si>
  <si>
    <t>保育士の休暇等の代替
　３日/週、８時間（9：00～17：00）/日勤務</t>
    <rPh sb="0" eb="3">
      <t>ホイクシ</t>
    </rPh>
    <rPh sb="4" eb="7">
      <t>キュウカトウ</t>
    </rPh>
    <rPh sb="8" eb="10">
      <t>ダイタイ</t>
    </rPh>
    <rPh sb="13" eb="14">
      <t>ヒ</t>
    </rPh>
    <rPh sb="15" eb="16">
      <t>シュウ</t>
    </rPh>
    <rPh sb="18" eb="20">
      <t>ジカン</t>
    </rPh>
    <rPh sb="33" eb="34">
      <t>ヒ</t>
    </rPh>
    <rPh sb="34" eb="36">
      <t>キンム</t>
    </rPh>
    <phoneticPr fontId="7"/>
  </si>
  <si>
    <t>0.6
（週所定労働時間40Hの場合）</t>
    <rPh sb="5" eb="6">
      <t>シュウ</t>
    </rPh>
    <rPh sb="6" eb="8">
      <t>ショテイ</t>
    </rPh>
    <rPh sb="8" eb="12">
      <t>ロウドウジカン</t>
    </rPh>
    <rPh sb="16" eb="18">
      <t>バアイ</t>
    </rPh>
    <phoneticPr fontId="7"/>
  </si>
  <si>
    <t xml:space="preserve">
〇〇　〇〇</t>
    <phoneticPr fontId="7"/>
  </si>
  <si>
    <t>、</t>
    <phoneticPr fontId="7"/>
  </si>
  <si>
    <t>（７）洪水浸水指定区域　　　　　該当　・　非該当　　</t>
    <phoneticPr fontId="7"/>
  </si>
  <si>
    <t>／　　土砂災害指定区域　　　該当・非該当</t>
    <rPh sb="3" eb="5">
      <t>ドシャ</t>
    </rPh>
    <rPh sb="5" eb="7">
      <t>サイガイ</t>
    </rPh>
    <rPh sb="7" eb="9">
      <t>シテイ</t>
    </rPh>
    <rPh sb="9" eb="11">
      <t>クイキ</t>
    </rPh>
    <rPh sb="14" eb="16">
      <t>ガイトウ</t>
    </rPh>
    <rPh sb="17" eb="20">
      <t>ヒガイトウ</t>
    </rPh>
    <phoneticPr fontId="7"/>
  </si>
  <si>
    <t>　　　　　　　　　　　　　　　　　　　　　　　　　　　　　　　　　　　　　　　　　　　　　　　　　　　　　　　　　　　　　　　　　　　　　　　　　　　　　　　　　　　　　　　　　　　　　　　　　　　　　　　</t>
    <phoneticPr fontId="7"/>
  </si>
  <si>
    <t>（調理担当者及び乳児担当保育士等、検便の実施人数を記載してください）</t>
    <rPh sb="1" eb="5">
      <t>チョウリタントウ</t>
    </rPh>
    <rPh sb="5" eb="6">
      <t>シャ</t>
    </rPh>
    <rPh sb="6" eb="7">
      <t>オヨ</t>
    </rPh>
    <rPh sb="8" eb="10">
      <t>ニュウジ</t>
    </rPh>
    <rPh sb="10" eb="12">
      <t>タントウ</t>
    </rPh>
    <rPh sb="12" eb="15">
      <t>ホイクシ</t>
    </rPh>
    <rPh sb="15" eb="16">
      <t>トウ</t>
    </rPh>
    <rPh sb="17" eb="19">
      <t>ケンベン</t>
    </rPh>
    <rPh sb="20" eb="22">
      <t>ジッシ</t>
    </rPh>
    <rPh sb="22" eb="24">
      <t>ニンズウ</t>
    </rPh>
    <rPh sb="25" eb="27">
      <t>キサイ</t>
    </rPh>
    <phoneticPr fontId="7"/>
  </si>
  <si>
    <t>　　　２　「職員過不足数」欄には、この指導監査資料の添付書類３「児童福祉施設（保育所）最低基準適合調書（共通様式）」における記入要領の５の（２）を参照し、基準定数</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phoneticPr fontId="12"/>
  </si>
  <si>
    <t>　　　　と「職員現員数」を比較して記入すること。</t>
    <rPh sb="8" eb="9">
      <t>ゲン</t>
    </rPh>
    <phoneticPr fontId="12"/>
  </si>
  <si>
    <t>　　　４　月途中入所児童は、入所月欄の上段に記入すること。</t>
    <rPh sb="5" eb="6">
      <t>ツキ</t>
    </rPh>
    <rPh sb="6" eb="8">
      <t>トチュウ</t>
    </rPh>
    <rPh sb="8" eb="10">
      <t>ニュウショ</t>
    </rPh>
    <rPh sb="10" eb="12">
      <t>ジドウ</t>
    </rPh>
    <rPh sb="14" eb="16">
      <t>ニュウショ</t>
    </rPh>
    <rPh sb="16" eb="17">
      <t>ツキ</t>
    </rPh>
    <rPh sb="17" eb="18">
      <t>ラン</t>
    </rPh>
    <rPh sb="19" eb="21">
      <t>ジョウダン</t>
    </rPh>
    <rPh sb="22" eb="24">
      <t>キニュウ</t>
    </rPh>
    <phoneticPr fontId="12"/>
  </si>
  <si>
    <t>　この一覧表については、「規程・帳簿等名」に記載する書類の有無を確認のうえ、「規程・帳簿の有無確認欄」にその有無を入力（プルダウン設定済）し、「指導監査資料」の添付書類とともに提出してください。</t>
    <rPh sb="3" eb="6">
      <t>イチランヒョウ</t>
    </rPh>
    <rPh sb="13" eb="15">
      <t>キテイ</t>
    </rPh>
    <rPh sb="16" eb="18">
      <t>チョウボ</t>
    </rPh>
    <rPh sb="18" eb="19">
      <t>トウ</t>
    </rPh>
    <rPh sb="19" eb="20">
      <t>メイ</t>
    </rPh>
    <rPh sb="22" eb="24">
      <t>キサイ</t>
    </rPh>
    <rPh sb="26" eb="28">
      <t>ショルイ</t>
    </rPh>
    <rPh sb="29" eb="31">
      <t>ウム</t>
    </rPh>
    <rPh sb="32" eb="34">
      <t>カクニン</t>
    </rPh>
    <rPh sb="39" eb="41">
      <t>キテイ</t>
    </rPh>
    <rPh sb="42" eb="44">
      <t>チョウボ</t>
    </rPh>
    <rPh sb="45" eb="47">
      <t>ウム</t>
    </rPh>
    <rPh sb="47" eb="49">
      <t>カクニン</t>
    </rPh>
    <rPh sb="49" eb="50">
      <t>ラン</t>
    </rPh>
    <rPh sb="57" eb="59">
      <t>ニュウリョク</t>
    </rPh>
    <rPh sb="65" eb="67">
      <t>セッテイ</t>
    </rPh>
    <rPh sb="67" eb="68">
      <t>ズ</t>
    </rPh>
    <rPh sb="72" eb="74">
      <t>シドウ</t>
    </rPh>
    <rPh sb="74" eb="76">
      <t>カンサ</t>
    </rPh>
    <rPh sb="76" eb="78">
      <t>シリョウ</t>
    </rPh>
    <rPh sb="80" eb="82">
      <t>テンプ</t>
    </rPh>
    <rPh sb="82" eb="84">
      <t>ショルイ</t>
    </rPh>
    <rPh sb="88" eb="90">
      <t>テイシュツ</t>
    </rPh>
    <phoneticPr fontId="12"/>
  </si>
  <si>
    <t>　なお、各システムにより、パソコン上（データ）で管理している帳簿等については、当日、画面上で</t>
    <rPh sb="4" eb="5">
      <t>カク</t>
    </rPh>
    <rPh sb="17" eb="18">
      <t>ジョウ</t>
    </rPh>
    <rPh sb="24" eb="26">
      <t>カンリ</t>
    </rPh>
    <rPh sb="30" eb="32">
      <t>チョウボ</t>
    </rPh>
    <rPh sb="32" eb="33">
      <t>トウ</t>
    </rPh>
    <rPh sb="39" eb="41">
      <t>トウジツ</t>
    </rPh>
    <rPh sb="42" eb="44">
      <t>ガメン</t>
    </rPh>
    <rPh sb="44" eb="45">
      <t>ジョウ</t>
    </rPh>
    <phoneticPr fontId="7"/>
  </si>
  <si>
    <t>確認を行うため、監査対応のための印刷は不要です。</t>
    <rPh sb="0" eb="2">
      <t>カクニン</t>
    </rPh>
    <rPh sb="3" eb="4">
      <t>オコナ</t>
    </rPh>
    <phoneticPr fontId="7"/>
  </si>
  <si>
    <t>規程・帳簿の
有無　確認欄</t>
    <rPh sb="0" eb="2">
      <t>キテイ</t>
    </rPh>
    <rPh sb="3" eb="5">
      <t>チョウボ</t>
    </rPh>
    <rPh sb="7" eb="9">
      <t>ウム</t>
    </rPh>
    <rPh sb="10" eb="12">
      <t>カクニン</t>
    </rPh>
    <rPh sb="12" eb="13">
      <t>ラン</t>
    </rPh>
    <phoneticPr fontId="12"/>
  </si>
  <si>
    <t>※</t>
    <phoneticPr fontId="12"/>
  </si>
  <si>
    <t>努力義務</t>
    <rPh sb="0" eb="2">
      <t>ドリョク</t>
    </rPh>
    <rPh sb="2" eb="4">
      <t>ギム</t>
    </rPh>
    <phoneticPr fontId="7"/>
  </si>
  <si>
    <t>　　令和８年　月　日現在（直近時）</t>
    <rPh sb="2" eb="4">
      <t>レイワ</t>
    </rPh>
    <rPh sb="5" eb="6">
      <t>ネン</t>
    </rPh>
    <rPh sb="7" eb="8">
      <t>ツキ</t>
    </rPh>
    <rPh sb="9" eb="10">
      <t>ヒ</t>
    </rPh>
    <rPh sb="10" eb="12">
      <t>ゲンザイ</t>
    </rPh>
    <rPh sb="13" eb="15">
      <t>チョッキン</t>
    </rPh>
    <rPh sb="15" eb="16">
      <t>トキ</t>
    </rPh>
    <phoneticPr fontId="7"/>
  </si>
  <si>
    <t>事務分掌表　　</t>
    <phoneticPr fontId="7"/>
  </si>
  <si>
    <t>（監査実施年度）</t>
    <rPh sb="1" eb="3">
      <t>カンサ</t>
    </rPh>
    <rPh sb="3" eb="7">
      <t>ジッシネンド</t>
    </rPh>
    <phoneticPr fontId="7"/>
  </si>
  <si>
    <t>　　　２　「雇用形態」欄には、職員ごとに「常勤」か「非常勤」を〇で囲むこと。</t>
    <rPh sb="6" eb="10">
      <t>コヨウケイタイ</t>
    </rPh>
    <rPh sb="11" eb="12">
      <t>ラン</t>
    </rPh>
    <rPh sb="15" eb="17">
      <t>ショクイン</t>
    </rPh>
    <rPh sb="21" eb="23">
      <t>ジョウキン</t>
    </rPh>
    <rPh sb="26" eb="29">
      <t>ヒジョウキン</t>
    </rPh>
    <rPh sb="33" eb="34">
      <t>カコ</t>
    </rPh>
    <phoneticPr fontId="7"/>
  </si>
  <si>
    <t>　　　６　育児休暇や病気休暇取得中の職員については、備考欄に開始年月(例：育休R〇年〇月～）を記入すること。</t>
    <rPh sb="5" eb="7">
      <t>イクジ</t>
    </rPh>
    <rPh sb="7" eb="9">
      <t>キュウカ</t>
    </rPh>
    <rPh sb="10" eb="14">
      <t>ビョウキキュウカ</t>
    </rPh>
    <rPh sb="14" eb="16">
      <t>シュトク</t>
    </rPh>
    <rPh sb="16" eb="17">
      <t>チュウ</t>
    </rPh>
    <rPh sb="18" eb="20">
      <t>ショクイン</t>
    </rPh>
    <rPh sb="26" eb="29">
      <t>ビコウラン</t>
    </rPh>
    <rPh sb="30" eb="32">
      <t>カイシ</t>
    </rPh>
    <rPh sb="32" eb="33">
      <t>ネン</t>
    </rPh>
    <rPh sb="33" eb="34">
      <t>ツキ</t>
    </rPh>
    <rPh sb="35" eb="36">
      <t>レイ</t>
    </rPh>
    <rPh sb="37" eb="39">
      <t>イクキュウ</t>
    </rPh>
    <rPh sb="41" eb="42">
      <t>ネン</t>
    </rPh>
    <rPh sb="43" eb="44">
      <t>ガツ</t>
    </rPh>
    <rPh sb="47" eb="49">
      <t>キニュウ</t>
    </rPh>
    <phoneticPr fontId="7"/>
  </si>
  <si>
    <t>（注）１　前頁「（２）監査実施年度の状況」に記載の職員のうち、監査実施年度に勤務している非常勤</t>
    <rPh sb="1" eb="2">
      <t>チュウ</t>
    </rPh>
    <rPh sb="5" eb="6">
      <t>ゼン</t>
    </rPh>
    <rPh sb="6" eb="7">
      <t>ページ</t>
    </rPh>
    <rPh sb="22" eb="24">
      <t>キサイ</t>
    </rPh>
    <rPh sb="25" eb="27">
      <t>ショクイン</t>
    </rPh>
    <rPh sb="31" eb="33">
      <t>カンサ</t>
    </rPh>
    <rPh sb="33" eb="35">
      <t>ジッシ</t>
    </rPh>
    <rPh sb="35" eb="37">
      <t>ネンド</t>
    </rPh>
    <rPh sb="38" eb="40">
      <t>キンム</t>
    </rPh>
    <rPh sb="44" eb="47">
      <t>ヒジョウキン</t>
    </rPh>
    <phoneticPr fontId="7"/>
  </si>
  <si>
    <t>　　　　　　　　なお、育児や介護等で短時間勤務となっている正規の職員についても記載のこと。</t>
    <rPh sb="11" eb="13">
      <t>イクジ</t>
    </rPh>
    <rPh sb="14" eb="16">
      <t>カイゴ</t>
    </rPh>
    <rPh sb="16" eb="17">
      <t>トウ</t>
    </rPh>
    <rPh sb="18" eb="21">
      <t>タンジカン</t>
    </rPh>
    <rPh sb="21" eb="23">
      <t>キンム</t>
    </rPh>
    <rPh sb="29" eb="31">
      <t>セイキ</t>
    </rPh>
    <rPh sb="32" eb="34">
      <t>ショクイン</t>
    </rPh>
    <rPh sb="39" eb="41">
      <t>キサイ</t>
    </rPh>
    <phoneticPr fontId="7"/>
  </si>
  <si>
    <t>（※母子保健法の健康診査も含む）</t>
    <rPh sb="2" eb="7">
      <t>ボシホケンホウ</t>
    </rPh>
    <rPh sb="8" eb="12">
      <t>ケンコウシンサ</t>
    </rPh>
    <rPh sb="13" eb="14">
      <t>フク</t>
    </rPh>
    <phoneticPr fontId="7"/>
  </si>
  <si>
    <t>　　　３　「非常勤保育士」とは、１の（３）に掲げる非常勤職員のうち保育士をいう。</t>
    <rPh sb="6" eb="9">
      <t>ヒジョウキン</t>
    </rPh>
    <rPh sb="9" eb="12">
      <t>ホイクシ</t>
    </rPh>
    <rPh sb="22" eb="23">
      <t>カカ</t>
    </rPh>
    <rPh sb="25" eb="28">
      <t>ヒジョウキン</t>
    </rPh>
    <rPh sb="28" eb="30">
      <t>ショクイン</t>
    </rPh>
    <rPh sb="33" eb="36">
      <t>ホイクシ</t>
    </rPh>
    <phoneticPr fontId="12"/>
  </si>
  <si>
    <t>　「調理員等」欄には、栄養士・調理員・事務職員等の職員を記入すること。</t>
    <rPh sb="2" eb="5">
      <t>チョウリイン</t>
    </rPh>
    <rPh sb="5" eb="6">
      <t>トウ</t>
    </rPh>
    <rPh sb="7" eb="8">
      <t>ラン</t>
    </rPh>
    <rPh sb="11" eb="14">
      <t>エイヨウシ</t>
    </rPh>
    <rPh sb="15" eb="18">
      <t>チョウリイン</t>
    </rPh>
    <rPh sb="19" eb="23">
      <t>ジムショクイン</t>
    </rPh>
    <rPh sb="23" eb="24">
      <t>トウ</t>
    </rPh>
    <rPh sb="25" eb="27">
      <t>ショクイン</t>
    </rPh>
    <rPh sb="28" eb="30">
      <t>キニュウ</t>
    </rPh>
    <phoneticPr fontId="7"/>
  </si>
  <si>
    <t>　　　２　「職員過不足数」欄には、この指導監査資料の添付書類３「児童福祉施設（保育所）最低基準適合調書（共通様式）」における記入要領の５の（２）を参照し、基準定数と「職員</t>
    <rPh sb="6" eb="8">
      <t>ショクイン</t>
    </rPh>
    <rPh sb="8" eb="11">
      <t>カブソク</t>
    </rPh>
    <rPh sb="11" eb="12">
      <t>カズ</t>
    </rPh>
    <rPh sb="13" eb="14">
      <t>ラン</t>
    </rPh>
    <rPh sb="19" eb="21">
      <t>シドウ</t>
    </rPh>
    <rPh sb="21" eb="23">
      <t>カンサ</t>
    </rPh>
    <rPh sb="23" eb="25">
      <t>シリョウ</t>
    </rPh>
    <rPh sb="26" eb="28">
      <t>テンプ</t>
    </rPh>
    <rPh sb="28" eb="30">
      <t>ショルイ</t>
    </rPh>
    <rPh sb="32" eb="34">
      <t>ジドウ</t>
    </rPh>
    <rPh sb="34" eb="36">
      <t>フクシ</t>
    </rPh>
    <rPh sb="36" eb="38">
      <t>シセツ</t>
    </rPh>
    <rPh sb="39" eb="42">
      <t>ホイクショ</t>
    </rPh>
    <rPh sb="43" eb="45">
      <t>サイテイ</t>
    </rPh>
    <rPh sb="45" eb="47">
      <t>キジュン</t>
    </rPh>
    <rPh sb="47" eb="49">
      <t>テキゴウ</t>
    </rPh>
    <rPh sb="49" eb="51">
      <t>チョウショ</t>
    </rPh>
    <rPh sb="52" eb="54">
      <t>キョウツウ</t>
    </rPh>
    <rPh sb="54" eb="56">
      <t>ヨウシキ</t>
    </rPh>
    <rPh sb="62" eb="64">
      <t>キニュウ</t>
    </rPh>
    <rPh sb="64" eb="66">
      <t>ヨウリョウ</t>
    </rPh>
    <rPh sb="73" eb="75">
      <t>サンショウ</t>
    </rPh>
    <rPh sb="77" eb="79">
      <t>キジュン</t>
    </rPh>
    <rPh sb="79" eb="81">
      <t>テイスウ</t>
    </rPh>
    <rPh sb="83" eb="85">
      <t>ショクイン</t>
    </rPh>
    <phoneticPr fontId="12"/>
  </si>
  <si>
    <t>　　　　現員数」を比較して記入すること。</t>
    <rPh sb="4" eb="5">
      <t>ゲン</t>
    </rPh>
    <phoneticPr fontId="12"/>
  </si>
  <si>
    <t xml:space="preserve">  内
  訳
月
別</t>
    <rPh sb="2" eb="3">
      <t>ウチ</t>
    </rPh>
    <rPh sb="6" eb="7">
      <t>ヤク</t>
    </rPh>
    <rPh sb="10" eb="11">
      <t>ツキ</t>
    </rPh>
    <rPh sb="12" eb="13">
      <t>ベツ</t>
    </rPh>
    <phoneticPr fontId="12"/>
  </si>
  <si>
    <r>
      <t>安全（危機）管理各種マニュアル</t>
    </r>
    <r>
      <rPr>
        <b/>
        <sz val="11"/>
        <color theme="1"/>
        <rFont val="ＭＳ Ｐ明朝"/>
        <family val="1"/>
        <charset val="128"/>
      </rPr>
      <t>（出欠確認・園外保育・不審者・プール等）</t>
    </r>
    <rPh sb="0" eb="2">
      <t>アンゼン</t>
    </rPh>
    <rPh sb="3" eb="5">
      <t>キキ</t>
    </rPh>
    <rPh sb="6" eb="8">
      <t>カンリ</t>
    </rPh>
    <rPh sb="8" eb="10">
      <t>カクシュ</t>
    </rPh>
    <rPh sb="16" eb="20">
      <t>シュッケツカクニン</t>
    </rPh>
    <rPh sb="21" eb="25">
      <t>エンガイホイク</t>
    </rPh>
    <rPh sb="26" eb="29">
      <t>フシンシャ</t>
    </rPh>
    <rPh sb="33" eb="34">
      <t>トウ</t>
    </rPh>
    <phoneticPr fontId="7"/>
  </si>
  <si>
    <r>
      <t>（５）</t>
    </r>
    <r>
      <rPr>
        <sz val="10"/>
        <rFont val="ＭＳ Ｐ明朝"/>
        <family val="1"/>
        <charset val="128"/>
      </rPr>
      <t>消防用設備等点検結果報告書の消防署への届出年月日</t>
    </r>
    <phoneticPr fontId="12"/>
  </si>
  <si>
    <r>
      <t>　　　　　　　　</t>
    </r>
    <r>
      <rPr>
        <sz val="9"/>
        <rFont val="ＭＳ Ｐ明朝"/>
        <family val="1"/>
        <charset val="128"/>
      </rPr>
      <t>（注）検便検査に、腸管出血性大腸菌Ｏ１５７の検査を含んでいる場合は、当該人数に○印をつけること。</t>
    </r>
    <rPh sb="42" eb="44">
      <t>トウガイ</t>
    </rPh>
    <rPh sb="48" eb="49">
      <t>シルシ</t>
    </rPh>
    <phoneticPr fontId="12"/>
  </si>
  <si>
    <r>
      <t>（注）１　「職員現員数」欄には、正規、臨時含めた常勤職員のみ記入。「保育士等」欄には、保育士・保健師・看護師・小学校教諭</t>
    </r>
    <r>
      <rPr>
        <b/>
        <sz val="9"/>
        <rFont val="ＭＳ 明朝"/>
        <family val="1"/>
        <charset val="128"/>
      </rPr>
      <t>・理学療法士等、</t>
    </r>
    <r>
      <rPr>
        <sz val="9"/>
        <rFont val="ＭＳ 明朝"/>
        <family val="1"/>
        <charset val="128"/>
      </rPr>
      <t>知事の認める職員のみ記入すること。</t>
    </r>
    <phoneticPr fontId="12"/>
  </si>
  <si>
    <t>職　員　現　員　数
（常勤職員のみ）</t>
    <rPh sb="0" eb="1">
      <t>ショク</t>
    </rPh>
    <rPh sb="2" eb="3">
      <t>イン</t>
    </rPh>
    <rPh sb="4" eb="5">
      <t>ウツツ</t>
    </rPh>
    <rPh sb="6" eb="7">
      <t>イン</t>
    </rPh>
    <rPh sb="8" eb="9">
      <t>スウ</t>
    </rPh>
    <rPh sb="11" eb="15">
      <t>ジョウキンショクイン</t>
    </rPh>
    <phoneticPr fontId="12"/>
  </si>
  <si>
    <r>
      <t>（注）１　「職員現員数」欄には、正規、臨時含めた常勤職員のみ記入。「保育士等」欄には、保育士・保健師・看護師・小学校教諭</t>
    </r>
    <r>
      <rPr>
        <b/>
        <sz val="9"/>
        <rFont val="ＭＳ 明朝"/>
        <family val="1"/>
        <charset val="128"/>
      </rPr>
      <t>・理学療法士等、</t>
    </r>
    <r>
      <rPr>
        <sz val="9"/>
        <rFont val="ＭＳ 明朝"/>
        <family val="1"/>
        <charset val="128"/>
      </rPr>
      <t>知事の認める職員のみ記入すること。</t>
    </r>
    <phoneticPr fontId="12"/>
  </si>
  <si>
    <t>（６）室内・遊具等の安全点検状況</t>
    <rPh sb="3" eb="5">
      <t>シツナイ</t>
    </rPh>
    <rPh sb="14" eb="16">
      <t>ジョウキョウ</t>
    </rPh>
    <phoneticPr fontId="12"/>
  </si>
  <si>
    <t>室内　月　　　　回</t>
    <rPh sb="0" eb="2">
      <t>シツナイ</t>
    </rPh>
    <rPh sb="3" eb="4">
      <t>ツキ</t>
    </rPh>
    <rPh sb="8" eb="9">
      <t>カイ</t>
    </rPh>
    <phoneticPr fontId="7"/>
  </si>
  <si>
    <t>遊具　月　　　　回</t>
    <rPh sb="0" eb="2">
      <t>ユウグ</t>
    </rPh>
    <rPh sb="3" eb="4">
      <t>ツキ</t>
    </rPh>
    <rPh sb="8" eb="9">
      <t>カイ</t>
    </rPh>
    <phoneticPr fontId="7"/>
  </si>
  <si>
    <t>（８）避難訓練の実施状況</t>
    <phoneticPr fontId="7"/>
  </si>
  <si>
    <t>（９）調理担当者等の検便実施状況　　</t>
    <phoneticPr fontId="7"/>
  </si>
  <si>
    <t>（11）児童の健康診断の実施状況</t>
    <phoneticPr fontId="7"/>
  </si>
  <si>
    <t>（12）職員の採用時の健康診断の有無</t>
    <phoneticPr fontId="12"/>
  </si>
  <si>
    <t>（13）職員の健康診断の実施状況【直近分】</t>
    <rPh sb="17" eb="19">
      <t>チョッキン</t>
    </rPh>
    <rPh sb="19" eb="20">
      <t>ブン</t>
    </rPh>
    <phoneticPr fontId="12"/>
  </si>
  <si>
    <t>（15）浄化槽の定期検査（法第１１条検査）【直近分】</t>
    <rPh sb="13" eb="14">
      <t>ホウ</t>
    </rPh>
    <rPh sb="14" eb="15">
      <t>ダイ</t>
    </rPh>
    <rPh sb="17" eb="18">
      <t>ジョウ</t>
    </rPh>
    <rPh sb="18" eb="20">
      <t>ケンサ</t>
    </rPh>
    <rPh sb="22" eb="24">
      <t>チョッキン</t>
    </rPh>
    <rPh sb="24" eb="25">
      <t>ブン</t>
    </rPh>
    <phoneticPr fontId="12"/>
  </si>
  <si>
    <t>　　　　浄化槽の設置　（　　有　　・　無　　）　　有の場合、　　検査実施年月日　　　　　年　　　　月　　　　日</t>
    <rPh sb="4" eb="7">
      <t>ジョウカソウ</t>
    </rPh>
    <rPh sb="8" eb="10">
      <t>セッチ</t>
    </rPh>
    <rPh sb="14" eb="15">
      <t>ユウ</t>
    </rPh>
    <rPh sb="19" eb="20">
      <t>ム</t>
    </rPh>
    <rPh sb="25" eb="26">
      <t>ユウ</t>
    </rPh>
    <rPh sb="27" eb="29">
      <t>バアイ</t>
    </rPh>
    <rPh sb="32" eb="34">
      <t>ケンサ</t>
    </rPh>
    <rPh sb="34" eb="36">
      <t>ジッシ</t>
    </rPh>
    <rPh sb="36" eb="39">
      <t>ネンガッピ</t>
    </rPh>
    <rPh sb="44" eb="45">
      <t>ネン</t>
    </rPh>
    <rPh sb="49" eb="50">
      <t>ツキ</t>
    </rPh>
    <rPh sb="54" eb="55">
      <t>ヒ</t>
    </rPh>
    <phoneticPr fontId="7"/>
  </si>
  <si>
    <t>（16）保存食の保存期間</t>
    <phoneticPr fontId="12"/>
  </si>
  <si>
    <r>
      <t>（10）新入所児の健康診断</t>
    </r>
    <r>
      <rPr>
        <b/>
        <sz val="10.5"/>
        <rFont val="ＭＳ Ｐ明朝"/>
        <family val="1"/>
        <charset val="128"/>
      </rPr>
      <t>等</t>
    </r>
    <r>
      <rPr>
        <sz val="10.5"/>
        <rFont val="ＭＳ Ｐ明朝"/>
        <family val="1"/>
        <charset val="128"/>
      </rPr>
      <t>の有無</t>
    </r>
    <rPh sb="13" eb="14">
      <t>トウ</t>
    </rPh>
    <phoneticPr fontId="12"/>
  </si>
  <si>
    <r>
      <t>（14）自家用水</t>
    </r>
    <r>
      <rPr>
        <sz val="9"/>
        <rFont val="ＭＳ Ｐ明朝"/>
        <family val="1"/>
        <charset val="128"/>
      </rPr>
      <t>（調理用に限らずプール等飲用に供する可能性のあるものすべてを含む。）</t>
    </r>
    <r>
      <rPr>
        <sz val="10.5"/>
        <rFont val="ＭＳ Ｐ明朝"/>
        <family val="1"/>
        <charset val="128"/>
      </rPr>
      <t>の水質検査【直近４回分】</t>
    </r>
    <rPh sb="48" eb="50">
      <t>チョッキン</t>
    </rPh>
    <rPh sb="51" eb="53">
      <t>カイブン</t>
    </rPh>
    <phoneticPr fontId="12"/>
  </si>
  <si>
    <t>勤務条件（　日／月、　日／週、　時間／日）</t>
    <rPh sb="0" eb="2">
      <t>キンム</t>
    </rPh>
    <rPh sb="2" eb="4">
      <t>ジョウケン</t>
    </rPh>
    <rPh sb="6" eb="7">
      <t>ヒ</t>
    </rPh>
    <rPh sb="8" eb="9">
      <t>ツキ</t>
    </rPh>
    <rPh sb="12" eb="13">
      <t>シュウ</t>
    </rPh>
    <rPh sb="15" eb="17">
      <t>ジカン</t>
    </rPh>
    <rPh sb="18" eb="19">
      <t>ヒ</t>
    </rPh>
    <phoneticPr fontId="7"/>
  </si>
  <si>
    <r>
      <t>　　　　　　　の勤務条件等を</t>
    </r>
    <r>
      <rPr>
        <b/>
        <sz val="10.5"/>
        <rFont val="ＭＳ 明朝"/>
        <family val="1"/>
        <charset val="128"/>
      </rPr>
      <t>職種ごとに</t>
    </r>
    <r>
      <rPr>
        <sz val="10.5"/>
        <rFont val="ＭＳ 明朝"/>
        <family val="1"/>
        <charset val="128"/>
      </rPr>
      <t>記入すること。</t>
    </r>
    <rPh sb="8" eb="10">
      <t>キンム</t>
    </rPh>
    <rPh sb="10" eb="12">
      <t>ジョウケン</t>
    </rPh>
    <rPh sb="12" eb="13">
      <t>トウ</t>
    </rPh>
    <rPh sb="14" eb="16">
      <t>ショクシュ</t>
    </rPh>
    <rPh sb="19" eb="21">
      <t>キニュウ</t>
    </rPh>
    <phoneticPr fontId="7"/>
  </si>
  <si>
    <r>
      <t>（注）１　上記には、正職員のほか、中途採用・中途退職者・非常勤・パート職員を含む全ての職員を</t>
    </r>
    <r>
      <rPr>
        <b/>
        <sz val="9"/>
        <rFont val="ＭＳ 明朝"/>
        <family val="1"/>
        <charset val="128"/>
      </rPr>
      <t>職種ごとに</t>
    </r>
    <r>
      <rPr>
        <sz val="9"/>
        <rFont val="ＭＳ 明朝"/>
        <family val="1"/>
        <charset val="128"/>
      </rPr>
      <t>記入すること。</t>
    </r>
    <rPh sb="1" eb="2">
      <t>チュウ</t>
    </rPh>
    <rPh sb="5" eb="7">
      <t>ジョウキ</t>
    </rPh>
    <rPh sb="10" eb="13">
      <t>セイショクイン</t>
    </rPh>
    <rPh sb="22" eb="23">
      <t>ナカ</t>
    </rPh>
    <rPh sb="39" eb="40">
      <t>スベ</t>
    </rPh>
    <rPh sb="42" eb="44">
      <t>ショクイン</t>
    </rPh>
    <rPh sb="46" eb="48">
      <t>ショクシュ</t>
    </rPh>
    <rPh sb="51" eb="53">
      <t>キニュウ</t>
    </rPh>
    <phoneticPr fontId="7"/>
  </si>
  <si>
    <r>
      <t>（注）１　記入する職員は、正職員のほか、当該年度４月１日から監査資料提出日現在まで中途採用・中途退職者・非常勤・パート職員を含む　　　　　　　　　
　　　　全ての職員を</t>
    </r>
    <r>
      <rPr>
        <b/>
        <sz val="9"/>
        <rFont val="ＭＳ Ｐゴシック"/>
        <family val="3"/>
        <charset val="128"/>
      </rPr>
      <t>職種ごとに</t>
    </r>
    <r>
      <rPr>
        <sz val="9"/>
        <rFont val="ＭＳ 明朝"/>
        <family val="1"/>
        <charset val="128"/>
      </rPr>
      <t>記入すること。</t>
    </r>
    <rPh sb="1" eb="2">
      <t>チュウ</t>
    </rPh>
    <rPh sb="5" eb="7">
      <t>キニュウ</t>
    </rPh>
    <rPh sb="13" eb="16">
      <t>セイショクイン</t>
    </rPh>
    <rPh sb="41" eb="43">
      <t>チュウト</t>
    </rPh>
    <rPh sb="62" eb="63">
      <t>フク</t>
    </rPh>
    <rPh sb="78" eb="79">
      <t>スベ</t>
    </rPh>
    <rPh sb="81" eb="83">
      <t>ショクイン</t>
    </rPh>
    <rPh sb="84" eb="86">
      <t>ショクシュ</t>
    </rPh>
    <rPh sb="89" eb="91">
      <t>キニュウ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</si>
</sst>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quot;#,##0"/>
    <numFmt numFmtId="178" formatCode="0_ "/>
    <numFmt numFmtId="179" formatCode="&quot;平&quot;&quot;成&quot;#,##0&quot;年度&quot;"/>
    <numFmt numFmtId="180" formatCode="\(#,##0\)"/>
    <numFmt numFmtId="181" formatCode="&quot;（　平&quot;&quot;成&quot;#,##0&quot;年&quot;&quot;度　）&quot;"/>
    <numFmt numFmtId="182" formatCode="#,##0.0"/>
    <numFmt numFmtId="183" formatCode="0.0_ "/>
    <numFmt numFmtId="184" formatCode="&quot;令&quot;&quot;和&quot;#,##0&quot;年度&quot;"/>
    <numFmt numFmtId="185" formatCode="&quot;（令&quot;&quot;和&quot;#,##0&quot;年度&quot;&quot;及&quot;&quot;び&quot;"/>
    <numFmt numFmtId="186" formatCode="&quot;令&quot;&quot;和&quot;#,##0&quot;年度分）&quot;"/>
    <numFmt numFmtId="187" formatCode="&quot;令&quot;&quot;和&quot;#,##0&quot;年&quot;&quot;度分&quot;"/>
    <numFmt numFmtId="188" formatCode="&quot;（　令&quot;&quot;和&quot;#,##0&quot;年&quot;&quot;度分　）&quot;"/>
    <numFmt numFmtId="189" formatCode="0.0"/>
    <numFmt numFmtId="190" formatCode="0_);[Red]\(0\)"/>
  </numFmts>
  <fonts count="49" x14ac:knownFonts="1">
    <font>
      <sz val="9"/>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明朝"/>
      <family val="1"/>
      <charset val="128"/>
    </font>
    <font>
      <sz val="12"/>
      <name val="ＭＳ 明朝"/>
      <family val="1"/>
      <charset val="128"/>
    </font>
    <font>
      <sz val="10.5"/>
      <name val="ＭＳ 明朝"/>
      <family val="1"/>
      <charset val="128"/>
    </font>
    <font>
      <sz val="9"/>
      <name val="ＭＳ 明朝"/>
      <family val="1"/>
      <charset val="128"/>
    </font>
    <font>
      <sz val="11"/>
      <name val="ＭＳ 明朝"/>
      <family val="1"/>
      <charset val="128"/>
    </font>
    <font>
      <sz val="6"/>
      <name val="ＭＳ Ｐゴシック"/>
      <family val="3"/>
      <charset val="128"/>
    </font>
    <font>
      <sz val="8"/>
      <name val="ＭＳ 明朝"/>
      <family val="1"/>
      <charset val="128"/>
    </font>
    <font>
      <sz val="11"/>
      <name val="ＭＳ Ｐ明朝"/>
      <family val="1"/>
      <charset val="128"/>
    </font>
    <font>
      <sz val="12"/>
      <name val="ＭＳ Ｐ明朝"/>
      <family val="1"/>
      <charset val="128"/>
    </font>
    <font>
      <sz val="10"/>
      <name val="ＭＳ 明朝"/>
      <family val="1"/>
      <charset val="128"/>
    </font>
    <font>
      <b/>
      <sz val="10.5"/>
      <name val="ＭＳ ゴシック"/>
      <family val="3"/>
      <charset val="128"/>
    </font>
    <font>
      <sz val="10.5"/>
      <name val="ＭＳ Ｐ明朝"/>
      <family val="1"/>
      <charset val="128"/>
    </font>
    <font>
      <sz val="9"/>
      <name val="ＭＳ Ｐ明朝"/>
      <family val="1"/>
      <charset val="128"/>
    </font>
    <font>
      <b/>
      <sz val="11"/>
      <name val="ＭＳ ゴシック"/>
      <family val="3"/>
      <charset val="128"/>
    </font>
    <font>
      <b/>
      <sz val="11"/>
      <name val="ＭＳ 明朝"/>
      <family val="1"/>
      <charset val="128"/>
    </font>
    <font>
      <sz val="11"/>
      <color theme="1"/>
      <name val="ＭＳ Ｐ明朝"/>
      <family val="1"/>
      <charset val="128"/>
    </font>
    <font>
      <sz val="11"/>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2"/>
      <color theme="1"/>
      <name val="ＭＳ Ｐゴシック"/>
      <family val="3"/>
      <charset val="128"/>
    </font>
    <font>
      <sz val="10.5"/>
      <color theme="1"/>
      <name val="ＭＳ Ｐ明朝"/>
      <family val="1"/>
      <charset val="128"/>
    </font>
    <font>
      <sz val="10.5"/>
      <color theme="1"/>
      <name val="ＭＳ Ｐゴシック"/>
      <family val="3"/>
      <charset val="128"/>
    </font>
    <font>
      <b/>
      <sz val="16"/>
      <name val="ＭＳ 明朝"/>
      <family val="1"/>
      <charset val="128"/>
    </font>
    <font>
      <sz val="6"/>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font>
    <font>
      <sz val="16"/>
      <color theme="1"/>
      <name val="ＭＳ Ｐゴシック"/>
      <family val="3"/>
      <charset val="128"/>
      <scheme val="minor"/>
    </font>
    <font>
      <sz val="9"/>
      <color theme="1"/>
      <name val="ＭＳ 明朝"/>
      <family val="1"/>
      <charset val="128"/>
    </font>
    <font>
      <b/>
      <sz val="10.5"/>
      <name val="ＭＳ 明朝"/>
      <family val="1"/>
      <charset val="128"/>
    </font>
    <font>
      <b/>
      <sz val="11"/>
      <name val="ＭＳ Ｐ明朝"/>
      <family val="1"/>
      <charset val="128"/>
    </font>
    <font>
      <sz val="8"/>
      <color theme="1"/>
      <name val="ＭＳ Ｐゴシック"/>
      <family val="3"/>
      <charset val="128"/>
      <scheme val="minor"/>
    </font>
    <font>
      <b/>
      <sz val="11"/>
      <color theme="1"/>
      <name val="ＭＳ Ｐ明朝"/>
      <family val="1"/>
      <charset val="128"/>
    </font>
    <font>
      <b/>
      <sz val="20"/>
      <name val="ＭＳ 明朝"/>
      <family val="1"/>
      <charset val="128"/>
    </font>
    <font>
      <b/>
      <sz val="24"/>
      <name val="ＭＳ 明朝"/>
      <family val="1"/>
      <charset val="128"/>
    </font>
    <font>
      <u/>
      <sz val="11"/>
      <name val="ＭＳ 明朝"/>
      <family val="1"/>
      <charset val="128"/>
    </font>
    <font>
      <b/>
      <sz val="10.5"/>
      <name val="ＭＳ Ｐゴシック"/>
      <family val="3"/>
      <charset val="128"/>
    </font>
    <font>
      <sz val="10"/>
      <name val="ＭＳ Ｐ明朝"/>
      <family val="1"/>
      <charset val="128"/>
    </font>
    <font>
      <b/>
      <sz val="10.5"/>
      <name val="ＭＳ Ｐ明朝"/>
      <family val="1"/>
      <charset val="128"/>
    </font>
    <font>
      <b/>
      <sz val="9"/>
      <name val="ＭＳ 明朝"/>
      <family val="1"/>
      <charset val="128"/>
    </font>
    <font>
      <b/>
      <sz val="12"/>
      <name val="ＭＳ 明朝"/>
      <family val="1"/>
      <charset val="128"/>
    </font>
    <font>
      <b/>
      <sz val="9"/>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dotted">
        <color indexed="64"/>
      </left>
      <right style="thin">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tted">
        <color indexed="64"/>
      </left>
      <right style="dotted">
        <color indexed="64"/>
      </right>
      <top/>
      <bottom style="hair">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thin">
        <color indexed="64"/>
      </top>
      <bottom/>
      <diagonal/>
    </border>
    <border>
      <left style="thin">
        <color indexed="64"/>
      </left>
      <right/>
      <top/>
      <bottom/>
      <diagonal/>
    </border>
    <border diagonalDown="1">
      <left style="thin">
        <color indexed="64"/>
      </left>
      <right style="thin">
        <color indexed="64"/>
      </right>
      <top/>
      <bottom/>
      <diagonal style="thin">
        <color indexed="64"/>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Down="1">
      <left style="thin">
        <color auto="1"/>
      </left>
      <right style="thin">
        <color auto="1"/>
      </right>
      <top style="medium">
        <color indexed="64"/>
      </top>
      <bottom style="medium">
        <color indexed="64"/>
      </bottom>
      <diagonal style="hair">
        <color auto="1"/>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hair">
        <color auto="1"/>
      </bottom>
      <diagonal/>
    </border>
    <border>
      <left style="thin">
        <color indexed="64"/>
      </left>
      <right style="thin">
        <color indexed="64"/>
      </right>
      <top style="medium">
        <color indexed="64"/>
      </top>
      <bottom/>
      <diagonal/>
    </border>
    <border>
      <left style="thin">
        <color auto="1"/>
      </left>
      <right style="thin">
        <color auto="1"/>
      </right>
      <top style="medium">
        <color indexed="64"/>
      </top>
      <bottom style="hair">
        <color auto="1"/>
      </bottom>
      <diagonal/>
    </border>
    <border>
      <left style="thin">
        <color indexed="64"/>
      </left>
      <right style="medium">
        <color indexed="64"/>
      </right>
      <top style="medium">
        <color indexed="64"/>
      </top>
      <bottom/>
      <diagonal/>
    </border>
    <border>
      <left style="medium">
        <color indexed="64"/>
      </left>
      <right style="thin">
        <color auto="1"/>
      </right>
      <top style="hair">
        <color auto="1"/>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style="hair">
        <color auto="1"/>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alignment vertical="center"/>
    </xf>
    <xf numFmtId="0" fontId="6"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0" fontId="32"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481">
    <xf numFmtId="0" fontId="0" fillId="0" borderId="0" xfId="0">
      <alignment vertical="center"/>
    </xf>
    <xf numFmtId="0" fontId="8" fillId="0" borderId="0" xfId="0" applyFont="1">
      <alignment vertical="center"/>
    </xf>
    <xf numFmtId="0" fontId="10" fillId="0" borderId="0" xfId="3" applyFont="1">
      <alignment vertical="center"/>
    </xf>
    <xf numFmtId="0" fontId="9" fillId="0" borderId="0" xfId="0" applyFont="1">
      <alignment vertical="center"/>
    </xf>
    <xf numFmtId="0" fontId="9" fillId="0" borderId="0" xfId="0" applyFont="1" applyAlignment="1">
      <alignment horizontal="left" vertical="top" textRotation="180"/>
    </xf>
    <xf numFmtId="0" fontId="17" fillId="0" borderId="0" xfId="2" applyFont="1">
      <alignment vertical="center"/>
    </xf>
    <xf numFmtId="0" fontId="14" fillId="0" borderId="0" xfId="1" applyFont="1">
      <alignment vertical="center"/>
    </xf>
    <xf numFmtId="0" fontId="14" fillId="0" borderId="0" xfId="1" applyFont="1" applyAlignment="1">
      <alignment horizontal="center" vertical="center"/>
    </xf>
    <xf numFmtId="0" fontId="14" fillId="0" borderId="11" xfId="1" applyFont="1" applyBorder="1" applyAlignment="1">
      <alignment horizontal="center" vertical="center"/>
    </xf>
    <xf numFmtId="0" fontId="14" fillId="0" borderId="12" xfId="1" applyFont="1" applyBorder="1" applyAlignment="1">
      <alignment horizontal="center" vertical="center"/>
    </xf>
    <xf numFmtId="0" fontId="14" fillId="0" borderId="9" xfId="1" applyFont="1" applyBorder="1">
      <alignment vertical="center"/>
    </xf>
    <xf numFmtId="0" fontId="14" fillId="0" borderId="7" xfId="1" applyFont="1" applyBorder="1" applyAlignment="1">
      <alignment horizontal="center" vertical="center"/>
    </xf>
    <xf numFmtId="0" fontId="14" fillId="0" borderId="11" xfId="1" applyFont="1" applyBorder="1">
      <alignment vertical="center"/>
    </xf>
    <xf numFmtId="0" fontId="14" fillId="0" borderId="12" xfId="1" applyFont="1" applyBorder="1">
      <alignment vertical="center"/>
    </xf>
    <xf numFmtId="0" fontId="18" fillId="0" borderId="7" xfId="1" applyFont="1" applyBorder="1" applyAlignment="1">
      <alignment horizontal="center" vertical="center" wrapText="1"/>
    </xf>
    <xf numFmtId="0" fontId="15" fillId="0" borderId="7" xfId="1" applyFont="1" applyBorder="1" applyAlignment="1">
      <alignment horizontal="center" vertical="center" wrapText="1"/>
    </xf>
    <xf numFmtId="0" fontId="14" fillId="0" borderId="13" xfId="1" applyFont="1" applyBorder="1" applyAlignment="1">
      <alignment horizontal="center" vertical="center"/>
    </xf>
    <xf numFmtId="0" fontId="14" fillId="0" borderId="3" xfId="1" applyFont="1" applyBorder="1" applyAlignment="1">
      <alignment horizontal="center" vertical="center"/>
    </xf>
    <xf numFmtId="0" fontId="14" fillId="0" borderId="8" xfId="1" applyFont="1" applyBorder="1" applyAlignment="1">
      <alignment horizontal="center" vertical="center"/>
    </xf>
    <xf numFmtId="0" fontId="14" fillId="0" borderId="2" xfId="1" applyFont="1" applyBorder="1" applyAlignment="1">
      <alignment horizontal="center" vertical="center"/>
    </xf>
    <xf numFmtId="0" fontId="14" fillId="0" borderId="1" xfId="1" applyFont="1" applyBorder="1" applyAlignment="1">
      <alignment horizontal="center" vertical="center"/>
    </xf>
    <xf numFmtId="0" fontId="14" fillId="0" borderId="13" xfId="1" applyFont="1" applyBorder="1">
      <alignment vertical="center"/>
    </xf>
    <xf numFmtId="0" fontId="14" fillId="0" borderId="10" xfId="1" applyFont="1" applyBorder="1">
      <alignment vertical="center"/>
    </xf>
    <xf numFmtId="0" fontId="14" fillId="0" borderId="6" xfId="1" applyFont="1" applyBorder="1">
      <alignment vertical="center"/>
    </xf>
    <xf numFmtId="0" fontId="14" fillId="0" borderId="5" xfId="1" applyFont="1" applyBorder="1">
      <alignment vertical="center"/>
    </xf>
    <xf numFmtId="0" fontId="14" fillId="0" borderId="5" xfId="1" applyFont="1" applyBorder="1" applyAlignment="1">
      <alignment horizontal="center" vertical="center"/>
    </xf>
    <xf numFmtId="0" fontId="14" fillId="0" borderId="12" xfId="1" applyFont="1" applyBorder="1" applyAlignment="1">
      <alignment horizontal="right" vertical="center"/>
    </xf>
    <xf numFmtId="0" fontId="13" fillId="0" borderId="7" xfId="0" applyFont="1" applyBorder="1" applyAlignment="1">
      <alignment horizontal="center" vertical="center" textRotation="255" wrapText="1"/>
    </xf>
    <xf numFmtId="0" fontId="13" fillId="0" borderId="7" xfId="0" applyFont="1" applyBorder="1" applyAlignment="1">
      <alignment horizontal="center" vertical="center" textRotation="255"/>
    </xf>
    <xf numFmtId="0" fontId="11" fillId="0" borderId="0" xfId="0" applyFont="1">
      <alignment vertical="center"/>
    </xf>
    <xf numFmtId="0" fontId="11" fillId="0" borderId="0" xfId="2" applyFont="1" applyAlignment="1">
      <alignment horizontal="right" vertical="center"/>
    </xf>
    <xf numFmtId="0" fontId="11" fillId="0" borderId="0" xfId="2" applyFont="1">
      <alignment vertical="center"/>
    </xf>
    <xf numFmtId="0" fontId="8" fillId="0" borderId="0" xfId="2" applyFont="1" applyAlignment="1">
      <alignment horizontal="center" vertical="center"/>
    </xf>
    <xf numFmtId="0" fontId="8" fillId="0" borderId="0" xfId="0" applyFont="1" applyAlignment="1">
      <alignment horizontal="left" vertical="center"/>
    </xf>
    <xf numFmtId="179" fontId="19" fillId="0" borderId="7" xfId="1" applyNumberFormat="1" applyFont="1" applyBorder="1" applyAlignment="1">
      <alignment horizontal="center" vertical="center"/>
    </xf>
    <xf numFmtId="0" fontId="19" fillId="0" borderId="3" xfId="1" applyFont="1" applyBorder="1" applyAlignment="1">
      <alignment horizontal="center" vertical="center"/>
    </xf>
    <xf numFmtId="0" fontId="20" fillId="0" borderId="0" xfId="0" applyFont="1">
      <alignment vertical="center"/>
    </xf>
    <xf numFmtId="0" fontId="22" fillId="0" borderId="0" xfId="0" applyFont="1">
      <alignment vertical="center"/>
    </xf>
    <xf numFmtId="0" fontId="22" fillId="0" borderId="0" xfId="0" applyFont="1" applyAlignment="1">
      <alignment vertical="center" shrinkToFit="1"/>
    </xf>
    <xf numFmtId="0" fontId="22" fillId="0" borderId="0" xfId="0" applyFont="1" applyAlignment="1">
      <alignment horizontal="center" vertical="center" shrinkToFi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2" xfId="0" applyFont="1" applyBorder="1" applyAlignment="1">
      <alignment vertical="center" shrinkToFit="1"/>
    </xf>
    <xf numFmtId="0" fontId="22" fillId="0" borderId="23" xfId="0" applyFont="1" applyBorder="1" applyAlignment="1">
      <alignment vertical="center" shrinkToFit="1"/>
    </xf>
    <xf numFmtId="0" fontId="22" fillId="0" borderId="24" xfId="0" applyFont="1" applyBorder="1" applyAlignment="1">
      <alignment horizontal="center" vertical="center" shrinkToFit="1"/>
    </xf>
    <xf numFmtId="0" fontId="22" fillId="0" borderId="25" xfId="0" applyFont="1" applyBorder="1" applyAlignment="1">
      <alignment horizontal="center" vertical="center" shrinkToFit="1"/>
    </xf>
    <xf numFmtId="0" fontId="22" fillId="2" borderId="24" xfId="0" applyFont="1" applyFill="1" applyBorder="1" applyAlignment="1">
      <alignment horizontal="center" vertical="center" shrinkToFit="1"/>
    </xf>
    <xf numFmtId="0" fontId="22" fillId="2" borderId="25" xfId="0" applyFont="1" applyFill="1" applyBorder="1" applyAlignment="1">
      <alignment horizontal="center" vertical="center" shrinkToFit="1"/>
    </xf>
    <xf numFmtId="0" fontId="0" fillId="0" borderId="28" xfId="0" applyBorder="1" applyAlignment="1">
      <alignment horizontal="center" vertical="center" shrinkToFit="1"/>
    </xf>
    <xf numFmtId="0" fontId="22" fillId="0" borderId="28" xfId="0" applyFont="1" applyBorder="1" applyAlignment="1">
      <alignment horizontal="center" vertical="center" shrinkToFit="1"/>
    </xf>
    <xf numFmtId="0" fontId="24" fillId="0" borderId="31" xfId="0" applyFont="1" applyBorder="1" applyAlignment="1">
      <alignment horizontal="center" vertical="center" wrapText="1"/>
    </xf>
    <xf numFmtId="0" fontId="0" fillId="0" borderId="12" xfId="0" applyBorder="1" applyAlignment="1">
      <alignment vertical="center" shrinkToFit="1"/>
    </xf>
    <xf numFmtId="0" fontId="22" fillId="0" borderId="12" xfId="0" applyFont="1" applyBorder="1" applyAlignment="1">
      <alignment horizontal="distributed" vertical="center" shrinkToFit="1"/>
    </xf>
    <xf numFmtId="0" fontId="0" fillId="0" borderId="10" xfId="0" applyBorder="1" applyAlignment="1">
      <alignment vertical="center" shrinkToFit="1"/>
    </xf>
    <xf numFmtId="0" fontId="22" fillId="0" borderId="10" xfId="0" applyFont="1" applyBorder="1" applyAlignment="1">
      <alignment horizontal="distributed" vertical="center" shrinkToFit="1"/>
    </xf>
    <xf numFmtId="0" fontId="27" fillId="0" borderId="26" xfId="0" applyFont="1" applyBorder="1" applyAlignment="1">
      <alignment vertical="center" shrinkToFit="1"/>
    </xf>
    <xf numFmtId="0" fontId="27" fillId="0" borderId="27" xfId="0" applyFont="1" applyBorder="1" applyAlignment="1">
      <alignment horizontal="center" vertical="center" shrinkToFit="1"/>
    </xf>
    <xf numFmtId="0" fontId="27" fillId="2" borderId="26" xfId="0" applyFont="1" applyFill="1" applyBorder="1" applyAlignment="1">
      <alignment vertical="center" shrinkToFit="1"/>
    </xf>
    <xf numFmtId="0" fontId="27" fillId="2" borderId="27" xfId="0" applyFont="1" applyFill="1" applyBorder="1" applyAlignment="1">
      <alignment horizontal="center" vertical="center" shrinkToFit="1"/>
    </xf>
    <xf numFmtId="0" fontId="27" fillId="0" borderId="27" xfId="0" applyFont="1" applyBorder="1" applyAlignment="1">
      <alignment vertical="center" shrinkToFit="1"/>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27" fillId="0" borderId="29" xfId="0" applyFont="1" applyBorder="1" applyAlignment="1">
      <alignment vertical="center" shrinkToFit="1"/>
    </xf>
    <xf numFmtId="0" fontId="27" fillId="0" borderId="30" xfId="0" applyFont="1" applyBorder="1" applyAlignment="1">
      <alignment horizontal="center" vertical="center" shrinkToFit="1"/>
    </xf>
    <xf numFmtId="0" fontId="22" fillId="0" borderId="12" xfId="0" applyFont="1" applyBorder="1" applyAlignment="1">
      <alignment vertical="center" shrinkToFit="1"/>
    </xf>
    <xf numFmtId="0" fontId="22" fillId="0" borderId="0" xfId="0" applyFont="1" applyAlignment="1">
      <alignment horizontal="right" vertical="center" shrinkToFit="1"/>
    </xf>
    <xf numFmtId="0" fontId="22" fillId="0" borderId="10" xfId="0" applyFont="1" applyBorder="1" applyAlignment="1">
      <alignment vertical="center" shrinkToFit="1"/>
    </xf>
    <xf numFmtId="184" fontId="19" fillId="0" borderId="7" xfId="1" applyNumberFormat="1" applyFont="1" applyBorder="1" applyAlignment="1">
      <alignment horizontal="center" vertical="center"/>
    </xf>
    <xf numFmtId="0" fontId="22" fillId="0" borderId="24" xfId="0" applyFont="1" applyBorder="1" applyAlignment="1">
      <alignment horizontal="left" vertical="center" shrinkToFit="1"/>
    </xf>
    <xf numFmtId="181" fontId="33" fillId="4" borderId="0" xfId="5" applyNumberFormat="1" applyFont="1" applyFill="1">
      <alignment vertical="center"/>
    </xf>
    <xf numFmtId="181" fontId="25" fillId="4" borderId="0" xfId="5" applyNumberFormat="1" applyFont="1" applyFill="1" applyAlignment="1"/>
    <xf numFmtId="181" fontId="33" fillId="4" borderId="0" xfId="5" applyNumberFormat="1" applyFont="1" applyFill="1" applyAlignment="1"/>
    <xf numFmtId="0" fontId="0" fillId="0" borderId="0" xfId="0" applyAlignment="1">
      <alignment vertical="center" shrinkToFit="1"/>
    </xf>
    <xf numFmtId="0" fontId="37" fillId="0" borderId="0" xfId="1" applyFont="1">
      <alignment vertical="center"/>
    </xf>
    <xf numFmtId="0" fontId="22" fillId="0" borderId="0" xfId="13" applyFont="1">
      <alignment vertical="center"/>
    </xf>
    <xf numFmtId="0" fontId="27" fillId="4" borderId="27" xfId="0" applyFont="1" applyFill="1" applyBorder="1" applyAlignment="1">
      <alignment horizontal="center" vertical="center" shrinkToFit="1"/>
    </xf>
    <xf numFmtId="0" fontId="22" fillId="4" borderId="25" xfId="0" applyFont="1" applyFill="1" applyBorder="1" applyAlignment="1">
      <alignment horizontal="center" vertical="center" shrinkToFit="1"/>
    </xf>
    <xf numFmtId="0" fontId="22" fillId="4" borderId="24" xfId="0" applyFont="1" applyFill="1" applyBorder="1" applyAlignment="1">
      <alignment horizontal="center" vertical="center" shrinkToFit="1"/>
    </xf>
    <xf numFmtId="0" fontId="27" fillId="4" borderId="26" xfId="0" applyFont="1" applyFill="1" applyBorder="1" applyAlignment="1">
      <alignment vertical="center" shrinkToFit="1"/>
    </xf>
    <xf numFmtId="0" fontId="10" fillId="0" borderId="0" xfId="2" applyFont="1">
      <alignment vertical="center"/>
    </xf>
    <xf numFmtId="0" fontId="32" fillId="4" borderId="0" xfId="14" applyFont="1" applyFill="1" applyAlignment="1"/>
    <xf numFmtId="0" fontId="24" fillId="4" borderId="0" xfId="14" applyFont="1" applyFill="1" applyAlignment="1"/>
    <xf numFmtId="0" fontId="32" fillId="4" borderId="0" xfId="14" applyFont="1" applyFill="1">
      <alignment vertical="center"/>
    </xf>
    <xf numFmtId="0" fontId="24" fillId="4" borderId="10" xfId="14" applyFont="1" applyFill="1" applyBorder="1">
      <alignment vertical="center"/>
    </xf>
    <xf numFmtId="0" fontId="32" fillId="4" borderId="7" xfId="14" applyFont="1" applyFill="1" applyBorder="1" applyAlignment="1">
      <alignment vertical="center" textRotation="255"/>
    </xf>
    <xf numFmtId="178" fontId="32" fillId="4" borderId="7" xfId="14" applyNumberFormat="1" applyFont="1" applyFill="1" applyBorder="1" applyAlignment="1">
      <alignment horizontal="center" vertical="top" wrapText="1"/>
    </xf>
    <xf numFmtId="0" fontId="32" fillId="4" borderId="7" xfId="14" applyFont="1" applyFill="1" applyBorder="1" applyAlignment="1">
      <alignment horizontal="center" vertical="top"/>
    </xf>
    <xf numFmtId="0" fontId="32" fillId="4" borderId="1" xfId="14" applyFont="1" applyFill="1" applyBorder="1" applyAlignment="1">
      <alignment horizontal="center" vertical="center"/>
    </xf>
    <xf numFmtId="0" fontId="32" fillId="4" borderId="37" xfId="14" applyFont="1" applyFill="1" applyBorder="1" applyAlignment="1">
      <alignment horizontal="left" vertical="center" wrapText="1"/>
    </xf>
    <xf numFmtId="0" fontId="32" fillId="4" borderId="38" xfId="14" applyFont="1" applyFill="1" applyBorder="1">
      <alignment vertical="center"/>
    </xf>
    <xf numFmtId="0" fontId="32" fillId="4" borderId="39" xfId="14" applyFont="1" applyFill="1" applyBorder="1">
      <alignment vertical="center"/>
    </xf>
    <xf numFmtId="0" fontId="32" fillId="4" borderId="40" xfId="14" applyFont="1" applyFill="1" applyBorder="1">
      <alignment vertical="center"/>
    </xf>
    <xf numFmtId="0" fontId="32" fillId="4" borderId="3" xfId="14" applyFont="1" applyFill="1" applyBorder="1">
      <alignment vertical="center"/>
    </xf>
    <xf numFmtId="0" fontId="32" fillId="4" borderId="7" xfId="14" applyFont="1" applyFill="1" applyBorder="1">
      <alignment vertical="center"/>
    </xf>
    <xf numFmtId="0" fontId="32" fillId="4" borderId="7" xfId="15" applyFont="1" applyFill="1" applyBorder="1">
      <alignment vertical="center"/>
    </xf>
    <xf numFmtId="0" fontId="32" fillId="4" borderId="1" xfId="14" applyFont="1" applyFill="1" applyBorder="1">
      <alignment vertical="center"/>
    </xf>
    <xf numFmtId="0" fontId="32" fillId="4" borderId="3" xfId="14" applyFont="1" applyFill="1" applyBorder="1" applyAlignment="1">
      <alignment horizontal="left" vertical="center" wrapText="1"/>
    </xf>
    <xf numFmtId="0" fontId="32" fillId="4" borderId="41" xfId="14" applyFont="1" applyFill="1" applyBorder="1" applyAlignment="1">
      <alignment horizontal="left" vertical="center" wrapText="1"/>
    </xf>
    <xf numFmtId="189" fontId="32" fillId="4" borderId="43" xfId="14" applyNumberFormat="1" applyFont="1" applyFill="1" applyBorder="1" applyAlignment="1">
      <alignment horizontal="right" vertical="center"/>
    </xf>
    <xf numFmtId="0" fontId="32" fillId="4" borderId="45" xfId="14" applyFont="1" applyFill="1" applyBorder="1" applyAlignment="1">
      <alignment horizontal="left" vertical="center" shrinkToFit="1"/>
    </xf>
    <xf numFmtId="9" fontId="32" fillId="4" borderId="47" xfId="16" applyFont="1" applyFill="1" applyBorder="1" applyAlignment="1">
      <alignment horizontal="right" vertical="center"/>
    </xf>
    <xf numFmtId="0" fontId="32" fillId="4" borderId="12" xfId="14" applyFont="1" applyFill="1" applyBorder="1">
      <alignment vertical="center"/>
    </xf>
    <xf numFmtId="0" fontId="32" fillId="4" borderId="8" xfId="14" applyFont="1" applyFill="1" applyBorder="1">
      <alignment vertical="center"/>
    </xf>
    <xf numFmtId="0" fontId="32" fillId="4" borderId="38" xfId="15" applyFont="1" applyFill="1" applyBorder="1" applyAlignment="1">
      <alignment vertical="center" shrinkToFit="1"/>
    </xf>
    <xf numFmtId="0" fontId="32" fillId="4" borderId="40" xfId="15" applyFont="1" applyFill="1" applyBorder="1" applyAlignment="1">
      <alignment vertical="center" shrinkToFit="1"/>
    </xf>
    <xf numFmtId="0" fontId="32" fillId="4" borderId="3" xfId="15" applyFont="1" applyFill="1" applyBorder="1">
      <alignment vertical="center"/>
    </xf>
    <xf numFmtId="0" fontId="32" fillId="4" borderId="1" xfId="15" applyFont="1" applyFill="1" applyBorder="1">
      <alignment vertical="center"/>
    </xf>
    <xf numFmtId="0" fontId="38" fillId="4" borderId="45" xfId="14" applyFont="1" applyFill="1" applyBorder="1" applyAlignment="1">
      <alignment horizontal="left" vertical="center" wrapText="1"/>
    </xf>
    <xf numFmtId="9" fontId="32" fillId="4" borderId="49" xfId="16" applyFont="1" applyFill="1" applyBorder="1" applyAlignment="1">
      <alignment horizontal="center" vertical="center"/>
    </xf>
    <xf numFmtId="190" fontId="32" fillId="4" borderId="51" xfId="14" applyNumberFormat="1" applyFont="1" applyFill="1" applyBorder="1" applyAlignment="1">
      <alignment horizontal="right" vertical="center"/>
    </xf>
    <xf numFmtId="189" fontId="32" fillId="4" borderId="52" xfId="14" applyNumberFormat="1" applyFont="1" applyFill="1" applyBorder="1" applyAlignment="1">
      <alignment horizontal="left" vertical="center"/>
    </xf>
    <xf numFmtId="0" fontId="32" fillId="4" borderId="0" xfId="14" applyFont="1" applyFill="1" applyAlignment="1">
      <alignment vertical="top"/>
    </xf>
    <xf numFmtId="0" fontId="22" fillId="4" borderId="26" xfId="13" applyFont="1" applyFill="1" applyBorder="1" applyAlignment="1">
      <alignment vertical="center" shrinkToFit="1"/>
    </xf>
    <xf numFmtId="0" fontId="40" fillId="0" borderId="0" xfId="0" applyFont="1">
      <alignment vertical="center"/>
    </xf>
    <xf numFmtId="0" fontId="41"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9" fillId="0" borderId="0" xfId="2">
      <alignment vertical="center"/>
    </xf>
    <xf numFmtId="0" fontId="8" fillId="0" borderId="0" xfId="2" applyFont="1">
      <alignment vertical="center"/>
    </xf>
    <xf numFmtId="0" fontId="42" fillId="0" borderId="10" xfId="2" applyFont="1" applyBorder="1">
      <alignment vertical="center"/>
    </xf>
    <xf numFmtId="0" fontId="9" fillId="0" borderId="7" xfId="2" applyBorder="1" applyAlignment="1">
      <alignment horizontal="center" vertical="center"/>
    </xf>
    <xf numFmtId="0" fontId="9" fillId="4" borderId="7" xfId="2" applyFill="1" applyBorder="1" applyAlignment="1">
      <alignment horizontal="center" vertical="center" wrapText="1"/>
    </xf>
    <xf numFmtId="0" fontId="9" fillId="0" borderId="6" xfId="2" applyBorder="1">
      <alignment vertical="center"/>
    </xf>
    <xf numFmtId="0" fontId="9" fillId="4" borderId="7" xfId="2" applyFill="1" applyBorder="1" applyAlignment="1">
      <alignment horizontal="center" vertical="center"/>
    </xf>
    <xf numFmtId="57" fontId="9" fillId="4" borderId="7" xfId="2" applyNumberFormat="1" applyFill="1" applyBorder="1" applyAlignment="1">
      <alignment horizontal="center" vertical="center"/>
    </xf>
    <xf numFmtId="0" fontId="9" fillId="5" borderId="7" xfId="2" applyFill="1" applyBorder="1" applyAlignment="1">
      <alignment vertical="center" wrapText="1"/>
    </xf>
    <xf numFmtId="0" fontId="9" fillId="0" borderId="7" xfId="2" applyBorder="1">
      <alignment vertical="center"/>
    </xf>
    <xf numFmtId="0" fontId="9" fillId="0" borderId="9" xfId="2" applyBorder="1">
      <alignment vertical="center"/>
    </xf>
    <xf numFmtId="0" fontId="9" fillId="0" borderId="11" xfId="2" applyBorder="1">
      <alignment vertical="center"/>
    </xf>
    <xf numFmtId="57" fontId="9" fillId="0" borderId="7" xfId="2" applyNumberFormat="1" applyBorder="1" applyAlignment="1">
      <alignment horizontal="center" vertical="center"/>
    </xf>
    <xf numFmtId="0" fontId="9" fillId="0" borderId="0" xfId="3">
      <alignment vertical="center"/>
    </xf>
    <xf numFmtId="0" fontId="11" fillId="0" borderId="10" xfId="2" applyFont="1" applyBorder="1">
      <alignment vertical="center"/>
    </xf>
    <xf numFmtId="0" fontId="9" fillId="5" borderId="7" xfId="2" applyFill="1" applyBorder="1" applyAlignment="1">
      <alignment horizontal="center" vertical="center" wrapText="1"/>
    </xf>
    <xf numFmtId="0" fontId="9" fillId="5" borderId="9" xfId="2" applyFill="1" applyBorder="1" applyAlignment="1">
      <alignment horizontal="center" vertical="center"/>
    </xf>
    <xf numFmtId="0" fontId="9" fillId="5" borderId="7" xfId="2" applyFill="1" applyBorder="1">
      <alignment vertical="center"/>
    </xf>
    <xf numFmtId="0" fontId="9" fillId="5" borderId="7" xfId="2" applyFill="1" applyBorder="1" applyAlignment="1">
      <alignment horizontal="center" vertical="center"/>
    </xf>
    <xf numFmtId="57" fontId="9" fillId="5" borderId="7" xfId="2" applyNumberFormat="1" applyFill="1" applyBorder="1" applyAlignment="1">
      <alignment horizontal="center" vertical="center"/>
    </xf>
    <xf numFmtId="0" fontId="36" fillId="0" borderId="0" xfId="2" applyFont="1">
      <alignment vertical="center"/>
    </xf>
    <xf numFmtId="0" fontId="9" fillId="0" borderId="9" xfId="2" applyBorder="1" applyAlignment="1">
      <alignment horizontal="center" vertical="center"/>
    </xf>
    <xf numFmtId="0" fontId="10" fillId="0" borderId="0" xfId="0" applyFont="1">
      <alignment vertical="center"/>
    </xf>
    <xf numFmtId="0" fontId="43" fillId="0" borderId="0" xfId="1" applyFont="1">
      <alignment vertical="center"/>
    </xf>
    <xf numFmtId="0" fontId="18" fillId="0" borderId="0" xfId="1" applyFont="1">
      <alignment vertical="center"/>
    </xf>
    <xf numFmtId="0" fontId="18" fillId="0" borderId="12" xfId="1" applyFont="1" applyBorder="1" applyAlignment="1">
      <alignment horizontal="center" vertical="center"/>
    </xf>
    <xf numFmtId="0" fontId="45" fillId="0" borderId="0" xfId="1" applyFont="1">
      <alignment vertical="center"/>
    </xf>
    <xf numFmtId="0" fontId="18" fillId="0" borderId="0" xfId="1" applyFont="1" applyAlignment="1">
      <alignment horizontal="left" vertical="center"/>
    </xf>
    <xf numFmtId="0" fontId="18" fillId="0" borderId="0" xfId="1" applyFont="1" applyAlignment="1">
      <alignment horizontal="center" vertical="center"/>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textRotation="255" wrapText="1"/>
    </xf>
    <xf numFmtId="0" fontId="0" fillId="0" borderId="3" xfId="0" applyBorder="1" applyAlignment="1">
      <alignment horizontal="center" vertical="center" wrapText="1"/>
    </xf>
    <xf numFmtId="0" fontId="0" fillId="0" borderId="1" xfId="0" applyBorder="1" applyAlignment="1">
      <alignment vertical="center" wrapText="1"/>
    </xf>
    <xf numFmtId="0" fontId="0" fillId="0" borderId="7" xfId="0" applyBorder="1" applyAlignment="1">
      <alignment vertical="center" wrapText="1"/>
    </xf>
    <xf numFmtId="0" fontId="0" fillId="0" borderId="35" xfId="0" applyBorder="1" applyAlignment="1">
      <alignment horizontal="center" vertical="center"/>
    </xf>
    <xf numFmtId="0" fontId="0" fillId="0" borderId="1" xfId="0" applyBorder="1" applyAlignment="1">
      <alignment horizontal="right" vertical="center"/>
    </xf>
    <xf numFmtId="0" fontId="0" fillId="3" borderId="1" xfId="0" applyFill="1" applyBorder="1" applyAlignment="1">
      <alignment horizontal="right" vertical="center"/>
    </xf>
    <xf numFmtId="0" fontId="0" fillId="0" borderId="1" xfId="0" applyBorder="1" applyAlignment="1">
      <alignment horizontal="right" vertical="top"/>
    </xf>
    <xf numFmtId="180" fontId="0" fillId="0" borderId="2" xfId="0" applyNumberFormat="1" applyBorder="1" applyAlignment="1">
      <alignment horizontal="right" vertical="center"/>
    </xf>
    <xf numFmtId="180" fontId="0" fillId="3" borderId="2" xfId="0" applyNumberFormat="1" applyFill="1" applyBorder="1" applyAlignment="1">
      <alignment horizontal="right" vertical="center"/>
    </xf>
    <xf numFmtId="0" fontId="0" fillId="0" borderId="2" xfId="0" applyBorder="1" applyAlignment="1">
      <alignment horizontal="center" vertical="center"/>
    </xf>
    <xf numFmtId="0" fontId="0" fillId="3" borderId="2" xfId="0" applyFill="1" applyBorder="1" applyAlignment="1">
      <alignment horizontal="center" vertical="center"/>
    </xf>
    <xf numFmtId="3" fontId="0" fillId="0" borderId="3" xfId="0" applyNumberFormat="1" applyBorder="1">
      <alignment vertical="center"/>
    </xf>
    <xf numFmtId="3" fontId="0" fillId="3" borderId="3" xfId="0" applyNumberFormat="1" applyFill="1" applyBorder="1">
      <alignment vertical="center"/>
    </xf>
    <xf numFmtId="177" fontId="0" fillId="0" borderId="3" xfId="0" applyNumberFormat="1" applyBorder="1">
      <alignment vertical="center"/>
    </xf>
    <xf numFmtId="0" fontId="0" fillId="0" borderId="3" xfId="0" applyBorder="1">
      <alignment vertical="center"/>
    </xf>
    <xf numFmtId="176" fontId="0" fillId="0" borderId="3" xfId="0" applyNumberFormat="1" applyBorder="1">
      <alignment vertical="center"/>
    </xf>
    <xf numFmtId="183" fontId="0" fillId="3" borderId="3" xfId="0" applyNumberFormat="1" applyFill="1" applyBorder="1">
      <alignment vertical="center"/>
    </xf>
    <xf numFmtId="3" fontId="0" fillId="0" borderId="13" xfId="0" applyNumberFormat="1" applyBorder="1">
      <alignment vertical="center"/>
    </xf>
    <xf numFmtId="3" fontId="0" fillId="3" borderId="13" xfId="0" applyNumberFormat="1" applyFill="1" applyBorder="1">
      <alignment vertical="center"/>
    </xf>
    <xf numFmtId="0" fontId="0" fillId="3" borderId="1" xfId="0" applyFill="1" applyBorder="1" applyAlignment="1">
      <alignment horizontal="center" vertical="center"/>
    </xf>
    <xf numFmtId="3" fontId="0" fillId="3" borderId="1" xfId="0" applyNumberFormat="1" applyFill="1" applyBorder="1" applyAlignment="1">
      <alignment horizontal="center" vertical="center"/>
    </xf>
    <xf numFmtId="3" fontId="0" fillId="3" borderId="1" xfId="0" applyNumberFormat="1" applyFill="1" applyBorder="1" applyAlignment="1">
      <alignment horizontal="right" vertical="center"/>
    </xf>
    <xf numFmtId="176" fontId="0" fillId="3" borderId="1" xfId="0" applyNumberFormat="1" applyFill="1" applyBorder="1" applyAlignment="1">
      <alignment horizontal="right" vertical="center"/>
    </xf>
    <xf numFmtId="0" fontId="0" fillId="3" borderId="1" xfId="0" applyFill="1" applyBorder="1">
      <alignment vertical="center"/>
    </xf>
    <xf numFmtId="176" fontId="0" fillId="3" borderId="1" xfId="0" applyNumberFormat="1" applyFill="1" applyBorder="1" applyAlignment="1">
      <alignment horizontal="center" vertical="center"/>
    </xf>
    <xf numFmtId="3" fontId="0" fillId="3" borderId="2" xfId="0" applyNumberFormat="1" applyFill="1" applyBorder="1" applyAlignment="1">
      <alignment horizontal="center" vertical="center"/>
    </xf>
    <xf numFmtId="3" fontId="0" fillId="3" borderId="0" xfId="0" applyNumberFormat="1" applyFill="1" applyAlignment="1">
      <alignment horizontal="center" vertical="center"/>
    </xf>
    <xf numFmtId="177" fontId="0" fillId="3" borderId="2" xfId="0" applyNumberFormat="1" applyFill="1" applyBorder="1" applyAlignment="1">
      <alignment horizontal="center" vertical="center"/>
    </xf>
    <xf numFmtId="176" fontId="0" fillId="3" borderId="2" xfId="0" applyNumberFormat="1" applyFill="1" applyBorder="1" applyAlignment="1">
      <alignment horizontal="center" vertical="center"/>
    </xf>
    <xf numFmtId="3" fontId="0" fillId="3" borderId="2" xfId="0" applyNumberFormat="1" applyFill="1" applyBorder="1">
      <alignment vertical="center"/>
    </xf>
    <xf numFmtId="3" fontId="0" fillId="3" borderId="8" xfId="0" applyNumberFormat="1" applyFill="1" applyBorder="1">
      <alignment vertical="center"/>
    </xf>
    <xf numFmtId="177" fontId="0" fillId="3" borderId="2" xfId="0" applyNumberFormat="1" applyFill="1" applyBorder="1">
      <alignment vertical="center"/>
    </xf>
    <xf numFmtId="0" fontId="0" fillId="3" borderId="2" xfId="0" applyFill="1" applyBorder="1">
      <alignment vertical="center"/>
    </xf>
    <xf numFmtId="3" fontId="0" fillId="3" borderId="6" xfId="0" applyNumberFormat="1" applyFill="1" applyBorder="1" applyAlignment="1">
      <alignment horizontal="center" vertical="center"/>
    </xf>
    <xf numFmtId="177" fontId="0" fillId="3" borderId="1" xfId="0" applyNumberFormat="1" applyFill="1" applyBorder="1" applyAlignment="1">
      <alignment horizontal="center" vertical="center"/>
    </xf>
    <xf numFmtId="3" fontId="0" fillId="3" borderId="8" xfId="0" applyNumberFormat="1" applyFill="1" applyBorder="1" applyAlignment="1">
      <alignment horizontal="center" vertical="center"/>
    </xf>
    <xf numFmtId="182" fontId="0" fillId="3" borderId="3" xfId="0" applyNumberFormat="1" applyFill="1" applyBorder="1">
      <alignment vertical="center"/>
    </xf>
    <xf numFmtId="0" fontId="47" fillId="2" borderId="0" xfId="0" applyFont="1" applyFill="1" applyAlignment="1">
      <alignment horizontal="center" vertical="center"/>
    </xf>
    <xf numFmtId="0" fontId="46" fillId="0" borderId="0" xfId="0" applyFont="1" applyAlignment="1">
      <alignment horizontal="center" vertical="center"/>
    </xf>
    <xf numFmtId="0" fontId="0" fillId="0" borderId="10" xfId="0" applyBorder="1" applyAlignment="1">
      <alignment horizontal="center" vertical="center"/>
    </xf>
    <xf numFmtId="0" fontId="9" fillId="0" borderId="0" xfId="4">
      <alignment vertical="center"/>
    </xf>
    <xf numFmtId="0" fontId="9" fillId="0" borderId="7" xfId="4" applyBorder="1" applyAlignment="1">
      <alignment horizontal="center" vertical="center"/>
    </xf>
    <xf numFmtId="0" fontId="9" fillId="0" borderId="7" xfId="4" applyBorder="1">
      <alignment vertical="center"/>
    </xf>
    <xf numFmtId="57" fontId="9" fillId="0" borderId="7" xfId="4" applyNumberFormat="1" applyBorder="1" applyAlignment="1">
      <alignment horizontal="center" vertical="center"/>
    </xf>
    <xf numFmtId="0" fontId="0" fillId="0" borderId="0" xfId="0">
      <alignment vertical="center"/>
    </xf>
    <xf numFmtId="185" fontId="11" fillId="0" borderId="0" xfId="0" applyNumberFormat="1" applyFont="1">
      <alignment vertical="center"/>
    </xf>
    <xf numFmtId="186" fontId="11" fillId="0" borderId="0" xfId="0" applyNumberFormat="1" applyFont="1" applyAlignment="1">
      <alignment horizontal="left" vertical="center"/>
    </xf>
    <xf numFmtId="0" fontId="9" fillId="0" borderId="10" xfId="0" quotePrefix="1" applyFont="1" applyBorder="1" applyAlignment="1">
      <alignment horizontal="center" vertical="center"/>
    </xf>
    <xf numFmtId="187" fontId="11" fillId="0" borderId="10" xfId="0" applyNumberFormat="1" applyFont="1" applyBorder="1" applyAlignment="1">
      <alignment horizontal="left" vertical="center"/>
    </xf>
    <xf numFmtId="49" fontId="0" fillId="0" borderId="1" xfId="0" applyNumberFormat="1" applyBorder="1" applyAlignment="1">
      <alignment horizontal="center" vertical="center"/>
    </xf>
    <xf numFmtId="0" fontId="0" fillId="0" borderId="3" xfId="0" applyBorder="1" applyAlignment="1">
      <alignment horizontal="center" vertical="center"/>
    </xf>
    <xf numFmtId="0" fontId="13" fillId="0" borderId="1" xfId="0" applyFont="1" applyBorder="1" applyAlignment="1">
      <alignment horizontal="center" vertical="center" textRotation="255"/>
    </xf>
    <xf numFmtId="0" fontId="13" fillId="0" borderId="3" xfId="0" applyFont="1" applyBorder="1" applyAlignment="1">
      <alignment horizontal="center" vertical="center" textRotation="255"/>
    </xf>
    <xf numFmtId="0" fontId="0" fillId="3" borderId="17" xfId="0" applyFill="1" applyBorder="1">
      <alignment vertical="center"/>
    </xf>
    <xf numFmtId="0" fontId="0" fillId="3" borderId="19" xfId="0" applyFill="1" applyBorder="1">
      <alignment vertical="center"/>
    </xf>
    <xf numFmtId="0" fontId="0" fillId="3" borderId="18" xfId="0" applyFill="1" applyBorder="1">
      <alignment vertical="center"/>
    </xf>
    <xf numFmtId="176" fontId="0" fillId="3" borderId="17" xfId="0" applyNumberFormat="1" applyFill="1" applyBorder="1" applyAlignment="1">
      <alignment horizontal="center" vertical="center"/>
    </xf>
    <xf numFmtId="176" fontId="0" fillId="3" borderId="19" xfId="0" applyNumberFormat="1" applyFill="1" applyBorder="1" applyAlignment="1">
      <alignment horizontal="center" vertical="center"/>
    </xf>
    <xf numFmtId="176" fontId="0" fillId="3" borderId="18" xfId="0" applyNumberFormat="1" applyFill="1" applyBorder="1" applyAlignment="1">
      <alignment horizontal="center" vertical="center"/>
    </xf>
    <xf numFmtId="0" fontId="0" fillId="0" borderId="17" xfId="0" applyBorder="1" applyAlignment="1">
      <alignment vertical="top"/>
    </xf>
    <xf numFmtId="0" fontId="0" fillId="0" borderId="18" xfId="0" applyBorder="1">
      <alignment vertical="center"/>
    </xf>
    <xf numFmtId="176" fontId="0" fillId="3" borderId="17" xfId="0" applyNumberFormat="1" applyFill="1" applyBorder="1">
      <alignment vertical="center"/>
    </xf>
    <xf numFmtId="176" fontId="0" fillId="3" borderId="19" xfId="0" applyNumberFormat="1" applyFill="1" applyBorder="1">
      <alignment vertical="center"/>
    </xf>
    <xf numFmtId="0" fontId="0" fillId="3" borderId="1" xfId="0" applyFill="1" applyBorder="1" applyAlignment="1">
      <alignment horizontal="center" vertical="center" wrapText="1"/>
    </xf>
    <xf numFmtId="0" fontId="0" fillId="3" borderId="2" xfId="0" applyFill="1" applyBorder="1">
      <alignment vertical="center"/>
    </xf>
    <xf numFmtId="0" fontId="0" fillId="3" borderId="3" xfId="0" applyFill="1" applyBorder="1">
      <alignmen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1" fillId="0" borderId="0" xfId="0" applyFont="1" applyAlignment="1">
      <alignment horizontal="left" vertical="center" textRotation="180"/>
    </xf>
    <xf numFmtId="0" fontId="11" fillId="0" borderId="0" xfId="0" applyFont="1">
      <alignment vertical="center"/>
    </xf>
    <xf numFmtId="0" fontId="0" fillId="0" borderId="1" xfId="0" applyBorder="1" applyAlignment="1">
      <alignment horizontal="center" vertical="center"/>
    </xf>
    <xf numFmtId="0" fontId="13" fillId="0" borderId="1" xfId="0" applyFont="1" applyBorder="1" applyAlignment="1">
      <alignment horizontal="center" vertical="center" textRotation="255" wrapText="1"/>
    </xf>
    <xf numFmtId="0" fontId="13" fillId="0" borderId="3" xfId="0" applyFont="1" applyBorder="1" applyAlignment="1">
      <alignment horizontal="center" vertical="center" textRotation="255" wrapText="1"/>
    </xf>
    <xf numFmtId="49" fontId="0" fillId="0" borderId="2" xfId="0" applyNumberFormat="1" applyBorder="1" applyAlignment="1">
      <alignment horizontal="center" vertical="center"/>
    </xf>
    <xf numFmtId="0" fontId="0" fillId="0" borderId="19" xfId="0" applyBorder="1" applyAlignment="1">
      <alignment vertical="top"/>
    </xf>
    <xf numFmtId="0" fontId="0" fillId="0" borderId="18" xfId="0" applyBorder="1" applyAlignment="1">
      <alignment vertical="top"/>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left" vertical="center" wrapText="1"/>
    </xf>
    <xf numFmtId="0" fontId="0" fillId="0" borderId="36" xfId="0" applyBorder="1" applyAlignment="1">
      <alignment horizontal="left" vertical="center" wrapText="1"/>
    </xf>
    <xf numFmtId="0" fontId="0" fillId="0" borderId="16" xfId="0" applyBorder="1" applyAlignment="1">
      <alignment horizontal="left" vertical="center"/>
    </xf>
    <xf numFmtId="0" fontId="0" fillId="0" borderId="11"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2" xfId="0" applyBorder="1" applyAlignment="1">
      <alignment horizontal="center" vertical="center" wrapText="1"/>
    </xf>
    <xf numFmtId="0" fontId="0" fillId="0" borderId="9" xfId="0" applyBorder="1" applyAlignment="1">
      <alignment horizontal="center" vertical="center"/>
    </xf>
    <xf numFmtId="0" fontId="0" fillId="0" borderId="12" xfId="0"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0" borderId="1" xfId="0" applyFont="1" applyBorder="1" applyAlignment="1">
      <alignment horizontal="center" vertical="center" textRotation="255" wrapText="1" shrinkToFit="1"/>
    </xf>
    <xf numFmtId="0" fontId="13" fillId="0" borderId="3" xfId="0" applyFont="1" applyBorder="1" applyAlignment="1">
      <alignment horizontal="center" vertical="center" textRotation="255" wrapText="1" shrinkToFit="1"/>
    </xf>
    <xf numFmtId="14" fontId="11" fillId="0" borderId="0" xfId="0" applyNumberFormat="1" applyFont="1" applyAlignment="1">
      <alignment horizontal="center" vertical="center"/>
    </xf>
    <xf numFmtId="0" fontId="11" fillId="0" borderId="0" xfId="0" applyFont="1" applyAlignment="1">
      <alignment horizontal="center" vertical="center"/>
    </xf>
    <xf numFmtId="0" fontId="29" fillId="0" borderId="0" xfId="0" applyFont="1" applyAlignment="1">
      <alignment horizontal="left" vertical="center"/>
    </xf>
    <xf numFmtId="0" fontId="8" fillId="0" borderId="0" xfId="0" applyFont="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1" fillId="0" borderId="7" xfId="0" applyFont="1" applyBorder="1" applyAlignment="1">
      <alignment horizontal="left"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9" fillId="0" borderId="7" xfId="2" applyBorder="1" applyAlignment="1">
      <alignment horizontal="center" vertical="center" wrapText="1"/>
    </xf>
    <xf numFmtId="0" fontId="9" fillId="0" borderId="7" xfId="2" applyBorder="1" applyAlignment="1">
      <alignment horizontal="center" vertical="center"/>
    </xf>
    <xf numFmtId="0" fontId="9" fillId="0" borderId="7" xfId="2" applyBorder="1" applyAlignment="1">
      <alignment horizontal="left" vertical="center" wrapText="1"/>
    </xf>
    <xf numFmtId="0" fontId="9" fillId="0" borderId="4" xfId="2" applyBorder="1" applyAlignment="1">
      <alignment horizontal="center" vertical="center"/>
    </xf>
    <xf numFmtId="0" fontId="9" fillId="0" borderId="6" xfId="2" applyBorder="1" applyAlignment="1">
      <alignment horizontal="center" vertical="center"/>
    </xf>
    <xf numFmtId="0" fontId="9" fillId="0" borderId="14" xfId="2" applyBorder="1" applyAlignment="1">
      <alignment horizontal="center" vertical="center"/>
    </xf>
    <xf numFmtId="0" fontId="9" fillId="0" borderId="13" xfId="2" applyBorder="1" applyAlignment="1">
      <alignment horizontal="center" vertical="center"/>
    </xf>
    <xf numFmtId="0" fontId="10" fillId="0" borderId="0" xfId="2" applyFont="1" applyAlignment="1">
      <alignment horizontal="left" vertical="center" wrapText="1"/>
    </xf>
    <xf numFmtId="0" fontId="10" fillId="0" borderId="0" xfId="3" applyFont="1" applyAlignment="1">
      <alignment horizontal="left" vertical="center" wrapText="1"/>
    </xf>
    <xf numFmtId="0" fontId="10" fillId="0" borderId="0" xfId="3" applyFont="1" applyAlignment="1">
      <alignment horizontal="left" vertical="center"/>
    </xf>
    <xf numFmtId="0" fontId="9" fillId="0" borderId="1" xfId="2" applyBorder="1" applyAlignment="1">
      <alignment horizontal="center" vertical="center"/>
    </xf>
    <xf numFmtId="0" fontId="9" fillId="0" borderId="3" xfId="2" applyBorder="1" applyAlignment="1">
      <alignment horizontal="center" vertical="center"/>
    </xf>
    <xf numFmtId="0" fontId="10" fillId="0" borderId="5" xfId="2" applyFont="1" applyBorder="1" applyAlignment="1">
      <alignment horizontal="left" vertical="center" wrapText="1"/>
    </xf>
    <xf numFmtId="0" fontId="36" fillId="0" borderId="8" xfId="2" applyFont="1" applyBorder="1" applyAlignment="1">
      <alignment horizontal="center" vertical="center" wrapText="1"/>
    </xf>
    <xf numFmtId="0" fontId="18" fillId="0" borderId="0" xfId="1" applyFont="1" applyAlignment="1">
      <alignment horizontal="left" vertical="center"/>
    </xf>
    <xf numFmtId="0" fontId="14" fillId="0" borderId="0" xfId="1" applyFont="1" applyAlignment="1">
      <alignment horizontal="center" vertical="center"/>
    </xf>
    <xf numFmtId="0" fontId="14" fillId="0" borderId="12" xfId="1" applyFont="1" applyBorder="1" applyAlignment="1">
      <alignment horizontal="center" vertical="center"/>
    </xf>
    <xf numFmtId="49" fontId="14" fillId="0" borderId="9" xfId="1" applyNumberFormat="1" applyFont="1" applyBorder="1" applyAlignment="1">
      <alignment horizontal="distributed" vertical="center" shrinkToFit="1"/>
    </xf>
    <xf numFmtId="49" fontId="14" fillId="0" borderId="12" xfId="1" applyNumberFormat="1" applyFont="1" applyBorder="1" applyAlignment="1">
      <alignment horizontal="distributed" vertical="center" shrinkToFit="1"/>
    </xf>
    <xf numFmtId="49" fontId="14" fillId="0" borderId="11" xfId="1" applyNumberFormat="1" applyFont="1" applyBorder="1" applyAlignment="1">
      <alignment horizontal="distributed" vertical="center" shrinkToFit="1"/>
    </xf>
    <xf numFmtId="0" fontId="18" fillId="0" borderId="9" xfId="1" applyFont="1" applyBorder="1" applyAlignment="1">
      <alignment horizontal="distributed" vertical="center"/>
    </xf>
    <xf numFmtId="0" fontId="18" fillId="0" borderId="12" xfId="1" applyFont="1" applyBorder="1" applyAlignment="1">
      <alignment horizontal="distributed" vertical="center"/>
    </xf>
    <xf numFmtId="0" fontId="18" fillId="0" borderId="11" xfId="1" applyFont="1" applyBorder="1" applyAlignment="1">
      <alignment horizontal="distributed" vertical="center"/>
    </xf>
    <xf numFmtId="0" fontId="14" fillId="0" borderId="9" xfId="1" applyFont="1" applyBorder="1" applyAlignment="1">
      <alignment horizontal="center" vertical="center"/>
    </xf>
    <xf numFmtId="0" fontId="14" fillId="0" borderId="11" xfId="1" applyFont="1" applyBorder="1" applyAlignment="1">
      <alignment horizontal="center" vertical="center"/>
    </xf>
    <xf numFmtId="0" fontId="14" fillId="0" borderId="7" xfId="1" applyFont="1" applyBorder="1" applyAlignment="1">
      <alignment horizontal="center" vertical="center"/>
    </xf>
    <xf numFmtId="0" fontId="14" fillId="0" borderId="7" xfId="1" applyFont="1" applyBorder="1">
      <alignment vertical="center"/>
    </xf>
    <xf numFmtId="0" fontId="0" fillId="0" borderId="5" xfId="0" applyBorder="1">
      <alignment vertical="center"/>
    </xf>
    <xf numFmtId="0" fontId="46" fillId="0" borderId="10" xfId="0" applyFont="1" applyBorder="1" applyAlignment="1">
      <alignment horizontal="right" vertical="center"/>
    </xf>
    <xf numFmtId="0" fontId="9" fillId="0" borderId="0" xfId="0" quotePrefix="1" applyFont="1" applyAlignment="1">
      <alignment horizontal="center" vertical="center"/>
    </xf>
    <xf numFmtId="0" fontId="9" fillId="0" borderId="7" xfId="4" applyBorder="1" applyAlignment="1">
      <alignment horizontal="left" vertical="center"/>
    </xf>
    <xf numFmtId="0" fontId="17" fillId="0" borderId="0" xfId="4" applyFont="1" applyAlignment="1">
      <alignment horizontal="center" vertical="center"/>
    </xf>
    <xf numFmtId="188" fontId="21" fillId="0" borderId="0" xfId="4" applyNumberFormat="1" applyFont="1" applyAlignment="1">
      <alignment horizontal="left" vertical="center"/>
    </xf>
    <xf numFmtId="0" fontId="9" fillId="0" borderId="7" xfId="4" applyBorder="1" applyAlignment="1">
      <alignment horizontal="center" vertical="center" wrapText="1"/>
    </xf>
    <xf numFmtId="0" fontId="32" fillId="4" borderId="1" xfId="14" applyFont="1" applyFill="1" applyBorder="1" applyAlignment="1">
      <alignment vertical="top" textRotation="255" indent="1"/>
    </xf>
    <xf numFmtId="0" fontId="32" fillId="4" borderId="3" xfId="14" applyFont="1" applyFill="1" applyBorder="1" applyAlignment="1">
      <alignment vertical="top" textRotation="255" indent="1"/>
    </xf>
    <xf numFmtId="0" fontId="31" fillId="4" borderId="0" xfId="14" applyFont="1" applyFill="1" applyAlignment="1">
      <alignment horizontal="center" vertical="center"/>
    </xf>
    <xf numFmtId="0" fontId="32" fillId="4" borderId="7" xfId="14" applyFont="1" applyFill="1" applyBorder="1" applyAlignment="1">
      <alignment horizontal="center" vertical="center"/>
    </xf>
    <xf numFmtId="0" fontId="32" fillId="4" borderId="1" xfId="14" applyFont="1" applyFill="1" applyBorder="1" applyAlignment="1">
      <alignment horizontal="center" vertical="center"/>
    </xf>
    <xf numFmtId="0" fontId="32" fillId="4" borderId="7" xfId="14" applyFont="1" applyFill="1" applyBorder="1" applyAlignment="1">
      <alignment vertical="top" textRotation="255" indent="1"/>
    </xf>
    <xf numFmtId="0" fontId="32" fillId="4" borderId="4" xfId="14" applyFont="1" applyFill="1" applyBorder="1" applyAlignment="1">
      <alignment horizontal="center" vertical="center" textRotation="255"/>
    </xf>
    <xf numFmtId="0" fontId="32" fillId="4" borderId="2" xfId="14" applyFont="1" applyFill="1" applyBorder="1" applyAlignment="1">
      <alignment horizontal="center" vertical="center" textRotation="255"/>
    </xf>
    <xf numFmtId="0" fontId="32" fillId="4" borderId="35" xfId="14" applyFont="1" applyFill="1" applyBorder="1" applyAlignment="1">
      <alignment horizontal="center" vertical="center" textRotation="255"/>
    </xf>
    <xf numFmtId="1" fontId="32" fillId="4" borderId="42" xfId="14" applyNumberFormat="1" applyFont="1" applyFill="1" applyBorder="1" applyAlignment="1">
      <alignment horizontal="right" vertical="center"/>
    </xf>
    <xf numFmtId="1" fontId="32" fillId="4" borderId="46" xfId="14" applyNumberFormat="1" applyFont="1" applyFill="1" applyBorder="1" applyAlignment="1">
      <alignment horizontal="right" vertical="center"/>
    </xf>
    <xf numFmtId="189" fontId="32" fillId="4" borderId="42" xfId="14" applyNumberFormat="1" applyFont="1" applyFill="1" applyBorder="1" applyAlignment="1">
      <alignment horizontal="right" vertical="center"/>
    </xf>
    <xf numFmtId="189" fontId="32" fillId="4" borderId="46" xfId="14" applyNumberFormat="1" applyFont="1" applyFill="1" applyBorder="1" applyAlignment="1">
      <alignment horizontal="right" vertical="center"/>
    </xf>
    <xf numFmtId="189" fontId="32" fillId="4" borderId="44" xfId="14" applyNumberFormat="1" applyFont="1" applyFill="1" applyBorder="1" applyAlignment="1">
      <alignment horizontal="right" vertical="center"/>
    </xf>
    <xf numFmtId="189" fontId="32" fillId="4" borderId="48" xfId="14" applyNumberFormat="1" applyFont="1" applyFill="1" applyBorder="1" applyAlignment="1">
      <alignment horizontal="right" vertical="center"/>
    </xf>
    <xf numFmtId="0" fontId="32" fillId="4" borderId="9" xfId="14" applyFont="1" applyFill="1" applyBorder="1" applyAlignment="1">
      <alignment horizontal="center" vertical="top" textRotation="255" indent="1"/>
    </xf>
    <xf numFmtId="0" fontId="32" fillId="4" borderId="12" xfId="14" applyFont="1" applyFill="1" applyBorder="1" applyAlignment="1">
      <alignment horizontal="center" vertical="top" textRotation="255" indent="1"/>
    </xf>
    <xf numFmtId="0" fontId="32" fillId="4" borderId="11" xfId="14" applyFont="1" applyFill="1" applyBorder="1" applyAlignment="1">
      <alignment horizontal="center" vertical="top" textRotation="255" indent="1"/>
    </xf>
    <xf numFmtId="0" fontId="32" fillId="4" borderId="1" xfId="14" applyFont="1" applyFill="1" applyBorder="1" applyAlignment="1">
      <alignment horizontal="center" vertical="top" textRotation="255" indent="1"/>
    </xf>
    <xf numFmtId="0" fontId="32" fillId="4" borderId="3" xfId="14" applyFont="1" applyFill="1" applyBorder="1" applyAlignment="1">
      <alignment horizontal="center" vertical="top" textRotation="255" indent="1"/>
    </xf>
    <xf numFmtId="2" fontId="32" fillId="4" borderId="42" xfId="14" applyNumberFormat="1" applyFont="1" applyFill="1" applyBorder="1" applyAlignment="1">
      <alignment horizontal="right" vertical="center"/>
    </xf>
    <xf numFmtId="2" fontId="32" fillId="4" borderId="46" xfId="14" applyNumberFormat="1" applyFont="1" applyFill="1" applyBorder="1" applyAlignment="1">
      <alignment horizontal="right" vertical="center"/>
    </xf>
    <xf numFmtId="0" fontId="1" fillId="4" borderId="4" xfId="14" applyFill="1" applyBorder="1" applyAlignment="1">
      <alignment horizontal="center" vertical="center" textRotation="255"/>
    </xf>
    <xf numFmtId="0" fontId="1" fillId="4" borderId="35" xfId="14" applyFill="1" applyBorder="1" applyAlignment="1">
      <alignment horizontal="center" vertical="center" textRotation="255"/>
    </xf>
    <xf numFmtId="0" fontId="1" fillId="4" borderId="14" xfId="14" applyFill="1" applyBorder="1" applyAlignment="1">
      <alignment horizontal="center" vertical="center" textRotation="255"/>
    </xf>
    <xf numFmtId="0" fontId="23" fillId="4" borderId="0" xfId="14" applyFont="1" applyFill="1" applyAlignment="1">
      <alignment horizontal="left" vertical="top" wrapText="1"/>
    </xf>
    <xf numFmtId="0" fontId="32" fillId="4" borderId="0" xfId="14" applyFont="1" applyFill="1" applyAlignment="1">
      <alignment horizontal="left" vertical="top" wrapText="1"/>
    </xf>
    <xf numFmtId="0" fontId="32" fillId="4" borderId="14" xfId="14" applyFont="1" applyFill="1" applyBorder="1" applyAlignment="1">
      <alignment horizontal="center" vertical="center"/>
    </xf>
    <xf numFmtId="0" fontId="32" fillId="4" borderId="10" xfId="14" applyFont="1" applyFill="1" applyBorder="1" applyAlignment="1">
      <alignment horizontal="center" vertical="center"/>
    </xf>
    <xf numFmtId="9" fontId="32" fillId="4" borderId="50" xfId="16" applyFont="1" applyFill="1" applyBorder="1" applyAlignment="1">
      <alignment horizontal="center" vertical="center"/>
    </xf>
    <xf numFmtId="0" fontId="22" fillId="2" borderId="10" xfId="0" applyFont="1" applyFill="1" applyBorder="1" applyAlignment="1">
      <alignment horizontal="left" vertical="center" shrinkToFit="1"/>
    </xf>
    <xf numFmtId="0" fontId="0" fillId="2" borderId="10" xfId="0" applyFill="1" applyBorder="1" applyAlignment="1">
      <alignment horizontal="left" vertical="center" shrinkToFit="1"/>
    </xf>
    <xf numFmtId="0" fontId="39" fillId="0" borderId="0" xfId="13" applyFont="1" applyAlignment="1">
      <alignment horizontal="left" vertical="center" wrapText="1" shrinkToFit="1"/>
    </xf>
    <xf numFmtId="0" fontId="39" fillId="0" borderId="0" xfId="13" applyFont="1" applyAlignment="1">
      <alignment horizontal="left" vertical="center" shrinkToFit="1"/>
    </xf>
    <xf numFmtId="0" fontId="28" fillId="0" borderId="30" xfId="0" applyFont="1" applyBorder="1" applyAlignment="1">
      <alignment vertical="center" shrinkToFit="1"/>
    </xf>
    <xf numFmtId="0" fontId="28" fillId="0" borderId="29" xfId="0" applyFont="1" applyBorder="1" applyAlignment="1">
      <alignment vertical="center" shrinkToFit="1"/>
    </xf>
    <xf numFmtId="0" fontId="28" fillId="0" borderId="27" xfId="0" applyFont="1" applyBorder="1" applyAlignment="1">
      <alignment vertical="center" shrinkToFit="1"/>
    </xf>
    <xf numFmtId="0" fontId="28" fillId="0" borderId="26" xfId="0" applyFont="1" applyBorder="1" applyAlignment="1">
      <alignment vertical="center" shrinkToFit="1"/>
    </xf>
    <xf numFmtId="0" fontId="26" fillId="0" borderId="0" xfId="0" applyFont="1" applyAlignment="1">
      <alignment horizontal="center" vertical="center" shrinkToFit="1"/>
    </xf>
    <xf numFmtId="0" fontId="0" fillId="0" borderId="0" xfId="0" applyAlignment="1">
      <alignment horizontal="center" vertical="center" shrinkToFit="1"/>
    </xf>
    <xf numFmtId="0" fontId="22" fillId="0" borderId="0" xfId="0" applyFont="1" applyAlignment="1">
      <alignment vertical="center" wrapText="1"/>
    </xf>
    <xf numFmtId="0" fontId="35" fillId="0" borderId="0" xfId="0" applyFont="1" applyAlignment="1">
      <alignment vertical="center" wrapText="1"/>
    </xf>
    <xf numFmtId="0" fontId="35" fillId="0" borderId="0" xfId="0" applyFont="1">
      <alignment vertical="center"/>
    </xf>
    <xf numFmtId="0" fontId="22" fillId="0" borderId="0" xfId="0" applyFont="1" applyAlignment="1">
      <alignment vertical="center" shrinkToFit="1"/>
    </xf>
    <xf numFmtId="0" fontId="0" fillId="0" borderId="0" xfId="0" applyAlignment="1">
      <alignment vertical="center" shrinkToFit="1"/>
    </xf>
    <xf numFmtId="0" fontId="22" fillId="4" borderId="10" xfId="0" applyFont="1" applyFill="1" applyBorder="1" applyAlignment="1">
      <alignment horizontal="left" vertical="center" shrinkToFit="1"/>
    </xf>
    <xf numFmtId="0" fontId="0" fillId="4" borderId="10" xfId="0" applyFill="1" applyBorder="1" applyAlignment="1">
      <alignment horizontal="left" vertical="center" shrinkToFit="1"/>
    </xf>
    <xf numFmtId="0" fontId="23" fillId="0" borderId="4"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0" xfId="0" applyFont="1" applyBorder="1" applyAlignment="1">
      <alignment horizontal="center" vertical="center" shrinkToFit="1"/>
    </xf>
    <xf numFmtId="0" fontId="25" fillId="0" borderId="34" xfId="0" applyFont="1" applyBorder="1" applyAlignment="1">
      <alignment horizontal="center" vertical="center" wrapText="1" shrinkToFit="1"/>
    </xf>
    <xf numFmtId="0" fontId="25" fillId="0" borderId="32" xfId="0" applyFont="1" applyBorder="1" applyAlignment="1">
      <alignment horizontal="center" vertical="center" wrapText="1" shrinkToFit="1"/>
    </xf>
    <xf numFmtId="0" fontId="23" fillId="0" borderId="33" xfId="0" applyFont="1" applyBorder="1" applyAlignment="1">
      <alignment horizontal="center" vertical="center" shrinkToFit="1"/>
    </xf>
    <xf numFmtId="0" fontId="23" fillId="0" borderId="20" xfId="0" applyFont="1" applyBorder="1" applyAlignment="1">
      <alignment horizontal="center" vertical="center" shrinkToFit="1"/>
    </xf>
    <xf numFmtId="0" fontId="0" fillId="0" borderId="0" xfId="0" applyFont="1">
      <alignment vertical="center"/>
    </xf>
    <xf numFmtId="0" fontId="9" fillId="0" borderId="0" xfId="2" applyFont="1">
      <alignment vertical="center"/>
    </xf>
    <xf numFmtId="0" fontId="0" fillId="0" borderId="15" xfId="0" applyFont="1" applyBorder="1" applyAlignment="1">
      <alignment horizontal="left" vertical="center" wrapText="1"/>
    </xf>
    <xf numFmtId="0" fontId="0" fillId="0" borderId="9"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9" xfId="0" applyFont="1" applyBorder="1" applyAlignment="1">
      <alignment vertical="center" wrapText="1"/>
    </xf>
    <xf numFmtId="0" fontId="0" fillId="0" borderId="11" xfId="0" applyFont="1" applyBorder="1" applyAlignment="1">
      <alignment vertical="center" wrapText="1"/>
    </xf>
    <xf numFmtId="0" fontId="0" fillId="0" borderId="1" xfId="0" applyFont="1" applyBorder="1" applyAlignment="1">
      <alignment horizontal="center" vertical="center" wrapText="1"/>
    </xf>
    <xf numFmtId="0" fontId="0" fillId="0" borderId="11"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36" xfId="0" applyFont="1" applyBorder="1" applyAlignment="1">
      <alignment horizontal="left" vertical="center" wrapText="1"/>
    </xf>
    <xf numFmtId="0" fontId="0" fillId="0" borderId="9" xfId="0" applyFont="1" applyBorder="1" applyAlignment="1">
      <alignment horizontal="center" vertical="center"/>
    </xf>
    <xf numFmtId="0" fontId="0" fillId="0" borderId="12"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6" xfId="0" applyFont="1" applyBorder="1" applyAlignment="1">
      <alignment horizontal="left" vertical="center"/>
    </xf>
    <xf numFmtId="0" fontId="0" fillId="0" borderId="7" xfId="0" applyFont="1" applyBorder="1" applyAlignment="1">
      <alignment horizontal="center" vertical="center" textRotation="255" wrapText="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1" xfId="0" applyFont="1" applyBorder="1" applyAlignment="1">
      <alignment vertical="center" wrapText="1"/>
    </xf>
    <xf numFmtId="0" fontId="0" fillId="0" borderId="7" xfId="0" applyFont="1" applyBorder="1" applyAlignment="1">
      <alignment vertical="center" wrapText="1"/>
    </xf>
    <xf numFmtId="0" fontId="0" fillId="0" borderId="6" xfId="0" applyFont="1" applyBorder="1" applyAlignment="1">
      <alignment horizontal="center" vertical="center" wrapText="1"/>
    </xf>
    <xf numFmtId="0" fontId="0" fillId="0" borderId="3" xfId="0" applyFont="1" applyBorder="1" applyAlignment="1">
      <alignment horizontal="center" vertical="center" wrapText="1"/>
    </xf>
    <xf numFmtId="0" fontId="0" fillId="0" borderId="35" xfId="0" applyFont="1" applyBorder="1" applyAlignment="1">
      <alignment horizontal="center" vertical="center"/>
    </xf>
    <xf numFmtId="0" fontId="0" fillId="0" borderId="1" xfId="0" applyFont="1" applyBorder="1" applyAlignment="1">
      <alignment horizontal="right" vertical="center"/>
    </xf>
    <xf numFmtId="0" fontId="0" fillId="3" borderId="1" xfId="0" applyFont="1" applyFill="1" applyBorder="1" applyAlignment="1">
      <alignment horizontal="right" vertical="center"/>
    </xf>
    <xf numFmtId="0" fontId="0" fillId="0" borderId="1" xfId="0" applyFont="1" applyBorder="1" applyAlignment="1">
      <alignment horizontal="right" vertical="top"/>
    </xf>
    <xf numFmtId="49" fontId="0" fillId="0" borderId="2" xfId="0" applyNumberFormat="1" applyFont="1" applyBorder="1" applyAlignment="1">
      <alignment horizontal="center" vertical="center"/>
    </xf>
    <xf numFmtId="180" fontId="0" fillId="0" borderId="2" xfId="0" applyNumberFormat="1" applyFont="1" applyBorder="1" applyAlignment="1">
      <alignment horizontal="right" vertical="center"/>
    </xf>
    <xf numFmtId="180" fontId="0" fillId="3" borderId="2" xfId="0" applyNumberFormat="1" applyFont="1" applyFill="1" applyBorder="1" applyAlignment="1">
      <alignment horizontal="right" vertical="center"/>
    </xf>
    <xf numFmtId="0" fontId="0" fillId="0" borderId="2" xfId="0" applyFont="1" applyBorder="1" applyAlignment="1">
      <alignment horizontal="center" vertical="center"/>
    </xf>
    <xf numFmtId="0" fontId="0" fillId="3" borderId="2" xfId="0" applyFont="1" applyFill="1" applyBorder="1" applyAlignment="1">
      <alignment horizontal="center" vertical="center"/>
    </xf>
    <xf numFmtId="0" fontId="0" fillId="0" borderId="19" xfId="0" applyFont="1" applyBorder="1" applyAlignment="1">
      <alignment vertical="top"/>
    </xf>
    <xf numFmtId="3" fontId="0" fillId="0" borderId="3" xfId="0" applyNumberFormat="1" applyFont="1" applyBorder="1">
      <alignment vertical="center"/>
    </xf>
    <xf numFmtId="3" fontId="0" fillId="3" borderId="3" xfId="0" applyNumberFormat="1" applyFont="1" applyFill="1" applyBorder="1">
      <alignment vertical="center"/>
    </xf>
    <xf numFmtId="177" fontId="0" fillId="0" borderId="3" xfId="0" applyNumberFormat="1" applyFont="1" applyBorder="1">
      <alignment vertical="center"/>
    </xf>
    <xf numFmtId="0" fontId="0" fillId="0" borderId="3" xfId="0" applyFont="1" applyBorder="1">
      <alignment vertical="center"/>
    </xf>
    <xf numFmtId="176" fontId="0" fillId="0" borderId="3" xfId="0" applyNumberFormat="1" applyFont="1" applyBorder="1">
      <alignment vertical="center"/>
    </xf>
    <xf numFmtId="183" fontId="0" fillId="3" borderId="3" xfId="0" applyNumberFormat="1" applyFont="1" applyFill="1" applyBorder="1">
      <alignment vertical="center"/>
    </xf>
    <xf numFmtId="0" fontId="0" fillId="0" borderId="18" xfId="0" applyFont="1" applyBorder="1" applyAlignment="1">
      <alignment vertical="top"/>
    </xf>
    <xf numFmtId="49" fontId="0" fillId="0" borderId="1" xfId="0" applyNumberFormat="1" applyFont="1" applyBorder="1" applyAlignment="1">
      <alignment horizontal="center" vertical="center"/>
    </xf>
    <xf numFmtId="0" fontId="0" fillId="0" borderId="17" xfId="0" applyFont="1" applyBorder="1" applyAlignment="1">
      <alignment vertical="top"/>
    </xf>
    <xf numFmtId="0" fontId="0" fillId="0" borderId="18" xfId="0" applyFont="1" applyBorder="1">
      <alignment vertical="center"/>
    </xf>
    <xf numFmtId="3" fontId="0" fillId="0" borderId="13" xfId="0" applyNumberFormat="1" applyFont="1" applyBorder="1">
      <alignment vertical="center"/>
    </xf>
    <xf numFmtId="3" fontId="0" fillId="3" borderId="13" xfId="0" applyNumberFormat="1" applyFont="1" applyFill="1" applyBorder="1">
      <alignment vertical="center"/>
    </xf>
    <xf numFmtId="0" fontId="0" fillId="3" borderId="1" xfId="0" applyFont="1" applyFill="1" applyBorder="1" applyAlignment="1">
      <alignment horizontal="center" vertical="center"/>
    </xf>
    <xf numFmtId="3" fontId="0" fillId="3" borderId="1" xfId="0" applyNumberFormat="1" applyFont="1" applyFill="1" applyBorder="1" applyAlignment="1">
      <alignment horizontal="center" vertical="center"/>
    </xf>
    <xf numFmtId="3" fontId="0" fillId="3" borderId="1" xfId="0" applyNumberFormat="1" applyFont="1" applyFill="1" applyBorder="1" applyAlignment="1">
      <alignment horizontal="right" vertical="center"/>
    </xf>
    <xf numFmtId="176" fontId="0" fillId="3" borderId="1" xfId="0" applyNumberFormat="1" applyFont="1" applyFill="1" applyBorder="1" applyAlignment="1">
      <alignment horizontal="right" vertical="center"/>
    </xf>
    <xf numFmtId="0" fontId="0" fillId="3" borderId="17" xfId="0" applyFont="1" applyFill="1" applyBorder="1">
      <alignment vertical="center"/>
    </xf>
    <xf numFmtId="0" fontId="0" fillId="3" borderId="1" xfId="0" applyFont="1" applyFill="1" applyBorder="1">
      <alignment vertical="center"/>
    </xf>
    <xf numFmtId="176" fontId="0" fillId="3" borderId="17" xfId="0" applyNumberFormat="1" applyFont="1" applyFill="1" applyBorder="1" applyAlignment="1">
      <alignment horizontal="center" vertical="center"/>
    </xf>
    <xf numFmtId="176" fontId="0" fillId="3" borderId="1" xfId="0" applyNumberFormat="1" applyFont="1" applyFill="1" applyBorder="1" applyAlignment="1">
      <alignment horizontal="center" vertical="center"/>
    </xf>
    <xf numFmtId="0" fontId="0" fillId="3" borderId="2" xfId="0" applyFont="1" applyFill="1" applyBorder="1" applyAlignment="1">
      <alignment horizontal="center" vertical="center"/>
    </xf>
    <xf numFmtId="3" fontId="0" fillId="3" borderId="2" xfId="0" applyNumberFormat="1" applyFont="1" applyFill="1" applyBorder="1" applyAlignment="1">
      <alignment horizontal="center" vertical="center"/>
    </xf>
    <xf numFmtId="3" fontId="0" fillId="3" borderId="0" xfId="0" applyNumberFormat="1" applyFont="1" applyFill="1" applyAlignment="1">
      <alignment horizontal="center" vertical="center"/>
    </xf>
    <xf numFmtId="177" fontId="0" fillId="3" borderId="2" xfId="0" applyNumberFormat="1" applyFont="1" applyFill="1" applyBorder="1" applyAlignment="1">
      <alignment horizontal="center" vertical="center"/>
    </xf>
    <xf numFmtId="0" fontId="0" fillId="3" borderId="19" xfId="0" applyFont="1" applyFill="1" applyBorder="1">
      <alignment vertical="center"/>
    </xf>
    <xf numFmtId="176" fontId="0" fillId="3" borderId="19" xfId="0" applyNumberFormat="1" applyFont="1" applyFill="1" applyBorder="1" applyAlignment="1">
      <alignment horizontal="center" vertical="center"/>
    </xf>
    <xf numFmtId="176" fontId="0" fillId="3" borderId="2" xfId="0" applyNumberFormat="1" applyFont="1" applyFill="1" applyBorder="1" applyAlignment="1">
      <alignment horizontal="center" vertical="center"/>
    </xf>
    <xf numFmtId="0" fontId="0" fillId="3" borderId="3" xfId="0" applyFont="1" applyFill="1" applyBorder="1" applyAlignment="1">
      <alignment horizontal="center" vertical="center"/>
    </xf>
    <xf numFmtId="3" fontId="0" fillId="3" borderId="2" xfId="0" applyNumberFormat="1" applyFont="1" applyFill="1" applyBorder="1">
      <alignment vertical="center"/>
    </xf>
    <xf numFmtId="3" fontId="0" fillId="3" borderId="8" xfId="0" applyNumberFormat="1" applyFont="1" applyFill="1" applyBorder="1">
      <alignment vertical="center"/>
    </xf>
    <xf numFmtId="177" fontId="0" fillId="3" borderId="2" xfId="0" applyNumberFormat="1" applyFont="1" applyFill="1" applyBorder="1">
      <alignment vertical="center"/>
    </xf>
    <xf numFmtId="0" fontId="0" fillId="3" borderId="2" xfId="0" applyFont="1" applyFill="1" applyBorder="1">
      <alignment vertical="center"/>
    </xf>
    <xf numFmtId="0" fontId="0" fillId="3" borderId="18" xfId="0" applyFont="1" applyFill="1" applyBorder="1">
      <alignment vertical="center"/>
    </xf>
    <xf numFmtId="176" fontId="0" fillId="3" borderId="18" xfId="0" applyNumberFormat="1" applyFont="1" applyFill="1" applyBorder="1" applyAlignment="1">
      <alignment horizontal="center" vertical="center"/>
    </xf>
    <xf numFmtId="0" fontId="0" fillId="3" borderId="1" xfId="0" applyFont="1" applyFill="1" applyBorder="1" applyAlignment="1">
      <alignment horizontal="center" vertical="center" wrapText="1"/>
    </xf>
    <xf numFmtId="3" fontId="0" fillId="3" borderId="6" xfId="0" applyNumberFormat="1" applyFont="1" applyFill="1" applyBorder="1" applyAlignment="1">
      <alignment horizontal="center" vertical="center"/>
    </xf>
    <xf numFmtId="177" fontId="0" fillId="3"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176" fontId="0" fillId="3" borderId="17" xfId="0" applyNumberFormat="1" applyFont="1" applyFill="1" applyBorder="1">
      <alignment vertical="center"/>
    </xf>
    <xf numFmtId="0" fontId="0" fillId="3" borderId="2" xfId="0" applyFont="1" applyFill="1" applyBorder="1">
      <alignment vertical="center"/>
    </xf>
    <xf numFmtId="3" fontId="0" fillId="3" borderId="8" xfId="0" applyNumberFormat="1" applyFont="1" applyFill="1" applyBorder="1" applyAlignment="1">
      <alignment horizontal="center" vertical="center"/>
    </xf>
    <xf numFmtId="176" fontId="0" fillId="3" borderId="19" xfId="0" applyNumberFormat="1" applyFont="1" applyFill="1" applyBorder="1">
      <alignment vertical="center"/>
    </xf>
    <xf numFmtId="0" fontId="0" fillId="3" borderId="3" xfId="0" applyFont="1" applyFill="1" applyBorder="1">
      <alignment vertical="center"/>
    </xf>
    <xf numFmtId="177" fontId="0" fillId="3" borderId="3" xfId="0" applyNumberFormat="1" applyFont="1" applyFill="1" applyBorder="1">
      <alignment vertical="center"/>
    </xf>
    <xf numFmtId="182" fontId="0" fillId="3" borderId="3" xfId="0" applyNumberFormat="1" applyFont="1" applyFill="1" applyBorder="1">
      <alignment vertical="center"/>
    </xf>
    <xf numFmtId="0" fontId="0" fillId="0" borderId="5" xfId="0" applyFont="1" applyBorder="1">
      <alignment vertical="center"/>
    </xf>
    <xf numFmtId="0" fontId="0" fillId="0" borderId="0" xfId="0" applyFont="1" applyAlignment="1">
      <alignment horizontal="left" vertical="center"/>
    </xf>
    <xf numFmtId="0" fontId="0" fillId="0" borderId="0" xfId="0" applyFont="1">
      <alignment vertical="center"/>
    </xf>
    <xf numFmtId="0" fontId="6" fillId="0" borderId="0" xfId="1" applyFont="1">
      <alignment vertical="center"/>
    </xf>
    <xf numFmtId="0" fontId="14" fillId="0" borderId="0" xfId="1" applyFont="1" applyAlignment="1">
      <alignment horizontal="right" vertical="center"/>
    </xf>
    <xf numFmtId="0" fontId="44" fillId="0" borderId="0" xfId="1" applyFont="1">
      <alignment vertical="center"/>
    </xf>
    <xf numFmtId="0" fontId="45" fillId="0" borderId="0" xfId="1" applyFont="1" applyAlignment="1">
      <alignment horizontal="center" vertical="center"/>
    </xf>
    <xf numFmtId="0" fontId="9" fillId="0" borderId="10" xfId="2" applyFont="1" applyBorder="1" applyAlignment="1">
      <alignment horizontal="center" vertical="center"/>
    </xf>
    <xf numFmtId="0" fontId="9" fillId="0" borderId="4" xfId="2" applyFont="1" applyBorder="1" applyAlignment="1">
      <alignment horizontal="center" vertical="center"/>
    </xf>
    <xf numFmtId="0" fontId="9" fillId="0" borderId="6" xfId="2" applyFont="1" applyBorder="1" applyAlignment="1">
      <alignment horizontal="center" vertical="center"/>
    </xf>
    <xf numFmtId="0" fontId="9" fillId="0" borderId="1" xfId="2" applyFont="1" applyBorder="1" applyAlignment="1">
      <alignment horizontal="center" vertical="center"/>
    </xf>
    <xf numFmtId="0" fontId="9" fillId="0" borderId="5" xfId="2" applyFont="1" applyBorder="1" applyAlignment="1">
      <alignment horizontal="center" vertical="center"/>
    </xf>
    <xf numFmtId="0" fontId="9" fillId="0" borderId="4" xfId="2" applyFont="1" applyBorder="1" applyAlignment="1">
      <alignment horizontal="center" vertical="center" wrapText="1"/>
    </xf>
    <xf numFmtId="0" fontId="9" fillId="0" borderId="6" xfId="2" applyFont="1" applyBorder="1" applyAlignment="1">
      <alignment horizontal="center" vertical="center" wrapText="1"/>
    </xf>
    <xf numFmtId="0" fontId="9" fillId="0" borderId="14" xfId="2" applyFont="1" applyBorder="1" applyAlignment="1">
      <alignment horizontal="center" vertical="center"/>
    </xf>
    <xf numFmtId="0" fontId="9" fillId="0" borderId="13" xfId="2" applyFont="1" applyBorder="1" applyAlignment="1">
      <alignment horizontal="center" vertical="center"/>
    </xf>
    <xf numFmtId="0" fontId="9" fillId="0" borderId="3" xfId="2" applyFont="1" applyBorder="1" applyAlignment="1">
      <alignment horizontal="center" vertical="center"/>
    </xf>
    <xf numFmtId="0" fontId="9" fillId="0" borderId="14" xfId="2" applyFont="1" applyBorder="1" applyAlignment="1">
      <alignment horizontal="center" vertical="center" wrapText="1"/>
    </xf>
    <xf numFmtId="0" fontId="9" fillId="0" borderId="13" xfId="2" applyFont="1" applyBorder="1" applyAlignment="1">
      <alignment horizontal="center" vertical="center" wrapText="1"/>
    </xf>
    <xf numFmtId="0" fontId="36" fillId="5" borderId="4" xfId="2" applyFont="1" applyFill="1" applyBorder="1" applyAlignment="1">
      <alignment horizontal="center" vertical="top" wrapText="1"/>
    </xf>
    <xf numFmtId="0" fontId="36" fillId="5" borderId="6" xfId="2" applyFont="1" applyFill="1" applyBorder="1" applyAlignment="1">
      <alignment horizontal="center" vertical="top" wrapText="1"/>
    </xf>
    <xf numFmtId="0" fontId="9" fillId="5" borderId="1" xfId="2" applyFont="1" applyFill="1" applyBorder="1" applyAlignment="1">
      <alignment horizontal="center" vertical="center"/>
    </xf>
    <xf numFmtId="0" fontId="9" fillId="5" borderId="4" xfId="2" applyFont="1" applyFill="1" applyBorder="1" applyAlignment="1">
      <alignment horizontal="center" vertical="center" wrapText="1"/>
    </xf>
    <xf numFmtId="0" fontId="9" fillId="5" borderId="5" xfId="2" applyFont="1" applyFill="1" applyBorder="1" applyAlignment="1">
      <alignment horizontal="center" vertical="center"/>
    </xf>
    <xf numFmtId="0" fontId="9" fillId="5" borderId="6" xfId="2" applyFont="1" applyFill="1" applyBorder="1" applyAlignment="1">
      <alignment horizontal="center" vertical="center"/>
    </xf>
    <xf numFmtId="0" fontId="9" fillId="5" borderId="6" xfId="2" applyFont="1" applyFill="1" applyBorder="1" applyAlignment="1">
      <alignment horizontal="center" vertical="center" wrapText="1"/>
    </xf>
    <xf numFmtId="0" fontId="9" fillId="0" borderId="0" xfId="2" applyFont="1" applyAlignment="1">
      <alignment horizontal="center" vertical="center"/>
    </xf>
    <xf numFmtId="0" fontId="9" fillId="5" borderId="35" xfId="2" applyFont="1" applyFill="1" applyBorder="1" applyAlignment="1">
      <alignment horizontal="center" wrapText="1"/>
    </xf>
    <xf numFmtId="0" fontId="9" fillId="5" borderId="8" xfId="2" applyFont="1" applyFill="1" applyBorder="1" applyAlignment="1">
      <alignment horizontal="center" wrapText="1"/>
    </xf>
    <xf numFmtId="0" fontId="9" fillId="5" borderId="3" xfId="2" applyFont="1" applyFill="1" applyBorder="1" applyAlignment="1">
      <alignment horizontal="center" vertical="center"/>
    </xf>
    <xf numFmtId="0" fontId="9" fillId="5" borderId="14" xfId="2" applyFont="1" applyFill="1" applyBorder="1" applyAlignment="1">
      <alignment horizontal="center" vertical="center"/>
    </xf>
    <xf numFmtId="0" fontId="9" fillId="5" borderId="10" xfId="2" applyFont="1" applyFill="1" applyBorder="1" applyAlignment="1">
      <alignment horizontal="center" vertical="center"/>
    </xf>
    <xf numFmtId="0" fontId="9" fillId="5" borderId="13" xfId="2" applyFont="1" applyFill="1" applyBorder="1" applyAlignment="1">
      <alignment horizontal="center" vertical="center"/>
    </xf>
    <xf numFmtId="0" fontId="9" fillId="5" borderId="14" xfId="2" applyFont="1" applyFill="1" applyBorder="1" applyAlignment="1">
      <alignment horizontal="center" vertical="center" wrapText="1"/>
    </xf>
    <xf numFmtId="0" fontId="9" fillId="5" borderId="13" xfId="2" applyFont="1" applyFill="1" applyBorder="1" applyAlignment="1">
      <alignment horizontal="center" vertical="center" wrapText="1"/>
    </xf>
    <xf numFmtId="0" fontId="9" fillId="0" borderId="4" xfId="2" applyFont="1" applyBorder="1" applyAlignment="1">
      <alignment horizontal="left" vertical="center"/>
    </xf>
    <xf numFmtId="0" fontId="9" fillId="0" borderId="6" xfId="2" applyFont="1" applyBorder="1" applyAlignment="1">
      <alignment horizontal="left" vertical="center"/>
    </xf>
    <xf numFmtId="0" fontId="9" fillId="0" borderId="1" xfId="2" applyFont="1" applyBorder="1" applyAlignment="1">
      <alignment horizontal="center" vertical="center" wrapText="1"/>
    </xf>
    <xf numFmtId="0" fontId="9" fillId="0" borderId="14" xfId="2" applyFont="1" applyBorder="1" applyAlignment="1">
      <alignment horizontal="left" vertical="center"/>
    </xf>
    <xf numFmtId="0" fontId="9" fillId="0" borderId="13" xfId="2" applyFont="1" applyBorder="1" applyAlignment="1">
      <alignment horizontal="left" vertical="center"/>
    </xf>
    <xf numFmtId="0" fontId="9" fillId="0" borderId="5" xfId="2" applyFont="1" applyBorder="1" applyAlignment="1">
      <alignment horizontal="center" vertical="center" wrapText="1"/>
    </xf>
    <xf numFmtId="0" fontId="9" fillId="0" borderId="0" xfId="3" applyFont="1">
      <alignment vertical="center"/>
    </xf>
    <xf numFmtId="0" fontId="0" fillId="0" borderId="0" xfId="2" applyFont="1">
      <alignment vertical="center"/>
    </xf>
    <xf numFmtId="0" fontId="47" fillId="0" borderId="0" xfId="0" applyFont="1">
      <alignment vertical="center"/>
    </xf>
    <xf numFmtId="0" fontId="0" fillId="0" borderId="5" xfId="2" applyFont="1" applyBorder="1" applyAlignment="1">
      <alignment horizontal="left" vertical="center" wrapText="1"/>
    </xf>
  </cellXfs>
  <cellStyles count="17">
    <cellStyle name="パーセント 2" xfId="10" xr:uid="{00000000-0005-0000-0000-000000000000}"/>
    <cellStyle name="パーセント 2 2" xfId="16" xr:uid="{F32CB717-B53E-41F5-AF27-4BAA1DD9E89A}"/>
    <cellStyle name="標準" xfId="0" builtinId="0"/>
    <cellStyle name="標準 2" xfId="6" xr:uid="{00000000-0005-0000-0000-000002000000}"/>
    <cellStyle name="標準 2 2" xfId="7" xr:uid="{00000000-0005-0000-0000-000003000000}"/>
    <cellStyle name="標準 2 2 2" xfId="8" xr:uid="{00000000-0005-0000-0000-000004000000}"/>
    <cellStyle name="標準 2 2 3" xfId="12" xr:uid="{00000000-0005-0000-0000-000005000000}"/>
    <cellStyle name="標準 2 2 3 2" xfId="15" xr:uid="{28379ECE-9AEC-4869-837B-F51BF432C974}"/>
    <cellStyle name="標準 2 3" xfId="11" xr:uid="{00000000-0005-0000-0000-000006000000}"/>
    <cellStyle name="標準 2 3 2" xfId="14" xr:uid="{C8F5B810-AA89-45AD-93C6-208F2157A074}"/>
    <cellStyle name="標準 2 4" xfId="13" xr:uid="{D17ADBC0-4255-49CF-85F4-4138934F601C}"/>
    <cellStyle name="標準 3" xfId="9" xr:uid="{00000000-0005-0000-0000-000007000000}"/>
    <cellStyle name="標準_（２） 2" xfId="1" xr:uid="{00000000-0005-0000-0000-000008000000}"/>
    <cellStyle name="標準_02公営保育所指導監査資料（１）（平成１９年度）" xfId="2" xr:uid="{00000000-0005-0000-0000-000009000000}"/>
    <cellStyle name="標準_02私営保育所指導監査資料（１（１）～（３））（平成１９年度）" xfId="3" xr:uid="{00000000-0005-0000-0000-00000A000000}"/>
    <cellStyle name="標準_05公営保育所指導監査資料（５）（平成１９年度）" xfId="4" xr:uid="{00000000-0005-0000-0000-00000B000000}"/>
    <cellStyle name="標準_監査資料(栄養摂取の状況） 2" xfId="5" xr:uid="{00000000-0005-0000-0000-00000C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85725</xdr:colOff>
      <xdr:row>4</xdr:row>
      <xdr:rowOff>28575</xdr:rowOff>
    </xdr:from>
    <xdr:to>
      <xdr:col>11</xdr:col>
      <xdr:colOff>447675</xdr:colOff>
      <xdr:row>5</xdr:row>
      <xdr:rowOff>238125</xdr:rowOff>
    </xdr:to>
    <xdr:sp macro="" textlink="">
      <xdr:nvSpPr>
        <xdr:cNvPr id="4" name="大かっこ 3">
          <a:extLst>
            <a:ext uri="{FF2B5EF4-FFF2-40B4-BE49-F238E27FC236}">
              <a16:creationId xmlns:a16="http://schemas.microsoft.com/office/drawing/2014/main" id="{C7D9DD2B-D66B-4695-BAD1-526AC23EB1DD}"/>
            </a:ext>
          </a:extLst>
        </xdr:cNvPr>
        <xdr:cNvSpPr/>
      </xdr:nvSpPr>
      <xdr:spPr>
        <a:xfrm>
          <a:off x="266700" y="1171575"/>
          <a:ext cx="7029450"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5" name="大かっこ 4">
          <a:extLst>
            <a:ext uri="{FF2B5EF4-FFF2-40B4-BE49-F238E27FC236}">
              <a16:creationId xmlns:a16="http://schemas.microsoft.com/office/drawing/2014/main" id="{48321AEC-7357-4E47-8BE6-6E7CA8AC7AFB}"/>
            </a:ext>
          </a:extLst>
        </xdr:cNvPr>
        <xdr:cNvSpPr/>
      </xdr:nvSpPr>
      <xdr:spPr>
        <a:xfrm>
          <a:off x="266700" y="1171575"/>
          <a:ext cx="7029450"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6" name="大かっこ 5">
          <a:extLst>
            <a:ext uri="{FF2B5EF4-FFF2-40B4-BE49-F238E27FC236}">
              <a16:creationId xmlns:a16="http://schemas.microsoft.com/office/drawing/2014/main" id="{EFFFB1A7-20CE-44AF-94D2-1A01F32EFD5A}"/>
            </a:ext>
          </a:extLst>
        </xdr:cNvPr>
        <xdr:cNvSpPr/>
      </xdr:nvSpPr>
      <xdr:spPr>
        <a:xfrm>
          <a:off x="266700" y="1171575"/>
          <a:ext cx="7029450"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xdr:col>
      <xdr:colOff>85725</xdr:colOff>
      <xdr:row>4</xdr:row>
      <xdr:rowOff>28575</xdr:rowOff>
    </xdr:from>
    <xdr:to>
      <xdr:col>11</xdr:col>
      <xdr:colOff>447675</xdr:colOff>
      <xdr:row>5</xdr:row>
      <xdr:rowOff>238125</xdr:rowOff>
    </xdr:to>
    <xdr:sp macro="" textlink="">
      <xdr:nvSpPr>
        <xdr:cNvPr id="7" name="大かっこ 6">
          <a:extLst>
            <a:ext uri="{FF2B5EF4-FFF2-40B4-BE49-F238E27FC236}">
              <a16:creationId xmlns:a16="http://schemas.microsoft.com/office/drawing/2014/main" id="{2BB47D0A-B420-470D-B4EF-9E7D94F6F277}"/>
            </a:ext>
          </a:extLst>
        </xdr:cNvPr>
        <xdr:cNvSpPr/>
      </xdr:nvSpPr>
      <xdr:spPr>
        <a:xfrm>
          <a:off x="266700" y="1171575"/>
          <a:ext cx="7029450" cy="4953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K32"/>
  <sheetViews>
    <sheetView view="pageBreakPreview" topLeftCell="A6" zoomScaleNormal="100" zoomScaleSheetLayoutView="100" workbookViewId="0">
      <selection activeCell="H16" sqref="H16"/>
    </sheetView>
  </sheetViews>
  <sheetFormatPr defaultRowHeight="11.25" x14ac:dyDescent="0.15"/>
  <cols>
    <col min="1" max="1" width="4.1640625" customWidth="1"/>
    <col min="2" max="2" width="11.6640625" customWidth="1"/>
    <col min="3" max="3" width="9.83203125" customWidth="1"/>
    <col min="4" max="4" width="11.6640625" customWidth="1"/>
    <col min="7" max="11" width="9.6640625" customWidth="1"/>
  </cols>
  <sheetData>
    <row r="1" spans="1:11" ht="26.25" customHeight="1" x14ac:dyDescent="0.15">
      <c r="A1" s="1" t="s">
        <v>352</v>
      </c>
    </row>
    <row r="2" spans="1:11" ht="20.25" customHeight="1" x14ac:dyDescent="0.15">
      <c r="A2" s="1"/>
      <c r="J2" s="251">
        <f ca="1">TODAY()</f>
        <v>46099</v>
      </c>
      <c r="K2" s="252"/>
    </row>
    <row r="3" spans="1:11" ht="20.25" customHeight="1" x14ac:dyDescent="0.15">
      <c r="A3" s="1"/>
    </row>
    <row r="4" spans="1:11" ht="26.25" customHeight="1" x14ac:dyDescent="0.15">
      <c r="B4" s="113" t="s">
        <v>294</v>
      </c>
      <c r="C4" s="114">
        <v>8</v>
      </c>
      <c r="D4" s="113" t="s">
        <v>117</v>
      </c>
      <c r="E4" s="113" t="s">
        <v>177</v>
      </c>
    </row>
    <row r="5" spans="1:11" ht="20.25" customHeight="1" x14ac:dyDescent="0.15">
      <c r="B5" s="1"/>
      <c r="C5" s="1"/>
      <c r="D5" s="1"/>
    </row>
    <row r="6" spans="1:11" ht="25.5" customHeight="1" x14ac:dyDescent="0.15">
      <c r="A6" s="1"/>
      <c r="C6" s="253" t="s">
        <v>116</v>
      </c>
      <c r="D6" s="253"/>
      <c r="E6" s="253"/>
      <c r="F6" s="253"/>
      <c r="G6" s="253"/>
      <c r="H6" s="253"/>
      <c r="I6" s="253"/>
      <c r="J6" s="253"/>
    </row>
    <row r="7" spans="1:11" ht="24.75" customHeight="1" x14ac:dyDescent="0.15">
      <c r="A7" s="1"/>
      <c r="C7" s="258" t="s">
        <v>115</v>
      </c>
      <c r="D7" s="259"/>
      <c r="E7" s="257"/>
      <c r="F7" s="257"/>
      <c r="G7" s="257"/>
      <c r="H7" s="257"/>
      <c r="I7" s="257"/>
      <c r="J7" s="257"/>
    </row>
    <row r="8" spans="1:11" ht="24.75" customHeight="1" x14ac:dyDescent="0.15">
      <c r="A8" s="1"/>
      <c r="C8" s="258" t="s">
        <v>114</v>
      </c>
      <c r="D8" s="259"/>
      <c r="E8" s="257"/>
      <c r="F8" s="257"/>
      <c r="G8" s="257"/>
      <c r="H8" s="257"/>
      <c r="I8" s="257"/>
      <c r="J8" s="257"/>
    </row>
    <row r="9" spans="1:11" ht="24.75" customHeight="1" x14ac:dyDescent="0.15">
      <c r="A9" s="1"/>
      <c r="C9" s="258" t="s">
        <v>113</v>
      </c>
      <c r="D9" s="259"/>
      <c r="E9" s="257"/>
      <c r="F9" s="257"/>
      <c r="G9" s="257"/>
      <c r="H9" s="257"/>
      <c r="I9" s="257"/>
      <c r="J9" s="257"/>
    </row>
    <row r="10" spans="1:11" ht="24.75" customHeight="1" x14ac:dyDescent="0.15">
      <c r="A10" s="1"/>
      <c r="C10" s="258" t="s">
        <v>112</v>
      </c>
      <c r="D10" s="259"/>
      <c r="E10" s="257"/>
      <c r="F10" s="257"/>
      <c r="G10" s="257"/>
      <c r="H10" s="257"/>
      <c r="I10" s="257"/>
      <c r="J10" s="257"/>
    </row>
    <row r="11" spans="1:11" ht="24.75" customHeight="1" x14ac:dyDescent="0.15">
      <c r="A11" s="1"/>
      <c r="C11" s="258" t="s">
        <v>111</v>
      </c>
      <c r="D11" s="259"/>
      <c r="E11" s="257"/>
      <c r="F11" s="257"/>
      <c r="G11" s="257"/>
      <c r="H11" s="257"/>
      <c r="I11" s="257"/>
      <c r="J11" s="257"/>
    </row>
    <row r="12" spans="1:11" ht="24.75" customHeight="1" x14ac:dyDescent="0.15">
      <c r="A12" s="1"/>
      <c r="C12" s="255" t="s">
        <v>110</v>
      </c>
      <c r="D12" s="256"/>
      <c r="E12" s="257"/>
      <c r="F12" s="257"/>
      <c r="G12" s="257"/>
      <c r="H12" s="257"/>
      <c r="I12" s="257"/>
      <c r="J12" s="257"/>
    </row>
    <row r="13" spans="1:11" ht="20.25" customHeight="1" x14ac:dyDescent="0.15">
      <c r="A13" s="1"/>
    </row>
    <row r="14" spans="1:11" ht="15" customHeight="1" x14ac:dyDescent="0.15">
      <c r="A14" s="1"/>
      <c r="C14" s="115">
        <v>1</v>
      </c>
      <c r="D14" s="1" t="s">
        <v>109</v>
      </c>
    </row>
    <row r="15" spans="1:11" ht="15" customHeight="1" x14ac:dyDescent="0.15">
      <c r="A15" s="1"/>
      <c r="C15" s="115">
        <v>2</v>
      </c>
      <c r="D15" s="1" t="s">
        <v>108</v>
      </c>
    </row>
    <row r="16" spans="1:11" ht="15" customHeight="1" x14ac:dyDescent="0.15">
      <c r="A16" s="1"/>
      <c r="C16" s="115">
        <v>3</v>
      </c>
      <c r="D16" s="1" t="s">
        <v>107</v>
      </c>
    </row>
    <row r="17" spans="1:6" ht="15" customHeight="1" x14ac:dyDescent="0.15">
      <c r="A17" s="1"/>
      <c r="C17" s="115">
        <v>4</v>
      </c>
      <c r="D17" s="1" t="s">
        <v>106</v>
      </c>
    </row>
    <row r="18" spans="1:6" ht="15" customHeight="1" x14ac:dyDescent="0.15">
      <c r="A18" s="1"/>
      <c r="C18" s="115">
        <v>5</v>
      </c>
      <c r="D18" s="1" t="s">
        <v>105</v>
      </c>
    </row>
    <row r="19" spans="1:6" ht="15" customHeight="1" x14ac:dyDescent="0.15">
      <c r="A19" s="1"/>
      <c r="C19" s="115">
        <v>6</v>
      </c>
      <c r="D19" s="1" t="s">
        <v>104</v>
      </c>
    </row>
    <row r="20" spans="1:6" ht="20.25" customHeight="1" x14ac:dyDescent="0.15">
      <c r="A20" s="1"/>
    </row>
    <row r="21" spans="1:6" ht="20.25" customHeight="1" x14ac:dyDescent="0.15">
      <c r="B21" s="254" t="s">
        <v>103</v>
      </c>
      <c r="C21" s="254"/>
      <c r="D21" s="254"/>
    </row>
    <row r="22" spans="1:6" ht="16.5" customHeight="1" x14ac:dyDescent="0.15">
      <c r="C22" s="115">
        <v>1</v>
      </c>
      <c r="D22" s="1" t="s">
        <v>353</v>
      </c>
      <c r="F22" s="479" t="s">
        <v>354</v>
      </c>
    </row>
    <row r="23" spans="1:6" ht="16.5" customHeight="1" x14ac:dyDescent="0.15">
      <c r="C23" s="115">
        <v>2</v>
      </c>
      <c r="D23" s="1" t="s">
        <v>287</v>
      </c>
    </row>
    <row r="24" spans="1:6" ht="16.5" customHeight="1" x14ac:dyDescent="0.15">
      <c r="C24" s="115">
        <v>3</v>
      </c>
      <c r="D24" s="1" t="s">
        <v>102</v>
      </c>
    </row>
    <row r="25" spans="1:6" ht="16.5" customHeight="1" x14ac:dyDescent="0.15">
      <c r="C25" s="115"/>
      <c r="D25" s="1" t="s">
        <v>101</v>
      </c>
    </row>
    <row r="26" spans="1:6" ht="16.5" customHeight="1" x14ac:dyDescent="0.15">
      <c r="C26" s="115">
        <v>4</v>
      </c>
      <c r="D26" s="1" t="s">
        <v>100</v>
      </c>
    </row>
    <row r="27" spans="1:6" ht="16.5" customHeight="1" x14ac:dyDescent="0.15">
      <c r="C27" s="115">
        <v>5</v>
      </c>
      <c r="D27" s="33" t="s">
        <v>99</v>
      </c>
    </row>
    <row r="28" spans="1:6" ht="16.5" customHeight="1" x14ac:dyDescent="0.15">
      <c r="B28" s="33"/>
      <c r="C28" s="116"/>
      <c r="D28" s="33" t="s">
        <v>98</v>
      </c>
    </row>
    <row r="29" spans="1:6" ht="15.75" customHeight="1" x14ac:dyDescent="0.15">
      <c r="C29" s="115">
        <v>6</v>
      </c>
      <c r="D29" s="33" t="s">
        <v>290</v>
      </c>
    </row>
    <row r="30" spans="1:6" ht="15.75" customHeight="1" x14ac:dyDescent="0.15">
      <c r="C30" s="115">
        <v>7</v>
      </c>
      <c r="D30" s="33" t="s">
        <v>291</v>
      </c>
    </row>
    <row r="31" spans="1:6" ht="15.75" customHeight="1" x14ac:dyDescent="0.15">
      <c r="C31" s="115">
        <v>8</v>
      </c>
      <c r="D31" s="33" t="s">
        <v>293</v>
      </c>
    </row>
    <row r="32" spans="1:6" ht="15.75" customHeight="1" x14ac:dyDescent="0.15">
      <c r="C32" s="115">
        <v>9</v>
      </c>
      <c r="D32" s="33" t="s">
        <v>97</v>
      </c>
    </row>
  </sheetData>
  <mergeCells count="15">
    <mergeCell ref="J2:K2"/>
    <mergeCell ref="C6:J6"/>
    <mergeCell ref="B21:D21"/>
    <mergeCell ref="C12:D12"/>
    <mergeCell ref="E12:J12"/>
    <mergeCell ref="C11:D11"/>
    <mergeCell ref="E7:J7"/>
    <mergeCell ref="E8:J8"/>
    <mergeCell ref="E9:J9"/>
    <mergeCell ref="E10:J10"/>
    <mergeCell ref="C9:D9"/>
    <mergeCell ref="C10:D10"/>
    <mergeCell ref="E11:J11"/>
    <mergeCell ref="C7:D7"/>
    <mergeCell ref="C8:D8"/>
  </mergeCells>
  <phoneticPr fontId="7"/>
  <pageMargins left="0.78740157480314965" right="0.43307086614173229" top="0.55118110236220474" bottom="0.23622047244094491"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F79"/>
  <sheetViews>
    <sheetView tabSelected="1" view="pageBreakPreview" topLeftCell="A35" zoomScaleNormal="100" zoomScaleSheetLayoutView="100" workbookViewId="0">
      <selection activeCell="C18" sqref="C18"/>
    </sheetView>
  </sheetViews>
  <sheetFormatPr defaultRowHeight="13.5" x14ac:dyDescent="0.15"/>
  <cols>
    <col min="1" max="1" width="5" style="37" customWidth="1"/>
    <col min="2" max="2" width="6.33203125" style="38" customWidth="1"/>
    <col min="3" max="3" width="67.6640625" style="38" customWidth="1"/>
    <col min="4" max="4" width="17.83203125" style="38" customWidth="1"/>
    <col min="5" max="5" width="18.5" style="39" customWidth="1"/>
    <col min="6" max="6" width="2.5" style="38" customWidth="1"/>
    <col min="7" max="7" width="3" style="37" customWidth="1"/>
    <col min="8" max="16384" width="9.33203125" style="37"/>
  </cols>
  <sheetData>
    <row r="1" spans="1:6" ht="18.75" customHeight="1" x14ac:dyDescent="0.15">
      <c r="B1" s="332" t="s">
        <v>176</v>
      </c>
      <c r="C1" s="333"/>
      <c r="D1" s="333"/>
      <c r="E1" s="333"/>
    </row>
    <row r="2" spans="1:6" ht="16.5" customHeight="1" x14ac:dyDescent="0.15">
      <c r="C2" s="65" t="s">
        <v>175</v>
      </c>
      <c r="D2" s="54"/>
      <c r="E2" s="66"/>
      <c r="F2" s="53"/>
    </row>
    <row r="3" spans="1:6" ht="16.5" customHeight="1" x14ac:dyDescent="0.15">
      <c r="C3" s="65" t="s">
        <v>174</v>
      </c>
      <c r="D3" s="52"/>
      <c r="E3" s="64"/>
      <c r="F3" s="51"/>
    </row>
    <row r="4" spans="1:6" ht="8.25" customHeight="1" x14ac:dyDescent="0.15"/>
    <row r="5" spans="1:6" ht="18.75" customHeight="1" x14ac:dyDescent="0.15">
      <c r="A5" s="37">
        <v>1</v>
      </c>
      <c r="B5" s="334" t="s">
        <v>346</v>
      </c>
      <c r="C5" s="335"/>
      <c r="D5" s="335"/>
      <c r="E5" s="335"/>
      <c r="F5" s="336"/>
    </row>
    <row r="6" spans="1:6" ht="15" customHeight="1" x14ac:dyDescent="0.15">
      <c r="B6" s="335"/>
      <c r="C6" s="335"/>
      <c r="D6" s="335"/>
      <c r="E6" s="335"/>
      <c r="F6" s="336"/>
    </row>
    <row r="7" spans="1:6" ht="15" customHeight="1" x14ac:dyDescent="0.15">
      <c r="A7" s="37">
        <v>2</v>
      </c>
      <c r="B7" s="337" t="s">
        <v>173</v>
      </c>
      <c r="C7" s="338"/>
      <c r="D7" s="338"/>
      <c r="E7" s="338"/>
      <c r="F7" s="338"/>
    </row>
    <row r="8" spans="1:6" ht="11.25" customHeight="1" x14ac:dyDescent="0.15">
      <c r="C8" s="72"/>
      <c r="D8" s="72"/>
      <c r="E8" s="72"/>
      <c r="F8" s="72"/>
    </row>
    <row r="9" spans="1:6" ht="15" customHeight="1" x14ac:dyDescent="0.15">
      <c r="A9" s="74">
        <v>3</v>
      </c>
      <c r="B9" s="326" t="s">
        <v>347</v>
      </c>
      <c r="C9" s="327"/>
      <c r="D9" s="327"/>
      <c r="E9" s="327"/>
      <c r="F9" s="327"/>
    </row>
    <row r="10" spans="1:6" ht="15" customHeight="1" x14ac:dyDescent="0.15">
      <c r="A10" s="74"/>
      <c r="B10" s="327" t="s">
        <v>348</v>
      </c>
      <c r="C10" s="327"/>
      <c r="D10" s="327"/>
      <c r="E10" s="327"/>
      <c r="F10" s="327"/>
    </row>
    <row r="11" spans="1:6" ht="8.25" customHeight="1" x14ac:dyDescent="0.15">
      <c r="B11" s="37"/>
      <c r="C11" s="339"/>
      <c r="D11" s="340"/>
      <c r="E11" s="37"/>
      <c r="F11" s="37"/>
    </row>
    <row r="12" spans="1:6" ht="11.25" customHeight="1" x14ac:dyDescent="0.15">
      <c r="B12" s="341" t="s">
        <v>171</v>
      </c>
      <c r="C12" s="342"/>
      <c r="D12" s="345" t="s">
        <v>349</v>
      </c>
      <c r="E12" s="347" t="s">
        <v>170</v>
      </c>
    </row>
    <row r="13" spans="1:6" ht="18" customHeight="1" x14ac:dyDescent="0.15">
      <c r="B13" s="343"/>
      <c r="C13" s="344"/>
      <c r="D13" s="346"/>
      <c r="E13" s="348"/>
    </row>
    <row r="14" spans="1:6" ht="15" customHeight="1" x14ac:dyDescent="0.15">
      <c r="B14" s="328" t="s">
        <v>169</v>
      </c>
      <c r="C14" s="329"/>
      <c r="D14" s="50"/>
      <c r="E14" s="48"/>
    </row>
    <row r="15" spans="1:6" ht="12" customHeight="1" x14ac:dyDescent="0.15">
      <c r="B15" s="63">
        <v>1</v>
      </c>
      <c r="C15" s="55" t="s">
        <v>285</v>
      </c>
      <c r="D15" s="45"/>
      <c r="E15" s="44"/>
    </row>
    <row r="16" spans="1:6" ht="12" customHeight="1" x14ac:dyDescent="0.15">
      <c r="B16" s="63">
        <v>2</v>
      </c>
      <c r="C16" s="55" t="s">
        <v>168</v>
      </c>
      <c r="D16" s="45"/>
      <c r="E16" s="44"/>
    </row>
    <row r="17" spans="2:5" ht="12" customHeight="1" x14ac:dyDescent="0.15">
      <c r="B17" s="63">
        <v>3</v>
      </c>
      <c r="C17" s="55" t="s">
        <v>167</v>
      </c>
      <c r="D17" s="45"/>
      <c r="E17" s="44"/>
    </row>
    <row r="18" spans="2:5" ht="12" customHeight="1" x14ac:dyDescent="0.15">
      <c r="B18" s="63">
        <v>4</v>
      </c>
      <c r="C18" s="55" t="s">
        <v>166</v>
      </c>
      <c r="D18" s="45"/>
      <c r="E18" s="44"/>
    </row>
    <row r="19" spans="2:5" ht="12" customHeight="1" x14ac:dyDescent="0.15">
      <c r="B19" s="63">
        <v>5</v>
      </c>
      <c r="C19" s="55" t="s">
        <v>165</v>
      </c>
      <c r="D19" s="45"/>
      <c r="E19" s="49"/>
    </row>
    <row r="20" spans="2:5" ht="12" customHeight="1" x14ac:dyDescent="0.15">
      <c r="B20" s="63">
        <v>6</v>
      </c>
      <c r="C20" s="62" t="s">
        <v>164</v>
      </c>
      <c r="D20" s="45"/>
      <c r="E20" s="49"/>
    </row>
    <row r="21" spans="2:5" ht="12" customHeight="1" x14ac:dyDescent="0.15">
      <c r="B21" s="63">
        <v>7</v>
      </c>
      <c r="C21" s="62" t="s">
        <v>163</v>
      </c>
      <c r="D21" s="45"/>
      <c r="E21" s="49"/>
    </row>
    <row r="22" spans="2:5" ht="7.5" customHeight="1" x14ac:dyDescent="0.15">
      <c r="B22" s="61"/>
      <c r="C22" s="60"/>
      <c r="D22" s="45"/>
      <c r="E22" s="48"/>
    </row>
    <row r="23" spans="2:5" ht="15" customHeight="1" x14ac:dyDescent="0.15">
      <c r="B23" s="330" t="s">
        <v>162</v>
      </c>
      <c r="C23" s="331"/>
      <c r="D23" s="45"/>
      <c r="E23" s="44"/>
    </row>
    <row r="24" spans="2:5" ht="12" customHeight="1" x14ac:dyDescent="0.15">
      <c r="B24" s="58">
        <v>1</v>
      </c>
      <c r="C24" s="57" t="s">
        <v>288</v>
      </c>
      <c r="D24" s="47"/>
      <c r="E24" s="46" t="s">
        <v>350</v>
      </c>
    </row>
    <row r="25" spans="2:5" ht="12" customHeight="1" x14ac:dyDescent="0.15">
      <c r="B25" s="56">
        <v>2</v>
      </c>
      <c r="C25" s="55" t="s">
        <v>289</v>
      </c>
      <c r="D25" s="45"/>
      <c r="E25" s="44"/>
    </row>
    <row r="26" spans="2:5" ht="12" customHeight="1" x14ac:dyDescent="0.15">
      <c r="B26" s="56">
        <v>3</v>
      </c>
      <c r="C26" s="55" t="s">
        <v>161</v>
      </c>
      <c r="D26" s="45"/>
      <c r="E26" s="44"/>
    </row>
    <row r="27" spans="2:5" ht="12" customHeight="1" x14ac:dyDescent="0.15">
      <c r="B27" s="58">
        <v>4</v>
      </c>
      <c r="C27" s="57" t="s">
        <v>160</v>
      </c>
      <c r="D27" s="47"/>
      <c r="E27" s="46" t="s">
        <v>350</v>
      </c>
    </row>
    <row r="28" spans="2:5" ht="12" customHeight="1" x14ac:dyDescent="0.15">
      <c r="B28" s="56">
        <v>5</v>
      </c>
      <c r="C28" s="55" t="s">
        <v>159</v>
      </c>
      <c r="D28" s="45"/>
      <c r="E28" s="44"/>
    </row>
    <row r="29" spans="2:5" ht="12" customHeight="1" x14ac:dyDescent="0.15">
      <c r="B29" s="56">
        <v>6</v>
      </c>
      <c r="C29" s="55" t="s">
        <v>158</v>
      </c>
      <c r="D29" s="45"/>
      <c r="E29" s="44"/>
    </row>
    <row r="30" spans="2:5" ht="12" customHeight="1" x14ac:dyDescent="0.15">
      <c r="B30" s="56">
        <v>7</v>
      </c>
      <c r="C30" s="55" t="s">
        <v>157</v>
      </c>
      <c r="D30" s="45"/>
      <c r="E30" s="44"/>
    </row>
    <row r="31" spans="2:5" ht="12" customHeight="1" x14ac:dyDescent="0.15">
      <c r="B31" s="56">
        <v>8</v>
      </c>
      <c r="C31" s="55" t="s">
        <v>156</v>
      </c>
      <c r="D31" s="45"/>
      <c r="E31" s="44"/>
    </row>
    <row r="32" spans="2:5" ht="12" customHeight="1" x14ac:dyDescent="0.15">
      <c r="B32" s="56">
        <v>9</v>
      </c>
      <c r="C32" s="55" t="s">
        <v>155</v>
      </c>
      <c r="D32" s="45"/>
      <c r="E32" s="44"/>
    </row>
    <row r="33" spans="2:5" ht="12" customHeight="1" x14ac:dyDescent="0.15">
      <c r="B33" s="56">
        <v>10</v>
      </c>
      <c r="C33" s="55" t="s">
        <v>154</v>
      </c>
      <c r="D33" s="45"/>
      <c r="E33" s="44"/>
    </row>
    <row r="34" spans="2:5" ht="12" customHeight="1" x14ac:dyDescent="0.15">
      <c r="B34" s="56">
        <v>11</v>
      </c>
      <c r="C34" s="55" t="s">
        <v>153</v>
      </c>
      <c r="D34" s="45"/>
      <c r="E34" s="44"/>
    </row>
    <row r="35" spans="2:5" ht="12" customHeight="1" x14ac:dyDescent="0.15">
      <c r="B35" s="56">
        <v>12</v>
      </c>
      <c r="C35" s="55" t="s">
        <v>152</v>
      </c>
      <c r="D35" s="45"/>
      <c r="E35" s="44"/>
    </row>
    <row r="36" spans="2:5" ht="12" customHeight="1" x14ac:dyDescent="0.15">
      <c r="B36" s="56">
        <v>13</v>
      </c>
      <c r="C36" s="55" t="s">
        <v>151</v>
      </c>
      <c r="D36" s="45"/>
      <c r="E36" s="44"/>
    </row>
    <row r="37" spans="2:5" ht="12" customHeight="1" x14ac:dyDescent="0.15">
      <c r="B37" s="56">
        <v>14</v>
      </c>
      <c r="C37" s="55" t="s">
        <v>150</v>
      </c>
      <c r="D37" s="45"/>
      <c r="E37" s="44"/>
    </row>
    <row r="38" spans="2:5" ht="12" customHeight="1" x14ac:dyDescent="0.15">
      <c r="B38" s="56">
        <v>15</v>
      </c>
      <c r="C38" s="55" t="s">
        <v>149</v>
      </c>
      <c r="D38" s="45"/>
      <c r="E38" s="44"/>
    </row>
    <row r="39" spans="2:5" ht="12" customHeight="1" x14ac:dyDescent="0.15">
      <c r="B39" s="56">
        <v>16</v>
      </c>
      <c r="C39" s="55" t="s">
        <v>148</v>
      </c>
      <c r="D39" s="45"/>
      <c r="E39" s="44"/>
    </row>
    <row r="40" spans="2:5" ht="12" customHeight="1" x14ac:dyDescent="0.15">
      <c r="B40" s="56">
        <v>17</v>
      </c>
      <c r="C40" s="55" t="s">
        <v>147</v>
      </c>
      <c r="D40" s="45"/>
      <c r="E40" s="44"/>
    </row>
    <row r="41" spans="2:5" ht="12" customHeight="1" x14ac:dyDescent="0.15">
      <c r="B41" s="56">
        <v>18</v>
      </c>
      <c r="C41" s="55" t="s">
        <v>146</v>
      </c>
      <c r="D41" s="45"/>
      <c r="E41" s="44"/>
    </row>
    <row r="42" spans="2:5" ht="12" customHeight="1" x14ac:dyDescent="0.15">
      <c r="B42" s="56">
        <v>19</v>
      </c>
      <c r="C42" s="55" t="s">
        <v>145</v>
      </c>
      <c r="D42" s="45"/>
      <c r="E42" s="44"/>
    </row>
    <row r="43" spans="2:5" ht="15" customHeight="1" x14ac:dyDescent="0.15">
      <c r="B43" s="75">
        <v>20</v>
      </c>
      <c r="C43" s="112" t="s">
        <v>365</v>
      </c>
      <c r="D43" s="76"/>
      <c r="E43" s="77"/>
    </row>
    <row r="44" spans="2:5" ht="15" customHeight="1" x14ac:dyDescent="0.15">
      <c r="B44" s="75">
        <v>21</v>
      </c>
      <c r="C44" s="78" t="s">
        <v>320</v>
      </c>
      <c r="D44" s="76"/>
      <c r="E44" s="77"/>
    </row>
    <row r="45" spans="2:5" ht="12" customHeight="1" x14ac:dyDescent="0.15">
      <c r="B45" s="75">
        <v>22</v>
      </c>
      <c r="C45" s="78" t="s">
        <v>144</v>
      </c>
      <c r="D45" s="76"/>
      <c r="E45" s="77"/>
    </row>
    <row r="46" spans="2:5" ht="12" customHeight="1" x14ac:dyDescent="0.15">
      <c r="B46" s="56">
        <v>23</v>
      </c>
      <c r="C46" s="55" t="s">
        <v>143</v>
      </c>
      <c r="D46" s="45"/>
      <c r="E46" s="44"/>
    </row>
    <row r="47" spans="2:5" ht="12" customHeight="1" x14ac:dyDescent="0.15">
      <c r="B47" s="56">
        <v>24</v>
      </c>
      <c r="C47" s="55" t="s">
        <v>286</v>
      </c>
      <c r="D47" s="45"/>
      <c r="E47" s="44"/>
    </row>
    <row r="48" spans="2:5" ht="12" customHeight="1" x14ac:dyDescent="0.15">
      <c r="B48" s="58">
        <v>25</v>
      </c>
      <c r="C48" s="57" t="s">
        <v>292</v>
      </c>
      <c r="D48" s="47"/>
      <c r="E48" s="46" t="s">
        <v>350</v>
      </c>
    </row>
    <row r="49" spans="2:5" ht="12" customHeight="1" x14ac:dyDescent="0.15">
      <c r="B49" s="56">
        <v>26</v>
      </c>
      <c r="C49" s="55" t="s">
        <v>142</v>
      </c>
      <c r="D49" s="45"/>
      <c r="E49" s="44"/>
    </row>
    <row r="50" spans="2:5" ht="8.25" customHeight="1" x14ac:dyDescent="0.15">
      <c r="B50" s="59"/>
      <c r="C50" s="55"/>
      <c r="D50" s="45"/>
      <c r="E50" s="44"/>
    </row>
    <row r="51" spans="2:5" ht="15" customHeight="1" x14ac:dyDescent="0.15">
      <c r="B51" s="330" t="s">
        <v>141</v>
      </c>
      <c r="C51" s="331"/>
      <c r="D51" s="45"/>
      <c r="E51" s="44"/>
    </row>
    <row r="52" spans="2:5" ht="12.75" customHeight="1" x14ac:dyDescent="0.15">
      <c r="B52" s="58">
        <v>1</v>
      </c>
      <c r="C52" s="57" t="s">
        <v>140</v>
      </c>
      <c r="D52" s="47"/>
      <c r="E52" s="46" t="s">
        <v>350</v>
      </c>
    </row>
    <row r="53" spans="2:5" ht="12.75" customHeight="1" x14ac:dyDescent="0.15">
      <c r="B53" s="56">
        <v>2</v>
      </c>
      <c r="C53" s="55" t="s">
        <v>139</v>
      </c>
      <c r="D53" s="45"/>
      <c r="E53" s="44"/>
    </row>
    <row r="54" spans="2:5" ht="12.75" customHeight="1" x14ac:dyDescent="0.15">
      <c r="B54" s="56">
        <v>3</v>
      </c>
      <c r="C54" s="55" t="s">
        <v>138</v>
      </c>
      <c r="D54" s="45"/>
      <c r="E54" s="44"/>
    </row>
    <row r="55" spans="2:5" ht="12.75" customHeight="1" x14ac:dyDescent="0.15">
      <c r="B55" s="56">
        <v>4</v>
      </c>
      <c r="C55" s="55" t="s">
        <v>137</v>
      </c>
      <c r="D55" s="45"/>
      <c r="E55" s="44"/>
    </row>
    <row r="56" spans="2:5" ht="12.75" customHeight="1" x14ac:dyDescent="0.15">
      <c r="B56" s="56">
        <v>5</v>
      </c>
      <c r="C56" s="55" t="s">
        <v>136</v>
      </c>
      <c r="D56" s="45"/>
      <c r="E56" s="44"/>
    </row>
    <row r="57" spans="2:5" ht="12.75" customHeight="1" x14ac:dyDescent="0.15">
      <c r="B57" s="56">
        <v>6</v>
      </c>
      <c r="C57" s="55" t="s">
        <v>135</v>
      </c>
      <c r="D57" s="45"/>
      <c r="E57" s="44"/>
    </row>
    <row r="58" spans="2:5" ht="12.75" customHeight="1" x14ac:dyDescent="0.15">
      <c r="B58" s="56">
        <v>7</v>
      </c>
      <c r="C58" s="55" t="s">
        <v>134</v>
      </c>
      <c r="D58" s="45"/>
      <c r="E58" s="44"/>
    </row>
    <row r="59" spans="2:5" ht="12.75" customHeight="1" x14ac:dyDescent="0.15">
      <c r="B59" s="56">
        <v>8</v>
      </c>
      <c r="C59" s="55" t="s">
        <v>133</v>
      </c>
      <c r="D59" s="45"/>
      <c r="E59" s="44"/>
    </row>
    <row r="60" spans="2:5" ht="12.75" customHeight="1" x14ac:dyDescent="0.15">
      <c r="B60" s="56">
        <v>9</v>
      </c>
      <c r="C60" s="55" t="s">
        <v>132</v>
      </c>
      <c r="D60" s="45"/>
      <c r="E60" s="44"/>
    </row>
    <row r="61" spans="2:5" ht="12.75" customHeight="1" x14ac:dyDescent="0.15">
      <c r="B61" s="56">
        <v>10</v>
      </c>
      <c r="C61" s="55" t="s">
        <v>131</v>
      </c>
      <c r="D61" s="45"/>
      <c r="E61" s="44"/>
    </row>
    <row r="62" spans="2:5" ht="12.75" customHeight="1" x14ac:dyDescent="0.15">
      <c r="B62" s="56">
        <v>11</v>
      </c>
      <c r="C62" s="55" t="s">
        <v>130</v>
      </c>
      <c r="D62" s="45"/>
      <c r="E62" s="44"/>
    </row>
    <row r="63" spans="2:5" ht="12.75" customHeight="1" x14ac:dyDescent="0.15">
      <c r="B63" s="56">
        <v>12</v>
      </c>
      <c r="C63" s="55" t="s">
        <v>129</v>
      </c>
      <c r="D63" s="45"/>
      <c r="E63" s="44"/>
    </row>
    <row r="64" spans="2:5" ht="12.75" customHeight="1" x14ac:dyDescent="0.15">
      <c r="B64" s="56">
        <v>13</v>
      </c>
      <c r="C64" s="55" t="s">
        <v>128</v>
      </c>
      <c r="D64" s="45"/>
      <c r="E64" s="44"/>
    </row>
    <row r="65" spans="2:5" ht="12.75" customHeight="1" x14ac:dyDescent="0.15">
      <c r="B65" s="56">
        <v>14</v>
      </c>
      <c r="C65" s="55" t="s">
        <v>127</v>
      </c>
      <c r="D65" s="45"/>
      <c r="E65" s="44"/>
    </row>
    <row r="66" spans="2:5" ht="12.75" customHeight="1" x14ac:dyDescent="0.15">
      <c r="B66" s="56">
        <v>15</v>
      </c>
      <c r="C66" s="55" t="s">
        <v>126</v>
      </c>
      <c r="D66" s="45"/>
      <c r="E66" s="44"/>
    </row>
    <row r="67" spans="2:5" ht="12.75" customHeight="1" x14ac:dyDescent="0.15">
      <c r="B67" s="56">
        <v>16</v>
      </c>
      <c r="C67" s="55" t="s">
        <v>125</v>
      </c>
      <c r="D67" s="45"/>
      <c r="E67" s="44"/>
    </row>
    <row r="68" spans="2:5" ht="12.75" customHeight="1" x14ac:dyDescent="0.15">
      <c r="B68" s="56">
        <v>17</v>
      </c>
      <c r="C68" s="55" t="s">
        <v>124</v>
      </c>
      <c r="D68" s="45"/>
      <c r="E68" s="44"/>
    </row>
    <row r="69" spans="2:5" ht="12.75" customHeight="1" x14ac:dyDescent="0.15">
      <c r="B69" s="56">
        <v>18</v>
      </c>
      <c r="C69" s="55" t="s">
        <v>299</v>
      </c>
      <c r="D69" s="45"/>
      <c r="E69" s="68"/>
    </row>
    <row r="70" spans="2:5" ht="12.75" customHeight="1" x14ac:dyDescent="0.15">
      <c r="B70" s="56">
        <v>19</v>
      </c>
      <c r="C70" s="55" t="s">
        <v>300</v>
      </c>
      <c r="D70" s="45"/>
      <c r="E70" s="68" t="s">
        <v>351</v>
      </c>
    </row>
    <row r="71" spans="2:5" ht="12.75" customHeight="1" x14ac:dyDescent="0.15">
      <c r="B71" s="56">
        <v>20</v>
      </c>
      <c r="C71" s="55" t="s">
        <v>123</v>
      </c>
      <c r="D71" s="45"/>
      <c r="E71" s="44"/>
    </row>
    <row r="72" spans="2:5" ht="12.75" customHeight="1" x14ac:dyDescent="0.15">
      <c r="B72" s="56">
        <v>21</v>
      </c>
      <c r="C72" s="55" t="s">
        <v>122</v>
      </c>
      <c r="D72" s="45"/>
      <c r="E72" s="44"/>
    </row>
    <row r="73" spans="2:5" ht="12.75" customHeight="1" x14ac:dyDescent="0.15">
      <c r="B73" s="56">
        <v>22</v>
      </c>
      <c r="C73" s="55" t="s">
        <v>121</v>
      </c>
      <c r="D73" s="45"/>
      <c r="E73" s="44"/>
    </row>
    <row r="74" spans="2:5" ht="12.75" customHeight="1" x14ac:dyDescent="0.15">
      <c r="B74" s="56">
        <v>23</v>
      </c>
      <c r="C74" s="55" t="s">
        <v>120</v>
      </c>
      <c r="D74" s="45"/>
      <c r="E74" s="44"/>
    </row>
    <row r="75" spans="2:5" ht="12.75" customHeight="1" x14ac:dyDescent="0.15">
      <c r="B75" s="56">
        <v>24</v>
      </c>
      <c r="C75" s="55" t="s">
        <v>119</v>
      </c>
      <c r="D75" s="45"/>
      <c r="E75" s="44"/>
    </row>
    <row r="76" spans="2:5" ht="12.75" customHeight="1" x14ac:dyDescent="0.15">
      <c r="B76" s="56">
        <v>25</v>
      </c>
      <c r="C76" s="55" t="s">
        <v>118</v>
      </c>
      <c r="D76" s="45"/>
      <c r="E76" s="44"/>
    </row>
    <row r="77" spans="2:5" ht="6" customHeight="1" x14ac:dyDescent="0.15">
      <c r="B77" s="43"/>
      <c r="C77" s="42"/>
      <c r="D77" s="41"/>
      <c r="E77" s="40"/>
    </row>
    <row r="78" spans="2:5" ht="15" customHeight="1" x14ac:dyDescent="0.15">
      <c r="B78" s="37"/>
      <c r="C78" s="37"/>
    </row>
    <row r="79" spans="2:5" ht="15" customHeight="1" x14ac:dyDescent="0.15">
      <c r="C79" s="324" t="s">
        <v>172</v>
      </c>
      <c r="D79" s="325"/>
    </row>
  </sheetData>
  <mergeCells count="13">
    <mergeCell ref="B1:E1"/>
    <mergeCell ref="B5:F6"/>
    <mergeCell ref="B7:F7"/>
    <mergeCell ref="C11:D11"/>
    <mergeCell ref="B12:C13"/>
    <mergeCell ref="D12:D13"/>
    <mergeCell ref="E12:E13"/>
    <mergeCell ref="C79:D79"/>
    <mergeCell ref="B9:F9"/>
    <mergeCell ref="B10:F10"/>
    <mergeCell ref="B14:C14"/>
    <mergeCell ref="B23:C23"/>
    <mergeCell ref="B51:C51"/>
  </mergeCells>
  <phoneticPr fontId="7"/>
  <dataValidations count="1">
    <dataValidation type="list" allowBlank="1" showInputMessage="1" showErrorMessage="1" sqref="D52:D77 IZ52:IZ77 SV52:SV77 ACR52:ACR77 AMN52:AMN77 AWJ52:AWJ77 BGF52:BGF77 BQB52:BQB77 BZX52:BZX77 CJT52:CJT77 CTP52:CTP77 DDL52:DDL77 DNH52:DNH77 DXD52:DXD77 EGZ52:EGZ77 EQV52:EQV77 FAR52:FAR77 FKN52:FKN77 FUJ52:FUJ77 GEF52:GEF77 GOB52:GOB77 GXX52:GXX77 HHT52:HHT77 HRP52:HRP77 IBL52:IBL77 ILH52:ILH77 IVD52:IVD77 JEZ52:JEZ77 JOV52:JOV77 JYR52:JYR77 KIN52:KIN77 KSJ52:KSJ77 LCF52:LCF77 LMB52:LMB77 LVX52:LVX77 MFT52:MFT77 MPP52:MPP77 MZL52:MZL77 NJH52:NJH77 NTD52:NTD77 OCZ52:OCZ77 OMV52:OMV77 OWR52:OWR77 PGN52:PGN77 PQJ52:PQJ77 QAF52:QAF77 QKB52:QKB77 QTX52:QTX77 RDT52:RDT77 RNP52:RNP77 RXL52:RXL77 SHH52:SHH77 SRD52:SRD77 TAZ52:TAZ77 TKV52:TKV77 TUR52:TUR77 UEN52:UEN77 UOJ52:UOJ77 UYF52:UYF77 VIB52:VIB77 VRX52:VRX77 WBT52:WBT77 WLP52:WLP77 WVL52:WVL77 D65590:D65613 IZ65590:IZ65613 SV65590:SV65613 ACR65590:ACR65613 AMN65590:AMN65613 AWJ65590:AWJ65613 BGF65590:BGF65613 BQB65590:BQB65613 BZX65590:BZX65613 CJT65590:CJT65613 CTP65590:CTP65613 DDL65590:DDL65613 DNH65590:DNH65613 DXD65590:DXD65613 EGZ65590:EGZ65613 EQV65590:EQV65613 FAR65590:FAR65613 FKN65590:FKN65613 FUJ65590:FUJ65613 GEF65590:GEF65613 GOB65590:GOB65613 GXX65590:GXX65613 HHT65590:HHT65613 HRP65590:HRP65613 IBL65590:IBL65613 ILH65590:ILH65613 IVD65590:IVD65613 JEZ65590:JEZ65613 JOV65590:JOV65613 JYR65590:JYR65613 KIN65590:KIN65613 KSJ65590:KSJ65613 LCF65590:LCF65613 LMB65590:LMB65613 LVX65590:LVX65613 MFT65590:MFT65613 MPP65590:MPP65613 MZL65590:MZL65613 NJH65590:NJH65613 NTD65590:NTD65613 OCZ65590:OCZ65613 OMV65590:OMV65613 OWR65590:OWR65613 PGN65590:PGN65613 PQJ65590:PQJ65613 QAF65590:QAF65613 QKB65590:QKB65613 QTX65590:QTX65613 RDT65590:RDT65613 RNP65590:RNP65613 RXL65590:RXL65613 SHH65590:SHH65613 SRD65590:SRD65613 TAZ65590:TAZ65613 TKV65590:TKV65613 TUR65590:TUR65613 UEN65590:UEN65613 UOJ65590:UOJ65613 UYF65590:UYF65613 VIB65590:VIB65613 VRX65590:VRX65613 WBT65590:WBT65613 WLP65590:WLP65613 WVL65590:WVL65613 D131126:D131149 IZ131126:IZ131149 SV131126:SV131149 ACR131126:ACR131149 AMN131126:AMN131149 AWJ131126:AWJ131149 BGF131126:BGF131149 BQB131126:BQB131149 BZX131126:BZX131149 CJT131126:CJT131149 CTP131126:CTP131149 DDL131126:DDL131149 DNH131126:DNH131149 DXD131126:DXD131149 EGZ131126:EGZ131149 EQV131126:EQV131149 FAR131126:FAR131149 FKN131126:FKN131149 FUJ131126:FUJ131149 GEF131126:GEF131149 GOB131126:GOB131149 GXX131126:GXX131149 HHT131126:HHT131149 HRP131126:HRP131149 IBL131126:IBL131149 ILH131126:ILH131149 IVD131126:IVD131149 JEZ131126:JEZ131149 JOV131126:JOV131149 JYR131126:JYR131149 KIN131126:KIN131149 KSJ131126:KSJ131149 LCF131126:LCF131149 LMB131126:LMB131149 LVX131126:LVX131149 MFT131126:MFT131149 MPP131126:MPP131149 MZL131126:MZL131149 NJH131126:NJH131149 NTD131126:NTD131149 OCZ131126:OCZ131149 OMV131126:OMV131149 OWR131126:OWR131149 PGN131126:PGN131149 PQJ131126:PQJ131149 QAF131126:QAF131149 QKB131126:QKB131149 QTX131126:QTX131149 RDT131126:RDT131149 RNP131126:RNP131149 RXL131126:RXL131149 SHH131126:SHH131149 SRD131126:SRD131149 TAZ131126:TAZ131149 TKV131126:TKV131149 TUR131126:TUR131149 UEN131126:UEN131149 UOJ131126:UOJ131149 UYF131126:UYF131149 VIB131126:VIB131149 VRX131126:VRX131149 WBT131126:WBT131149 WLP131126:WLP131149 WVL131126:WVL131149 D196662:D196685 IZ196662:IZ196685 SV196662:SV196685 ACR196662:ACR196685 AMN196662:AMN196685 AWJ196662:AWJ196685 BGF196662:BGF196685 BQB196662:BQB196685 BZX196662:BZX196685 CJT196662:CJT196685 CTP196662:CTP196685 DDL196662:DDL196685 DNH196662:DNH196685 DXD196662:DXD196685 EGZ196662:EGZ196685 EQV196662:EQV196685 FAR196662:FAR196685 FKN196662:FKN196685 FUJ196662:FUJ196685 GEF196662:GEF196685 GOB196662:GOB196685 GXX196662:GXX196685 HHT196662:HHT196685 HRP196662:HRP196685 IBL196662:IBL196685 ILH196662:ILH196685 IVD196662:IVD196685 JEZ196662:JEZ196685 JOV196662:JOV196685 JYR196662:JYR196685 KIN196662:KIN196685 KSJ196662:KSJ196685 LCF196662:LCF196685 LMB196662:LMB196685 LVX196662:LVX196685 MFT196662:MFT196685 MPP196662:MPP196685 MZL196662:MZL196685 NJH196662:NJH196685 NTD196662:NTD196685 OCZ196662:OCZ196685 OMV196662:OMV196685 OWR196662:OWR196685 PGN196662:PGN196685 PQJ196662:PQJ196685 QAF196662:QAF196685 QKB196662:QKB196685 QTX196662:QTX196685 RDT196662:RDT196685 RNP196662:RNP196685 RXL196662:RXL196685 SHH196662:SHH196685 SRD196662:SRD196685 TAZ196662:TAZ196685 TKV196662:TKV196685 TUR196662:TUR196685 UEN196662:UEN196685 UOJ196662:UOJ196685 UYF196662:UYF196685 VIB196662:VIB196685 VRX196662:VRX196685 WBT196662:WBT196685 WLP196662:WLP196685 WVL196662:WVL196685 D262198:D262221 IZ262198:IZ262221 SV262198:SV262221 ACR262198:ACR262221 AMN262198:AMN262221 AWJ262198:AWJ262221 BGF262198:BGF262221 BQB262198:BQB262221 BZX262198:BZX262221 CJT262198:CJT262221 CTP262198:CTP262221 DDL262198:DDL262221 DNH262198:DNH262221 DXD262198:DXD262221 EGZ262198:EGZ262221 EQV262198:EQV262221 FAR262198:FAR262221 FKN262198:FKN262221 FUJ262198:FUJ262221 GEF262198:GEF262221 GOB262198:GOB262221 GXX262198:GXX262221 HHT262198:HHT262221 HRP262198:HRP262221 IBL262198:IBL262221 ILH262198:ILH262221 IVD262198:IVD262221 JEZ262198:JEZ262221 JOV262198:JOV262221 JYR262198:JYR262221 KIN262198:KIN262221 KSJ262198:KSJ262221 LCF262198:LCF262221 LMB262198:LMB262221 LVX262198:LVX262221 MFT262198:MFT262221 MPP262198:MPP262221 MZL262198:MZL262221 NJH262198:NJH262221 NTD262198:NTD262221 OCZ262198:OCZ262221 OMV262198:OMV262221 OWR262198:OWR262221 PGN262198:PGN262221 PQJ262198:PQJ262221 QAF262198:QAF262221 QKB262198:QKB262221 QTX262198:QTX262221 RDT262198:RDT262221 RNP262198:RNP262221 RXL262198:RXL262221 SHH262198:SHH262221 SRD262198:SRD262221 TAZ262198:TAZ262221 TKV262198:TKV262221 TUR262198:TUR262221 UEN262198:UEN262221 UOJ262198:UOJ262221 UYF262198:UYF262221 VIB262198:VIB262221 VRX262198:VRX262221 WBT262198:WBT262221 WLP262198:WLP262221 WVL262198:WVL262221 D327734:D327757 IZ327734:IZ327757 SV327734:SV327757 ACR327734:ACR327757 AMN327734:AMN327757 AWJ327734:AWJ327757 BGF327734:BGF327757 BQB327734:BQB327757 BZX327734:BZX327757 CJT327734:CJT327757 CTP327734:CTP327757 DDL327734:DDL327757 DNH327734:DNH327757 DXD327734:DXD327757 EGZ327734:EGZ327757 EQV327734:EQV327757 FAR327734:FAR327757 FKN327734:FKN327757 FUJ327734:FUJ327757 GEF327734:GEF327757 GOB327734:GOB327757 GXX327734:GXX327757 HHT327734:HHT327757 HRP327734:HRP327757 IBL327734:IBL327757 ILH327734:ILH327757 IVD327734:IVD327757 JEZ327734:JEZ327757 JOV327734:JOV327757 JYR327734:JYR327757 KIN327734:KIN327757 KSJ327734:KSJ327757 LCF327734:LCF327757 LMB327734:LMB327757 LVX327734:LVX327757 MFT327734:MFT327757 MPP327734:MPP327757 MZL327734:MZL327757 NJH327734:NJH327757 NTD327734:NTD327757 OCZ327734:OCZ327757 OMV327734:OMV327757 OWR327734:OWR327757 PGN327734:PGN327757 PQJ327734:PQJ327757 QAF327734:QAF327757 QKB327734:QKB327757 QTX327734:QTX327757 RDT327734:RDT327757 RNP327734:RNP327757 RXL327734:RXL327757 SHH327734:SHH327757 SRD327734:SRD327757 TAZ327734:TAZ327757 TKV327734:TKV327757 TUR327734:TUR327757 UEN327734:UEN327757 UOJ327734:UOJ327757 UYF327734:UYF327757 VIB327734:VIB327757 VRX327734:VRX327757 WBT327734:WBT327757 WLP327734:WLP327757 WVL327734:WVL327757 D393270:D393293 IZ393270:IZ393293 SV393270:SV393293 ACR393270:ACR393293 AMN393270:AMN393293 AWJ393270:AWJ393293 BGF393270:BGF393293 BQB393270:BQB393293 BZX393270:BZX393293 CJT393270:CJT393293 CTP393270:CTP393293 DDL393270:DDL393293 DNH393270:DNH393293 DXD393270:DXD393293 EGZ393270:EGZ393293 EQV393270:EQV393293 FAR393270:FAR393293 FKN393270:FKN393293 FUJ393270:FUJ393293 GEF393270:GEF393293 GOB393270:GOB393293 GXX393270:GXX393293 HHT393270:HHT393293 HRP393270:HRP393293 IBL393270:IBL393293 ILH393270:ILH393293 IVD393270:IVD393293 JEZ393270:JEZ393293 JOV393270:JOV393293 JYR393270:JYR393293 KIN393270:KIN393293 KSJ393270:KSJ393293 LCF393270:LCF393293 LMB393270:LMB393293 LVX393270:LVX393293 MFT393270:MFT393293 MPP393270:MPP393293 MZL393270:MZL393293 NJH393270:NJH393293 NTD393270:NTD393293 OCZ393270:OCZ393293 OMV393270:OMV393293 OWR393270:OWR393293 PGN393270:PGN393293 PQJ393270:PQJ393293 QAF393270:QAF393293 QKB393270:QKB393293 QTX393270:QTX393293 RDT393270:RDT393293 RNP393270:RNP393293 RXL393270:RXL393293 SHH393270:SHH393293 SRD393270:SRD393293 TAZ393270:TAZ393293 TKV393270:TKV393293 TUR393270:TUR393293 UEN393270:UEN393293 UOJ393270:UOJ393293 UYF393270:UYF393293 VIB393270:VIB393293 VRX393270:VRX393293 WBT393270:WBT393293 WLP393270:WLP393293 WVL393270:WVL393293 D458806:D458829 IZ458806:IZ458829 SV458806:SV458829 ACR458806:ACR458829 AMN458806:AMN458829 AWJ458806:AWJ458829 BGF458806:BGF458829 BQB458806:BQB458829 BZX458806:BZX458829 CJT458806:CJT458829 CTP458806:CTP458829 DDL458806:DDL458829 DNH458806:DNH458829 DXD458806:DXD458829 EGZ458806:EGZ458829 EQV458806:EQV458829 FAR458806:FAR458829 FKN458806:FKN458829 FUJ458806:FUJ458829 GEF458806:GEF458829 GOB458806:GOB458829 GXX458806:GXX458829 HHT458806:HHT458829 HRP458806:HRP458829 IBL458806:IBL458829 ILH458806:ILH458829 IVD458806:IVD458829 JEZ458806:JEZ458829 JOV458806:JOV458829 JYR458806:JYR458829 KIN458806:KIN458829 KSJ458806:KSJ458829 LCF458806:LCF458829 LMB458806:LMB458829 LVX458806:LVX458829 MFT458806:MFT458829 MPP458806:MPP458829 MZL458806:MZL458829 NJH458806:NJH458829 NTD458806:NTD458829 OCZ458806:OCZ458829 OMV458806:OMV458829 OWR458806:OWR458829 PGN458806:PGN458829 PQJ458806:PQJ458829 QAF458806:QAF458829 QKB458806:QKB458829 QTX458806:QTX458829 RDT458806:RDT458829 RNP458806:RNP458829 RXL458806:RXL458829 SHH458806:SHH458829 SRD458806:SRD458829 TAZ458806:TAZ458829 TKV458806:TKV458829 TUR458806:TUR458829 UEN458806:UEN458829 UOJ458806:UOJ458829 UYF458806:UYF458829 VIB458806:VIB458829 VRX458806:VRX458829 WBT458806:WBT458829 WLP458806:WLP458829 WVL458806:WVL458829 D524342:D524365 IZ524342:IZ524365 SV524342:SV524365 ACR524342:ACR524365 AMN524342:AMN524365 AWJ524342:AWJ524365 BGF524342:BGF524365 BQB524342:BQB524365 BZX524342:BZX524365 CJT524342:CJT524365 CTP524342:CTP524365 DDL524342:DDL524365 DNH524342:DNH524365 DXD524342:DXD524365 EGZ524342:EGZ524365 EQV524342:EQV524365 FAR524342:FAR524365 FKN524342:FKN524365 FUJ524342:FUJ524365 GEF524342:GEF524365 GOB524342:GOB524365 GXX524342:GXX524365 HHT524342:HHT524365 HRP524342:HRP524365 IBL524342:IBL524365 ILH524342:ILH524365 IVD524342:IVD524365 JEZ524342:JEZ524365 JOV524342:JOV524365 JYR524342:JYR524365 KIN524342:KIN524365 KSJ524342:KSJ524365 LCF524342:LCF524365 LMB524342:LMB524365 LVX524342:LVX524365 MFT524342:MFT524365 MPP524342:MPP524365 MZL524342:MZL524365 NJH524342:NJH524365 NTD524342:NTD524365 OCZ524342:OCZ524365 OMV524342:OMV524365 OWR524342:OWR524365 PGN524342:PGN524365 PQJ524342:PQJ524365 QAF524342:QAF524365 QKB524342:QKB524365 QTX524342:QTX524365 RDT524342:RDT524365 RNP524342:RNP524365 RXL524342:RXL524365 SHH524342:SHH524365 SRD524342:SRD524365 TAZ524342:TAZ524365 TKV524342:TKV524365 TUR524342:TUR524365 UEN524342:UEN524365 UOJ524342:UOJ524365 UYF524342:UYF524365 VIB524342:VIB524365 VRX524342:VRX524365 WBT524342:WBT524365 WLP524342:WLP524365 WVL524342:WVL524365 D589878:D589901 IZ589878:IZ589901 SV589878:SV589901 ACR589878:ACR589901 AMN589878:AMN589901 AWJ589878:AWJ589901 BGF589878:BGF589901 BQB589878:BQB589901 BZX589878:BZX589901 CJT589878:CJT589901 CTP589878:CTP589901 DDL589878:DDL589901 DNH589878:DNH589901 DXD589878:DXD589901 EGZ589878:EGZ589901 EQV589878:EQV589901 FAR589878:FAR589901 FKN589878:FKN589901 FUJ589878:FUJ589901 GEF589878:GEF589901 GOB589878:GOB589901 GXX589878:GXX589901 HHT589878:HHT589901 HRP589878:HRP589901 IBL589878:IBL589901 ILH589878:ILH589901 IVD589878:IVD589901 JEZ589878:JEZ589901 JOV589878:JOV589901 JYR589878:JYR589901 KIN589878:KIN589901 KSJ589878:KSJ589901 LCF589878:LCF589901 LMB589878:LMB589901 LVX589878:LVX589901 MFT589878:MFT589901 MPP589878:MPP589901 MZL589878:MZL589901 NJH589878:NJH589901 NTD589878:NTD589901 OCZ589878:OCZ589901 OMV589878:OMV589901 OWR589878:OWR589901 PGN589878:PGN589901 PQJ589878:PQJ589901 QAF589878:QAF589901 QKB589878:QKB589901 QTX589878:QTX589901 RDT589878:RDT589901 RNP589878:RNP589901 RXL589878:RXL589901 SHH589878:SHH589901 SRD589878:SRD589901 TAZ589878:TAZ589901 TKV589878:TKV589901 TUR589878:TUR589901 UEN589878:UEN589901 UOJ589878:UOJ589901 UYF589878:UYF589901 VIB589878:VIB589901 VRX589878:VRX589901 WBT589878:WBT589901 WLP589878:WLP589901 WVL589878:WVL589901 D655414:D655437 IZ655414:IZ655437 SV655414:SV655437 ACR655414:ACR655437 AMN655414:AMN655437 AWJ655414:AWJ655437 BGF655414:BGF655437 BQB655414:BQB655437 BZX655414:BZX655437 CJT655414:CJT655437 CTP655414:CTP655437 DDL655414:DDL655437 DNH655414:DNH655437 DXD655414:DXD655437 EGZ655414:EGZ655437 EQV655414:EQV655437 FAR655414:FAR655437 FKN655414:FKN655437 FUJ655414:FUJ655437 GEF655414:GEF655437 GOB655414:GOB655437 GXX655414:GXX655437 HHT655414:HHT655437 HRP655414:HRP655437 IBL655414:IBL655437 ILH655414:ILH655437 IVD655414:IVD655437 JEZ655414:JEZ655437 JOV655414:JOV655437 JYR655414:JYR655437 KIN655414:KIN655437 KSJ655414:KSJ655437 LCF655414:LCF655437 LMB655414:LMB655437 LVX655414:LVX655437 MFT655414:MFT655437 MPP655414:MPP655437 MZL655414:MZL655437 NJH655414:NJH655437 NTD655414:NTD655437 OCZ655414:OCZ655437 OMV655414:OMV655437 OWR655414:OWR655437 PGN655414:PGN655437 PQJ655414:PQJ655437 QAF655414:QAF655437 QKB655414:QKB655437 QTX655414:QTX655437 RDT655414:RDT655437 RNP655414:RNP655437 RXL655414:RXL655437 SHH655414:SHH655437 SRD655414:SRD655437 TAZ655414:TAZ655437 TKV655414:TKV655437 TUR655414:TUR655437 UEN655414:UEN655437 UOJ655414:UOJ655437 UYF655414:UYF655437 VIB655414:VIB655437 VRX655414:VRX655437 WBT655414:WBT655437 WLP655414:WLP655437 WVL655414:WVL655437 D720950:D720973 IZ720950:IZ720973 SV720950:SV720973 ACR720950:ACR720973 AMN720950:AMN720973 AWJ720950:AWJ720973 BGF720950:BGF720973 BQB720950:BQB720973 BZX720950:BZX720973 CJT720950:CJT720973 CTP720950:CTP720973 DDL720950:DDL720973 DNH720950:DNH720973 DXD720950:DXD720973 EGZ720950:EGZ720973 EQV720950:EQV720973 FAR720950:FAR720973 FKN720950:FKN720973 FUJ720950:FUJ720973 GEF720950:GEF720973 GOB720950:GOB720973 GXX720950:GXX720973 HHT720950:HHT720973 HRP720950:HRP720973 IBL720950:IBL720973 ILH720950:ILH720973 IVD720950:IVD720973 JEZ720950:JEZ720973 JOV720950:JOV720973 JYR720950:JYR720973 KIN720950:KIN720973 KSJ720950:KSJ720973 LCF720950:LCF720973 LMB720950:LMB720973 LVX720950:LVX720973 MFT720950:MFT720973 MPP720950:MPP720973 MZL720950:MZL720973 NJH720950:NJH720973 NTD720950:NTD720973 OCZ720950:OCZ720973 OMV720950:OMV720973 OWR720950:OWR720973 PGN720950:PGN720973 PQJ720950:PQJ720973 QAF720950:QAF720973 QKB720950:QKB720973 QTX720950:QTX720973 RDT720950:RDT720973 RNP720950:RNP720973 RXL720950:RXL720973 SHH720950:SHH720973 SRD720950:SRD720973 TAZ720950:TAZ720973 TKV720950:TKV720973 TUR720950:TUR720973 UEN720950:UEN720973 UOJ720950:UOJ720973 UYF720950:UYF720973 VIB720950:VIB720973 VRX720950:VRX720973 WBT720950:WBT720973 WLP720950:WLP720973 WVL720950:WVL720973 D786486:D786509 IZ786486:IZ786509 SV786486:SV786509 ACR786486:ACR786509 AMN786486:AMN786509 AWJ786486:AWJ786509 BGF786486:BGF786509 BQB786486:BQB786509 BZX786486:BZX786509 CJT786486:CJT786509 CTP786486:CTP786509 DDL786486:DDL786509 DNH786486:DNH786509 DXD786486:DXD786509 EGZ786486:EGZ786509 EQV786486:EQV786509 FAR786486:FAR786509 FKN786486:FKN786509 FUJ786486:FUJ786509 GEF786486:GEF786509 GOB786486:GOB786509 GXX786486:GXX786509 HHT786486:HHT786509 HRP786486:HRP786509 IBL786486:IBL786509 ILH786486:ILH786509 IVD786486:IVD786509 JEZ786486:JEZ786509 JOV786486:JOV786509 JYR786486:JYR786509 KIN786486:KIN786509 KSJ786486:KSJ786509 LCF786486:LCF786509 LMB786486:LMB786509 LVX786486:LVX786509 MFT786486:MFT786509 MPP786486:MPP786509 MZL786486:MZL786509 NJH786486:NJH786509 NTD786486:NTD786509 OCZ786486:OCZ786509 OMV786486:OMV786509 OWR786486:OWR786509 PGN786486:PGN786509 PQJ786486:PQJ786509 QAF786486:QAF786509 QKB786486:QKB786509 QTX786486:QTX786509 RDT786486:RDT786509 RNP786486:RNP786509 RXL786486:RXL786509 SHH786486:SHH786509 SRD786486:SRD786509 TAZ786486:TAZ786509 TKV786486:TKV786509 TUR786486:TUR786509 UEN786486:UEN786509 UOJ786486:UOJ786509 UYF786486:UYF786509 VIB786486:VIB786509 VRX786486:VRX786509 WBT786486:WBT786509 WLP786486:WLP786509 WVL786486:WVL786509 D852022:D852045 IZ852022:IZ852045 SV852022:SV852045 ACR852022:ACR852045 AMN852022:AMN852045 AWJ852022:AWJ852045 BGF852022:BGF852045 BQB852022:BQB852045 BZX852022:BZX852045 CJT852022:CJT852045 CTP852022:CTP852045 DDL852022:DDL852045 DNH852022:DNH852045 DXD852022:DXD852045 EGZ852022:EGZ852045 EQV852022:EQV852045 FAR852022:FAR852045 FKN852022:FKN852045 FUJ852022:FUJ852045 GEF852022:GEF852045 GOB852022:GOB852045 GXX852022:GXX852045 HHT852022:HHT852045 HRP852022:HRP852045 IBL852022:IBL852045 ILH852022:ILH852045 IVD852022:IVD852045 JEZ852022:JEZ852045 JOV852022:JOV852045 JYR852022:JYR852045 KIN852022:KIN852045 KSJ852022:KSJ852045 LCF852022:LCF852045 LMB852022:LMB852045 LVX852022:LVX852045 MFT852022:MFT852045 MPP852022:MPP852045 MZL852022:MZL852045 NJH852022:NJH852045 NTD852022:NTD852045 OCZ852022:OCZ852045 OMV852022:OMV852045 OWR852022:OWR852045 PGN852022:PGN852045 PQJ852022:PQJ852045 QAF852022:QAF852045 QKB852022:QKB852045 QTX852022:QTX852045 RDT852022:RDT852045 RNP852022:RNP852045 RXL852022:RXL852045 SHH852022:SHH852045 SRD852022:SRD852045 TAZ852022:TAZ852045 TKV852022:TKV852045 TUR852022:TUR852045 UEN852022:UEN852045 UOJ852022:UOJ852045 UYF852022:UYF852045 VIB852022:VIB852045 VRX852022:VRX852045 WBT852022:WBT852045 WLP852022:WLP852045 WVL852022:WVL852045 D917558:D917581 IZ917558:IZ917581 SV917558:SV917581 ACR917558:ACR917581 AMN917558:AMN917581 AWJ917558:AWJ917581 BGF917558:BGF917581 BQB917558:BQB917581 BZX917558:BZX917581 CJT917558:CJT917581 CTP917558:CTP917581 DDL917558:DDL917581 DNH917558:DNH917581 DXD917558:DXD917581 EGZ917558:EGZ917581 EQV917558:EQV917581 FAR917558:FAR917581 FKN917558:FKN917581 FUJ917558:FUJ917581 GEF917558:GEF917581 GOB917558:GOB917581 GXX917558:GXX917581 HHT917558:HHT917581 HRP917558:HRP917581 IBL917558:IBL917581 ILH917558:ILH917581 IVD917558:IVD917581 JEZ917558:JEZ917581 JOV917558:JOV917581 JYR917558:JYR917581 KIN917558:KIN917581 KSJ917558:KSJ917581 LCF917558:LCF917581 LMB917558:LMB917581 LVX917558:LVX917581 MFT917558:MFT917581 MPP917558:MPP917581 MZL917558:MZL917581 NJH917558:NJH917581 NTD917558:NTD917581 OCZ917558:OCZ917581 OMV917558:OMV917581 OWR917558:OWR917581 PGN917558:PGN917581 PQJ917558:PQJ917581 QAF917558:QAF917581 QKB917558:QKB917581 QTX917558:QTX917581 RDT917558:RDT917581 RNP917558:RNP917581 RXL917558:RXL917581 SHH917558:SHH917581 SRD917558:SRD917581 TAZ917558:TAZ917581 TKV917558:TKV917581 TUR917558:TUR917581 UEN917558:UEN917581 UOJ917558:UOJ917581 UYF917558:UYF917581 VIB917558:VIB917581 VRX917558:VRX917581 WBT917558:WBT917581 WLP917558:WLP917581 WVL917558:WVL917581 D983094:D983117 IZ983094:IZ983117 SV983094:SV983117 ACR983094:ACR983117 AMN983094:AMN983117 AWJ983094:AWJ983117 BGF983094:BGF983117 BQB983094:BQB983117 BZX983094:BZX983117 CJT983094:CJT983117 CTP983094:CTP983117 DDL983094:DDL983117 DNH983094:DNH983117 DXD983094:DXD983117 EGZ983094:EGZ983117 EQV983094:EQV983117 FAR983094:FAR983117 FKN983094:FKN983117 FUJ983094:FUJ983117 GEF983094:GEF983117 GOB983094:GOB983117 GXX983094:GXX983117 HHT983094:HHT983117 HRP983094:HRP983117 IBL983094:IBL983117 ILH983094:ILH983117 IVD983094:IVD983117 JEZ983094:JEZ983117 JOV983094:JOV983117 JYR983094:JYR983117 KIN983094:KIN983117 KSJ983094:KSJ983117 LCF983094:LCF983117 LMB983094:LMB983117 LVX983094:LVX983117 MFT983094:MFT983117 MPP983094:MPP983117 MZL983094:MZL983117 NJH983094:NJH983117 NTD983094:NTD983117 OCZ983094:OCZ983117 OMV983094:OMV983117 OWR983094:OWR983117 PGN983094:PGN983117 PQJ983094:PQJ983117 QAF983094:QAF983117 QKB983094:QKB983117 QTX983094:QTX983117 RDT983094:RDT983117 RNP983094:RNP983117 RXL983094:RXL983117 SHH983094:SHH983117 SRD983094:SRD983117 TAZ983094:TAZ983117 TKV983094:TKV983117 TUR983094:TUR983117 UEN983094:UEN983117 UOJ983094:UOJ983117 UYF983094:UYF983117 VIB983094:VIB983117 VRX983094:VRX983117 WBT983094:WBT983117 WLP983094:WLP983117 WVL983094:WVL983117 D15:D21 IZ15:IZ21 SV15:SV21 ACR15:ACR21 AMN15:AMN21 AWJ15:AWJ21 BGF15:BGF21 BQB15:BQB21 BZX15:BZX21 CJT15:CJT21 CTP15:CTP21 DDL15:DDL21 DNH15:DNH21 DXD15:DXD21 EGZ15:EGZ21 EQV15:EQV21 FAR15:FAR21 FKN15:FKN21 FUJ15:FUJ21 GEF15:GEF21 GOB15:GOB21 GXX15:GXX21 HHT15:HHT21 HRP15:HRP21 IBL15:IBL21 ILH15:ILH21 IVD15:IVD21 JEZ15:JEZ21 JOV15:JOV21 JYR15:JYR21 KIN15:KIN21 KSJ15:KSJ21 LCF15:LCF21 LMB15:LMB21 LVX15:LVX21 MFT15:MFT21 MPP15:MPP21 MZL15:MZL21 NJH15:NJH21 NTD15:NTD21 OCZ15:OCZ21 OMV15:OMV21 OWR15:OWR21 PGN15:PGN21 PQJ15:PQJ21 QAF15:QAF21 QKB15:QKB21 QTX15:QTX21 RDT15:RDT21 RNP15:RNP21 RXL15:RXL21 SHH15:SHH21 SRD15:SRD21 TAZ15:TAZ21 TKV15:TKV21 TUR15:TUR21 UEN15:UEN21 UOJ15:UOJ21 UYF15:UYF21 VIB15:VIB21 VRX15:VRX21 WBT15:WBT21 WLP15:WLP21 WVL15:WVL21 D65554:D65560 IZ65554:IZ65560 SV65554:SV65560 ACR65554:ACR65560 AMN65554:AMN65560 AWJ65554:AWJ65560 BGF65554:BGF65560 BQB65554:BQB65560 BZX65554:BZX65560 CJT65554:CJT65560 CTP65554:CTP65560 DDL65554:DDL65560 DNH65554:DNH65560 DXD65554:DXD65560 EGZ65554:EGZ65560 EQV65554:EQV65560 FAR65554:FAR65560 FKN65554:FKN65560 FUJ65554:FUJ65560 GEF65554:GEF65560 GOB65554:GOB65560 GXX65554:GXX65560 HHT65554:HHT65560 HRP65554:HRP65560 IBL65554:IBL65560 ILH65554:ILH65560 IVD65554:IVD65560 JEZ65554:JEZ65560 JOV65554:JOV65560 JYR65554:JYR65560 KIN65554:KIN65560 KSJ65554:KSJ65560 LCF65554:LCF65560 LMB65554:LMB65560 LVX65554:LVX65560 MFT65554:MFT65560 MPP65554:MPP65560 MZL65554:MZL65560 NJH65554:NJH65560 NTD65554:NTD65560 OCZ65554:OCZ65560 OMV65554:OMV65560 OWR65554:OWR65560 PGN65554:PGN65560 PQJ65554:PQJ65560 QAF65554:QAF65560 QKB65554:QKB65560 QTX65554:QTX65560 RDT65554:RDT65560 RNP65554:RNP65560 RXL65554:RXL65560 SHH65554:SHH65560 SRD65554:SRD65560 TAZ65554:TAZ65560 TKV65554:TKV65560 TUR65554:TUR65560 UEN65554:UEN65560 UOJ65554:UOJ65560 UYF65554:UYF65560 VIB65554:VIB65560 VRX65554:VRX65560 WBT65554:WBT65560 WLP65554:WLP65560 WVL65554:WVL65560 D131090:D131096 IZ131090:IZ131096 SV131090:SV131096 ACR131090:ACR131096 AMN131090:AMN131096 AWJ131090:AWJ131096 BGF131090:BGF131096 BQB131090:BQB131096 BZX131090:BZX131096 CJT131090:CJT131096 CTP131090:CTP131096 DDL131090:DDL131096 DNH131090:DNH131096 DXD131090:DXD131096 EGZ131090:EGZ131096 EQV131090:EQV131096 FAR131090:FAR131096 FKN131090:FKN131096 FUJ131090:FUJ131096 GEF131090:GEF131096 GOB131090:GOB131096 GXX131090:GXX131096 HHT131090:HHT131096 HRP131090:HRP131096 IBL131090:IBL131096 ILH131090:ILH131096 IVD131090:IVD131096 JEZ131090:JEZ131096 JOV131090:JOV131096 JYR131090:JYR131096 KIN131090:KIN131096 KSJ131090:KSJ131096 LCF131090:LCF131096 LMB131090:LMB131096 LVX131090:LVX131096 MFT131090:MFT131096 MPP131090:MPP131096 MZL131090:MZL131096 NJH131090:NJH131096 NTD131090:NTD131096 OCZ131090:OCZ131096 OMV131090:OMV131096 OWR131090:OWR131096 PGN131090:PGN131096 PQJ131090:PQJ131096 QAF131090:QAF131096 QKB131090:QKB131096 QTX131090:QTX131096 RDT131090:RDT131096 RNP131090:RNP131096 RXL131090:RXL131096 SHH131090:SHH131096 SRD131090:SRD131096 TAZ131090:TAZ131096 TKV131090:TKV131096 TUR131090:TUR131096 UEN131090:UEN131096 UOJ131090:UOJ131096 UYF131090:UYF131096 VIB131090:VIB131096 VRX131090:VRX131096 WBT131090:WBT131096 WLP131090:WLP131096 WVL131090:WVL131096 D196626:D196632 IZ196626:IZ196632 SV196626:SV196632 ACR196626:ACR196632 AMN196626:AMN196632 AWJ196626:AWJ196632 BGF196626:BGF196632 BQB196626:BQB196632 BZX196626:BZX196632 CJT196626:CJT196632 CTP196626:CTP196632 DDL196626:DDL196632 DNH196626:DNH196632 DXD196626:DXD196632 EGZ196626:EGZ196632 EQV196626:EQV196632 FAR196626:FAR196632 FKN196626:FKN196632 FUJ196626:FUJ196632 GEF196626:GEF196632 GOB196626:GOB196632 GXX196626:GXX196632 HHT196626:HHT196632 HRP196626:HRP196632 IBL196626:IBL196632 ILH196626:ILH196632 IVD196626:IVD196632 JEZ196626:JEZ196632 JOV196626:JOV196632 JYR196626:JYR196632 KIN196626:KIN196632 KSJ196626:KSJ196632 LCF196626:LCF196632 LMB196626:LMB196632 LVX196626:LVX196632 MFT196626:MFT196632 MPP196626:MPP196632 MZL196626:MZL196632 NJH196626:NJH196632 NTD196626:NTD196632 OCZ196626:OCZ196632 OMV196626:OMV196632 OWR196626:OWR196632 PGN196626:PGN196632 PQJ196626:PQJ196632 QAF196626:QAF196632 QKB196626:QKB196632 QTX196626:QTX196632 RDT196626:RDT196632 RNP196626:RNP196632 RXL196626:RXL196632 SHH196626:SHH196632 SRD196626:SRD196632 TAZ196626:TAZ196632 TKV196626:TKV196632 TUR196626:TUR196632 UEN196626:UEN196632 UOJ196626:UOJ196632 UYF196626:UYF196632 VIB196626:VIB196632 VRX196626:VRX196632 WBT196626:WBT196632 WLP196626:WLP196632 WVL196626:WVL196632 D262162:D262168 IZ262162:IZ262168 SV262162:SV262168 ACR262162:ACR262168 AMN262162:AMN262168 AWJ262162:AWJ262168 BGF262162:BGF262168 BQB262162:BQB262168 BZX262162:BZX262168 CJT262162:CJT262168 CTP262162:CTP262168 DDL262162:DDL262168 DNH262162:DNH262168 DXD262162:DXD262168 EGZ262162:EGZ262168 EQV262162:EQV262168 FAR262162:FAR262168 FKN262162:FKN262168 FUJ262162:FUJ262168 GEF262162:GEF262168 GOB262162:GOB262168 GXX262162:GXX262168 HHT262162:HHT262168 HRP262162:HRP262168 IBL262162:IBL262168 ILH262162:ILH262168 IVD262162:IVD262168 JEZ262162:JEZ262168 JOV262162:JOV262168 JYR262162:JYR262168 KIN262162:KIN262168 KSJ262162:KSJ262168 LCF262162:LCF262168 LMB262162:LMB262168 LVX262162:LVX262168 MFT262162:MFT262168 MPP262162:MPP262168 MZL262162:MZL262168 NJH262162:NJH262168 NTD262162:NTD262168 OCZ262162:OCZ262168 OMV262162:OMV262168 OWR262162:OWR262168 PGN262162:PGN262168 PQJ262162:PQJ262168 QAF262162:QAF262168 QKB262162:QKB262168 QTX262162:QTX262168 RDT262162:RDT262168 RNP262162:RNP262168 RXL262162:RXL262168 SHH262162:SHH262168 SRD262162:SRD262168 TAZ262162:TAZ262168 TKV262162:TKV262168 TUR262162:TUR262168 UEN262162:UEN262168 UOJ262162:UOJ262168 UYF262162:UYF262168 VIB262162:VIB262168 VRX262162:VRX262168 WBT262162:WBT262168 WLP262162:WLP262168 WVL262162:WVL262168 D327698:D327704 IZ327698:IZ327704 SV327698:SV327704 ACR327698:ACR327704 AMN327698:AMN327704 AWJ327698:AWJ327704 BGF327698:BGF327704 BQB327698:BQB327704 BZX327698:BZX327704 CJT327698:CJT327704 CTP327698:CTP327704 DDL327698:DDL327704 DNH327698:DNH327704 DXD327698:DXD327704 EGZ327698:EGZ327704 EQV327698:EQV327704 FAR327698:FAR327704 FKN327698:FKN327704 FUJ327698:FUJ327704 GEF327698:GEF327704 GOB327698:GOB327704 GXX327698:GXX327704 HHT327698:HHT327704 HRP327698:HRP327704 IBL327698:IBL327704 ILH327698:ILH327704 IVD327698:IVD327704 JEZ327698:JEZ327704 JOV327698:JOV327704 JYR327698:JYR327704 KIN327698:KIN327704 KSJ327698:KSJ327704 LCF327698:LCF327704 LMB327698:LMB327704 LVX327698:LVX327704 MFT327698:MFT327704 MPP327698:MPP327704 MZL327698:MZL327704 NJH327698:NJH327704 NTD327698:NTD327704 OCZ327698:OCZ327704 OMV327698:OMV327704 OWR327698:OWR327704 PGN327698:PGN327704 PQJ327698:PQJ327704 QAF327698:QAF327704 QKB327698:QKB327704 QTX327698:QTX327704 RDT327698:RDT327704 RNP327698:RNP327704 RXL327698:RXL327704 SHH327698:SHH327704 SRD327698:SRD327704 TAZ327698:TAZ327704 TKV327698:TKV327704 TUR327698:TUR327704 UEN327698:UEN327704 UOJ327698:UOJ327704 UYF327698:UYF327704 VIB327698:VIB327704 VRX327698:VRX327704 WBT327698:WBT327704 WLP327698:WLP327704 WVL327698:WVL327704 D393234:D393240 IZ393234:IZ393240 SV393234:SV393240 ACR393234:ACR393240 AMN393234:AMN393240 AWJ393234:AWJ393240 BGF393234:BGF393240 BQB393234:BQB393240 BZX393234:BZX393240 CJT393234:CJT393240 CTP393234:CTP393240 DDL393234:DDL393240 DNH393234:DNH393240 DXD393234:DXD393240 EGZ393234:EGZ393240 EQV393234:EQV393240 FAR393234:FAR393240 FKN393234:FKN393240 FUJ393234:FUJ393240 GEF393234:GEF393240 GOB393234:GOB393240 GXX393234:GXX393240 HHT393234:HHT393240 HRP393234:HRP393240 IBL393234:IBL393240 ILH393234:ILH393240 IVD393234:IVD393240 JEZ393234:JEZ393240 JOV393234:JOV393240 JYR393234:JYR393240 KIN393234:KIN393240 KSJ393234:KSJ393240 LCF393234:LCF393240 LMB393234:LMB393240 LVX393234:LVX393240 MFT393234:MFT393240 MPP393234:MPP393240 MZL393234:MZL393240 NJH393234:NJH393240 NTD393234:NTD393240 OCZ393234:OCZ393240 OMV393234:OMV393240 OWR393234:OWR393240 PGN393234:PGN393240 PQJ393234:PQJ393240 QAF393234:QAF393240 QKB393234:QKB393240 QTX393234:QTX393240 RDT393234:RDT393240 RNP393234:RNP393240 RXL393234:RXL393240 SHH393234:SHH393240 SRD393234:SRD393240 TAZ393234:TAZ393240 TKV393234:TKV393240 TUR393234:TUR393240 UEN393234:UEN393240 UOJ393234:UOJ393240 UYF393234:UYF393240 VIB393234:VIB393240 VRX393234:VRX393240 WBT393234:WBT393240 WLP393234:WLP393240 WVL393234:WVL393240 D458770:D458776 IZ458770:IZ458776 SV458770:SV458776 ACR458770:ACR458776 AMN458770:AMN458776 AWJ458770:AWJ458776 BGF458770:BGF458776 BQB458770:BQB458776 BZX458770:BZX458776 CJT458770:CJT458776 CTP458770:CTP458776 DDL458770:DDL458776 DNH458770:DNH458776 DXD458770:DXD458776 EGZ458770:EGZ458776 EQV458770:EQV458776 FAR458770:FAR458776 FKN458770:FKN458776 FUJ458770:FUJ458776 GEF458770:GEF458776 GOB458770:GOB458776 GXX458770:GXX458776 HHT458770:HHT458776 HRP458770:HRP458776 IBL458770:IBL458776 ILH458770:ILH458776 IVD458770:IVD458776 JEZ458770:JEZ458776 JOV458770:JOV458776 JYR458770:JYR458776 KIN458770:KIN458776 KSJ458770:KSJ458776 LCF458770:LCF458776 LMB458770:LMB458776 LVX458770:LVX458776 MFT458770:MFT458776 MPP458770:MPP458776 MZL458770:MZL458776 NJH458770:NJH458776 NTD458770:NTD458776 OCZ458770:OCZ458776 OMV458770:OMV458776 OWR458770:OWR458776 PGN458770:PGN458776 PQJ458770:PQJ458776 QAF458770:QAF458776 QKB458770:QKB458776 QTX458770:QTX458776 RDT458770:RDT458776 RNP458770:RNP458776 RXL458770:RXL458776 SHH458770:SHH458776 SRD458770:SRD458776 TAZ458770:TAZ458776 TKV458770:TKV458776 TUR458770:TUR458776 UEN458770:UEN458776 UOJ458770:UOJ458776 UYF458770:UYF458776 VIB458770:VIB458776 VRX458770:VRX458776 WBT458770:WBT458776 WLP458770:WLP458776 WVL458770:WVL458776 D524306:D524312 IZ524306:IZ524312 SV524306:SV524312 ACR524306:ACR524312 AMN524306:AMN524312 AWJ524306:AWJ524312 BGF524306:BGF524312 BQB524306:BQB524312 BZX524306:BZX524312 CJT524306:CJT524312 CTP524306:CTP524312 DDL524306:DDL524312 DNH524306:DNH524312 DXD524306:DXD524312 EGZ524306:EGZ524312 EQV524306:EQV524312 FAR524306:FAR524312 FKN524306:FKN524312 FUJ524306:FUJ524312 GEF524306:GEF524312 GOB524306:GOB524312 GXX524306:GXX524312 HHT524306:HHT524312 HRP524306:HRP524312 IBL524306:IBL524312 ILH524306:ILH524312 IVD524306:IVD524312 JEZ524306:JEZ524312 JOV524306:JOV524312 JYR524306:JYR524312 KIN524306:KIN524312 KSJ524306:KSJ524312 LCF524306:LCF524312 LMB524306:LMB524312 LVX524306:LVX524312 MFT524306:MFT524312 MPP524306:MPP524312 MZL524306:MZL524312 NJH524306:NJH524312 NTD524306:NTD524312 OCZ524306:OCZ524312 OMV524306:OMV524312 OWR524306:OWR524312 PGN524306:PGN524312 PQJ524306:PQJ524312 QAF524306:QAF524312 QKB524306:QKB524312 QTX524306:QTX524312 RDT524306:RDT524312 RNP524306:RNP524312 RXL524306:RXL524312 SHH524306:SHH524312 SRD524306:SRD524312 TAZ524306:TAZ524312 TKV524306:TKV524312 TUR524306:TUR524312 UEN524306:UEN524312 UOJ524306:UOJ524312 UYF524306:UYF524312 VIB524306:VIB524312 VRX524306:VRX524312 WBT524306:WBT524312 WLP524306:WLP524312 WVL524306:WVL524312 D589842:D589848 IZ589842:IZ589848 SV589842:SV589848 ACR589842:ACR589848 AMN589842:AMN589848 AWJ589842:AWJ589848 BGF589842:BGF589848 BQB589842:BQB589848 BZX589842:BZX589848 CJT589842:CJT589848 CTP589842:CTP589848 DDL589842:DDL589848 DNH589842:DNH589848 DXD589842:DXD589848 EGZ589842:EGZ589848 EQV589842:EQV589848 FAR589842:FAR589848 FKN589842:FKN589848 FUJ589842:FUJ589848 GEF589842:GEF589848 GOB589842:GOB589848 GXX589842:GXX589848 HHT589842:HHT589848 HRP589842:HRP589848 IBL589842:IBL589848 ILH589842:ILH589848 IVD589842:IVD589848 JEZ589842:JEZ589848 JOV589842:JOV589848 JYR589842:JYR589848 KIN589842:KIN589848 KSJ589842:KSJ589848 LCF589842:LCF589848 LMB589842:LMB589848 LVX589842:LVX589848 MFT589842:MFT589848 MPP589842:MPP589848 MZL589842:MZL589848 NJH589842:NJH589848 NTD589842:NTD589848 OCZ589842:OCZ589848 OMV589842:OMV589848 OWR589842:OWR589848 PGN589842:PGN589848 PQJ589842:PQJ589848 QAF589842:QAF589848 QKB589842:QKB589848 QTX589842:QTX589848 RDT589842:RDT589848 RNP589842:RNP589848 RXL589842:RXL589848 SHH589842:SHH589848 SRD589842:SRD589848 TAZ589842:TAZ589848 TKV589842:TKV589848 TUR589842:TUR589848 UEN589842:UEN589848 UOJ589842:UOJ589848 UYF589842:UYF589848 VIB589842:VIB589848 VRX589842:VRX589848 WBT589842:WBT589848 WLP589842:WLP589848 WVL589842:WVL589848 D655378:D655384 IZ655378:IZ655384 SV655378:SV655384 ACR655378:ACR655384 AMN655378:AMN655384 AWJ655378:AWJ655384 BGF655378:BGF655384 BQB655378:BQB655384 BZX655378:BZX655384 CJT655378:CJT655384 CTP655378:CTP655384 DDL655378:DDL655384 DNH655378:DNH655384 DXD655378:DXD655384 EGZ655378:EGZ655384 EQV655378:EQV655384 FAR655378:FAR655384 FKN655378:FKN655384 FUJ655378:FUJ655384 GEF655378:GEF655384 GOB655378:GOB655384 GXX655378:GXX655384 HHT655378:HHT655384 HRP655378:HRP655384 IBL655378:IBL655384 ILH655378:ILH655384 IVD655378:IVD655384 JEZ655378:JEZ655384 JOV655378:JOV655384 JYR655378:JYR655384 KIN655378:KIN655384 KSJ655378:KSJ655384 LCF655378:LCF655384 LMB655378:LMB655384 LVX655378:LVX655384 MFT655378:MFT655384 MPP655378:MPP655384 MZL655378:MZL655384 NJH655378:NJH655384 NTD655378:NTD655384 OCZ655378:OCZ655384 OMV655378:OMV655384 OWR655378:OWR655384 PGN655378:PGN655384 PQJ655378:PQJ655384 QAF655378:QAF655384 QKB655378:QKB655384 QTX655378:QTX655384 RDT655378:RDT655384 RNP655378:RNP655384 RXL655378:RXL655384 SHH655378:SHH655384 SRD655378:SRD655384 TAZ655378:TAZ655384 TKV655378:TKV655384 TUR655378:TUR655384 UEN655378:UEN655384 UOJ655378:UOJ655384 UYF655378:UYF655384 VIB655378:VIB655384 VRX655378:VRX655384 WBT655378:WBT655384 WLP655378:WLP655384 WVL655378:WVL655384 D720914:D720920 IZ720914:IZ720920 SV720914:SV720920 ACR720914:ACR720920 AMN720914:AMN720920 AWJ720914:AWJ720920 BGF720914:BGF720920 BQB720914:BQB720920 BZX720914:BZX720920 CJT720914:CJT720920 CTP720914:CTP720920 DDL720914:DDL720920 DNH720914:DNH720920 DXD720914:DXD720920 EGZ720914:EGZ720920 EQV720914:EQV720920 FAR720914:FAR720920 FKN720914:FKN720920 FUJ720914:FUJ720920 GEF720914:GEF720920 GOB720914:GOB720920 GXX720914:GXX720920 HHT720914:HHT720920 HRP720914:HRP720920 IBL720914:IBL720920 ILH720914:ILH720920 IVD720914:IVD720920 JEZ720914:JEZ720920 JOV720914:JOV720920 JYR720914:JYR720920 KIN720914:KIN720920 KSJ720914:KSJ720920 LCF720914:LCF720920 LMB720914:LMB720920 LVX720914:LVX720920 MFT720914:MFT720920 MPP720914:MPP720920 MZL720914:MZL720920 NJH720914:NJH720920 NTD720914:NTD720920 OCZ720914:OCZ720920 OMV720914:OMV720920 OWR720914:OWR720920 PGN720914:PGN720920 PQJ720914:PQJ720920 QAF720914:QAF720920 QKB720914:QKB720920 QTX720914:QTX720920 RDT720914:RDT720920 RNP720914:RNP720920 RXL720914:RXL720920 SHH720914:SHH720920 SRD720914:SRD720920 TAZ720914:TAZ720920 TKV720914:TKV720920 TUR720914:TUR720920 UEN720914:UEN720920 UOJ720914:UOJ720920 UYF720914:UYF720920 VIB720914:VIB720920 VRX720914:VRX720920 WBT720914:WBT720920 WLP720914:WLP720920 WVL720914:WVL720920 D786450:D786456 IZ786450:IZ786456 SV786450:SV786456 ACR786450:ACR786456 AMN786450:AMN786456 AWJ786450:AWJ786456 BGF786450:BGF786456 BQB786450:BQB786456 BZX786450:BZX786456 CJT786450:CJT786456 CTP786450:CTP786456 DDL786450:DDL786456 DNH786450:DNH786456 DXD786450:DXD786456 EGZ786450:EGZ786456 EQV786450:EQV786456 FAR786450:FAR786456 FKN786450:FKN786456 FUJ786450:FUJ786456 GEF786450:GEF786456 GOB786450:GOB786456 GXX786450:GXX786456 HHT786450:HHT786456 HRP786450:HRP786456 IBL786450:IBL786456 ILH786450:ILH786456 IVD786450:IVD786456 JEZ786450:JEZ786456 JOV786450:JOV786456 JYR786450:JYR786456 KIN786450:KIN786456 KSJ786450:KSJ786456 LCF786450:LCF786456 LMB786450:LMB786456 LVX786450:LVX786456 MFT786450:MFT786456 MPP786450:MPP786456 MZL786450:MZL786456 NJH786450:NJH786456 NTD786450:NTD786456 OCZ786450:OCZ786456 OMV786450:OMV786456 OWR786450:OWR786456 PGN786450:PGN786456 PQJ786450:PQJ786456 QAF786450:QAF786456 QKB786450:QKB786456 QTX786450:QTX786456 RDT786450:RDT786456 RNP786450:RNP786456 RXL786450:RXL786456 SHH786450:SHH786456 SRD786450:SRD786456 TAZ786450:TAZ786456 TKV786450:TKV786456 TUR786450:TUR786456 UEN786450:UEN786456 UOJ786450:UOJ786456 UYF786450:UYF786456 VIB786450:VIB786456 VRX786450:VRX786456 WBT786450:WBT786456 WLP786450:WLP786456 WVL786450:WVL786456 D851986:D851992 IZ851986:IZ851992 SV851986:SV851992 ACR851986:ACR851992 AMN851986:AMN851992 AWJ851986:AWJ851992 BGF851986:BGF851992 BQB851986:BQB851992 BZX851986:BZX851992 CJT851986:CJT851992 CTP851986:CTP851992 DDL851986:DDL851992 DNH851986:DNH851992 DXD851986:DXD851992 EGZ851986:EGZ851992 EQV851986:EQV851992 FAR851986:FAR851992 FKN851986:FKN851992 FUJ851986:FUJ851992 GEF851986:GEF851992 GOB851986:GOB851992 GXX851986:GXX851992 HHT851986:HHT851992 HRP851986:HRP851992 IBL851986:IBL851992 ILH851986:ILH851992 IVD851986:IVD851992 JEZ851986:JEZ851992 JOV851986:JOV851992 JYR851986:JYR851992 KIN851986:KIN851992 KSJ851986:KSJ851992 LCF851986:LCF851992 LMB851986:LMB851992 LVX851986:LVX851992 MFT851986:MFT851992 MPP851986:MPP851992 MZL851986:MZL851992 NJH851986:NJH851992 NTD851986:NTD851992 OCZ851986:OCZ851992 OMV851986:OMV851992 OWR851986:OWR851992 PGN851986:PGN851992 PQJ851986:PQJ851992 QAF851986:QAF851992 QKB851986:QKB851992 QTX851986:QTX851992 RDT851986:RDT851992 RNP851986:RNP851992 RXL851986:RXL851992 SHH851986:SHH851992 SRD851986:SRD851992 TAZ851986:TAZ851992 TKV851986:TKV851992 TUR851986:TUR851992 UEN851986:UEN851992 UOJ851986:UOJ851992 UYF851986:UYF851992 VIB851986:VIB851992 VRX851986:VRX851992 WBT851986:WBT851992 WLP851986:WLP851992 WVL851986:WVL851992 D917522:D917528 IZ917522:IZ917528 SV917522:SV917528 ACR917522:ACR917528 AMN917522:AMN917528 AWJ917522:AWJ917528 BGF917522:BGF917528 BQB917522:BQB917528 BZX917522:BZX917528 CJT917522:CJT917528 CTP917522:CTP917528 DDL917522:DDL917528 DNH917522:DNH917528 DXD917522:DXD917528 EGZ917522:EGZ917528 EQV917522:EQV917528 FAR917522:FAR917528 FKN917522:FKN917528 FUJ917522:FUJ917528 GEF917522:GEF917528 GOB917522:GOB917528 GXX917522:GXX917528 HHT917522:HHT917528 HRP917522:HRP917528 IBL917522:IBL917528 ILH917522:ILH917528 IVD917522:IVD917528 JEZ917522:JEZ917528 JOV917522:JOV917528 JYR917522:JYR917528 KIN917522:KIN917528 KSJ917522:KSJ917528 LCF917522:LCF917528 LMB917522:LMB917528 LVX917522:LVX917528 MFT917522:MFT917528 MPP917522:MPP917528 MZL917522:MZL917528 NJH917522:NJH917528 NTD917522:NTD917528 OCZ917522:OCZ917528 OMV917522:OMV917528 OWR917522:OWR917528 PGN917522:PGN917528 PQJ917522:PQJ917528 QAF917522:QAF917528 QKB917522:QKB917528 QTX917522:QTX917528 RDT917522:RDT917528 RNP917522:RNP917528 RXL917522:RXL917528 SHH917522:SHH917528 SRD917522:SRD917528 TAZ917522:TAZ917528 TKV917522:TKV917528 TUR917522:TUR917528 UEN917522:UEN917528 UOJ917522:UOJ917528 UYF917522:UYF917528 VIB917522:VIB917528 VRX917522:VRX917528 WBT917522:WBT917528 WLP917522:WLP917528 WVL917522:WVL917528 D983058:D983064 IZ983058:IZ983064 SV983058:SV983064 ACR983058:ACR983064 AMN983058:AMN983064 AWJ983058:AWJ983064 BGF983058:BGF983064 BQB983058:BQB983064 BZX983058:BZX983064 CJT983058:CJT983064 CTP983058:CTP983064 DDL983058:DDL983064 DNH983058:DNH983064 DXD983058:DXD983064 EGZ983058:EGZ983064 EQV983058:EQV983064 FAR983058:FAR983064 FKN983058:FKN983064 FUJ983058:FUJ983064 GEF983058:GEF983064 GOB983058:GOB983064 GXX983058:GXX983064 HHT983058:HHT983064 HRP983058:HRP983064 IBL983058:IBL983064 ILH983058:ILH983064 IVD983058:IVD983064 JEZ983058:JEZ983064 JOV983058:JOV983064 JYR983058:JYR983064 KIN983058:KIN983064 KSJ983058:KSJ983064 LCF983058:LCF983064 LMB983058:LMB983064 LVX983058:LVX983064 MFT983058:MFT983064 MPP983058:MPP983064 MZL983058:MZL983064 NJH983058:NJH983064 NTD983058:NTD983064 OCZ983058:OCZ983064 OMV983058:OMV983064 OWR983058:OWR983064 PGN983058:PGN983064 PQJ983058:PQJ983064 QAF983058:QAF983064 QKB983058:QKB983064 QTX983058:QTX983064 RDT983058:RDT983064 RNP983058:RNP983064 RXL983058:RXL983064 SHH983058:SHH983064 SRD983058:SRD983064 TAZ983058:TAZ983064 TKV983058:TKV983064 TUR983058:TUR983064 UEN983058:UEN983064 UOJ983058:UOJ983064 UYF983058:UYF983064 VIB983058:VIB983064 VRX983058:VRX983064 WBT983058:WBT983064 WLP983058:WLP983064 WVL983058:WVL983064 D24:D49 IZ24:IZ49 SV24:SV49 ACR24:ACR49 AMN24:AMN49 AWJ24:AWJ49 BGF24:BGF49 BQB24:BQB49 BZX24:BZX49 CJT24:CJT49 CTP24:CTP49 DDL24:DDL49 DNH24:DNH49 DXD24:DXD49 EGZ24:EGZ49 EQV24:EQV49 FAR24:FAR49 FKN24:FKN49 FUJ24:FUJ49 GEF24:GEF49 GOB24:GOB49 GXX24:GXX49 HHT24:HHT49 HRP24:HRP49 IBL24:IBL49 ILH24:ILH49 IVD24:IVD49 JEZ24:JEZ49 JOV24:JOV49 JYR24:JYR49 KIN24:KIN49 KSJ24:KSJ49 LCF24:LCF49 LMB24:LMB49 LVX24:LVX49 MFT24:MFT49 MPP24:MPP49 MZL24:MZL49 NJH24:NJH49 NTD24:NTD49 OCZ24:OCZ49 OMV24:OMV49 OWR24:OWR49 PGN24:PGN49 PQJ24:PQJ49 QAF24:QAF49 QKB24:QKB49 QTX24:QTX49 RDT24:RDT49 RNP24:RNP49 RXL24:RXL49 SHH24:SHH49 SRD24:SRD49 TAZ24:TAZ49 TKV24:TKV49 TUR24:TUR49 UEN24:UEN49 UOJ24:UOJ49 UYF24:UYF49 VIB24:VIB49 VRX24:VRX49 WBT24:WBT49 WLP24:WLP49 WVL24:WVL49 D65563:D65587 IZ65563:IZ65587 SV65563:SV65587 ACR65563:ACR65587 AMN65563:AMN65587 AWJ65563:AWJ65587 BGF65563:BGF65587 BQB65563:BQB65587 BZX65563:BZX65587 CJT65563:CJT65587 CTP65563:CTP65587 DDL65563:DDL65587 DNH65563:DNH65587 DXD65563:DXD65587 EGZ65563:EGZ65587 EQV65563:EQV65587 FAR65563:FAR65587 FKN65563:FKN65587 FUJ65563:FUJ65587 GEF65563:GEF65587 GOB65563:GOB65587 GXX65563:GXX65587 HHT65563:HHT65587 HRP65563:HRP65587 IBL65563:IBL65587 ILH65563:ILH65587 IVD65563:IVD65587 JEZ65563:JEZ65587 JOV65563:JOV65587 JYR65563:JYR65587 KIN65563:KIN65587 KSJ65563:KSJ65587 LCF65563:LCF65587 LMB65563:LMB65587 LVX65563:LVX65587 MFT65563:MFT65587 MPP65563:MPP65587 MZL65563:MZL65587 NJH65563:NJH65587 NTD65563:NTD65587 OCZ65563:OCZ65587 OMV65563:OMV65587 OWR65563:OWR65587 PGN65563:PGN65587 PQJ65563:PQJ65587 QAF65563:QAF65587 QKB65563:QKB65587 QTX65563:QTX65587 RDT65563:RDT65587 RNP65563:RNP65587 RXL65563:RXL65587 SHH65563:SHH65587 SRD65563:SRD65587 TAZ65563:TAZ65587 TKV65563:TKV65587 TUR65563:TUR65587 UEN65563:UEN65587 UOJ65563:UOJ65587 UYF65563:UYF65587 VIB65563:VIB65587 VRX65563:VRX65587 WBT65563:WBT65587 WLP65563:WLP65587 WVL65563:WVL65587 D131099:D131123 IZ131099:IZ131123 SV131099:SV131123 ACR131099:ACR131123 AMN131099:AMN131123 AWJ131099:AWJ131123 BGF131099:BGF131123 BQB131099:BQB131123 BZX131099:BZX131123 CJT131099:CJT131123 CTP131099:CTP131123 DDL131099:DDL131123 DNH131099:DNH131123 DXD131099:DXD131123 EGZ131099:EGZ131123 EQV131099:EQV131123 FAR131099:FAR131123 FKN131099:FKN131123 FUJ131099:FUJ131123 GEF131099:GEF131123 GOB131099:GOB131123 GXX131099:GXX131123 HHT131099:HHT131123 HRP131099:HRP131123 IBL131099:IBL131123 ILH131099:ILH131123 IVD131099:IVD131123 JEZ131099:JEZ131123 JOV131099:JOV131123 JYR131099:JYR131123 KIN131099:KIN131123 KSJ131099:KSJ131123 LCF131099:LCF131123 LMB131099:LMB131123 LVX131099:LVX131123 MFT131099:MFT131123 MPP131099:MPP131123 MZL131099:MZL131123 NJH131099:NJH131123 NTD131099:NTD131123 OCZ131099:OCZ131123 OMV131099:OMV131123 OWR131099:OWR131123 PGN131099:PGN131123 PQJ131099:PQJ131123 QAF131099:QAF131123 QKB131099:QKB131123 QTX131099:QTX131123 RDT131099:RDT131123 RNP131099:RNP131123 RXL131099:RXL131123 SHH131099:SHH131123 SRD131099:SRD131123 TAZ131099:TAZ131123 TKV131099:TKV131123 TUR131099:TUR131123 UEN131099:UEN131123 UOJ131099:UOJ131123 UYF131099:UYF131123 VIB131099:VIB131123 VRX131099:VRX131123 WBT131099:WBT131123 WLP131099:WLP131123 WVL131099:WVL131123 D196635:D196659 IZ196635:IZ196659 SV196635:SV196659 ACR196635:ACR196659 AMN196635:AMN196659 AWJ196635:AWJ196659 BGF196635:BGF196659 BQB196635:BQB196659 BZX196635:BZX196659 CJT196635:CJT196659 CTP196635:CTP196659 DDL196635:DDL196659 DNH196635:DNH196659 DXD196635:DXD196659 EGZ196635:EGZ196659 EQV196635:EQV196659 FAR196635:FAR196659 FKN196635:FKN196659 FUJ196635:FUJ196659 GEF196635:GEF196659 GOB196635:GOB196659 GXX196635:GXX196659 HHT196635:HHT196659 HRP196635:HRP196659 IBL196635:IBL196659 ILH196635:ILH196659 IVD196635:IVD196659 JEZ196635:JEZ196659 JOV196635:JOV196659 JYR196635:JYR196659 KIN196635:KIN196659 KSJ196635:KSJ196659 LCF196635:LCF196659 LMB196635:LMB196659 LVX196635:LVX196659 MFT196635:MFT196659 MPP196635:MPP196659 MZL196635:MZL196659 NJH196635:NJH196659 NTD196635:NTD196659 OCZ196635:OCZ196659 OMV196635:OMV196659 OWR196635:OWR196659 PGN196635:PGN196659 PQJ196635:PQJ196659 QAF196635:QAF196659 QKB196635:QKB196659 QTX196635:QTX196659 RDT196635:RDT196659 RNP196635:RNP196659 RXL196635:RXL196659 SHH196635:SHH196659 SRD196635:SRD196659 TAZ196635:TAZ196659 TKV196635:TKV196659 TUR196635:TUR196659 UEN196635:UEN196659 UOJ196635:UOJ196659 UYF196635:UYF196659 VIB196635:VIB196659 VRX196635:VRX196659 WBT196635:WBT196659 WLP196635:WLP196659 WVL196635:WVL196659 D262171:D262195 IZ262171:IZ262195 SV262171:SV262195 ACR262171:ACR262195 AMN262171:AMN262195 AWJ262171:AWJ262195 BGF262171:BGF262195 BQB262171:BQB262195 BZX262171:BZX262195 CJT262171:CJT262195 CTP262171:CTP262195 DDL262171:DDL262195 DNH262171:DNH262195 DXD262171:DXD262195 EGZ262171:EGZ262195 EQV262171:EQV262195 FAR262171:FAR262195 FKN262171:FKN262195 FUJ262171:FUJ262195 GEF262171:GEF262195 GOB262171:GOB262195 GXX262171:GXX262195 HHT262171:HHT262195 HRP262171:HRP262195 IBL262171:IBL262195 ILH262171:ILH262195 IVD262171:IVD262195 JEZ262171:JEZ262195 JOV262171:JOV262195 JYR262171:JYR262195 KIN262171:KIN262195 KSJ262171:KSJ262195 LCF262171:LCF262195 LMB262171:LMB262195 LVX262171:LVX262195 MFT262171:MFT262195 MPP262171:MPP262195 MZL262171:MZL262195 NJH262171:NJH262195 NTD262171:NTD262195 OCZ262171:OCZ262195 OMV262171:OMV262195 OWR262171:OWR262195 PGN262171:PGN262195 PQJ262171:PQJ262195 QAF262171:QAF262195 QKB262171:QKB262195 QTX262171:QTX262195 RDT262171:RDT262195 RNP262171:RNP262195 RXL262171:RXL262195 SHH262171:SHH262195 SRD262171:SRD262195 TAZ262171:TAZ262195 TKV262171:TKV262195 TUR262171:TUR262195 UEN262171:UEN262195 UOJ262171:UOJ262195 UYF262171:UYF262195 VIB262171:VIB262195 VRX262171:VRX262195 WBT262171:WBT262195 WLP262171:WLP262195 WVL262171:WVL262195 D327707:D327731 IZ327707:IZ327731 SV327707:SV327731 ACR327707:ACR327731 AMN327707:AMN327731 AWJ327707:AWJ327731 BGF327707:BGF327731 BQB327707:BQB327731 BZX327707:BZX327731 CJT327707:CJT327731 CTP327707:CTP327731 DDL327707:DDL327731 DNH327707:DNH327731 DXD327707:DXD327731 EGZ327707:EGZ327731 EQV327707:EQV327731 FAR327707:FAR327731 FKN327707:FKN327731 FUJ327707:FUJ327731 GEF327707:GEF327731 GOB327707:GOB327731 GXX327707:GXX327731 HHT327707:HHT327731 HRP327707:HRP327731 IBL327707:IBL327731 ILH327707:ILH327731 IVD327707:IVD327731 JEZ327707:JEZ327731 JOV327707:JOV327731 JYR327707:JYR327731 KIN327707:KIN327731 KSJ327707:KSJ327731 LCF327707:LCF327731 LMB327707:LMB327731 LVX327707:LVX327731 MFT327707:MFT327731 MPP327707:MPP327731 MZL327707:MZL327731 NJH327707:NJH327731 NTD327707:NTD327731 OCZ327707:OCZ327731 OMV327707:OMV327731 OWR327707:OWR327731 PGN327707:PGN327731 PQJ327707:PQJ327731 QAF327707:QAF327731 QKB327707:QKB327731 QTX327707:QTX327731 RDT327707:RDT327731 RNP327707:RNP327731 RXL327707:RXL327731 SHH327707:SHH327731 SRD327707:SRD327731 TAZ327707:TAZ327731 TKV327707:TKV327731 TUR327707:TUR327731 UEN327707:UEN327731 UOJ327707:UOJ327731 UYF327707:UYF327731 VIB327707:VIB327731 VRX327707:VRX327731 WBT327707:WBT327731 WLP327707:WLP327731 WVL327707:WVL327731 D393243:D393267 IZ393243:IZ393267 SV393243:SV393267 ACR393243:ACR393267 AMN393243:AMN393267 AWJ393243:AWJ393267 BGF393243:BGF393267 BQB393243:BQB393267 BZX393243:BZX393267 CJT393243:CJT393267 CTP393243:CTP393267 DDL393243:DDL393267 DNH393243:DNH393267 DXD393243:DXD393267 EGZ393243:EGZ393267 EQV393243:EQV393267 FAR393243:FAR393267 FKN393243:FKN393267 FUJ393243:FUJ393267 GEF393243:GEF393267 GOB393243:GOB393267 GXX393243:GXX393267 HHT393243:HHT393267 HRP393243:HRP393267 IBL393243:IBL393267 ILH393243:ILH393267 IVD393243:IVD393267 JEZ393243:JEZ393267 JOV393243:JOV393267 JYR393243:JYR393267 KIN393243:KIN393267 KSJ393243:KSJ393267 LCF393243:LCF393267 LMB393243:LMB393267 LVX393243:LVX393267 MFT393243:MFT393267 MPP393243:MPP393267 MZL393243:MZL393267 NJH393243:NJH393267 NTD393243:NTD393267 OCZ393243:OCZ393267 OMV393243:OMV393267 OWR393243:OWR393267 PGN393243:PGN393267 PQJ393243:PQJ393267 QAF393243:QAF393267 QKB393243:QKB393267 QTX393243:QTX393267 RDT393243:RDT393267 RNP393243:RNP393267 RXL393243:RXL393267 SHH393243:SHH393267 SRD393243:SRD393267 TAZ393243:TAZ393267 TKV393243:TKV393267 TUR393243:TUR393267 UEN393243:UEN393267 UOJ393243:UOJ393267 UYF393243:UYF393267 VIB393243:VIB393267 VRX393243:VRX393267 WBT393243:WBT393267 WLP393243:WLP393267 WVL393243:WVL393267 D458779:D458803 IZ458779:IZ458803 SV458779:SV458803 ACR458779:ACR458803 AMN458779:AMN458803 AWJ458779:AWJ458803 BGF458779:BGF458803 BQB458779:BQB458803 BZX458779:BZX458803 CJT458779:CJT458803 CTP458779:CTP458803 DDL458779:DDL458803 DNH458779:DNH458803 DXD458779:DXD458803 EGZ458779:EGZ458803 EQV458779:EQV458803 FAR458779:FAR458803 FKN458779:FKN458803 FUJ458779:FUJ458803 GEF458779:GEF458803 GOB458779:GOB458803 GXX458779:GXX458803 HHT458779:HHT458803 HRP458779:HRP458803 IBL458779:IBL458803 ILH458779:ILH458803 IVD458779:IVD458803 JEZ458779:JEZ458803 JOV458779:JOV458803 JYR458779:JYR458803 KIN458779:KIN458803 KSJ458779:KSJ458803 LCF458779:LCF458803 LMB458779:LMB458803 LVX458779:LVX458803 MFT458779:MFT458803 MPP458779:MPP458803 MZL458779:MZL458803 NJH458779:NJH458803 NTD458779:NTD458803 OCZ458779:OCZ458803 OMV458779:OMV458803 OWR458779:OWR458803 PGN458779:PGN458803 PQJ458779:PQJ458803 QAF458779:QAF458803 QKB458779:QKB458803 QTX458779:QTX458803 RDT458779:RDT458803 RNP458779:RNP458803 RXL458779:RXL458803 SHH458779:SHH458803 SRD458779:SRD458803 TAZ458779:TAZ458803 TKV458779:TKV458803 TUR458779:TUR458803 UEN458779:UEN458803 UOJ458779:UOJ458803 UYF458779:UYF458803 VIB458779:VIB458803 VRX458779:VRX458803 WBT458779:WBT458803 WLP458779:WLP458803 WVL458779:WVL458803 D524315:D524339 IZ524315:IZ524339 SV524315:SV524339 ACR524315:ACR524339 AMN524315:AMN524339 AWJ524315:AWJ524339 BGF524315:BGF524339 BQB524315:BQB524339 BZX524315:BZX524339 CJT524315:CJT524339 CTP524315:CTP524339 DDL524315:DDL524339 DNH524315:DNH524339 DXD524315:DXD524339 EGZ524315:EGZ524339 EQV524315:EQV524339 FAR524315:FAR524339 FKN524315:FKN524339 FUJ524315:FUJ524339 GEF524315:GEF524339 GOB524315:GOB524339 GXX524315:GXX524339 HHT524315:HHT524339 HRP524315:HRP524339 IBL524315:IBL524339 ILH524315:ILH524339 IVD524315:IVD524339 JEZ524315:JEZ524339 JOV524315:JOV524339 JYR524315:JYR524339 KIN524315:KIN524339 KSJ524315:KSJ524339 LCF524315:LCF524339 LMB524315:LMB524339 LVX524315:LVX524339 MFT524315:MFT524339 MPP524315:MPP524339 MZL524315:MZL524339 NJH524315:NJH524339 NTD524315:NTD524339 OCZ524315:OCZ524339 OMV524315:OMV524339 OWR524315:OWR524339 PGN524315:PGN524339 PQJ524315:PQJ524339 QAF524315:QAF524339 QKB524315:QKB524339 QTX524315:QTX524339 RDT524315:RDT524339 RNP524315:RNP524339 RXL524315:RXL524339 SHH524315:SHH524339 SRD524315:SRD524339 TAZ524315:TAZ524339 TKV524315:TKV524339 TUR524315:TUR524339 UEN524315:UEN524339 UOJ524315:UOJ524339 UYF524315:UYF524339 VIB524315:VIB524339 VRX524315:VRX524339 WBT524315:WBT524339 WLP524315:WLP524339 WVL524315:WVL524339 D589851:D589875 IZ589851:IZ589875 SV589851:SV589875 ACR589851:ACR589875 AMN589851:AMN589875 AWJ589851:AWJ589875 BGF589851:BGF589875 BQB589851:BQB589875 BZX589851:BZX589875 CJT589851:CJT589875 CTP589851:CTP589875 DDL589851:DDL589875 DNH589851:DNH589875 DXD589851:DXD589875 EGZ589851:EGZ589875 EQV589851:EQV589875 FAR589851:FAR589875 FKN589851:FKN589875 FUJ589851:FUJ589875 GEF589851:GEF589875 GOB589851:GOB589875 GXX589851:GXX589875 HHT589851:HHT589875 HRP589851:HRP589875 IBL589851:IBL589875 ILH589851:ILH589875 IVD589851:IVD589875 JEZ589851:JEZ589875 JOV589851:JOV589875 JYR589851:JYR589875 KIN589851:KIN589875 KSJ589851:KSJ589875 LCF589851:LCF589875 LMB589851:LMB589875 LVX589851:LVX589875 MFT589851:MFT589875 MPP589851:MPP589875 MZL589851:MZL589875 NJH589851:NJH589875 NTD589851:NTD589875 OCZ589851:OCZ589875 OMV589851:OMV589875 OWR589851:OWR589875 PGN589851:PGN589875 PQJ589851:PQJ589875 QAF589851:QAF589875 QKB589851:QKB589875 QTX589851:QTX589875 RDT589851:RDT589875 RNP589851:RNP589875 RXL589851:RXL589875 SHH589851:SHH589875 SRD589851:SRD589875 TAZ589851:TAZ589875 TKV589851:TKV589875 TUR589851:TUR589875 UEN589851:UEN589875 UOJ589851:UOJ589875 UYF589851:UYF589875 VIB589851:VIB589875 VRX589851:VRX589875 WBT589851:WBT589875 WLP589851:WLP589875 WVL589851:WVL589875 D655387:D655411 IZ655387:IZ655411 SV655387:SV655411 ACR655387:ACR655411 AMN655387:AMN655411 AWJ655387:AWJ655411 BGF655387:BGF655411 BQB655387:BQB655411 BZX655387:BZX655411 CJT655387:CJT655411 CTP655387:CTP655411 DDL655387:DDL655411 DNH655387:DNH655411 DXD655387:DXD655411 EGZ655387:EGZ655411 EQV655387:EQV655411 FAR655387:FAR655411 FKN655387:FKN655411 FUJ655387:FUJ655411 GEF655387:GEF655411 GOB655387:GOB655411 GXX655387:GXX655411 HHT655387:HHT655411 HRP655387:HRP655411 IBL655387:IBL655411 ILH655387:ILH655411 IVD655387:IVD655411 JEZ655387:JEZ655411 JOV655387:JOV655411 JYR655387:JYR655411 KIN655387:KIN655411 KSJ655387:KSJ655411 LCF655387:LCF655411 LMB655387:LMB655411 LVX655387:LVX655411 MFT655387:MFT655411 MPP655387:MPP655411 MZL655387:MZL655411 NJH655387:NJH655411 NTD655387:NTD655411 OCZ655387:OCZ655411 OMV655387:OMV655411 OWR655387:OWR655411 PGN655387:PGN655411 PQJ655387:PQJ655411 QAF655387:QAF655411 QKB655387:QKB655411 QTX655387:QTX655411 RDT655387:RDT655411 RNP655387:RNP655411 RXL655387:RXL655411 SHH655387:SHH655411 SRD655387:SRD655411 TAZ655387:TAZ655411 TKV655387:TKV655411 TUR655387:TUR655411 UEN655387:UEN655411 UOJ655387:UOJ655411 UYF655387:UYF655411 VIB655387:VIB655411 VRX655387:VRX655411 WBT655387:WBT655411 WLP655387:WLP655411 WVL655387:WVL655411 D720923:D720947 IZ720923:IZ720947 SV720923:SV720947 ACR720923:ACR720947 AMN720923:AMN720947 AWJ720923:AWJ720947 BGF720923:BGF720947 BQB720923:BQB720947 BZX720923:BZX720947 CJT720923:CJT720947 CTP720923:CTP720947 DDL720923:DDL720947 DNH720923:DNH720947 DXD720923:DXD720947 EGZ720923:EGZ720947 EQV720923:EQV720947 FAR720923:FAR720947 FKN720923:FKN720947 FUJ720923:FUJ720947 GEF720923:GEF720947 GOB720923:GOB720947 GXX720923:GXX720947 HHT720923:HHT720947 HRP720923:HRP720947 IBL720923:IBL720947 ILH720923:ILH720947 IVD720923:IVD720947 JEZ720923:JEZ720947 JOV720923:JOV720947 JYR720923:JYR720947 KIN720923:KIN720947 KSJ720923:KSJ720947 LCF720923:LCF720947 LMB720923:LMB720947 LVX720923:LVX720947 MFT720923:MFT720947 MPP720923:MPP720947 MZL720923:MZL720947 NJH720923:NJH720947 NTD720923:NTD720947 OCZ720923:OCZ720947 OMV720923:OMV720947 OWR720923:OWR720947 PGN720923:PGN720947 PQJ720923:PQJ720947 QAF720923:QAF720947 QKB720923:QKB720947 QTX720923:QTX720947 RDT720923:RDT720947 RNP720923:RNP720947 RXL720923:RXL720947 SHH720923:SHH720947 SRD720923:SRD720947 TAZ720923:TAZ720947 TKV720923:TKV720947 TUR720923:TUR720947 UEN720923:UEN720947 UOJ720923:UOJ720947 UYF720923:UYF720947 VIB720923:VIB720947 VRX720923:VRX720947 WBT720923:WBT720947 WLP720923:WLP720947 WVL720923:WVL720947 D786459:D786483 IZ786459:IZ786483 SV786459:SV786483 ACR786459:ACR786483 AMN786459:AMN786483 AWJ786459:AWJ786483 BGF786459:BGF786483 BQB786459:BQB786483 BZX786459:BZX786483 CJT786459:CJT786483 CTP786459:CTP786483 DDL786459:DDL786483 DNH786459:DNH786483 DXD786459:DXD786483 EGZ786459:EGZ786483 EQV786459:EQV786483 FAR786459:FAR786483 FKN786459:FKN786483 FUJ786459:FUJ786483 GEF786459:GEF786483 GOB786459:GOB786483 GXX786459:GXX786483 HHT786459:HHT786483 HRP786459:HRP786483 IBL786459:IBL786483 ILH786459:ILH786483 IVD786459:IVD786483 JEZ786459:JEZ786483 JOV786459:JOV786483 JYR786459:JYR786483 KIN786459:KIN786483 KSJ786459:KSJ786483 LCF786459:LCF786483 LMB786459:LMB786483 LVX786459:LVX786483 MFT786459:MFT786483 MPP786459:MPP786483 MZL786459:MZL786483 NJH786459:NJH786483 NTD786459:NTD786483 OCZ786459:OCZ786483 OMV786459:OMV786483 OWR786459:OWR786483 PGN786459:PGN786483 PQJ786459:PQJ786483 QAF786459:QAF786483 QKB786459:QKB786483 QTX786459:QTX786483 RDT786459:RDT786483 RNP786459:RNP786483 RXL786459:RXL786483 SHH786459:SHH786483 SRD786459:SRD786483 TAZ786459:TAZ786483 TKV786459:TKV786483 TUR786459:TUR786483 UEN786459:UEN786483 UOJ786459:UOJ786483 UYF786459:UYF786483 VIB786459:VIB786483 VRX786459:VRX786483 WBT786459:WBT786483 WLP786459:WLP786483 WVL786459:WVL786483 D851995:D852019 IZ851995:IZ852019 SV851995:SV852019 ACR851995:ACR852019 AMN851995:AMN852019 AWJ851995:AWJ852019 BGF851995:BGF852019 BQB851995:BQB852019 BZX851995:BZX852019 CJT851995:CJT852019 CTP851995:CTP852019 DDL851995:DDL852019 DNH851995:DNH852019 DXD851995:DXD852019 EGZ851995:EGZ852019 EQV851995:EQV852019 FAR851995:FAR852019 FKN851995:FKN852019 FUJ851995:FUJ852019 GEF851995:GEF852019 GOB851995:GOB852019 GXX851995:GXX852019 HHT851995:HHT852019 HRP851995:HRP852019 IBL851995:IBL852019 ILH851995:ILH852019 IVD851995:IVD852019 JEZ851995:JEZ852019 JOV851995:JOV852019 JYR851995:JYR852019 KIN851995:KIN852019 KSJ851995:KSJ852019 LCF851995:LCF852019 LMB851995:LMB852019 LVX851995:LVX852019 MFT851995:MFT852019 MPP851995:MPP852019 MZL851995:MZL852019 NJH851995:NJH852019 NTD851995:NTD852019 OCZ851995:OCZ852019 OMV851995:OMV852019 OWR851995:OWR852019 PGN851995:PGN852019 PQJ851995:PQJ852019 QAF851995:QAF852019 QKB851995:QKB852019 QTX851995:QTX852019 RDT851995:RDT852019 RNP851995:RNP852019 RXL851995:RXL852019 SHH851995:SHH852019 SRD851995:SRD852019 TAZ851995:TAZ852019 TKV851995:TKV852019 TUR851995:TUR852019 UEN851995:UEN852019 UOJ851995:UOJ852019 UYF851995:UYF852019 VIB851995:VIB852019 VRX851995:VRX852019 WBT851995:WBT852019 WLP851995:WLP852019 WVL851995:WVL852019 D917531:D917555 IZ917531:IZ917555 SV917531:SV917555 ACR917531:ACR917555 AMN917531:AMN917555 AWJ917531:AWJ917555 BGF917531:BGF917555 BQB917531:BQB917555 BZX917531:BZX917555 CJT917531:CJT917555 CTP917531:CTP917555 DDL917531:DDL917555 DNH917531:DNH917555 DXD917531:DXD917555 EGZ917531:EGZ917555 EQV917531:EQV917555 FAR917531:FAR917555 FKN917531:FKN917555 FUJ917531:FUJ917555 GEF917531:GEF917555 GOB917531:GOB917555 GXX917531:GXX917555 HHT917531:HHT917555 HRP917531:HRP917555 IBL917531:IBL917555 ILH917531:ILH917555 IVD917531:IVD917555 JEZ917531:JEZ917555 JOV917531:JOV917555 JYR917531:JYR917555 KIN917531:KIN917555 KSJ917531:KSJ917555 LCF917531:LCF917555 LMB917531:LMB917555 LVX917531:LVX917555 MFT917531:MFT917555 MPP917531:MPP917555 MZL917531:MZL917555 NJH917531:NJH917555 NTD917531:NTD917555 OCZ917531:OCZ917555 OMV917531:OMV917555 OWR917531:OWR917555 PGN917531:PGN917555 PQJ917531:PQJ917555 QAF917531:QAF917555 QKB917531:QKB917555 QTX917531:QTX917555 RDT917531:RDT917555 RNP917531:RNP917555 RXL917531:RXL917555 SHH917531:SHH917555 SRD917531:SRD917555 TAZ917531:TAZ917555 TKV917531:TKV917555 TUR917531:TUR917555 UEN917531:UEN917555 UOJ917531:UOJ917555 UYF917531:UYF917555 VIB917531:VIB917555 VRX917531:VRX917555 WBT917531:WBT917555 WLP917531:WLP917555 WVL917531:WVL917555 D983067:D983091 IZ983067:IZ983091 SV983067:SV983091 ACR983067:ACR983091 AMN983067:AMN983091 AWJ983067:AWJ983091 BGF983067:BGF983091 BQB983067:BQB983091 BZX983067:BZX983091 CJT983067:CJT983091 CTP983067:CTP983091 DDL983067:DDL983091 DNH983067:DNH983091 DXD983067:DXD983091 EGZ983067:EGZ983091 EQV983067:EQV983091 FAR983067:FAR983091 FKN983067:FKN983091 FUJ983067:FUJ983091 GEF983067:GEF983091 GOB983067:GOB983091 GXX983067:GXX983091 HHT983067:HHT983091 HRP983067:HRP983091 IBL983067:IBL983091 ILH983067:ILH983091 IVD983067:IVD983091 JEZ983067:JEZ983091 JOV983067:JOV983091 JYR983067:JYR983091 KIN983067:KIN983091 KSJ983067:KSJ983091 LCF983067:LCF983091 LMB983067:LMB983091 LVX983067:LVX983091 MFT983067:MFT983091 MPP983067:MPP983091 MZL983067:MZL983091 NJH983067:NJH983091 NTD983067:NTD983091 OCZ983067:OCZ983091 OMV983067:OMV983091 OWR983067:OWR983091 PGN983067:PGN983091 PQJ983067:PQJ983091 QAF983067:QAF983091 QKB983067:QKB983091 QTX983067:QTX983091 RDT983067:RDT983091 RNP983067:RNP983091 RXL983067:RXL983091 SHH983067:SHH983091 SRD983067:SRD983091 TAZ983067:TAZ983091 TKV983067:TKV983091 TUR983067:TUR983091 UEN983067:UEN983091 UOJ983067:UOJ983091 UYF983067:UYF983091 VIB983067:VIB983091 VRX983067:VRX983091 WBT983067:WBT983091 WLP983067:WLP983091 WVL983067:WVL983091" xr:uid="{00000000-0002-0000-0900-000000000000}">
      <formula1>"有　　　,　　　無"</formula1>
    </dataValidation>
  </dataValidations>
  <pageMargins left="0.59055118110236227" right="3.937007874015748E-2" top="0.39370078740157483" bottom="0" header="0.51181102362204722" footer="0.51181102362204722"/>
  <pageSetup paperSize="9" scale="99" orientation="portrait" r:id="rId1"/>
  <headerFooter alignWithMargins="0">
    <oddFooter>&amp;C－９－</oddFooter>
  </headerFooter>
  <rowBreaks count="1" manualBreakCount="1">
    <brk id="66"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M40"/>
  <sheetViews>
    <sheetView view="pageBreakPreview" topLeftCell="A17" zoomScale="90" zoomScaleNormal="100" zoomScaleSheetLayoutView="90" workbookViewId="0">
      <selection activeCell="B36" sqref="B36"/>
    </sheetView>
  </sheetViews>
  <sheetFormatPr defaultColWidth="10.6640625" defaultRowHeight="12.75" x14ac:dyDescent="0.15"/>
  <cols>
    <col min="1" max="1" width="3.1640625" style="477" customWidth="1"/>
    <col min="2" max="2" width="14.83203125" style="130" customWidth="1"/>
    <col min="3" max="3" width="11.6640625" style="130" customWidth="1"/>
    <col min="4" max="4" width="18.33203125" style="130" customWidth="1"/>
    <col min="5" max="5" width="10.1640625" style="130" customWidth="1"/>
    <col min="6" max="6" width="11.5" style="130" customWidth="1"/>
    <col min="7" max="8" width="15" style="130" customWidth="1"/>
    <col min="9" max="9" width="14.83203125" style="130" customWidth="1"/>
    <col min="10" max="10" width="12.1640625" style="130" customWidth="1"/>
    <col min="11" max="11" width="13.6640625" style="130" customWidth="1"/>
    <col min="12" max="12" width="10.6640625" style="130" customWidth="1"/>
    <col min="13" max="16384" width="10.6640625" style="130"/>
  </cols>
  <sheetData>
    <row r="1" spans="1:13" s="117" customFormat="1" ht="22.5" customHeight="1" x14ac:dyDescent="0.15">
      <c r="A1" s="350"/>
      <c r="B1" s="5" t="s">
        <v>0</v>
      </c>
      <c r="C1" s="5"/>
    </row>
    <row r="2" spans="1:13" s="117" customFormat="1" ht="22.5" customHeight="1" x14ac:dyDescent="0.15">
      <c r="A2" s="350"/>
      <c r="B2" s="30" t="s">
        <v>295</v>
      </c>
      <c r="C2" s="118">
        <v>6</v>
      </c>
      <c r="D2" s="31" t="s">
        <v>91</v>
      </c>
      <c r="H2" s="119"/>
    </row>
    <row r="3" spans="1:13" s="117" customFormat="1" ht="22.5" customHeight="1" x14ac:dyDescent="0.15">
      <c r="A3" s="350"/>
      <c r="B3" s="261" t="s">
        <v>1</v>
      </c>
      <c r="C3" s="263" t="s">
        <v>2</v>
      </c>
      <c r="D3" s="264"/>
      <c r="E3" s="261" t="s">
        <v>3</v>
      </c>
      <c r="F3" s="261" t="s">
        <v>4</v>
      </c>
      <c r="G3" s="261" t="s">
        <v>5</v>
      </c>
      <c r="H3" s="261" t="s">
        <v>33</v>
      </c>
      <c r="I3" s="262" t="s">
        <v>6</v>
      </c>
      <c r="J3" s="261" t="s">
        <v>7</v>
      </c>
      <c r="K3" s="261"/>
      <c r="L3" s="260" t="s">
        <v>8</v>
      </c>
    </row>
    <row r="4" spans="1:13" s="117" customFormat="1" ht="22.5" customHeight="1" x14ac:dyDescent="0.15">
      <c r="A4" s="350"/>
      <c r="B4" s="261"/>
      <c r="C4" s="265"/>
      <c r="D4" s="266"/>
      <c r="E4" s="261"/>
      <c r="F4" s="261"/>
      <c r="G4" s="261"/>
      <c r="H4" s="261"/>
      <c r="I4" s="262"/>
      <c r="J4" s="120" t="s">
        <v>9</v>
      </c>
      <c r="K4" s="120" t="s">
        <v>10</v>
      </c>
      <c r="L4" s="261"/>
    </row>
    <row r="5" spans="1:13" s="117" customFormat="1" ht="30" customHeight="1" x14ac:dyDescent="0.15">
      <c r="A5" s="350"/>
      <c r="B5" s="121"/>
      <c r="D5" s="122"/>
      <c r="E5" s="123"/>
      <c r="F5" s="123"/>
      <c r="G5" s="124"/>
      <c r="H5" s="123"/>
      <c r="I5" s="121"/>
      <c r="J5" s="123"/>
      <c r="K5" s="124"/>
      <c r="L5" s="123"/>
      <c r="M5" s="125" t="s">
        <v>328</v>
      </c>
    </row>
    <row r="6" spans="1:13" s="117" customFormat="1" ht="25.5" customHeight="1" x14ac:dyDescent="0.15">
      <c r="A6" s="350"/>
      <c r="B6" s="126"/>
      <c r="C6" s="127"/>
      <c r="D6" s="128"/>
      <c r="E6" s="120"/>
      <c r="F6" s="120"/>
      <c r="G6" s="129"/>
      <c r="H6" s="129"/>
      <c r="I6" s="120"/>
      <c r="J6" s="126"/>
      <c r="K6" s="129"/>
      <c r="L6" s="120"/>
    </row>
    <row r="7" spans="1:13" s="117" customFormat="1" ht="25.5" customHeight="1" x14ac:dyDescent="0.15">
      <c r="A7" s="350"/>
      <c r="B7" s="126"/>
      <c r="C7" s="127"/>
      <c r="D7" s="128"/>
      <c r="E7" s="120"/>
      <c r="F7" s="120"/>
      <c r="G7" s="129"/>
      <c r="H7" s="129"/>
      <c r="I7" s="120"/>
      <c r="J7" s="126"/>
      <c r="K7" s="129"/>
      <c r="L7" s="120"/>
    </row>
    <row r="8" spans="1:13" s="117" customFormat="1" ht="25.5" customHeight="1" x14ac:dyDescent="0.15">
      <c r="A8" s="350"/>
      <c r="B8" s="126"/>
      <c r="C8" s="127"/>
      <c r="D8" s="128"/>
      <c r="E8" s="120"/>
      <c r="F8" s="120"/>
      <c r="G8" s="129"/>
      <c r="H8" s="129"/>
      <c r="I8" s="120"/>
      <c r="J8" s="126"/>
      <c r="K8" s="129"/>
      <c r="L8" s="120"/>
    </row>
    <row r="9" spans="1:13" s="117" customFormat="1" ht="25.5" customHeight="1" x14ac:dyDescent="0.15">
      <c r="A9" s="350"/>
      <c r="B9" s="126"/>
      <c r="C9" s="127"/>
      <c r="D9" s="128"/>
      <c r="E9" s="120"/>
      <c r="F9" s="120"/>
      <c r="G9" s="129"/>
      <c r="H9" s="129"/>
      <c r="I9" s="120"/>
      <c r="J9" s="126"/>
      <c r="K9" s="129"/>
      <c r="L9" s="120"/>
    </row>
    <row r="10" spans="1:13" s="117" customFormat="1" ht="25.5" customHeight="1" x14ac:dyDescent="0.15">
      <c r="A10" s="350"/>
      <c r="B10" s="126"/>
      <c r="C10" s="127"/>
      <c r="D10" s="128"/>
      <c r="E10" s="120"/>
      <c r="F10" s="120"/>
      <c r="G10" s="129"/>
      <c r="H10" s="129"/>
      <c r="I10" s="120"/>
      <c r="J10" s="126"/>
      <c r="K10" s="129"/>
      <c r="L10" s="120"/>
    </row>
    <row r="11" spans="1:13" s="117" customFormat="1" ht="25.5" customHeight="1" x14ac:dyDescent="0.15">
      <c r="A11" s="350"/>
      <c r="B11" s="126"/>
      <c r="C11" s="127"/>
      <c r="D11" s="128"/>
      <c r="E11" s="120"/>
      <c r="F11" s="120"/>
      <c r="G11" s="129"/>
      <c r="H11" s="129"/>
      <c r="I11" s="120"/>
      <c r="J11" s="126"/>
      <c r="K11" s="129"/>
      <c r="L11" s="120"/>
    </row>
    <row r="12" spans="1:13" s="117" customFormat="1" ht="25.5" customHeight="1" x14ac:dyDescent="0.15">
      <c r="A12" s="350"/>
      <c r="B12" s="126"/>
      <c r="C12" s="127"/>
      <c r="D12" s="128"/>
      <c r="E12" s="120"/>
      <c r="F12" s="120"/>
      <c r="G12" s="129"/>
      <c r="H12" s="129"/>
      <c r="I12" s="120"/>
      <c r="J12" s="126"/>
      <c r="K12" s="129"/>
      <c r="L12" s="120"/>
    </row>
    <row r="13" spans="1:13" s="117" customFormat="1" ht="25.5" customHeight="1" x14ac:dyDescent="0.15">
      <c r="A13" s="350"/>
      <c r="B13" s="126"/>
      <c r="C13" s="127"/>
      <c r="D13" s="128"/>
      <c r="E13" s="120"/>
      <c r="F13" s="120"/>
      <c r="G13" s="129"/>
      <c r="H13" s="129"/>
      <c r="I13" s="120"/>
      <c r="J13" s="126"/>
      <c r="K13" s="129"/>
      <c r="L13" s="120"/>
    </row>
    <row r="14" spans="1:13" s="117" customFormat="1" ht="25.5" customHeight="1" x14ac:dyDescent="0.15">
      <c r="A14" s="350"/>
      <c r="B14" s="126"/>
      <c r="C14" s="127"/>
      <c r="D14" s="128"/>
      <c r="E14" s="120"/>
      <c r="F14" s="120"/>
      <c r="G14" s="129"/>
      <c r="H14" s="129"/>
      <c r="I14" s="120"/>
      <c r="J14" s="126"/>
      <c r="K14" s="129"/>
      <c r="L14" s="120"/>
    </row>
    <row r="15" spans="1:13" s="117" customFormat="1" ht="25.5" customHeight="1" x14ac:dyDescent="0.15">
      <c r="A15" s="350"/>
      <c r="B15" s="126"/>
      <c r="C15" s="127"/>
      <c r="D15" s="128"/>
      <c r="E15" s="120"/>
      <c r="F15" s="120"/>
      <c r="G15" s="129"/>
      <c r="H15" s="129"/>
      <c r="I15" s="120"/>
      <c r="J15" s="126"/>
      <c r="K15" s="129"/>
      <c r="L15" s="120"/>
    </row>
    <row r="16" spans="1:13" s="117" customFormat="1" ht="25.5" customHeight="1" x14ac:dyDescent="0.15">
      <c r="A16" s="350"/>
      <c r="B16" s="126"/>
      <c r="C16" s="127"/>
      <c r="D16" s="128"/>
      <c r="E16" s="120"/>
      <c r="F16" s="120"/>
      <c r="G16" s="129"/>
      <c r="H16" s="129"/>
      <c r="I16" s="120"/>
      <c r="J16" s="126"/>
      <c r="K16" s="129"/>
      <c r="L16" s="120"/>
    </row>
    <row r="17" spans="1:12" s="117" customFormat="1" ht="25.5" customHeight="1" x14ac:dyDescent="0.15">
      <c r="A17" s="350"/>
      <c r="B17" s="126"/>
      <c r="C17" s="127"/>
      <c r="D17" s="128"/>
      <c r="E17" s="120"/>
      <c r="F17" s="120"/>
      <c r="G17" s="129"/>
      <c r="H17" s="129"/>
      <c r="I17" s="120"/>
      <c r="J17" s="126"/>
      <c r="K17" s="129"/>
      <c r="L17" s="120"/>
    </row>
    <row r="18" spans="1:12" s="117" customFormat="1" ht="25.5" customHeight="1" x14ac:dyDescent="0.15">
      <c r="A18" s="350"/>
      <c r="B18" s="126"/>
      <c r="C18" s="127"/>
      <c r="D18" s="128"/>
      <c r="E18" s="120"/>
      <c r="F18" s="120"/>
      <c r="G18" s="129"/>
      <c r="H18" s="129"/>
      <c r="I18" s="120"/>
      <c r="J18" s="126"/>
      <c r="K18" s="129"/>
      <c r="L18" s="120"/>
    </row>
    <row r="19" spans="1:12" s="117" customFormat="1" ht="25.5" customHeight="1" x14ac:dyDescent="0.15">
      <c r="A19" s="350"/>
      <c r="B19" s="126"/>
      <c r="C19" s="127"/>
      <c r="D19" s="128"/>
      <c r="E19" s="120"/>
      <c r="F19" s="120"/>
      <c r="G19" s="129"/>
      <c r="H19" s="129"/>
      <c r="I19" s="120"/>
      <c r="J19" s="126"/>
      <c r="K19" s="129"/>
      <c r="L19" s="120"/>
    </row>
    <row r="20" spans="1:12" s="117" customFormat="1" ht="25.5" customHeight="1" x14ac:dyDescent="0.15">
      <c r="A20" s="350"/>
      <c r="B20" s="126"/>
      <c r="C20" s="127"/>
      <c r="D20" s="128"/>
      <c r="E20" s="120"/>
      <c r="F20" s="120"/>
      <c r="G20" s="129"/>
      <c r="H20" s="129"/>
      <c r="I20" s="120"/>
      <c r="J20" s="126"/>
      <c r="K20" s="129"/>
      <c r="L20" s="120"/>
    </row>
    <row r="21" spans="1:12" s="117" customFormat="1" ht="25.5" customHeight="1" x14ac:dyDescent="0.15">
      <c r="A21" s="350"/>
      <c r="B21" s="126"/>
      <c r="C21" s="127"/>
      <c r="D21" s="128"/>
      <c r="E21" s="120"/>
      <c r="F21" s="120"/>
      <c r="G21" s="129"/>
      <c r="H21" s="129"/>
      <c r="I21" s="120"/>
      <c r="J21" s="126"/>
      <c r="K21" s="129"/>
      <c r="L21" s="120"/>
    </row>
    <row r="22" spans="1:12" s="117" customFormat="1" ht="25.5" customHeight="1" x14ac:dyDescent="0.15">
      <c r="A22" s="350"/>
      <c r="B22" s="126"/>
      <c r="C22" s="127"/>
      <c r="D22" s="128"/>
      <c r="E22" s="120"/>
      <c r="F22" s="120"/>
      <c r="G22" s="129"/>
      <c r="H22" s="129"/>
      <c r="I22" s="120"/>
      <c r="J22" s="126"/>
      <c r="K22" s="129"/>
      <c r="L22" s="120"/>
    </row>
    <row r="23" spans="1:12" s="117" customFormat="1" ht="25.5" customHeight="1" x14ac:dyDescent="0.15">
      <c r="A23" s="350"/>
      <c r="B23" s="126"/>
      <c r="C23" s="127"/>
      <c r="D23" s="128"/>
      <c r="E23" s="120"/>
      <c r="F23" s="120"/>
      <c r="G23" s="129"/>
      <c r="H23" s="129"/>
      <c r="I23" s="120"/>
      <c r="J23" s="126"/>
      <c r="K23" s="129"/>
      <c r="L23" s="120"/>
    </row>
    <row r="24" spans="1:12" s="117" customFormat="1" ht="25.5" customHeight="1" x14ac:dyDescent="0.15">
      <c r="A24" s="350"/>
      <c r="B24" s="126"/>
      <c r="C24" s="127"/>
      <c r="D24" s="128"/>
      <c r="E24" s="120"/>
      <c r="F24" s="120"/>
      <c r="G24" s="129"/>
      <c r="H24" s="129"/>
      <c r="I24" s="120"/>
      <c r="J24" s="126"/>
      <c r="K24" s="129"/>
      <c r="L24" s="120"/>
    </row>
    <row r="25" spans="1:12" s="117" customFormat="1" ht="25.5" customHeight="1" x14ac:dyDescent="0.15">
      <c r="A25" s="350"/>
      <c r="B25" s="126"/>
      <c r="C25" s="127"/>
      <c r="D25" s="128"/>
      <c r="E25" s="120"/>
      <c r="F25" s="120"/>
      <c r="G25" s="129"/>
      <c r="H25" s="129"/>
      <c r="I25" s="120"/>
      <c r="J25" s="126"/>
      <c r="K25" s="129"/>
      <c r="L25" s="120"/>
    </row>
    <row r="26" spans="1:12" s="117" customFormat="1" ht="25.5" customHeight="1" x14ac:dyDescent="0.15">
      <c r="A26" s="350"/>
      <c r="B26" s="126"/>
      <c r="C26" s="127"/>
      <c r="D26" s="128"/>
      <c r="E26" s="120"/>
      <c r="F26" s="120"/>
      <c r="G26" s="129"/>
      <c r="H26" s="129"/>
      <c r="I26" s="120"/>
      <c r="J26" s="126"/>
      <c r="K26" s="129"/>
      <c r="L26" s="120"/>
    </row>
    <row r="27" spans="1:12" s="117" customFormat="1" ht="25.5" customHeight="1" x14ac:dyDescent="0.15">
      <c r="A27" s="350"/>
      <c r="B27" s="126"/>
      <c r="C27" s="127"/>
      <c r="D27" s="128"/>
      <c r="E27" s="120"/>
      <c r="F27" s="120"/>
      <c r="G27" s="129"/>
      <c r="H27" s="129"/>
      <c r="I27" s="120"/>
      <c r="J27" s="126"/>
      <c r="K27" s="129"/>
      <c r="L27" s="120"/>
    </row>
    <row r="28" spans="1:12" s="117" customFormat="1" ht="25.5" customHeight="1" x14ac:dyDescent="0.15">
      <c r="A28" s="350"/>
      <c r="B28" s="126"/>
      <c r="C28" s="127"/>
      <c r="D28" s="128"/>
      <c r="E28" s="120"/>
      <c r="F28" s="120"/>
      <c r="G28" s="129"/>
      <c r="H28" s="129"/>
      <c r="I28" s="120"/>
      <c r="J28" s="126"/>
      <c r="K28" s="129"/>
      <c r="L28" s="120"/>
    </row>
    <row r="29" spans="1:12" s="117" customFormat="1" ht="25.5" customHeight="1" x14ac:dyDescent="0.15">
      <c r="A29" s="350"/>
      <c r="B29" s="126"/>
      <c r="C29" s="127"/>
      <c r="D29" s="128"/>
      <c r="E29" s="120"/>
      <c r="F29" s="120"/>
      <c r="G29" s="129"/>
      <c r="H29" s="129"/>
      <c r="I29" s="120"/>
      <c r="J29" s="126"/>
      <c r="K29" s="129"/>
      <c r="L29" s="120"/>
    </row>
    <row r="30" spans="1:12" s="117" customFormat="1" ht="25.5" customHeight="1" x14ac:dyDescent="0.15">
      <c r="A30" s="350"/>
      <c r="B30" s="126"/>
      <c r="C30" s="127"/>
      <c r="D30" s="128"/>
      <c r="E30" s="120"/>
      <c r="F30" s="120"/>
      <c r="G30" s="129"/>
      <c r="H30" s="129"/>
      <c r="I30" s="120"/>
      <c r="J30" s="126"/>
      <c r="K30" s="129"/>
      <c r="L30" s="120"/>
    </row>
    <row r="31" spans="1:12" s="117" customFormat="1" ht="25.5" customHeight="1" x14ac:dyDescent="0.15">
      <c r="A31" s="350"/>
      <c r="B31" s="126"/>
      <c r="C31" s="127"/>
      <c r="D31" s="128"/>
      <c r="E31" s="120"/>
      <c r="F31" s="120"/>
      <c r="G31" s="129"/>
      <c r="H31" s="129"/>
      <c r="I31" s="120"/>
      <c r="J31" s="126"/>
      <c r="K31" s="129"/>
      <c r="L31" s="120"/>
    </row>
    <row r="32" spans="1:12" s="117" customFormat="1" ht="25.5" customHeight="1" x14ac:dyDescent="0.15">
      <c r="A32" s="350"/>
      <c r="B32" s="126"/>
      <c r="C32" s="127"/>
      <c r="D32" s="128"/>
      <c r="E32" s="120"/>
      <c r="F32" s="120"/>
      <c r="G32" s="129"/>
      <c r="H32" s="129"/>
      <c r="I32" s="120"/>
      <c r="J32" s="126"/>
      <c r="K32" s="129"/>
      <c r="L32" s="120"/>
    </row>
    <row r="33" spans="1:12" s="117" customFormat="1" ht="25.5" customHeight="1" x14ac:dyDescent="0.15">
      <c r="A33" s="350"/>
      <c r="B33" s="126"/>
      <c r="C33" s="127"/>
      <c r="D33" s="128"/>
      <c r="E33" s="120"/>
      <c r="F33" s="120"/>
      <c r="G33" s="129"/>
      <c r="H33" s="129"/>
      <c r="I33" s="120"/>
      <c r="J33" s="126"/>
      <c r="K33" s="129"/>
      <c r="L33" s="120"/>
    </row>
    <row r="34" spans="1:12" s="117" customFormat="1" ht="25.5" customHeight="1" x14ac:dyDescent="0.15">
      <c r="A34" s="350"/>
      <c r="B34" s="126"/>
      <c r="C34" s="127"/>
      <c r="D34" s="128"/>
      <c r="E34" s="120"/>
      <c r="F34" s="120"/>
      <c r="G34" s="129"/>
      <c r="H34" s="129"/>
      <c r="I34" s="120"/>
      <c r="J34" s="126"/>
      <c r="K34" s="129"/>
      <c r="L34" s="120"/>
    </row>
    <row r="35" spans="1:12" s="117" customFormat="1" ht="25.5" customHeight="1" x14ac:dyDescent="0.15">
      <c r="A35" s="350"/>
      <c r="B35" s="126"/>
      <c r="C35" s="127"/>
      <c r="D35" s="128"/>
      <c r="E35" s="120"/>
      <c r="F35" s="120"/>
      <c r="G35" s="129"/>
      <c r="H35" s="129"/>
      <c r="I35" s="120"/>
      <c r="J35" s="126"/>
      <c r="K35" s="129"/>
      <c r="L35" s="120"/>
    </row>
    <row r="36" spans="1:12" s="117" customFormat="1" ht="15" customHeight="1" x14ac:dyDescent="0.15">
      <c r="A36" s="350"/>
      <c r="B36" s="478" t="s">
        <v>386</v>
      </c>
      <c r="C36" s="79"/>
    </row>
    <row r="37" spans="1:12" s="117" customFormat="1" ht="15" customHeight="1" x14ac:dyDescent="0.15">
      <c r="A37" s="350"/>
      <c r="B37" s="79" t="s">
        <v>32</v>
      </c>
      <c r="C37" s="79"/>
    </row>
    <row r="38" spans="1:12" s="117" customFormat="1" ht="15" customHeight="1" x14ac:dyDescent="0.15">
      <c r="A38" s="350"/>
      <c r="B38" s="79" t="s">
        <v>35</v>
      </c>
      <c r="C38" s="79"/>
    </row>
    <row r="39" spans="1:12" s="117" customFormat="1" ht="15" customHeight="1" x14ac:dyDescent="0.15">
      <c r="A39" s="350"/>
      <c r="B39" s="79" t="s">
        <v>34</v>
      </c>
      <c r="C39" s="79"/>
    </row>
    <row r="40" spans="1:12" ht="15" customHeight="1" x14ac:dyDescent="0.15">
      <c r="B40" s="2"/>
      <c r="C40" s="2"/>
    </row>
  </sheetData>
  <mergeCells count="9">
    <mergeCell ref="L3:L4"/>
    <mergeCell ref="J3:K3"/>
    <mergeCell ref="I3:I4"/>
    <mergeCell ref="B3:B4"/>
    <mergeCell ref="E3:E4"/>
    <mergeCell ref="F3:F4"/>
    <mergeCell ref="G3:G4"/>
    <mergeCell ref="H3:H4"/>
    <mergeCell ref="C3:D4"/>
  </mergeCells>
  <phoneticPr fontId="7"/>
  <printOptions horizontalCentered="1"/>
  <pageMargins left="0.55118110236220474" right="0.23622047244094491" top="0.55118110236220474" bottom="0.39370078740157483" header="0.39370078740157483" footer="0.31496062992125984"/>
  <pageSetup paperSize="9" scale="79" fitToHeight="0" orientation="portrait" useFirstPageNumber="1" r:id="rId1"/>
  <headerFooter alignWithMargins="0">
    <oddHeader>&amp;R（公営）保育所型認定こども園</oddHeader>
    <oddFooter xml:space="preserve">&amp;C－１－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42"/>
  <sheetViews>
    <sheetView view="pageBreakPreview" topLeftCell="A5" zoomScale="90" zoomScaleNormal="100" zoomScaleSheetLayoutView="90" workbookViewId="0">
      <selection activeCell="E27" sqref="E27:F27"/>
    </sheetView>
  </sheetViews>
  <sheetFormatPr defaultColWidth="10.6640625" defaultRowHeight="12.75" x14ac:dyDescent="0.15"/>
  <cols>
    <col min="1" max="1" width="4.83203125" style="130" customWidth="1"/>
    <col min="2" max="2" width="14.83203125" style="130" customWidth="1"/>
    <col min="3" max="3" width="11.1640625" style="130" customWidth="1"/>
    <col min="4" max="4" width="18.33203125" style="130" customWidth="1"/>
    <col min="5" max="5" width="10.1640625" style="130" customWidth="1"/>
    <col min="6" max="6" width="11.5" style="130" customWidth="1"/>
    <col min="7" max="8" width="15" style="130" customWidth="1"/>
    <col min="9" max="9" width="14.83203125" style="130" customWidth="1"/>
    <col min="10" max="10" width="12.1640625" style="130" customWidth="1"/>
    <col min="11" max="11" width="13.6640625" style="130" customWidth="1"/>
    <col min="12" max="12" width="10.6640625" style="130" customWidth="1"/>
    <col min="13" max="16384" width="10.6640625" style="130"/>
  </cols>
  <sheetData>
    <row r="1" spans="1:13" s="117" customFormat="1" ht="22.5" customHeight="1" x14ac:dyDescent="0.15">
      <c r="B1" s="5" t="s">
        <v>0</v>
      </c>
      <c r="C1" s="5"/>
    </row>
    <row r="2" spans="1:13" s="117" customFormat="1" ht="22.5" customHeight="1" x14ac:dyDescent="0.15">
      <c r="B2" s="30" t="s">
        <v>296</v>
      </c>
      <c r="C2" s="32">
        <f>+表紙!C4</f>
        <v>8</v>
      </c>
      <c r="D2" s="131" t="s">
        <v>332</v>
      </c>
      <c r="E2" s="131"/>
      <c r="F2" s="131"/>
      <c r="G2" s="131"/>
      <c r="H2" s="131" t="s">
        <v>321</v>
      </c>
      <c r="I2" s="131"/>
      <c r="J2" s="131"/>
      <c r="K2" s="131"/>
      <c r="L2" s="131"/>
    </row>
    <row r="3" spans="1:13" s="117" customFormat="1" ht="22.5" customHeight="1" x14ac:dyDescent="0.15">
      <c r="B3" s="261" t="s">
        <v>1</v>
      </c>
      <c r="C3" s="263" t="s">
        <v>322</v>
      </c>
      <c r="D3" s="270" t="s">
        <v>2</v>
      </c>
      <c r="E3" s="261" t="s">
        <v>3</v>
      </c>
      <c r="F3" s="261" t="s">
        <v>4</v>
      </c>
      <c r="G3" s="261" t="s">
        <v>5</v>
      </c>
      <c r="H3" s="261" t="s">
        <v>33</v>
      </c>
      <c r="I3" s="262" t="s">
        <v>6</v>
      </c>
      <c r="J3" s="261" t="s">
        <v>7</v>
      </c>
      <c r="K3" s="261"/>
      <c r="L3" s="260" t="s">
        <v>8</v>
      </c>
    </row>
    <row r="4" spans="1:13" s="117" customFormat="1" ht="22.5" customHeight="1" x14ac:dyDescent="0.15">
      <c r="B4" s="261"/>
      <c r="C4" s="265"/>
      <c r="D4" s="271"/>
      <c r="E4" s="261"/>
      <c r="F4" s="261"/>
      <c r="G4" s="261"/>
      <c r="H4" s="261"/>
      <c r="I4" s="262"/>
      <c r="J4" s="120" t="s">
        <v>9</v>
      </c>
      <c r="K4" s="120" t="s">
        <v>10</v>
      </c>
      <c r="L4" s="261"/>
    </row>
    <row r="5" spans="1:13" s="117" customFormat="1" ht="30" customHeight="1" x14ac:dyDescent="0.15">
      <c r="B5" s="132" t="s">
        <v>324</v>
      </c>
      <c r="C5" s="133" t="s">
        <v>323</v>
      </c>
      <c r="D5" s="134" t="s">
        <v>325</v>
      </c>
      <c r="E5" s="135">
        <v>40</v>
      </c>
      <c r="F5" s="135">
        <v>8</v>
      </c>
      <c r="G5" s="136">
        <v>43191</v>
      </c>
      <c r="H5" s="135"/>
      <c r="I5" s="132">
        <v>7</v>
      </c>
      <c r="J5" s="135" t="s">
        <v>326</v>
      </c>
      <c r="K5" s="136">
        <v>42461</v>
      </c>
      <c r="L5" s="135" t="s">
        <v>327</v>
      </c>
      <c r="M5" s="125" t="s">
        <v>328</v>
      </c>
    </row>
    <row r="6" spans="1:13" s="117" customFormat="1" ht="22.5" customHeight="1" x14ac:dyDescent="0.15">
      <c r="A6" s="137">
        <v>1</v>
      </c>
      <c r="B6" s="126"/>
      <c r="C6" s="138" t="s">
        <v>323</v>
      </c>
      <c r="D6" s="126"/>
      <c r="E6" s="120"/>
      <c r="F6" s="120"/>
      <c r="G6" s="129"/>
      <c r="H6" s="129"/>
      <c r="I6" s="120"/>
      <c r="J6" s="126"/>
      <c r="K6" s="129"/>
      <c r="L6" s="120"/>
    </row>
    <row r="7" spans="1:13" s="117" customFormat="1" ht="22.5" customHeight="1" x14ac:dyDescent="0.15">
      <c r="A7" s="137">
        <v>2</v>
      </c>
      <c r="B7" s="126"/>
      <c r="C7" s="138" t="s">
        <v>323</v>
      </c>
      <c r="D7" s="126"/>
      <c r="E7" s="120"/>
      <c r="F7" s="120"/>
      <c r="G7" s="129"/>
      <c r="H7" s="129"/>
      <c r="I7" s="120"/>
      <c r="J7" s="126"/>
      <c r="K7" s="129"/>
      <c r="L7" s="120"/>
    </row>
    <row r="8" spans="1:13" s="117" customFormat="1" ht="22.5" customHeight="1" x14ac:dyDescent="0.15">
      <c r="A8" s="137">
        <v>3</v>
      </c>
      <c r="B8" s="126"/>
      <c r="C8" s="138" t="s">
        <v>323</v>
      </c>
      <c r="D8" s="126"/>
      <c r="E8" s="120"/>
      <c r="F8" s="120"/>
      <c r="G8" s="129"/>
      <c r="H8" s="129"/>
      <c r="I8" s="120"/>
      <c r="J8" s="126"/>
      <c r="K8" s="129"/>
      <c r="L8" s="120"/>
    </row>
    <row r="9" spans="1:13" s="117" customFormat="1" ht="22.5" customHeight="1" x14ac:dyDescent="0.15">
      <c r="A9" s="137">
        <v>4</v>
      </c>
      <c r="B9" s="126"/>
      <c r="C9" s="138" t="s">
        <v>323</v>
      </c>
      <c r="D9" s="126"/>
      <c r="E9" s="120"/>
      <c r="F9" s="120"/>
      <c r="G9" s="129"/>
      <c r="H9" s="129"/>
      <c r="I9" s="120"/>
      <c r="J9" s="126"/>
      <c r="K9" s="129"/>
      <c r="L9" s="120"/>
    </row>
    <row r="10" spans="1:13" s="117" customFormat="1" ht="22.5" customHeight="1" x14ac:dyDescent="0.15">
      <c r="A10" s="137">
        <v>5</v>
      </c>
      <c r="B10" s="126"/>
      <c r="C10" s="138" t="s">
        <v>323</v>
      </c>
      <c r="D10" s="126"/>
      <c r="E10" s="120"/>
      <c r="F10" s="120"/>
      <c r="G10" s="129"/>
      <c r="H10" s="129"/>
      <c r="I10" s="120"/>
      <c r="J10" s="126"/>
      <c r="K10" s="129"/>
      <c r="L10" s="120"/>
    </row>
    <row r="11" spans="1:13" s="117" customFormat="1" ht="22.5" customHeight="1" x14ac:dyDescent="0.15">
      <c r="A11" s="137">
        <v>6</v>
      </c>
      <c r="B11" s="126"/>
      <c r="C11" s="138" t="s">
        <v>323</v>
      </c>
      <c r="D11" s="126"/>
      <c r="E11" s="120"/>
      <c r="F11" s="120"/>
      <c r="G11" s="129"/>
      <c r="H11" s="129"/>
      <c r="I11" s="120"/>
      <c r="J11" s="126"/>
      <c r="K11" s="129"/>
      <c r="L11" s="120"/>
    </row>
    <row r="12" spans="1:13" s="117" customFormat="1" ht="22.5" customHeight="1" x14ac:dyDescent="0.15">
      <c r="A12" s="137">
        <v>7</v>
      </c>
      <c r="B12" s="126"/>
      <c r="C12" s="138" t="s">
        <v>323</v>
      </c>
      <c r="D12" s="126"/>
      <c r="E12" s="120"/>
      <c r="F12" s="120"/>
      <c r="G12" s="129"/>
      <c r="H12" s="129"/>
      <c r="I12" s="120"/>
      <c r="J12" s="126"/>
      <c r="K12" s="129"/>
      <c r="L12" s="120"/>
    </row>
    <row r="13" spans="1:13" s="117" customFormat="1" ht="22.5" customHeight="1" x14ac:dyDescent="0.15">
      <c r="A13" s="137">
        <v>8</v>
      </c>
      <c r="B13" s="126"/>
      <c r="C13" s="138" t="s">
        <v>323</v>
      </c>
      <c r="D13" s="126"/>
      <c r="E13" s="120"/>
      <c r="F13" s="120"/>
      <c r="G13" s="129"/>
      <c r="H13" s="129"/>
      <c r="I13" s="120"/>
      <c r="J13" s="126"/>
      <c r="K13" s="129"/>
      <c r="L13" s="120"/>
    </row>
    <row r="14" spans="1:13" s="117" customFormat="1" ht="22.5" customHeight="1" x14ac:dyDescent="0.15">
      <c r="A14" s="137">
        <v>9</v>
      </c>
      <c r="B14" s="126"/>
      <c r="C14" s="138" t="s">
        <v>323</v>
      </c>
      <c r="D14" s="126"/>
      <c r="E14" s="120"/>
      <c r="F14" s="120"/>
      <c r="G14" s="129"/>
      <c r="H14" s="129"/>
      <c r="I14" s="120"/>
      <c r="J14" s="126"/>
      <c r="K14" s="129"/>
      <c r="L14" s="120"/>
    </row>
    <row r="15" spans="1:13" s="117" customFormat="1" ht="22.5" customHeight="1" x14ac:dyDescent="0.15">
      <c r="A15" s="137">
        <v>10</v>
      </c>
      <c r="B15" s="126"/>
      <c r="C15" s="138" t="s">
        <v>323</v>
      </c>
      <c r="D15" s="126"/>
      <c r="E15" s="120"/>
      <c r="F15" s="120"/>
      <c r="G15" s="129"/>
      <c r="H15" s="129"/>
      <c r="I15" s="120"/>
      <c r="J15" s="126"/>
      <c r="K15" s="129"/>
      <c r="L15" s="120"/>
    </row>
    <row r="16" spans="1:13" s="117" customFormat="1" ht="22.5" customHeight="1" x14ac:dyDescent="0.15">
      <c r="A16" s="137">
        <v>11</v>
      </c>
      <c r="B16" s="126"/>
      <c r="C16" s="138" t="s">
        <v>323</v>
      </c>
      <c r="D16" s="126"/>
      <c r="E16" s="120"/>
      <c r="F16" s="120"/>
      <c r="G16" s="129"/>
      <c r="H16" s="129"/>
      <c r="I16" s="120"/>
      <c r="J16" s="126"/>
      <c r="K16" s="129"/>
      <c r="L16" s="120"/>
    </row>
    <row r="17" spans="1:12" s="117" customFormat="1" ht="22.5" customHeight="1" x14ac:dyDescent="0.15">
      <c r="A17" s="137">
        <v>12</v>
      </c>
      <c r="B17" s="126"/>
      <c r="C17" s="138" t="s">
        <v>323</v>
      </c>
      <c r="D17" s="126"/>
      <c r="E17" s="120"/>
      <c r="F17" s="120"/>
      <c r="G17" s="129"/>
      <c r="H17" s="129"/>
      <c r="I17" s="120"/>
      <c r="J17" s="126"/>
      <c r="K17" s="129"/>
      <c r="L17" s="120"/>
    </row>
    <row r="18" spans="1:12" s="117" customFormat="1" ht="22.5" customHeight="1" x14ac:dyDescent="0.15">
      <c r="A18" s="137">
        <v>13</v>
      </c>
      <c r="B18" s="126"/>
      <c r="C18" s="138" t="s">
        <v>323</v>
      </c>
      <c r="D18" s="126"/>
      <c r="E18" s="120"/>
      <c r="F18" s="120"/>
      <c r="G18" s="129"/>
      <c r="H18" s="129"/>
      <c r="I18" s="120"/>
      <c r="J18" s="126"/>
      <c r="K18" s="129"/>
      <c r="L18" s="120"/>
    </row>
    <row r="19" spans="1:12" s="117" customFormat="1" ht="22.5" customHeight="1" x14ac:dyDescent="0.15">
      <c r="A19" s="137">
        <v>14</v>
      </c>
      <c r="B19" s="126"/>
      <c r="C19" s="138" t="s">
        <v>323</v>
      </c>
      <c r="D19" s="126"/>
      <c r="E19" s="120"/>
      <c r="F19" s="120"/>
      <c r="G19" s="129"/>
      <c r="H19" s="129"/>
      <c r="I19" s="120"/>
      <c r="J19" s="126"/>
      <c r="K19" s="129"/>
      <c r="L19" s="120"/>
    </row>
    <row r="20" spans="1:12" s="117" customFormat="1" ht="22.5" customHeight="1" x14ac:dyDescent="0.15">
      <c r="A20" s="137">
        <v>15</v>
      </c>
      <c r="B20" s="126"/>
      <c r="C20" s="138" t="s">
        <v>323</v>
      </c>
      <c r="D20" s="126"/>
      <c r="E20" s="120"/>
      <c r="F20" s="120"/>
      <c r="G20" s="129"/>
      <c r="H20" s="129"/>
      <c r="I20" s="120"/>
      <c r="J20" s="126"/>
      <c r="K20" s="129"/>
      <c r="L20" s="120"/>
    </row>
    <row r="21" spans="1:12" s="117" customFormat="1" ht="22.5" customHeight="1" x14ac:dyDescent="0.15">
      <c r="A21" s="137">
        <v>16</v>
      </c>
      <c r="B21" s="126"/>
      <c r="C21" s="138" t="s">
        <v>323</v>
      </c>
      <c r="D21" s="126"/>
      <c r="E21" s="120"/>
      <c r="F21" s="120"/>
      <c r="G21" s="129"/>
      <c r="H21" s="129"/>
      <c r="I21" s="120"/>
      <c r="J21" s="126"/>
      <c r="K21" s="129"/>
      <c r="L21" s="120"/>
    </row>
    <row r="22" spans="1:12" s="117" customFormat="1" ht="22.5" customHeight="1" x14ac:dyDescent="0.15">
      <c r="A22" s="137">
        <v>17</v>
      </c>
      <c r="B22" s="126"/>
      <c r="C22" s="138" t="s">
        <v>323</v>
      </c>
      <c r="D22" s="126"/>
      <c r="E22" s="120"/>
      <c r="F22" s="120"/>
      <c r="G22" s="129"/>
      <c r="H22" s="129"/>
      <c r="I22" s="120"/>
      <c r="J22" s="126"/>
      <c r="K22" s="129"/>
      <c r="L22" s="120"/>
    </row>
    <row r="23" spans="1:12" s="117" customFormat="1" ht="22.5" customHeight="1" x14ac:dyDescent="0.15">
      <c r="A23" s="137">
        <v>18</v>
      </c>
      <c r="B23" s="126"/>
      <c r="C23" s="138" t="s">
        <v>323</v>
      </c>
      <c r="D23" s="126"/>
      <c r="E23" s="120"/>
      <c r="F23" s="120"/>
      <c r="G23" s="129"/>
      <c r="H23" s="129"/>
      <c r="I23" s="120"/>
      <c r="J23" s="126"/>
      <c r="K23" s="129"/>
      <c r="L23" s="120"/>
    </row>
    <row r="24" spans="1:12" s="117" customFormat="1" ht="22.5" customHeight="1" x14ac:dyDescent="0.15">
      <c r="A24" s="137">
        <v>19</v>
      </c>
      <c r="B24" s="126"/>
      <c r="C24" s="138" t="s">
        <v>323</v>
      </c>
      <c r="D24" s="126"/>
      <c r="E24" s="120"/>
      <c r="F24" s="120"/>
      <c r="G24" s="129"/>
      <c r="H24" s="129"/>
      <c r="I24" s="120"/>
      <c r="J24" s="126"/>
      <c r="K24" s="129"/>
      <c r="L24" s="120"/>
    </row>
    <row r="25" spans="1:12" s="117" customFormat="1" ht="22.5" customHeight="1" x14ac:dyDescent="0.15">
      <c r="A25" s="137">
        <v>20</v>
      </c>
      <c r="B25" s="126"/>
      <c r="C25" s="138" t="s">
        <v>323</v>
      </c>
      <c r="D25" s="126"/>
      <c r="E25" s="120"/>
      <c r="F25" s="120"/>
      <c r="G25" s="129"/>
      <c r="H25" s="129"/>
      <c r="I25" s="120"/>
      <c r="J25" s="126"/>
      <c r="K25" s="129"/>
      <c r="L25" s="120"/>
    </row>
    <row r="26" spans="1:12" s="117" customFormat="1" ht="22.5" customHeight="1" x14ac:dyDescent="0.15">
      <c r="A26" s="137">
        <v>21</v>
      </c>
      <c r="B26" s="126"/>
      <c r="C26" s="138" t="s">
        <v>323</v>
      </c>
      <c r="D26" s="126"/>
      <c r="E26" s="120"/>
      <c r="F26" s="120"/>
      <c r="G26" s="129"/>
      <c r="H26" s="129"/>
      <c r="I26" s="120"/>
      <c r="J26" s="126"/>
      <c r="K26" s="129"/>
      <c r="L26" s="120"/>
    </row>
    <row r="27" spans="1:12" s="117" customFormat="1" ht="22.5" customHeight="1" x14ac:dyDescent="0.15">
      <c r="A27" s="137">
        <v>22</v>
      </c>
      <c r="B27" s="126"/>
      <c r="C27" s="138" t="s">
        <v>323</v>
      </c>
      <c r="D27" s="126"/>
      <c r="E27" s="120"/>
      <c r="F27" s="120"/>
      <c r="G27" s="129"/>
      <c r="H27" s="129"/>
      <c r="I27" s="120"/>
      <c r="J27" s="126"/>
      <c r="K27" s="129"/>
      <c r="L27" s="120"/>
    </row>
    <row r="28" spans="1:12" s="117" customFormat="1" ht="22.5" customHeight="1" x14ac:dyDescent="0.15">
      <c r="A28" s="137">
        <v>23</v>
      </c>
      <c r="B28" s="126"/>
      <c r="C28" s="138" t="s">
        <v>323</v>
      </c>
      <c r="D28" s="126"/>
      <c r="E28" s="120"/>
      <c r="F28" s="120"/>
      <c r="G28" s="129"/>
      <c r="H28" s="129"/>
      <c r="I28" s="120"/>
      <c r="J28" s="126"/>
      <c r="K28" s="129"/>
      <c r="L28" s="120"/>
    </row>
    <row r="29" spans="1:12" s="117" customFormat="1" ht="22.5" customHeight="1" x14ac:dyDescent="0.15">
      <c r="A29" s="137">
        <v>24</v>
      </c>
      <c r="B29" s="126"/>
      <c r="C29" s="138" t="s">
        <v>323</v>
      </c>
      <c r="D29" s="126"/>
      <c r="E29" s="120"/>
      <c r="F29" s="120"/>
      <c r="G29" s="129"/>
      <c r="H29" s="129"/>
      <c r="I29" s="120"/>
      <c r="J29" s="126"/>
      <c r="K29" s="129"/>
      <c r="L29" s="120"/>
    </row>
    <row r="30" spans="1:12" s="117" customFormat="1" ht="22.5" customHeight="1" x14ac:dyDescent="0.15">
      <c r="A30" s="137">
        <v>25</v>
      </c>
      <c r="B30" s="126"/>
      <c r="C30" s="138" t="s">
        <v>323</v>
      </c>
      <c r="D30" s="126"/>
      <c r="E30" s="120"/>
      <c r="F30" s="120"/>
      <c r="G30" s="129"/>
      <c r="H30" s="129"/>
      <c r="I30" s="120"/>
      <c r="J30" s="126"/>
      <c r="K30" s="129"/>
      <c r="L30" s="120"/>
    </row>
    <row r="31" spans="1:12" s="117" customFormat="1" ht="22.5" customHeight="1" x14ac:dyDescent="0.15">
      <c r="A31" s="137">
        <v>26</v>
      </c>
      <c r="B31" s="126"/>
      <c r="C31" s="138" t="s">
        <v>323</v>
      </c>
      <c r="D31" s="126"/>
      <c r="E31" s="120"/>
      <c r="F31" s="120"/>
      <c r="G31" s="129"/>
      <c r="H31" s="129"/>
      <c r="I31" s="120"/>
      <c r="J31" s="126"/>
      <c r="K31" s="129"/>
      <c r="L31" s="120"/>
    </row>
    <row r="32" spans="1:12" s="117" customFormat="1" ht="22.5" customHeight="1" x14ac:dyDescent="0.15">
      <c r="A32" s="137">
        <v>27</v>
      </c>
      <c r="B32" s="126"/>
      <c r="C32" s="138" t="s">
        <v>323</v>
      </c>
      <c r="D32" s="126"/>
      <c r="E32" s="120"/>
      <c r="F32" s="120"/>
      <c r="G32" s="129"/>
      <c r="H32" s="129"/>
      <c r="I32" s="120"/>
      <c r="J32" s="126"/>
      <c r="K32" s="129"/>
      <c r="L32" s="120"/>
    </row>
    <row r="33" spans="1:13" s="117" customFormat="1" ht="22.5" customHeight="1" x14ac:dyDescent="0.15">
      <c r="A33" s="137">
        <v>28</v>
      </c>
      <c r="B33" s="126"/>
      <c r="C33" s="138" t="s">
        <v>323</v>
      </c>
      <c r="D33" s="126"/>
      <c r="E33" s="120"/>
      <c r="F33" s="120"/>
      <c r="G33" s="129"/>
      <c r="H33" s="129"/>
      <c r="I33" s="120"/>
      <c r="J33" s="126"/>
      <c r="K33" s="129"/>
      <c r="L33" s="120"/>
    </row>
    <row r="34" spans="1:13" s="117" customFormat="1" ht="22.5" customHeight="1" x14ac:dyDescent="0.15">
      <c r="A34" s="137">
        <v>29</v>
      </c>
      <c r="B34" s="126"/>
      <c r="C34" s="138" t="s">
        <v>323</v>
      </c>
      <c r="D34" s="126"/>
      <c r="E34" s="120"/>
      <c r="F34" s="120"/>
      <c r="G34" s="129"/>
      <c r="H34" s="129"/>
      <c r="I34" s="120"/>
      <c r="J34" s="126"/>
      <c r="K34" s="129"/>
      <c r="L34" s="120"/>
    </row>
    <row r="35" spans="1:13" s="117" customFormat="1" ht="22.5" customHeight="1" x14ac:dyDescent="0.15">
      <c r="A35" s="137">
        <v>30</v>
      </c>
      <c r="B35" s="126"/>
      <c r="C35" s="138" t="s">
        <v>323</v>
      </c>
      <c r="D35" s="126"/>
      <c r="E35" s="120"/>
      <c r="F35" s="120"/>
      <c r="G35" s="129"/>
      <c r="H35" s="129"/>
      <c r="I35" s="120"/>
      <c r="J35" s="126"/>
      <c r="K35" s="129"/>
      <c r="L35" s="120"/>
    </row>
    <row r="36" spans="1:13" s="117" customFormat="1" ht="24" customHeight="1" x14ac:dyDescent="0.15">
      <c r="B36" s="480" t="s">
        <v>387</v>
      </c>
      <c r="C36" s="272"/>
      <c r="D36" s="272"/>
      <c r="E36" s="272"/>
      <c r="F36" s="272"/>
      <c r="G36" s="272"/>
      <c r="H36" s="272"/>
      <c r="I36" s="272"/>
      <c r="J36" s="272"/>
      <c r="K36" s="272"/>
      <c r="L36" s="272"/>
      <c r="M36" s="272"/>
    </row>
    <row r="37" spans="1:13" s="117" customFormat="1" ht="16.5" customHeight="1" x14ac:dyDescent="0.15">
      <c r="B37" s="267" t="s">
        <v>355</v>
      </c>
      <c r="C37" s="267"/>
      <c r="D37" s="267"/>
      <c r="E37" s="267"/>
      <c r="F37" s="267"/>
      <c r="G37" s="267"/>
      <c r="H37" s="267"/>
      <c r="I37" s="267"/>
      <c r="J37" s="267"/>
      <c r="K37" s="267"/>
      <c r="L37" s="267"/>
    </row>
    <row r="38" spans="1:13" s="117" customFormat="1" ht="15" customHeight="1" x14ac:dyDescent="0.15">
      <c r="B38" s="79" t="s">
        <v>329</v>
      </c>
      <c r="C38" s="79"/>
    </row>
    <row r="39" spans="1:13" s="117" customFormat="1" ht="15" customHeight="1" x14ac:dyDescent="0.15">
      <c r="B39" s="79" t="s">
        <v>330</v>
      </c>
      <c r="C39" s="79"/>
    </row>
    <row r="40" spans="1:13" s="117" customFormat="1" ht="15" customHeight="1" x14ac:dyDescent="0.15">
      <c r="B40" s="79" t="s">
        <v>331</v>
      </c>
      <c r="C40" s="79"/>
    </row>
    <row r="41" spans="1:13" ht="17.25" customHeight="1" x14ac:dyDescent="0.15">
      <c r="B41" s="268" t="s">
        <v>356</v>
      </c>
      <c r="C41" s="269"/>
      <c r="D41" s="269"/>
      <c r="E41" s="269"/>
      <c r="F41" s="269"/>
      <c r="G41" s="269"/>
      <c r="H41" s="269"/>
      <c r="I41" s="269"/>
      <c r="J41" s="269"/>
      <c r="K41" s="269"/>
      <c r="L41" s="269"/>
    </row>
    <row r="42" spans="1:13" ht="15" customHeight="1" x14ac:dyDescent="0.15">
      <c r="B42" s="2"/>
      <c r="C42" s="2"/>
    </row>
  </sheetData>
  <mergeCells count="13">
    <mergeCell ref="B37:L37"/>
    <mergeCell ref="B41:L41"/>
    <mergeCell ref="B3:B4"/>
    <mergeCell ref="E3:E4"/>
    <mergeCell ref="F3:F4"/>
    <mergeCell ref="G3:G4"/>
    <mergeCell ref="D3:D4"/>
    <mergeCell ref="C3:C4"/>
    <mergeCell ref="I3:I4"/>
    <mergeCell ref="J3:K3"/>
    <mergeCell ref="L3:L4"/>
    <mergeCell ref="H3:H4"/>
    <mergeCell ref="B36:M36"/>
  </mergeCells>
  <phoneticPr fontId="7"/>
  <printOptions horizontalCentered="1"/>
  <pageMargins left="0.55118110236220474" right="0.43307086614173229" top="0.74803149606299213" bottom="0.39370078740157483" header="0.39370078740157483" footer="0.31496062992125984"/>
  <pageSetup paperSize="9" scale="75" fitToHeight="0" orientation="portrait" r:id="rId1"/>
  <headerFooter alignWithMargins="0">
    <oddHeader>&amp;R（公営）保育所型認定こども園</oddHeader>
    <oddFooter>&amp;C&amp;12－２－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P23"/>
  <sheetViews>
    <sheetView topLeftCell="A7" zoomScaleNormal="100" zoomScaleSheetLayoutView="100" workbookViewId="0">
      <selection sqref="A1:XFD1048576"/>
    </sheetView>
  </sheetViews>
  <sheetFormatPr defaultColWidth="10.6640625" defaultRowHeight="12.75" x14ac:dyDescent="0.15"/>
  <cols>
    <col min="1" max="1" width="3.1640625" style="477" customWidth="1"/>
    <col min="2" max="2" width="16.5" style="477" customWidth="1"/>
    <col min="3" max="3" width="5.33203125" style="477" customWidth="1"/>
    <col min="4" max="4" width="12.83203125" style="477" customWidth="1"/>
    <col min="5" max="5" width="6.83203125" style="477" customWidth="1"/>
    <col min="6" max="6" width="16.33203125" style="477" customWidth="1"/>
    <col min="7" max="7" width="10.1640625" style="477" customWidth="1"/>
    <col min="8" max="8" width="13.5" style="477" customWidth="1"/>
    <col min="9" max="9" width="12.5" style="477" customWidth="1"/>
    <col min="10" max="10" width="9" style="477" customWidth="1"/>
    <col min="11" max="11" width="13.6640625" style="477" customWidth="1"/>
    <col min="12" max="12" width="9" style="477" customWidth="1"/>
    <col min="13" max="16384" width="10.6640625" style="477"/>
  </cols>
  <sheetData>
    <row r="1" spans="1:16" s="350" customFormat="1" ht="22.5" customHeight="1" x14ac:dyDescent="0.15"/>
    <row r="2" spans="1:16" s="350" customFormat="1" ht="22.5" customHeight="1" x14ac:dyDescent="0.15">
      <c r="B2" s="443" t="s">
        <v>302</v>
      </c>
      <c r="C2" s="443"/>
      <c r="D2" s="443"/>
      <c r="E2" s="32">
        <f>+表紙!C4</f>
        <v>8</v>
      </c>
      <c r="F2" s="350" t="s">
        <v>92</v>
      </c>
      <c r="I2" s="443" t="s">
        <v>333</v>
      </c>
      <c r="J2" s="443"/>
      <c r="K2" s="443"/>
      <c r="L2" s="443"/>
      <c r="M2" s="443"/>
    </row>
    <row r="3" spans="1:16" s="350" customFormat="1" ht="22.5" customHeight="1" x14ac:dyDescent="0.15">
      <c r="B3" s="444" t="s">
        <v>2</v>
      </c>
      <c r="C3" s="445"/>
      <c r="D3" s="446" t="s">
        <v>90</v>
      </c>
      <c r="E3" s="444" t="s">
        <v>384</v>
      </c>
      <c r="F3" s="447"/>
      <c r="G3" s="447"/>
      <c r="H3" s="447"/>
      <c r="I3" s="447"/>
      <c r="J3" s="445"/>
      <c r="K3" s="448" t="s">
        <v>301</v>
      </c>
      <c r="L3" s="449"/>
      <c r="O3" s="139"/>
      <c r="P3" s="139"/>
    </row>
    <row r="4" spans="1:16" s="350" customFormat="1" ht="22.5" customHeight="1" x14ac:dyDescent="0.15">
      <c r="B4" s="450"/>
      <c r="C4" s="451"/>
      <c r="D4" s="452"/>
      <c r="E4" s="450"/>
      <c r="F4" s="443"/>
      <c r="G4" s="443"/>
      <c r="H4" s="443"/>
      <c r="I4" s="443"/>
      <c r="J4" s="451"/>
      <c r="K4" s="453"/>
      <c r="L4" s="454"/>
      <c r="O4" s="139"/>
      <c r="P4" s="139"/>
    </row>
    <row r="5" spans="1:16" s="350" customFormat="1" ht="22.5" customHeight="1" x14ac:dyDescent="0.15">
      <c r="A5" s="273"/>
      <c r="B5" s="455" t="s">
        <v>334</v>
      </c>
      <c r="C5" s="456"/>
      <c r="D5" s="457" t="s">
        <v>326</v>
      </c>
      <c r="E5" s="458" t="s">
        <v>335</v>
      </c>
      <c r="F5" s="459"/>
      <c r="G5" s="459"/>
      <c r="H5" s="459"/>
      <c r="I5" s="459"/>
      <c r="J5" s="460"/>
      <c r="K5" s="458" t="s">
        <v>336</v>
      </c>
      <c r="L5" s="461"/>
      <c r="O5" s="462"/>
      <c r="P5" s="462"/>
    </row>
    <row r="6" spans="1:16" s="350" customFormat="1" ht="22.5" customHeight="1" x14ac:dyDescent="0.15">
      <c r="A6" s="273"/>
      <c r="B6" s="463" t="s">
        <v>337</v>
      </c>
      <c r="C6" s="464"/>
      <c r="D6" s="465"/>
      <c r="E6" s="466"/>
      <c r="F6" s="467"/>
      <c r="G6" s="467"/>
      <c r="H6" s="467"/>
      <c r="I6" s="467"/>
      <c r="J6" s="468"/>
      <c r="K6" s="469"/>
      <c r="L6" s="470"/>
      <c r="O6" s="462"/>
      <c r="P6" s="462"/>
    </row>
    <row r="7" spans="1:16" s="350" customFormat="1" ht="22.5" customHeight="1" x14ac:dyDescent="0.15">
      <c r="B7" s="471"/>
      <c r="C7" s="472"/>
      <c r="D7" s="446"/>
      <c r="E7" s="444"/>
      <c r="F7" s="447"/>
      <c r="G7" s="447"/>
      <c r="H7" s="447"/>
      <c r="I7" s="447"/>
      <c r="J7" s="445"/>
      <c r="K7" s="473"/>
      <c r="L7" s="446"/>
    </row>
    <row r="8" spans="1:16" s="350" customFormat="1" ht="22.5" customHeight="1" x14ac:dyDescent="0.15">
      <c r="B8" s="474"/>
      <c r="C8" s="475"/>
      <c r="D8" s="452"/>
      <c r="E8" s="450"/>
      <c r="F8" s="443"/>
      <c r="G8" s="443"/>
      <c r="H8" s="443"/>
      <c r="I8" s="443"/>
      <c r="J8" s="451"/>
      <c r="K8" s="452"/>
      <c r="L8" s="452"/>
    </row>
    <row r="9" spans="1:16" s="350" customFormat="1" ht="22.5" customHeight="1" x14ac:dyDescent="0.15">
      <c r="B9" s="471"/>
      <c r="C9" s="472"/>
      <c r="D9" s="446"/>
      <c r="E9" s="444"/>
      <c r="F9" s="447"/>
      <c r="G9" s="447"/>
      <c r="H9" s="447"/>
      <c r="I9" s="447"/>
      <c r="J9" s="445"/>
      <c r="K9" s="473"/>
      <c r="L9" s="446"/>
    </row>
    <row r="10" spans="1:16" s="350" customFormat="1" ht="22.5" customHeight="1" x14ac:dyDescent="0.15">
      <c r="B10" s="474"/>
      <c r="C10" s="475"/>
      <c r="D10" s="452"/>
      <c r="E10" s="450"/>
      <c r="F10" s="443"/>
      <c r="G10" s="443"/>
      <c r="H10" s="443"/>
      <c r="I10" s="443"/>
      <c r="J10" s="451"/>
      <c r="K10" s="452"/>
      <c r="L10" s="452"/>
    </row>
    <row r="11" spans="1:16" s="350" customFormat="1" ht="22.5" customHeight="1" x14ac:dyDescent="0.15">
      <c r="B11" s="471"/>
      <c r="C11" s="472"/>
      <c r="D11" s="446"/>
      <c r="E11" s="444"/>
      <c r="F11" s="447"/>
      <c r="G11" s="447"/>
      <c r="H11" s="447"/>
      <c r="I11" s="447"/>
      <c r="J11" s="445"/>
      <c r="K11" s="473"/>
      <c r="L11" s="446"/>
    </row>
    <row r="12" spans="1:16" s="350" customFormat="1" ht="22.5" customHeight="1" x14ac:dyDescent="0.15">
      <c r="B12" s="474"/>
      <c r="C12" s="475"/>
      <c r="D12" s="452"/>
      <c r="E12" s="450"/>
      <c r="F12" s="443"/>
      <c r="G12" s="443"/>
      <c r="H12" s="443"/>
      <c r="I12" s="443"/>
      <c r="J12" s="451"/>
      <c r="K12" s="452"/>
      <c r="L12" s="452"/>
    </row>
    <row r="13" spans="1:16" s="350" customFormat="1" ht="22.5" customHeight="1" x14ac:dyDescent="0.15">
      <c r="B13" s="471"/>
      <c r="C13" s="472"/>
      <c r="D13" s="446"/>
      <c r="E13" s="444"/>
      <c r="F13" s="447"/>
      <c r="G13" s="447"/>
      <c r="H13" s="447"/>
      <c r="I13" s="447"/>
      <c r="J13" s="445"/>
      <c r="K13" s="473"/>
      <c r="L13" s="446"/>
    </row>
    <row r="14" spans="1:16" s="350" customFormat="1" ht="22.5" customHeight="1" x14ac:dyDescent="0.15">
      <c r="B14" s="474"/>
      <c r="C14" s="475"/>
      <c r="D14" s="452"/>
      <c r="E14" s="450"/>
      <c r="F14" s="443"/>
      <c r="G14" s="443"/>
      <c r="H14" s="443"/>
      <c r="I14" s="443"/>
      <c r="J14" s="451"/>
      <c r="K14" s="452"/>
      <c r="L14" s="452"/>
    </row>
    <row r="15" spans="1:16" s="350" customFormat="1" ht="22.5" customHeight="1" x14ac:dyDescent="0.15">
      <c r="B15" s="471"/>
      <c r="C15" s="472"/>
      <c r="D15" s="446"/>
      <c r="E15" s="444"/>
      <c r="F15" s="447"/>
      <c r="G15" s="447"/>
      <c r="H15" s="447"/>
      <c r="I15" s="447"/>
      <c r="J15" s="445"/>
      <c r="K15" s="473"/>
      <c r="L15" s="446"/>
    </row>
    <row r="16" spans="1:16" s="350" customFormat="1" ht="22.5" customHeight="1" x14ac:dyDescent="0.15">
      <c r="B16" s="474"/>
      <c r="C16" s="475"/>
      <c r="D16" s="452"/>
      <c r="E16" s="450"/>
      <c r="F16" s="443"/>
      <c r="G16" s="443"/>
      <c r="H16" s="443"/>
      <c r="I16" s="443"/>
      <c r="J16" s="451"/>
      <c r="K16" s="452"/>
      <c r="L16" s="452"/>
    </row>
    <row r="17" spans="2:12" s="350" customFormat="1" ht="22.5" customHeight="1" x14ac:dyDescent="0.15">
      <c r="B17" s="471"/>
      <c r="C17" s="472"/>
      <c r="D17" s="446"/>
      <c r="E17" s="444"/>
      <c r="F17" s="447"/>
      <c r="G17" s="447"/>
      <c r="H17" s="447"/>
      <c r="I17" s="447"/>
      <c r="J17" s="445"/>
      <c r="K17" s="473"/>
      <c r="L17" s="446"/>
    </row>
    <row r="18" spans="2:12" s="350" customFormat="1" ht="22.5" customHeight="1" x14ac:dyDescent="0.15">
      <c r="B18" s="474"/>
      <c r="C18" s="475"/>
      <c r="D18" s="452"/>
      <c r="E18" s="450"/>
      <c r="F18" s="443"/>
      <c r="G18" s="443"/>
      <c r="H18" s="443"/>
      <c r="I18" s="443"/>
      <c r="J18" s="451"/>
      <c r="K18" s="452"/>
      <c r="L18" s="452"/>
    </row>
    <row r="19" spans="2:12" s="350" customFormat="1" ht="22.5" customHeight="1" x14ac:dyDescent="0.15">
      <c r="B19" s="471"/>
      <c r="C19" s="472"/>
      <c r="D19" s="446"/>
      <c r="E19" s="444"/>
      <c r="F19" s="447"/>
      <c r="G19" s="447"/>
      <c r="H19" s="447"/>
      <c r="I19" s="447"/>
      <c r="J19" s="445"/>
      <c r="K19" s="473"/>
      <c r="L19" s="446"/>
    </row>
    <row r="20" spans="2:12" s="350" customFormat="1" ht="22.5" customHeight="1" x14ac:dyDescent="0.15">
      <c r="B20" s="474"/>
      <c r="C20" s="475"/>
      <c r="D20" s="452"/>
      <c r="E20" s="450"/>
      <c r="F20" s="443"/>
      <c r="G20" s="443"/>
      <c r="H20" s="443"/>
      <c r="I20" s="443"/>
      <c r="J20" s="451"/>
      <c r="K20" s="452"/>
      <c r="L20" s="452"/>
    </row>
    <row r="21" spans="2:12" s="350" customFormat="1" ht="21.75" customHeight="1" x14ac:dyDescent="0.15">
      <c r="B21" s="476" t="s">
        <v>357</v>
      </c>
      <c r="C21" s="476"/>
      <c r="D21" s="476"/>
      <c r="E21" s="476"/>
      <c r="F21" s="476"/>
      <c r="G21" s="476"/>
      <c r="H21" s="476"/>
      <c r="I21" s="476"/>
      <c r="J21" s="476"/>
      <c r="K21" s="476"/>
      <c r="L21" s="476"/>
    </row>
    <row r="22" spans="2:12" ht="17.25" customHeight="1" x14ac:dyDescent="0.15">
      <c r="B22" s="350" t="s">
        <v>385</v>
      </c>
      <c r="C22" s="350"/>
      <c r="D22" s="350"/>
      <c r="E22" s="350"/>
      <c r="F22" s="350"/>
      <c r="G22" s="350"/>
      <c r="H22" s="350"/>
      <c r="I22" s="350"/>
      <c r="J22" s="350"/>
      <c r="K22" s="350"/>
      <c r="L22" s="350"/>
    </row>
    <row r="23" spans="2:12" ht="17.25" customHeight="1" x14ac:dyDescent="0.15">
      <c r="B23" s="350" t="s">
        <v>358</v>
      </c>
      <c r="C23" s="350"/>
      <c r="D23" s="350"/>
      <c r="E23" s="350"/>
      <c r="F23" s="350"/>
      <c r="G23" s="350"/>
      <c r="H23" s="350"/>
      <c r="I23" s="350"/>
      <c r="J23" s="350"/>
      <c r="K23" s="350"/>
      <c r="L23" s="350"/>
    </row>
  </sheetData>
  <mergeCells count="41">
    <mergeCell ref="B21:L21"/>
    <mergeCell ref="B2:D2"/>
    <mergeCell ref="B3:C4"/>
    <mergeCell ref="E3:J4"/>
    <mergeCell ref="K3:L4"/>
    <mergeCell ref="E5:J6"/>
    <mergeCell ref="K5:L6"/>
    <mergeCell ref="D3:D4"/>
    <mergeCell ref="D5:D6"/>
    <mergeCell ref="I2:M2"/>
    <mergeCell ref="E7:J8"/>
    <mergeCell ref="K7:L8"/>
    <mergeCell ref="B9:C10"/>
    <mergeCell ref="E9:J10"/>
    <mergeCell ref="K9:L10"/>
    <mergeCell ref="D7:D8"/>
    <mergeCell ref="E11:J12"/>
    <mergeCell ref="K11:L12"/>
    <mergeCell ref="B13:C14"/>
    <mergeCell ref="E13:J14"/>
    <mergeCell ref="K13:L14"/>
    <mergeCell ref="D11:D12"/>
    <mergeCell ref="D13:D14"/>
    <mergeCell ref="K15:L16"/>
    <mergeCell ref="B17:C18"/>
    <mergeCell ref="E17:J18"/>
    <mergeCell ref="K17:L18"/>
    <mergeCell ref="B19:C20"/>
    <mergeCell ref="E19:J20"/>
    <mergeCell ref="K19:L20"/>
    <mergeCell ref="B15:C16"/>
    <mergeCell ref="E15:J16"/>
    <mergeCell ref="D15:D16"/>
    <mergeCell ref="A5:A6"/>
    <mergeCell ref="B5:C5"/>
    <mergeCell ref="B6:C6"/>
    <mergeCell ref="D17:D18"/>
    <mergeCell ref="D19:D20"/>
    <mergeCell ref="B11:C12"/>
    <mergeCell ref="B7:C8"/>
    <mergeCell ref="D9:D10"/>
  </mergeCells>
  <phoneticPr fontId="7"/>
  <printOptions horizontalCentered="1"/>
  <pageMargins left="0.74803149606299213" right="0.62992125984251968" top="0.55118110236220474" bottom="0.39370078740157483" header="0.39370078740157483" footer="0.31496062992125984"/>
  <pageSetup paperSize="9" scale="86" firstPageNumber="2" orientation="portrait" r:id="rId1"/>
  <headerFooter alignWithMargins="0">
    <oddHeader>&amp;R（公営）保育所型認定こども園</oddHeader>
    <oddFooter xml:space="preserve">&amp;C&amp;12－３－&amp;9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56"/>
  <sheetViews>
    <sheetView view="pageBreakPreview" topLeftCell="A15" zoomScaleNormal="100" zoomScaleSheetLayoutView="100" workbookViewId="0">
      <selection activeCell="A25" sqref="A1:XFD1048576"/>
    </sheetView>
  </sheetViews>
  <sheetFormatPr defaultColWidth="12" defaultRowHeight="13.5" x14ac:dyDescent="0.15"/>
  <cols>
    <col min="1" max="1" width="3.6640625" style="6" customWidth="1"/>
    <col min="2" max="2" width="9.33203125" style="6" customWidth="1"/>
    <col min="3" max="3" width="16.33203125" style="6" customWidth="1"/>
    <col min="4" max="9" width="6.6640625" style="6" customWidth="1"/>
    <col min="10" max="10" width="8.5" style="6" customWidth="1"/>
    <col min="11" max="15" width="6.6640625" style="6" customWidth="1"/>
    <col min="16" max="16" width="8.6640625" style="6" customWidth="1"/>
    <col min="17" max="17" width="1" style="6" customWidth="1"/>
    <col min="18" max="16384" width="12" style="6"/>
  </cols>
  <sheetData>
    <row r="1" spans="1:16" s="439" customFormat="1" ht="16.5" customHeight="1" x14ac:dyDescent="0.15">
      <c r="A1" s="140" t="s">
        <v>78</v>
      </c>
    </row>
    <row r="2" spans="1:16" ht="16.5" customHeight="1" x14ac:dyDescent="0.15">
      <c r="B2" s="141" t="s">
        <v>77</v>
      </c>
    </row>
    <row r="3" spans="1:16" ht="16.5" customHeight="1" x14ac:dyDescent="0.15">
      <c r="B3" s="141"/>
      <c r="C3" s="277" t="s">
        <v>76</v>
      </c>
      <c r="D3" s="278"/>
      <c r="E3" s="279"/>
      <c r="F3" s="26" t="s">
        <v>75</v>
      </c>
      <c r="G3" s="24"/>
      <c r="H3" s="9" t="s">
        <v>59</v>
      </c>
      <c r="I3" s="24" t="s">
        <v>74</v>
      </c>
      <c r="J3" s="25" t="s">
        <v>58</v>
      </c>
      <c r="K3" s="25" t="s">
        <v>73</v>
      </c>
      <c r="L3" s="25" t="s">
        <v>72</v>
      </c>
      <c r="M3" s="24"/>
      <c r="N3" s="25" t="s">
        <v>59</v>
      </c>
      <c r="O3" s="24"/>
      <c r="P3" s="23" t="s">
        <v>71</v>
      </c>
    </row>
    <row r="4" spans="1:16" ht="16.5" customHeight="1" x14ac:dyDescent="0.15">
      <c r="B4" s="141"/>
      <c r="C4" s="280" t="s">
        <v>70</v>
      </c>
      <c r="D4" s="281"/>
      <c r="E4" s="282"/>
      <c r="F4" s="10"/>
      <c r="G4" s="13"/>
      <c r="I4" s="142" t="s">
        <v>44</v>
      </c>
      <c r="J4" s="9" t="s">
        <v>43</v>
      </c>
      <c r="K4" s="9" t="s">
        <v>42</v>
      </c>
      <c r="L4" s="13"/>
      <c r="M4" s="13"/>
      <c r="N4" s="13"/>
      <c r="O4" s="13"/>
      <c r="P4" s="12"/>
    </row>
    <row r="5" spans="1:16" ht="16.5" customHeight="1" x14ac:dyDescent="0.15">
      <c r="B5" s="141"/>
      <c r="C5" s="280" t="s">
        <v>69</v>
      </c>
      <c r="D5" s="281"/>
      <c r="E5" s="282"/>
      <c r="F5" s="283"/>
      <c r="G5" s="276"/>
      <c r="H5" s="276"/>
      <c r="I5" s="22" t="s">
        <v>68</v>
      </c>
      <c r="J5" s="22"/>
      <c r="K5" s="22"/>
      <c r="L5" s="276"/>
      <c r="M5" s="276"/>
      <c r="N5" s="276"/>
      <c r="O5" s="276"/>
      <c r="P5" s="21"/>
    </row>
    <row r="6" spans="1:16" ht="16.5" customHeight="1" x14ac:dyDescent="0.15">
      <c r="B6" s="141"/>
    </row>
    <row r="7" spans="1:16" ht="16.5" customHeight="1" x14ac:dyDescent="0.15">
      <c r="B7" s="141" t="s">
        <v>11</v>
      </c>
    </row>
    <row r="8" spans="1:16" ht="16.5" customHeight="1" x14ac:dyDescent="0.15">
      <c r="B8" s="141"/>
      <c r="C8" s="20"/>
      <c r="D8" s="283" t="s">
        <v>67</v>
      </c>
      <c r="E8" s="276"/>
      <c r="F8" s="276"/>
      <c r="G8" s="284"/>
      <c r="H8" s="285" t="s">
        <v>66</v>
      </c>
      <c r="I8" s="285"/>
      <c r="J8" s="285"/>
      <c r="K8" s="285"/>
      <c r="L8" s="285"/>
      <c r="M8" s="285"/>
      <c r="N8" s="285"/>
      <c r="O8" s="285"/>
      <c r="P8" s="286"/>
    </row>
    <row r="9" spans="1:16" ht="16.5" customHeight="1" x14ac:dyDescent="0.15">
      <c r="B9" s="141"/>
      <c r="C9" s="34" t="s">
        <v>94</v>
      </c>
      <c r="D9" s="283"/>
      <c r="E9" s="276"/>
      <c r="F9" s="276"/>
      <c r="G9" s="284"/>
      <c r="H9" s="285"/>
      <c r="I9" s="285"/>
      <c r="J9" s="285"/>
      <c r="K9" s="285"/>
      <c r="L9" s="285"/>
      <c r="M9" s="285"/>
      <c r="N9" s="285"/>
      <c r="O9" s="285"/>
      <c r="P9" s="286"/>
    </row>
    <row r="10" spans="1:16" ht="16.5" customHeight="1" x14ac:dyDescent="0.15">
      <c r="B10" s="141"/>
      <c r="C10" s="35" t="s">
        <v>93</v>
      </c>
      <c r="D10" s="283"/>
      <c r="E10" s="276"/>
      <c r="F10" s="276"/>
      <c r="G10" s="284"/>
      <c r="H10" s="286"/>
      <c r="I10" s="286"/>
      <c r="J10" s="286"/>
      <c r="K10" s="286"/>
      <c r="L10" s="286"/>
      <c r="M10" s="286"/>
      <c r="N10" s="286"/>
      <c r="O10" s="286"/>
      <c r="P10" s="286"/>
    </row>
    <row r="11" spans="1:16" ht="16.5" customHeight="1" x14ac:dyDescent="0.15">
      <c r="B11" s="141"/>
    </row>
    <row r="12" spans="1:16" ht="16.5" customHeight="1" x14ac:dyDescent="0.15">
      <c r="B12" s="141" t="s">
        <v>12</v>
      </c>
    </row>
    <row r="13" spans="1:16" ht="16.5" customHeight="1" x14ac:dyDescent="0.15">
      <c r="B13" s="141"/>
      <c r="C13" s="11" t="s">
        <v>47</v>
      </c>
      <c r="D13" s="283" t="s">
        <v>65</v>
      </c>
      <c r="E13" s="276"/>
      <c r="F13" s="276"/>
      <c r="G13" s="276"/>
      <c r="H13" s="276"/>
      <c r="I13" s="276"/>
      <c r="J13" s="276"/>
      <c r="K13" s="276"/>
      <c r="L13" s="284"/>
      <c r="M13" s="283" t="s">
        <v>64</v>
      </c>
      <c r="N13" s="276"/>
      <c r="O13" s="284"/>
    </row>
    <row r="14" spans="1:16" ht="16.5" customHeight="1" x14ac:dyDescent="0.15">
      <c r="B14" s="141"/>
      <c r="C14" s="19" t="s">
        <v>63</v>
      </c>
      <c r="D14" s="10"/>
      <c r="E14" s="9" t="s">
        <v>59</v>
      </c>
      <c r="F14" s="13"/>
      <c r="G14" s="9" t="s">
        <v>58</v>
      </c>
      <c r="H14" s="7" t="s">
        <v>60</v>
      </c>
      <c r="I14" s="13"/>
      <c r="J14" s="9" t="s">
        <v>59</v>
      </c>
      <c r="K14" s="13"/>
      <c r="L14" s="9" t="s">
        <v>58</v>
      </c>
      <c r="M14" s="283"/>
      <c r="N14" s="276"/>
      <c r="O14" s="18" t="s">
        <v>16</v>
      </c>
    </row>
    <row r="15" spans="1:16" ht="16.5" customHeight="1" x14ac:dyDescent="0.15">
      <c r="B15" s="141"/>
      <c r="C15" s="11" t="s">
        <v>62</v>
      </c>
      <c r="D15" s="10"/>
      <c r="E15" s="9" t="s">
        <v>59</v>
      </c>
      <c r="F15" s="13"/>
      <c r="G15" s="9" t="s">
        <v>58</v>
      </c>
      <c r="H15" s="9" t="s">
        <v>60</v>
      </c>
      <c r="I15" s="13"/>
      <c r="J15" s="9" t="s">
        <v>59</v>
      </c>
      <c r="K15" s="13"/>
      <c r="L15" s="9" t="s">
        <v>58</v>
      </c>
      <c r="M15" s="283"/>
      <c r="N15" s="276"/>
      <c r="O15" s="8" t="s">
        <v>16</v>
      </c>
    </row>
    <row r="16" spans="1:16" ht="16.5" customHeight="1" x14ac:dyDescent="0.15">
      <c r="B16" s="141"/>
      <c r="C16" s="17" t="s">
        <v>61</v>
      </c>
      <c r="D16" s="10"/>
      <c r="E16" s="9" t="s">
        <v>59</v>
      </c>
      <c r="F16" s="13"/>
      <c r="G16" s="9" t="s">
        <v>58</v>
      </c>
      <c r="H16" s="9" t="s">
        <v>60</v>
      </c>
      <c r="I16" s="13"/>
      <c r="J16" s="9" t="s">
        <v>59</v>
      </c>
      <c r="K16" s="13"/>
      <c r="L16" s="9" t="s">
        <v>58</v>
      </c>
      <c r="M16" s="283"/>
      <c r="N16" s="276"/>
      <c r="O16" s="16" t="s">
        <v>16</v>
      </c>
    </row>
    <row r="17" spans="1:16" ht="16.5" customHeight="1" x14ac:dyDescent="0.15">
      <c r="B17" s="141"/>
    </row>
    <row r="18" spans="1:16" s="439" customFormat="1" ht="16.5" customHeight="1" x14ac:dyDescent="0.15">
      <c r="A18" s="140" t="s">
        <v>13</v>
      </c>
    </row>
    <row r="19" spans="1:16" ht="16.5" customHeight="1" x14ac:dyDescent="0.15">
      <c r="B19" s="141" t="s">
        <v>57</v>
      </c>
      <c r="C19" s="141"/>
      <c r="J19" s="7" t="s">
        <v>297</v>
      </c>
      <c r="K19" s="7"/>
      <c r="L19" s="7" t="s">
        <v>38</v>
      </c>
      <c r="M19" s="7"/>
      <c r="N19" s="7" t="s">
        <v>41</v>
      </c>
      <c r="O19" s="7"/>
      <c r="P19" s="7" t="s">
        <v>17</v>
      </c>
    </row>
    <row r="20" spans="1:16" ht="16.5" customHeight="1" x14ac:dyDescent="0.15">
      <c r="B20" s="141" t="s">
        <v>56</v>
      </c>
      <c r="C20" s="141"/>
      <c r="J20" s="7" t="s">
        <v>55</v>
      </c>
      <c r="K20" s="275"/>
      <c r="L20" s="275"/>
      <c r="M20" s="275"/>
      <c r="N20" s="275"/>
      <c r="O20" s="275"/>
      <c r="P20" s="7" t="s">
        <v>54</v>
      </c>
    </row>
    <row r="21" spans="1:16" ht="16.5" customHeight="1" x14ac:dyDescent="0.15">
      <c r="B21" s="141" t="s">
        <v>53</v>
      </c>
      <c r="C21" s="141"/>
      <c r="J21" s="7" t="s">
        <v>297</v>
      </c>
      <c r="K21" s="7"/>
      <c r="L21" s="7" t="s">
        <v>38</v>
      </c>
      <c r="M21" s="7"/>
      <c r="N21" s="7" t="s">
        <v>41</v>
      </c>
      <c r="O21" s="7"/>
      <c r="P21" s="7" t="s">
        <v>17</v>
      </c>
    </row>
    <row r="22" spans="1:16" ht="16.5" customHeight="1" x14ac:dyDescent="0.15">
      <c r="B22" s="141" t="s">
        <v>52</v>
      </c>
      <c r="C22" s="141"/>
      <c r="J22" s="7" t="s">
        <v>297</v>
      </c>
      <c r="K22" s="7"/>
      <c r="L22" s="7" t="s">
        <v>38</v>
      </c>
      <c r="M22" s="7"/>
      <c r="N22" s="7" t="s">
        <v>41</v>
      </c>
      <c r="O22" s="7"/>
      <c r="P22" s="7" t="s">
        <v>17</v>
      </c>
    </row>
    <row r="23" spans="1:16" ht="16.5" customHeight="1" x14ac:dyDescent="0.15">
      <c r="B23" s="141" t="s">
        <v>51</v>
      </c>
      <c r="C23" s="141"/>
      <c r="J23" s="7" t="s">
        <v>297</v>
      </c>
      <c r="K23" s="7"/>
      <c r="L23" s="7" t="s">
        <v>38</v>
      </c>
      <c r="M23" s="7"/>
      <c r="N23" s="7" t="s">
        <v>41</v>
      </c>
      <c r="O23" s="7"/>
      <c r="P23" s="7" t="s">
        <v>17</v>
      </c>
    </row>
    <row r="24" spans="1:16" ht="16.5" customHeight="1" x14ac:dyDescent="0.15">
      <c r="B24" s="141" t="s">
        <v>50</v>
      </c>
      <c r="C24" s="141"/>
      <c r="J24" s="7" t="s">
        <v>297</v>
      </c>
      <c r="K24" s="7"/>
      <c r="L24" s="7" t="s">
        <v>38</v>
      </c>
      <c r="M24" s="7"/>
      <c r="N24" s="7" t="s">
        <v>41</v>
      </c>
      <c r="O24" s="7"/>
      <c r="P24" s="7" t="s">
        <v>17</v>
      </c>
    </row>
    <row r="25" spans="1:16" ht="16.5" customHeight="1" x14ac:dyDescent="0.15">
      <c r="B25" s="141" t="s">
        <v>366</v>
      </c>
      <c r="C25" s="141"/>
      <c r="J25" s="7" t="s">
        <v>297</v>
      </c>
      <c r="K25" s="7"/>
      <c r="L25" s="7" t="s">
        <v>38</v>
      </c>
      <c r="M25" s="7"/>
      <c r="N25" s="7" t="s">
        <v>41</v>
      </c>
      <c r="O25" s="7"/>
      <c r="P25" s="7" t="s">
        <v>17</v>
      </c>
    </row>
    <row r="26" spans="1:16" ht="16.5" customHeight="1" x14ac:dyDescent="0.15">
      <c r="B26" s="141" t="s">
        <v>371</v>
      </c>
      <c r="C26" s="143"/>
      <c r="D26" s="73"/>
      <c r="E26" s="73"/>
      <c r="G26" s="275" t="s">
        <v>372</v>
      </c>
      <c r="H26" s="275"/>
      <c r="I26" s="275"/>
      <c r="J26" s="275"/>
      <c r="K26" s="6" t="s">
        <v>338</v>
      </c>
      <c r="L26" s="6" t="s">
        <v>373</v>
      </c>
      <c r="P26" s="7"/>
    </row>
    <row r="27" spans="1:16" ht="7.5" customHeight="1" x14ac:dyDescent="0.15">
      <c r="B27" s="144"/>
      <c r="C27" s="144"/>
      <c r="D27" s="144"/>
      <c r="E27" s="144"/>
      <c r="F27" s="144"/>
      <c r="G27" s="144"/>
      <c r="H27" s="144"/>
      <c r="I27" s="144"/>
      <c r="J27" s="144"/>
      <c r="K27" s="144"/>
      <c r="L27" s="144"/>
      <c r="M27" s="144"/>
      <c r="N27" s="144"/>
      <c r="O27" s="144"/>
      <c r="P27" s="144"/>
    </row>
    <row r="28" spans="1:16" ht="16.5" customHeight="1" x14ac:dyDescent="0.15">
      <c r="B28" s="141" t="s">
        <v>339</v>
      </c>
      <c r="C28" s="143"/>
      <c r="D28" s="141"/>
      <c r="E28" s="141"/>
      <c r="F28" s="141"/>
      <c r="H28" s="6" t="s">
        <v>340</v>
      </c>
      <c r="J28" s="7"/>
      <c r="K28" s="7"/>
      <c r="L28" s="7"/>
      <c r="M28" s="7"/>
      <c r="N28" s="7"/>
      <c r="O28" s="7"/>
      <c r="P28" s="7"/>
    </row>
    <row r="29" spans="1:16" ht="9.75" customHeight="1" x14ac:dyDescent="0.15">
      <c r="B29" s="143"/>
      <c r="C29" s="143"/>
      <c r="D29" s="141"/>
      <c r="E29" s="141"/>
      <c r="F29" s="141"/>
      <c r="H29" s="73"/>
      <c r="J29" s="7"/>
      <c r="K29" s="7"/>
      <c r="L29" s="7"/>
      <c r="M29" s="7"/>
      <c r="N29" s="7"/>
      <c r="O29" s="7"/>
      <c r="P29" s="7"/>
    </row>
    <row r="30" spans="1:16" ht="16.5" customHeight="1" x14ac:dyDescent="0.15">
      <c r="B30" s="274" t="s">
        <v>374</v>
      </c>
      <c r="C30" s="274"/>
      <c r="D30" s="274"/>
      <c r="E30" s="274"/>
      <c r="H30" s="6" t="s">
        <v>341</v>
      </c>
      <c r="J30" s="440"/>
    </row>
    <row r="31" spans="1:16" ht="16.5" customHeight="1" x14ac:dyDescent="0.15">
      <c r="B31" s="141"/>
      <c r="P31" s="7" t="s">
        <v>49</v>
      </c>
    </row>
    <row r="32" spans="1:16" ht="16.5" customHeight="1" x14ac:dyDescent="0.15">
      <c r="C32" s="14" t="s">
        <v>14</v>
      </c>
      <c r="D32" s="14">
        <v>4</v>
      </c>
      <c r="E32" s="14">
        <v>5</v>
      </c>
      <c r="F32" s="14">
        <v>6</v>
      </c>
      <c r="G32" s="14">
        <v>7</v>
      </c>
      <c r="H32" s="14">
        <v>8</v>
      </c>
      <c r="I32" s="14">
        <v>9</v>
      </c>
      <c r="J32" s="14">
        <v>10</v>
      </c>
      <c r="K32" s="14">
        <v>11</v>
      </c>
      <c r="L32" s="14">
        <v>12</v>
      </c>
      <c r="M32" s="14">
        <v>1</v>
      </c>
      <c r="N32" s="14">
        <v>2</v>
      </c>
      <c r="O32" s="14">
        <v>3</v>
      </c>
      <c r="P32" s="14" t="s">
        <v>15</v>
      </c>
    </row>
    <row r="33" spans="2:16" ht="16.5" customHeight="1" x14ac:dyDescent="0.15">
      <c r="C33" s="67">
        <f>+表紙!$C$4-1</f>
        <v>7</v>
      </c>
      <c r="D33" s="15"/>
      <c r="E33" s="15"/>
      <c r="F33" s="15"/>
      <c r="G33" s="15"/>
      <c r="H33" s="15"/>
      <c r="I33" s="15"/>
      <c r="J33" s="15"/>
      <c r="K33" s="15"/>
      <c r="L33" s="15"/>
      <c r="M33" s="15"/>
      <c r="N33" s="15"/>
      <c r="O33" s="15"/>
      <c r="P33" s="14">
        <f>SUM(D33:O33)</f>
        <v>0</v>
      </c>
    </row>
    <row r="34" spans="2:16" ht="16.5" customHeight="1" x14ac:dyDescent="0.15">
      <c r="C34" s="67">
        <f>+表紙!$C$4</f>
        <v>8</v>
      </c>
      <c r="D34" s="15"/>
      <c r="E34" s="15"/>
      <c r="F34" s="15"/>
      <c r="G34" s="15"/>
      <c r="H34" s="15"/>
      <c r="I34" s="15"/>
      <c r="J34" s="15"/>
      <c r="K34" s="15"/>
      <c r="L34" s="15"/>
      <c r="M34" s="15"/>
      <c r="N34" s="15"/>
      <c r="O34" s="15"/>
      <c r="P34" s="14">
        <f>SUM(D34:O34)</f>
        <v>0</v>
      </c>
    </row>
    <row r="35" spans="2:16" ht="16.5" customHeight="1" x14ac:dyDescent="0.15">
      <c r="B35" s="141"/>
    </row>
    <row r="36" spans="2:16" ht="16.5" customHeight="1" x14ac:dyDescent="0.15">
      <c r="B36" s="141" t="s">
        <v>375</v>
      </c>
      <c r="F36" s="441" t="s">
        <v>342</v>
      </c>
      <c r="P36" s="7" t="s">
        <v>48</v>
      </c>
    </row>
    <row r="37" spans="2:16" ht="16.5" customHeight="1" x14ac:dyDescent="0.15">
      <c r="C37" s="14" t="s">
        <v>14</v>
      </c>
      <c r="D37" s="14">
        <v>4</v>
      </c>
      <c r="E37" s="14">
        <v>5</v>
      </c>
      <c r="F37" s="14">
        <v>6</v>
      </c>
      <c r="G37" s="14">
        <v>7</v>
      </c>
      <c r="H37" s="14">
        <v>8</v>
      </c>
      <c r="I37" s="14">
        <v>9</v>
      </c>
      <c r="J37" s="14">
        <v>10</v>
      </c>
      <c r="K37" s="14">
        <v>11</v>
      </c>
      <c r="L37" s="14">
        <v>12</v>
      </c>
      <c r="M37" s="14">
        <v>1</v>
      </c>
      <c r="N37" s="14">
        <v>2</v>
      </c>
      <c r="O37" s="14">
        <v>3</v>
      </c>
      <c r="P37" s="14" t="s">
        <v>15</v>
      </c>
    </row>
    <row r="38" spans="2:16" ht="16.5" customHeight="1" x14ac:dyDescent="0.15">
      <c r="C38" s="67">
        <f>+表紙!$C$4-1</f>
        <v>7</v>
      </c>
      <c r="D38" s="14"/>
      <c r="E38" s="14"/>
      <c r="F38" s="14"/>
      <c r="G38" s="14"/>
      <c r="H38" s="14"/>
      <c r="I38" s="14"/>
      <c r="J38" s="14"/>
      <c r="K38" s="14"/>
      <c r="L38" s="14"/>
      <c r="M38" s="14"/>
      <c r="N38" s="14"/>
      <c r="O38" s="14"/>
      <c r="P38" s="14">
        <f>SUM(D38:O38)</f>
        <v>0</v>
      </c>
    </row>
    <row r="39" spans="2:16" ht="16.5" customHeight="1" x14ac:dyDescent="0.15">
      <c r="C39" s="67">
        <f>+表紙!$C$4</f>
        <v>8</v>
      </c>
      <c r="D39" s="14"/>
      <c r="E39" s="14"/>
      <c r="F39" s="14"/>
      <c r="G39" s="14"/>
      <c r="H39" s="14"/>
      <c r="I39" s="14"/>
      <c r="J39" s="14"/>
      <c r="K39" s="14"/>
      <c r="L39" s="14"/>
      <c r="M39" s="14"/>
      <c r="N39" s="14"/>
      <c r="O39" s="14"/>
      <c r="P39" s="14">
        <f>SUM(D39:O39)</f>
        <v>0</v>
      </c>
    </row>
    <row r="40" spans="2:16" ht="16.5" customHeight="1" x14ac:dyDescent="0.15">
      <c r="B40" s="141" t="s">
        <v>367</v>
      </c>
      <c r="O40" s="7"/>
    </row>
    <row r="41" spans="2:16" ht="16.5" customHeight="1" x14ac:dyDescent="0.15">
      <c r="B41" s="141" t="s">
        <v>382</v>
      </c>
      <c r="H41" s="145" t="s">
        <v>44</v>
      </c>
      <c r="I41" s="7" t="s">
        <v>43</v>
      </c>
      <c r="J41" s="7" t="s">
        <v>42</v>
      </c>
    </row>
    <row r="42" spans="2:16" ht="19.5" customHeight="1" x14ac:dyDescent="0.15">
      <c r="B42" s="442" t="s">
        <v>359</v>
      </c>
      <c r="C42" s="442"/>
      <c r="D42" s="442"/>
      <c r="E42" s="442"/>
      <c r="F42" s="144"/>
      <c r="G42" s="144"/>
      <c r="H42" s="144"/>
      <c r="I42" s="144"/>
      <c r="J42" s="144"/>
      <c r="K42" s="144"/>
      <c r="L42" s="144"/>
      <c r="M42" s="144"/>
      <c r="N42" s="144"/>
      <c r="O42" s="144"/>
      <c r="P42" s="144"/>
    </row>
    <row r="43" spans="2:16" ht="8.25" customHeight="1" x14ac:dyDescent="0.15">
      <c r="B43" s="144"/>
      <c r="C43" s="144"/>
      <c r="D43" s="144"/>
      <c r="E43" s="144"/>
      <c r="F43" s="144"/>
      <c r="G43" s="144"/>
      <c r="H43" s="144"/>
      <c r="I43" s="144"/>
      <c r="J43" s="144"/>
      <c r="K43" s="144"/>
      <c r="L43" s="144"/>
      <c r="M43" s="144"/>
      <c r="N43" s="144"/>
      <c r="O43" s="144"/>
      <c r="P43" s="144"/>
    </row>
    <row r="44" spans="2:16" ht="16.5" customHeight="1" x14ac:dyDescent="0.15">
      <c r="B44" s="141" t="s">
        <v>376</v>
      </c>
    </row>
    <row r="45" spans="2:16" ht="16.5" customHeight="1" x14ac:dyDescent="0.15">
      <c r="B45" s="141"/>
      <c r="C45" s="11" t="s">
        <v>46</v>
      </c>
      <c r="D45" s="10"/>
      <c r="E45" s="9" t="s">
        <v>38</v>
      </c>
      <c r="F45" s="9"/>
      <c r="G45" s="9" t="s">
        <v>37</v>
      </c>
      <c r="H45" s="9"/>
      <c r="I45" s="8" t="s">
        <v>29</v>
      </c>
      <c r="J45" s="10"/>
      <c r="K45" s="9" t="s">
        <v>38</v>
      </c>
      <c r="L45" s="9"/>
      <c r="M45" s="9" t="s">
        <v>37</v>
      </c>
      <c r="N45" s="9"/>
      <c r="O45" s="8" t="s">
        <v>29</v>
      </c>
    </row>
    <row r="46" spans="2:16" ht="16.5" customHeight="1" x14ac:dyDescent="0.15">
      <c r="B46" s="141"/>
      <c r="C46" s="11" t="s">
        <v>45</v>
      </c>
      <c r="D46" s="10"/>
      <c r="E46" s="9" t="s">
        <v>38</v>
      </c>
      <c r="F46" s="9"/>
      <c r="G46" s="9" t="s">
        <v>37</v>
      </c>
      <c r="H46" s="9"/>
      <c r="I46" s="8" t="s">
        <v>29</v>
      </c>
      <c r="J46" s="10"/>
      <c r="K46" s="9" t="s">
        <v>38</v>
      </c>
      <c r="L46" s="9"/>
      <c r="M46" s="9" t="s">
        <v>37</v>
      </c>
      <c r="N46" s="9"/>
      <c r="O46" s="8" t="s">
        <v>29</v>
      </c>
    </row>
    <row r="47" spans="2:16" ht="16.5" customHeight="1" x14ac:dyDescent="0.15">
      <c r="B47" s="141" t="s">
        <v>377</v>
      </c>
      <c r="H47" s="145" t="s">
        <v>44</v>
      </c>
      <c r="I47" s="7" t="s">
        <v>43</v>
      </c>
      <c r="J47" s="7" t="s">
        <v>42</v>
      </c>
    </row>
    <row r="48" spans="2:16" ht="13.5" customHeight="1" x14ac:dyDescent="0.15">
      <c r="B48" s="141"/>
      <c r="H48" s="145"/>
      <c r="I48" s="7"/>
      <c r="J48" s="7"/>
    </row>
    <row r="49" spans="2:16" ht="16.5" customHeight="1" x14ac:dyDescent="0.15">
      <c r="B49" s="141" t="s">
        <v>378</v>
      </c>
      <c r="G49" s="6" t="s">
        <v>297</v>
      </c>
      <c r="H49" s="7"/>
      <c r="I49" s="7" t="s">
        <v>38</v>
      </c>
      <c r="J49" s="7"/>
      <c r="K49" s="7" t="s">
        <v>41</v>
      </c>
      <c r="L49" s="7" t="s">
        <v>40</v>
      </c>
      <c r="M49" s="7"/>
      <c r="N49" s="7" t="s">
        <v>37</v>
      </c>
      <c r="O49" s="7"/>
      <c r="P49" s="7"/>
    </row>
    <row r="50" spans="2:16" ht="15" customHeight="1" x14ac:dyDescent="0.15">
      <c r="B50" s="141"/>
      <c r="H50" s="7"/>
      <c r="I50" s="7"/>
      <c r="J50" s="7"/>
      <c r="K50" s="7"/>
      <c r="L50" s="7"/>
      <c r="M50" s="7"/>
      <c r="N50" s="7"/>
      <c r="O50" s="7"/>
      <c r="P50" s="7"/>
    </row>
    <row r="51" spans="2:16" ht="16.5" customHeight="1" x14ac:dyDescent="0.15">
      <c r="B51" s="141" t="s">
        <v>383</v>
      </c>
    </row>
    <row r="52" spans="2:16" ht="16.5" customHeight="1" x14ac:dyDescent="0.15">
      <c r="B52" s="141" t="s">
        <v>39</v>
      </c>
    </row>
    <row r="53" spans="2:16" ht="16.5" customHeight="1" x14ac:dyDescent="0.15">
      <c r="B53" s="141" t="s">
        <v>379</v>
      </c>
      <c r="K53" s="7"/>
      <c r="L53" s="7"/>
      <c r="M53" s="7"/>
      <c r="N53" s="7"/>
      <c r="O53" s="7"/>
    </row>
    <row r="54" spans="2:16" ht="16.5" customHeight="1" x14ac:dyDescent="0.15">
      <c r="B54" s="274" t="s">
        <v>380</v>
      </c>
      <c r="C54" s="274"/>
      <c r="D54" s="274"/>
      <c r="E54" s="274"/>
      <c r="F54" s="274"/>
      <c r="G54" s="274"/>
      <c r="H54" s="274"/>
      <c r="I54" s="274"/>
      <c r="J54" s="274"/>
      <c r="K54" s="274"/>
      <c r="L54" s="274"/>
      <c r="M54" s="274"/>
      <c r="N54" s="274"/>
      <c r="O54" s="274"/>
      <c r="P54" s="274"/>
    </row>
    <row r="55" spans="2:16" ht="6" customHeight="1" x14ac:dyDescent="0.15">
      <c r="B55" s="144"/>
      <c r="C55" s="144"/>
      <c r="D55" s="144"/>
      <c r="E55" s="144"/>
      <c r="F55" s="144"/>
      <c r="G55" s="144"/>
      <c r="H55" s="144"/>
      <c r="I55" s="144"/>
      <c r="J55" s="144"/>
      <c r="K55" s="144"/>
      <c r="L55" s="144"/>
      <c r="M55" s="144"/>
      <c r="N55" s="144"/>
      <c r="O55" s="144"/>
      <c r="P55" s="144"/>
    </row>
    <row r="56" spans="2:16" ht="16.5" customHeight="1" x14ac:dyDescent="0.15">
      <c r="B56" s="141" t="s">
        <v>381</v>
      </c>
      <c r="E56" s="275"/>
      <c r="F56" s="275"/>
      <c r="G56" s="141" t="s">
        <v>36</v>
      </c>
      <c r="J56" s="141"/>
    </row>
  </sheetData>
  <mergeCells count="23">
    <mergeCell ref="B42:E42"/>
    <mergeCell ref="B30:E30"/>
    <mergeCell ref="D13:L13"/>
    <mergeCell ref="H9:P9"/>
    <mergeCell ref="H10:P10"/>
    <mergeCell ref="M14:N14"/>
    <mergeCell ref="G26:J26"/>
    <mergeCell ref="B54:P54"/>
    <mergeCell ref="E56:F56"/>
    <mergeCell ref="N5:O5"/>
    <mergeCell ref="C3:E3"/>
    <mergeCell ref="C4:E4"/>
    <mergeCell ref="C5:E5"/>
    <mergeCell ref="F5:H5"/>
    <mergeCell ref="L5:M5"/>
    <mergeCell ref="M15:N15"/>
    <mergeCell ref="M16:N16"/>
    <mergeCell ref="D8:G8"/>
    <mergeCell ref="D9:G9"/>
    <mergeCell ref="D10:G10"/>
    <mergeCell ref="M13:O13"/>
    <mergeCell ref="K20:O20"/>
    <mergeCell ref="H8:P8"/>
  </mergeCells>
  <phoneticPr fontId="7"/>
  <printOptions horizontalCentered="1"/>
  <pageMargins left="0.59055118110236227" right="0.43307086614173229" top="0.74803149606299213" bottom="0.19685039370078741" header="0.39370078740157483" footer="0.31496062992125984"/>
  <pageSetup paperSize="9" scale="92" orientation="portrait" r:id="rId1"/>
  <headerFooter alignWithMargins="0">
    <oddHeader>&amp;R（公営）保育所型認定こども園</oddHeader>
    <oddFooter>&amp;C&amp;12－４－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I43"/>
  <sheetViews>
    <sheetView view="pageBreakPreview" zoomScaleNormal="100" zoomScaleSheetLayoutView="100" workbookViewId="0">
      <selection activeCell="A5" sqref="A1:XFD1048576"/>
    </sheetView>
  </sheetViews>
  <sheetFormatPr defaultRowHeight="11.25" x14ac:dyDescent="0.15"/>
  <cols>
    <col min="1" max="1" width="2.83203125" style="349" customWidth="1"/>
    <col min="2" max="2" width="4.83203125" style="349" customWidth="1"/>
    <col min="3" max="24" width="6.33203125" style="349" customWidth="1"/>
    <col min="25" max="27" width="7.33203125" style="349" customWidth="1"/>
    <col min="28" max="28" width="8.5" style="349" customWidth="1"/>
    <col min="29" max="29" width="7.33203125" style="349" customWidth="1"/>
    <col min="30" max="30" width="8.83203125" style="349" customWidth="1"/>
    <col min="31" max="31" width="9.33203125" style="349" customWidth="1"/>
    <col min="32" max="32" width="8.83203125" style="349" customWidth="1"/>
    <col min="33" max="35" width="7.33203125" style="349" customWidth="1"/>
    <col min="36" max="16384" width="9.33203125" style="349"/>
  </cols>
  <sheetData>
    <row r="1" spans="1:35" ht="17.25" customHeight="1" x14ac:dyDescent="0.15">
      <c r="A1" s="36" t="s">
        <v>80</v>
      </c>
      <c r="B1" s="29"/>
      <c r="C1" s="29"/>
      <c r="D1" s="29"/>
      <c r="E1" s="29"/>
      <c r="F1" s="29"/>
      <c r="G1" s="29"/>
      <c r="H1" s="195">
        <f>+表紙!C4-1</f>
        <v>7</v>
      </c>
      <c r="I1" s="195"/>
      <c r="J1" s="195"/>
      <c r="K1" s="195"/>
      <c r="L1" s="196">
        <f>+表紙!C4</f>
        <v>8</v>
      </c>
      <c r="M1" s="196"/>
      <c r="N1" s="196"/>
      <c r="O1" s="196"/>
    </row>
    <row r="2" spans="1:35" ht="17.25" customHeight="1" x14ac:dyDescent="0.15">
      <c r="B2" s="197" t="s">
        <v>272</v>
      </c>
      <c r="C2" s="197"/>
      <c r="D2" s="198">
        <f>+表紙!C4-1</f>
        <v>7</v>
      </c>
      <c r="E2" s="198"/>
      <c r="F2" s="198"/>
      <c r="G2" s="198"/>
      <c r="H2" s="350"/>
      <c r="I2" s="3"/>
    </row>
    <row r="3" spans="1:35" ht="36.75" customHeight="1" x14ac:dyDescent="0.15">
      <c r="B3" s="351" t="s">
        <v>364</v>
      </c>
      <c r="C3" s="352" t="s">
        <v>271</v>
      </c>
      <c r="D3" s="353"/>
      <c r="E3" s="353"/>
      <c r="F3" s="353"/>
      <c r="G3" s="353"/>
      <c r="H3" s="353"/>
      <c r="I3" s="353"/>
      <c r="J3" s="353"/>
      <c r="K3" s="353"/>
      <c r="L3" s="353"/>
      <c r="M3" s="354"/>
      <c r="N3" s="355" t="s">
        <v>369</v>
      </c>
      <c r="O3" s="356"/>
      <c r="P3" s="356"/>
      <c r="Q3" s="356"/>
      <c r="R3" s="357" t="s">
        <v>18</v>
      </c>
      <c r="S3" s="358"/>
      <c r="T3" s="355" t="s">
        <v>19</v>
      </c>
      <c r="U3" s="356"/>
      <c r="V3" s="359" t="s">
        <v>298</v>
      </c>
      <c r="W3" s="352" t="s">
        <v>251</v>
      </c>
      <c r="X3" s="354"/>
      <c r="Y3" s="352" t="s">
        <v>250</v>
      </c>
      <c r="Z3" s="360"/>
      <c r="AA3" s="361" t="s">
        <v>249</v>
      </c>
      <c r="AB3" s="362"/>
      <c r="AC3" s="362"/>
      <c r="AD3" s="363"/>
      <c r="AE3" s="364" t="s">
        <v>248</v>
      </c>
      <c r="AF3" s="365"/>
      <c r="AG3" s="356" t="s">
        <v>20</v>
      </c>
      <c r="AH3" s="356"/>
      <c r="AI3" s="356"/>
    </row>
    <row r="4" spans="1:35" ht="16.5" customHeight="1" x14ac:dyDescent="0.15">
      <c r="B4" s="366"/>
      <c r="C4" s="367" t="s">
        <v>247</v>
      </c>
      <c r="D4" s="368"/>
      <c r="E4" s="368"/>
      <c r="F4" s="368"/>
      <c r="G4" s="360"/>
      <c r="H4" s="367" t="s">
        <v>246</v>
      </c>
      <c r="I4" s="368"/>
      <c r="J4" s="360"/>
      <c r="K4" s="359" t="s">
        <v>26</v>
      </c>
      <c r="L4" s="222" t="s">
        <v>24</v>
      </c>
      <c r="M4" s="244" t="s">
        <v>245</v>
      </c>
      <c r="N4" s="201" t="s">
        <v>25</v>
      </c>
      <c r="O4" s="249" t="s">
        <v>244</v>
      </c>
      <c r="P4" s="222" t="s">
        <v>242</v>
      </c>
      <c r="Q4" s="369" t="s">
        <v>26</v>
      </c>
      <c r="R4" s="201" t="s">
        <v>244</v>
      </c>
      <c r="S4" s="222" t="s">
        <v>242</v>
      </c>
      <c r="T4" s="201" t="s">
        <v>243</v>
      </c>
      <c r="U4" s="222" t="s">
        <v>242</v>
      </c>
      <c r="V4" s="370"/>
      <c r="W4" s="371" t="s">
        <v>239</v>
      </c>
      <c r="X4" s="371" t="s">
        <v>241</v>
      </c>
      <c r="Y4" s="372" t="s">
        <v>239</v>
      </c>
      <c r="Z4" s="372" t="s">
        <v>238</v>
      </c>
      <c r="AA4" s="352" t="s">
        <v>240</v>
      </c>
      <c r="AB4" s="354"/>
      <c r="AC4" s="352" t="s">
        <v>238</v>
      </c>
      <c r="AD4" s="354"/>
      <c r="AE4" s="359" t="s">
        <v>239</v>
      </c>
      <c r="AF4" s="359" t="s">
        <v>238</v>
      </c>
      <c r="AG4" s="359" t="s">
        <v>27</v>
      </c>
      <c r="AH4" s="359" t="s">
        <v>28</v>
      </c>
      <c r="AI4" s="369" t="s">
        <v>26</v>
      </c>
    </row>
    <row r="5" spans="1:35" ht="36" customHeight="1" x14ac:dyDescent="0.15">
      <c r="B5" s="373"/>
      <c r="C5" s="28" t="s">
        <v>21</v>
      </c>
      <c r="D5" s="27" t="s">
        <v>237</v>
      </c>
      <c r="E5" s="28" t="s">
        <v>22</v>
      </c>
      <c r="F5" s="27" t="s">
        <v>23</v>
      </c>
      <c r="G5" s="371" t="s">
        <v>236</v>
      </c>
      <c r="H5" s="374" t="s">
        <v>22</v>
      </c>
      <c r="I5" s="27" t="s">
        <v>23</v>
      </c>
      <c r="J5" s="371" t="s">
        <v>235</v>
      </c>
      <c r="K5" s="375"/>
      <c r="L5" s="223"/>
      <c r="M5" s="245"/>
      <c r="N5" s="202"/>
      <c r="O5" s="250"/>
      <c r="P5" s="223"/>
      <c r="Q5" s="375"/>
      <c r="R5" s="202"/>
      <c r="S5" s="223"/>
      <c r="T5" s="202"/>
      <c r="U5" s="223"/>
      <c r="V5" s="375"/>
      <c r="W5" s="376" t="s">
        <v>270</v>
      </c>
      <c r="X5" s="376" t="s">
        <v>269</v>
      </c>
      <c r="Y5" s="377" t="s">
        <v>268</v>
      </c>
      <c r="Z5" s="377" t="s">
        <v>267</v>
      </c>
      <c r="AA5" s="378" t="s">
        <v>230</v>
      </c>
      <c r="AB5" s="379" t="s">
        <v>229</v>
      </c>
      <c r="AC5" s="378" t="s">
        <v>228</v>
      </c>
      <c r="AD5" s="379" t="s">
        <v>227</v>
      </c>
      <c r="AE5" s="380"/>
      <c r="AF5" s="380"/>
      <c r="AG5" s="380"/>
      <c r="AH5" s="380"/>
      <c r="AI5" s="375"/>
    </row>
    <row r="6" spans="1:35" ht="12" customHeight="1" x14ac:dyDescent="0.15">
      <c r="B6" s="381"/>
      <c r="C6" s="382" t="s">
        <v>16</v>
      </c>
      <c r="D6" s="382" t="s">
        <v>16</v>
      </c>
      <c r="E6" s="382" t="s">
        <v>16</v>
      </c>
      <c r="F6" s="382" t="s">
        <v>16</v>
      </c>
      <c r="G6" s="383" t="s">
        <v>16</v>
      </c>
      <c r="H6" s="382" t="s">
        <v>16</v>
      </c>
      <c r="I6" s="382" t="s">
        <v>16</v>
      </c>
      <c r="J6" s="383" t="s">
        <v>16</v>
      </c>
      <c r="K6" s="383" t="s">
        <v>16</v>
      </c>
      <c r="L6" s="382" t="s">
        <v>16</v>
      </c>
      <c r="M6" s="383" t="s">
        <v>16</v>
      </c>
      <c r="N6" s="382" t="s">
        <v>16</v>
      </c>
      <c r="O6" s="382" t="s">
        <v>16</v>
      </c>
      <c r="P6" s="382" t="s">
        <v>16</v>
      </c>
      <c r="Q6" s="383" t="s">
        <v>16</v>
      </c>
      <c r="R6" s="382" t="s">
        <v>16</v>
      </c>
      <c r="S6" s="382" t="s">
        <v>16</v>
      </c>
      <c r="T6" s="382" t="s">
        <v>16</v>
      </c>
      <c r="U6" s="382" t="s">
        <v>16</v>
      </c>
      <c r="V6" s="382" t="s">
        <v>16</v>
      </c>
      <c r="W6" s="382" t="s">
        <v>17</v>
      </c>
      <c r="X6" s="382" t="s">
        <v>29</v>
      </c>
      <c r="Y6" s="382" t="s">
        <v>16</v>
      </c>
      <c r="Z6" s="382"/>
      <c r="AA6" s="382" t="s">
        <v>16</v>
      </c>
      <c r="AB6" s="383" t="s">
        <v>226</v>
      </c>
      <c r="AC6" s="382"/>
      <c r="AD6" s="383"/>
      <c r="AE6" s="384" t="s">
        <v>29</v>
      </c>
      <c r="AF6" s="384" t="s">
        <v>29</v>
      </c>
      <c r="AG6" s="382" t="s">
        <v>16</v>
      </c>
      <c r="AH6" s="382" t="s">
        <v>16</v>
      </c>
      <c r="AI6" s="383" t="s">
        <v>16</v>
      </c>
    </row>
    <row r="7" spans="1:35" ht="12" customHeight="1" x14ac:dyDescent="0.15">
      <c r="B7" s="385" t="s">
        <v>266</v>
      </c>
      <c r="C7" s="386"/>
      <c r="D7" s="386"/>
      <c r="E7" s="386"/>
      <c r="F7" s="386"/>
      <c r="G7" s="387">
        <f t="shared" ref="G7:G30" si="0">SUM(C7:F7)</f>
        <v>0</v>
      </c>
      <c r="H7" s="386"/>
      <c r="I7" s="386"/>
      <c r="J7" s="387">
        <f t="shared" ref="J7:J30" si="1">SUM(H7:I7)</f>
        <v>0</v>
      </c>
      <c r="K7" s="387">
        <f t="shared" ref="K7:K30" si="2">G7+J7</f>
        <v>0</v>
      </c>
      <c r="L7" s="386"/>
      <c r="M7" s="387">
        <f t="shared" ref="M7:M30" si="3">K7+L7</f>
        <v>0</v>
      </c>
      <c r="N7" s="388" t="s">
        <v>253</v>
      </c>
      <c r="O7" s="388" t="s">
        <v>79</v>
      </c>
      <c r="P7" s="388" t="s">
        <v>79</v>
      </c>
      <c r="Q7" s="389" t="s">
        <v>79</v>
      </c>
      <c r="R7" s="388" t="s">
        <v>79</v>
      </c>
      <c r="S7" s="388" t="s">
        <v>79</v>
      </c>
      <c r="T7" s="388" t="s">
        <v>79</v>
      </c>
      <c r="U7" s="388" t="s">
        <v>79</v>
      </c>
      <c r="V7" s="388" t="s">
        <v>79</v>
      </c>
      <c r="W7" s="388" t="s">
        <v>79</v>
      </c>
      <c r="X7" s="388" t="s">
        <v>79</v>
      </c>
      <c r="Y7" s="388" t="s">
        <v>79</v>
      </c>
      <c r="Z7" s="388" t="s">
        <v>79</v>
      </c>
      <c r="AA7" s="388" t="s">
        <v>79</v>
      </c>
      <c r="AB7" s="389" t="s">
        <v>79</v>
      </c>
      <c r="AC7" s="388" t="s">
        <v>79</v>
      </c>
      <c r="AD7" s="389" t="s">
        <v>79</v>
      </c>
      <c r="AE7" s="390"/>
      <c r="AF7" s="390"/>
      <c r="AG7" s="388" t="s">
        <v>79</v>
      </c>
      <c r="AH7" s="388" t="s">
        <v>79</v>
      </c>
      <c r="AI7" s="389" t="s">
        <v>79</v>
      </c>
    </row>
    <row r="8" spans="1:35" ht="12" customHeight="1" x14ac:dyDescent="0.15">
      <c r="B8" s="375"/>
      <c r="C8" s="391"/>
      <c r="D8" s="391"/>
      <c r="E8" s="391"/>
      <c r="F8" s="391"/>
      <c r="G8" s="392">
        <f t="shared" si="0"/>
        <v>0</v>
      </c>
      <c r="H8" s="391"/>
      <c r="I8" s="391"/>
      <c r="J8" s="392">
        <f t="shared" si="1"/>
        <v>0</v>
      </c>
      <c r="K8" s="392">
        <f t="shared" si="2"/>
        <v>0</v>
      </c>
      <c r="L8" s="391"/>
      <c r="M8" s="392">
        <f t="shared" si="3"/>
        <v>0</v>
      </c>
      <c r="N8" s="391"/>
      <c r="O8" s="391"/>
      <c r="P8" s="391"/>
      <c r="Q8" s="392">
        <f>SUM(N8:P8)</f>
        <v>0</v>
      </c>
      <c r="R8" s="391"/>
      <c r="S8" s="391"/>
      <c r="T8" s="393"/>
      <c r="U8" s="393"/>
      <c r="V8" s="394"/>
      <c r="W8" s="394"/>
      <c r="X8" s="394"/>
      <c r="Y8" s="391">
        <f>G8*W8</f>
        <v>0</v>
      </c>
      <c r="Z8" s="391">
        <f>J8*X8</f>
        <v>0</v>
      </c>
      <c r="AA8" s="395"/>
      <c r="AB8" s="396" t="e">
        <f>ROUND(AA8/Y8*100,1)</f>
        <v>#DIV/0!</v>
      </c>
      <c r="AC8" s="391"/>
      <c r="AD8" s="396" t="e">
        <f>ROUND(AC8/Z8*100,1)</f>
        <v>#DIV/0!</v>
      </c>
      <c r="AE8" s="397"/>
      <c r="AF8" s="397"/>
      <c r="AG8" s="395"/>
      <c r="AH8" s="395"/>
      <c r="AI8" s="392">
        <f>AG8+AH8</f>
        <v>0</v>
      </c>
    </row>
    <row r="9" spans="1:35" ht="12" customHeight="1" x14ac:dyDescent="0.15">
      <c r="A9" s="4"/>
      <c r="B9" s="398" t="s">
        <v>265</v>
      </c>
      <c r="C9" s="386"/>
      <c r="D9" s="386"/>
      <c r="E9" s="386"/>
      <c r="F9" s="386"/>
      <c r="G9" s="387">
        <f t="shared" si="0"/>
        <v>0</v>
      </c>
      <c r="H9" s="386"/>
      <c r="I9" s="386"/>
      <c r="J9" s="387">
        <f t="shared" si="1"/>
        <v>0</v>
      </c>
      <c r="K9" s="387">
        <f t="shared" si="2"/>
        <v>0</v>
      </c>
      <c r="L9" s="386"/>
      <c r="M9" s="387">
        <f t="shared" si="3"/>
        <v>0</v>
      </c>
      <c r="N9" s="388" t="s">
        <v>253</v>
      </c>
      <c r="O9" s="388" t="s">
        <v>79</v>
      </c>
      <c r="P9" s="388" t="s">
        <v>79</v>
      </c>
      <c r="Q9" s="389" t="s">
        <v>79</v>
      </c>
      <c r="R9" s="388" t="s">
        <v>79</v>
      </c>
      <c r="S9" s="388" t="s">
        <v>79</v>
      </c>
      <c r="T9" s="388" t="s">
        <v>79</v>
      </c>
      <c r="U9" s="388" t="s">
        <v>79</v>
      </c>
      <c r="V9" s="388" t="s">
        <v>79</v>
      </c>
      <c r="W9" s="388" t="s">
        <v>79</v>
      </c>
      <c r="X9" s="388" t="s">
        <v>79</v>
      </c>
      <c r="Y9" s="388" t="s">
        <v>79</v>
      </c>
      <c r="Z9" s="388" t="s">
        <v>79</v>
      </c>
      <c r="AA9" s="388" t="s">
        <v>79</v>
      </c>
      <c r="AB9" s="389" t="s">
        <v>79</v>
      </c>
      <c r="AC9" s="388" t="s">
        <v>79</v>
      </c>
      <c r="AD9" s="389" t="s">
        <v>79</v>
      </c>
      <c r="AE9" s="399"/>
      <c r="AF9" s="399"/>
      <c r="AG9" s="388" t="s">
        <v>79</v>
      </c>
      <c r="AH9" s="388" t="s">
        <v>79</v>
      </c>
      <c r="AI9" s="389" t="s">
        <v>79</v>
      </c>
    </row>
    <row r="10" spans="1:35" ht="12" customHeight="1" x14ac:dyDescent="0.15">
      <c r="A10" s="4"/>
      <c r="B10" s="375"/>
      <c r="C10" s="391"/>
      <c r="D10" s="391"/>
      <c r="E10" s="391"/>
      <c r="F10" s="391"/>
      <c r="G10" s="392">
        <f t="shared" si="0"/>
        <v>0</v>
      </c>
      <c r="H10" s="391"/>
      <c r="I10" s="391"/>
      <c r="J10" s="392">
        <f t="shared" si="1"/>
        <v>0</v>
      </c>
      <c r="K10" s="392">
        <f t="shared" si="2"/>
        <v>0</v>
      </c>
      <c r="L10" s="391"/>
      <c r="M10" s="392">
        <f t="shared" si="3"/>
        <v>0</v>
      </c>
      <c r="N10" s="391"/>
      <c r="O10" s="391"/>
      <c r="P10" s="391"/>
      <c r="Q10" s="392">
        <f>SUM(N10:P10)</f>
        <v>0</v>
      </c>
      <c r="R10" s="391"/>
      <c r="S10" s="391"/>
      <c r="T10" s="393"/>
      <c r="U10" s="393"/>
      <c r="V10" s="394"/>
      <c r="W10" s="394"/>
      <c r="X10" s="394"/>
      <c r="Y10" s="391">
        <f>G10*W10</f>
        <v>0</v>
      </c>
      <c r="Z10" s="391">
        <f>J10*X10</f>
        <v>0</v>
      </c>
      <c r="AA10" s="395"/>
      <c r="AB10" s="396" t="e">
        <f>ROUND(AA10/Y10*100,1)</f>
        <v>#DIV/0!</v>
      </c>
      <c r="AC10" s="391"/>
      <c r="AD10" s="396" t="e">
        <f>ROUND(AC10/Z10*100,1)</f>
        <v>#DIV/0!</v>
      </c>
      <c r="AE10" s="400"/>
      <c r="AF10" s="400"/>
      <c r="AG10" s="395"/>
      <c r="AH10" s="395"/>
      <c r="AI10" s="392">
        <f>AG10+AH10</f>
        <v>0</v>
      </c>
    </row>
    <row r="11" spans="1:35" ht="12" customHeight="1" x14ac:dyDescent="0.15">
      <c r="A11" s="3"/>
      <c r="B11" s="398" t="s">
        <v>264</v>
      </c>
      <c r="C11" s="386"/>
      <c r="D11" s="386"/>
      <c r="E11" s="386"/>
      <c r="F11" s="386"/>
      <c r="G11" s="387">
        <f t="shared" si="0"/>
        <v>0</v>
      </c>
      <c r="H11" s="386"/>
      <c r="I11" s="386"/>
      <c r="J11" s="387">
        <f t="shared" si="1"/>
        <v>0</v>
      </c>
      <c r="K11" s="387">
        <f t="shared" si="2"/>
        <v>0</v>
      </c>
      <c r="L11" s="386"/>
      <c r="M11" s="387">
        <f t="shared" si="3"/>
        <v>0</v>
      </c>
      <c r="N11" s="388" t="s">
        <v>253</v>
      </c>
      <c r="O11" s="388" t="s">
        <v>79</v>
      </c>
      <c r="P11" s="388" t="s">
        <v>79</v>
      </c>
      <c r="Q11" s="389" t="s">
        <v>79</v>
      </c>
      <c r="R11" s="388" t="s">
        <v>79</v>
      </c>
      <c r="S11" s="388" t="s">
        <v>79</v>
      </c>
      <c r="T11" s="388" t="s">
        <v>79</v>
      </c>
      <c r="U11" s="388" t="s">
        <v>79</v>
      </c>
      <c r="V11" s="388" t="s">
        <v>79</v>
      </c>
      <c r="W11" s="388" t="s">
        <v>79</v>
      </c>
      <c r="X11" s="388" t="s">
        <v>79</v>
      </c>
      <c r="Y11" s="388" t="s">
        <v>79</v>
      </c>
      <c r="Z11" s="388" t="s">
        <v>79</v>
      </c>
      <c r="AA11" s="388" t="s">
        <v>79</v>
      </c>
      <c r="AB11" s="389" t="s">
        <v>79</v>
      </c>
      <c r="AC11" s="388" t="s">
        <v>79</v>
      </c>
      <c r="AD11" s="389" t="s">
        <v>79</v>
      </c>
      <c r="AE11" s="399"/>
      <c r="AF11" s="399"/>
      <c r="AG11" s="388" t="s">
        <v>79</v>
      </c>
      <c r="AH11" s="388" t="s">
        <v>79</v>
      </c>
      <c r="AI11" s="389" t="s">
        <v>79</v>
      </c>
    </row>
    <row r="12" spans="1:35" ht="12" customHeight="1" x14ac:dyDescent="0.15">
      <c r="A12" s="3"/>
      <c r="B12" s="375"/>
      <c r="C12" s="391"/>
      <c r="D12" s="391"/>
      <c r="E12" s="391"/>
      <c r="F12" s="391"/>
      <c r="G12" s="392">
        <f t="shared" si="0"/>
        <v>0</v>
      </c>
      <c r="H12" s="391"/>
      <c r="I12" s="391"/>
      <c r="J12" s="392">
        <f t="shared" si="1"/>
        <v>0</v>
      </c>
      <c r="K12" s="392">
        <f t="shared" si="2"/>
        <v>0</v>
      </c>
      <c r="L12" s="391"/>
      <c r="M12" s="392">
        <f t="shared" si="3"/>
        <v>0</v>
      </c>
      <c r="N12" s="391"/>
      <c r="O12" s="391"/>
      <c r="P12" s="391"/>
      <c r="Q12" s="392">
        <f>SUM(N12:P12)</f>
        <v>0</v>
      </c>
      <c r="R12" s="391"/>
      <c r="S12" s="391"/>
      <c r="T12" s="393"/>
      <c r="U12" s="393"/>
      <c r="V12" s="394"/>
      <c r="W12" s="394"/>
      <c r="X12" s="394"/>
      <c r="Y12" s="391">
        <f>G12*W12</f>
        <v>0</v>
      </c>
      <c r="Z12" s="391">
        <f>J12*X12</f>
        <v>0</v>
      </c>
      <c r="AA12" s="395"/>
      <c r="AB12" s="396" t="e">
        <f>ROUND(AA12/Y12*100,1)</f>
        <v>#DIV/0!</v>
      </c>
      <c r="AC12" s="391"/>
      <c r="AD12" s="396" t="e">
        <f>ROUND(AC12/Z12*100,1)</f>
        <v>#DIV/0!</v>
      </c>
      <c r="AE12" s="400"/>
      <c r="AF12" s="400"/>
      <c r="AG12" s="395"/>
      <c r="AH12" s="395"/>
      <c r="AI12" s="392">
        <f>AG12+AH12</f>
        <v>0</v>
      </c>
    </row>
    <row r="13" spans="1:35" ht="12" customHeight="1" x14ac:dyDescent="0.15">
      <c r="B13" s="398" t="s">
        <v>263</v>
      </c>
      <c r="C13" s="386"/>
      <c r="D13" s="386"/>
      <c r="E13" s="386"/>
      <c r="F13" s="386"/>
      <c r="G13" s="387">
        <f t="shared" si="0"/>
        <v>0</v>
      </c>
      <c r="H13" s="386"/>
      <c r="I13" s="386"/>
      <c r="J13" s="387">
        <f t="shared" si="1"/>
        <v>0</v>
      </c>
      <c r="K13" s="387">
        <f t="shared" si="2"/>
        <v>0</v>
      </c>
      <c r="L13" s="386"/>
      <c r="M13" s="387">
        <f t="shared" si="3"/>
        <v>0</v>
      </c>
      <c r="N13" s="388" t="s">
        <v>253</v>
      </c>
      <c r="O13" s="388" t="s">
        <v>79</v>
      </c>
      <c r="P13" s="388" t="s">
        <v>79</v>
      </c>
      <c r="Q13" s="389" t="s">
        <v>79</v>
      </c>
      <c r="R13" s="388" t="s">
        <v>79</v>
      </c>
      <c r="S13" s="388" t="s">
        <v>79</v>
      </c>
      <c r="T13" s="388" t="s">
        <v>79</v>
      </c>
      <c r="U13" s="388" t="s">
        <v>79</v>
      </c>
      <c r="V13" s="388" t="s">
        <v>79</v>
      </c>
      <c r="W13" s="388" t="s">
        <v>79</v>
      </c>
      <c r="X13" s="388" t="s">
        <v>79</v>
      </c>
      <c r="Y13" s="388" t="s">
        <v>79</v>
      </c>
      <c r="Z13" s="388" t="s">
        <v>79</v>
      </c>
      <c r="AA13" s="388" t="s">
        <v>79</v>
      </c>
      <c r="AB13" s="389" t="s">
        <v>79</v>
      </c>
      <c r="AC13" s="388" t="s">
        <v>79</v>
      </c>
      <c r="AD13" s="389" t="s">
        <v>79</v>
      </c>
      <c r="AE13" s="399"/>
      <c r="AF13" s="399"/>
      <c r="AG13" s="388" t="s">
        <v>79</v>
      </c>
      <c r="AH13" s="388" t="s">
        <v>79</v>
      </c>
      <c r="AI13" s="389" t="s">
        <v>79</v>
      </c>
    </row>
    <row r="14" spans="1:35" ht="12" customHeight="1" x14ac:dyDescent="0.15">
      <c r="B14" s="375"/>
      <c r="C14" s="391"/>
      <c r="D14" s="391"/>
      <c r="E14" s="391"/>
      <c r="F14" s="391"/>
      <c r="G14" s="392">
        <f t="shared" si="0"/>
        <v>0</v>
      </c>
      <c r="H14" s="391"/>
      <c r="I14" s="391"/>
      <c r="J14" s="392">
        <f t="shared" si="1"/>
        <v>0</v>
      </c>
      <c r="K14" s="392">
        <f t="shared" si="2"/>
        <v>0</v>
      </c>
      <c r="L14" s="391"/>
      <c r="M14" s="392">
        <f t="shared" si="3"/>
        <v>0</v>
      </c>
      <c r="N14" s="391"/>
      <c r="O14" s="391"/>
      <c r="P14" s="391"/>
      <c r="Q14" s="392">
        <f>SUM(N14:P14)</f>
        <v>0</v>
      </c>
      <c r="R14" s="391"/>
      <c r="S14" s="391"/>
      <c r="T14" s="393"/>
      <c r="U14" s="393"/>
      <c r="V14" s="394"/>
      <c r="W14" s="394"/>
      <c r="X14" s="394"/>
      <c r="Y14" s="391">
        <f>G14*W14</f>
        <v>0</v>
      </c>
      <c r="Z14" s="391">
        <f>J14*X14</f>
        <v>0</v>
      </c>
      <c r="AA14" s="395"/>
      <c r="AB14" s="396" t="e">
        <f>ROUND(AA14/Y14*100,1)</f>
        <v>#DIV/0!</v>
      </c>
      <c r="AC14" s="391"/>
      <c r="AD14" s="396" t="e">
        <f>ROUND(AC14/Z14*100,1)</f>
        <v>#DIV/0!</v>
      </c>
      <c r="AE14" s="400"/>
      <c r="AF14" s="400"/>
      <c r="AG14" s="395"/>
      <c r="AH14" s="395"/>
      <c r="AI14" s="392">
        <f>AG14+AH14</f>
        <v>0</v>
      </c>
    </row>
    <row r="15" spans="1:35" ht="12" customHeight="1" x14ac:dyDescent="0.15">
      <c r="B15" s="398" t="s">
        <v>262</v>
      </c>
      <c r="C15" s="386"/>
      <c r="D15" s="386"/>
      <c r="E15" s="386"/>
      <c r="F15" s="386"/>
      <c r="G15" s="387">
        <f t="shared" si="0"/>
        <v>0</v>
      </c>
      <c r="H15" s="386"/>
      <c r="I15" s="386"/>
      <c r="J15" s="387">
        <f t="shared" si="1"/>
        <v>0</v>
      </c>
      <c r="K15" s="387">
        <f t="shared" si="2"/>
        <v>0</v>
      </c>
      <c r="L15" s="386"/>
      <c r="M15" s="387">
        <f t="shared" si="3"/>
        <v>0</v>
      </c>
      <c r="N15" s="388" t="s">
        <v>253</v>
      </c>
      <c r="O15" s="388" t="s">
        <v>79</v>
      </c>
      <c r="P15" s="388" t="s">
        <v>79</v>
      </c>
      <c r="Q15" s="389" t="s">
        <v>79</v>
      </c>
      <c r="R15" s="388" t="s">
        <v>79</v>
      </c>
      <c r="S15" s="388" t="s">
        <v>79</v>
      </c>
      <c r="T15" s="388" t="s">
        <v>79</v>
      </c>
      <c r="U15" s="388" t="s">
        <v>79</v>
      </c>
      <c r="V15" s="388" t="s">
        <v>79</v>
      </c>
      <c r="W15" s="388" t="s">
        <v>79</v>
      </c>
      <c r="X15" s="388" t="s">
        <v>79</v>
      </c>
      <c r="Y15" s="388" t="s">
        <v>79</v>
      </c>
      <c r="Z15" s="388" t="s">
        <v>79</v>
      </c>
      <c r="AA15" s="388" t="s">
        <v>79</v>
      </c>
      <c r="AB15" s="389" t="s">
        <v>79</v>
      </c>
      <c r="AC15" s="388" t="s">
        <v>79</v>
      </c>
      <c r="AD15" s="389" t="s">
        <v>79</v>
      </c>
      <c r="AE15" s="399"/>
      <c r="AF15" s="399"/>
      <c r="AG15" s="388" t="s">
        <v>79</v>
      </c>
      <c r="AH15" s="388" t="s">
        <v>79</v>
      </c>
      <c r="AI15" s="389" t="s">
        <v>79</v>
      </c>
    </row>
    <row r="16" spans="1:35" ht="12" customHeight="1" x14ac:dyDescent="0.15">
      <c r="A16" s="219" t="s">
        <v>261</v>
      </c>
      <c r="B16" s="375"/>
      <c r="C16" s="391"/>
      <c r="D16" s="391"/>
      <c r="E16" s="391"/>
      <c r="F16" s="391"/>
      <c r="G16" s="392">
        <f t="shared" si="0"/>
        <v>0</v>
      </c>
      <c r="H16" s="391"/>
      <c r="I16" s="391"/>
      <c r="J16" s="392">
        <f t="shared" si="1"/>
        <v>0</v>
      </c>
      <c r="K16" s="392">
        <f t="shared" si="2"/>
        <v>0</v>
      </c>
      <c r="L16" s="391"/>
      <c r="M16" s="392">
        <f t="shared" si="3"/>
        <v>0</v>
      </c>
      <c r="N16" s="391"/>
      <c r="O16" s="391"/>
      <c r="P16" s="391"/>
      <c r="Q16" s="392">
        <f>SUM(N16:P16)</f>
        <v>0</v>
      </c>
      <c r="R16" s="391"/>
      <c r="S16" s="391"/>
      <c r="T16" s="393"/>
      <c r="U16" s="393"/>
      <c r="V16" s="394"/>
      <c r="W16" s="394"/>
      <c r="X16" s="394"/>
      <c r="Y16" s="391">
        <f>G16*W16</f>
        <v>0</v>
      </c>
      <c r="Z16" s="391">
        <f>J16*X16</f>
        <v>0</v>
      </c>
      <c r="AA16" s="395"/>
      <c r="AB16" s="396" t="e">
        <f>ROUND(AA16/Y16*100,1)</f>
        <v>#DIV/0!</v>
      </c>
      <c r="AC16" s="391"/>
      <c r="AD16" s="396" t="e">
        <f>ROUND(AC16/Z16*100,1)</f>
        <v>#DIV/0!</v>
      </c>
      <c r="AE16" s="400"/>
      <c r="AF16" s="400"/>
      <c r="AG16" s="395"/>
      <c r="AH16" s="395"/>
      <c r="AI16" s="392">
        <f>AG16+AH16</f>
        <v>0</v>
      </c>
    </row>
    <row r="17" spans="1:35" ht="12" customHeight="1" x14ac:dyDescent="0.15">
      <c r="A17" s="220"/>
      <c r="B17" s="398" t="s">
        <v>260</v>
      </c>
      <c r="C17" s="386"/>
      <c r="D17" s="386"/>
      <c r="E17" s="386"/>
      <c r="F17" s="386"/>
      <c r="G17" s="387">
        <f t="shared" si="0"/>
        <v>0</v>
      </c>
      <c r="H17" s="386"/>
      <c r="I17" s="386"/>
      <c r="J17" s="387">
        <f t="shared" si="1"/>
        <v>0</v>
      </c>
      <c r="K17" s="387">
        <f t="shared" si="2"/>
        <v>0</v>
      </c>
      <c r="L17" s="386"/>
      <c r="M17" s="387">
        <f t="shared" si="3"/>
        <v>0</v>
      </c>
      <c r="N17" s="388" t="s">
        <v>253</v>
      </c>
      <c r="O17" s="388" t="s">
        <v>79</v>
      </c>
      <c r="P17" s="388" t="s">
        <v>79</v>
      </c>
      <c r="Q17" s="389" t="s">
        <v>79</v>
      </c>
      <c r="R17" s="388" t="s">
        <v>79</v>
      </c>
      <c r="S17" s="388" t="s">
        <v>79</v>
      </c>
      <c r="T17" s="388" t="s">
        <v>79</v>
      </c>
      <c r="U17" s="388" t="s">
        <v>79</v>
      </c>
      <c r="V17" s="388" t="s">
        <v>79</v>
      </c>
      <c r="W17" s="388" t="s">
        <v>79</v>
      </c>
      <c r="X17" s="388" t="s">
        <v>79</v>
      </c>
      <c r="Y17" s="388" t="s">
        <v>79</v>
      </c>
      <c r="Z17" s="388" t="s">
        <v>79</v>
      </c>
      <c r="AA17" s="388" t="s">
        <v>79</v>
      </c>
      <c r="AB17" s="389" t="s">
        <v>79</v>
      </c>
      <c r="AC17" s="388" t="s">
        <v>79</v>
      </c>
      <c r="AD17" s="389" t="s">
        <v>79</v>
      </c>
      <c r="AE17" s="399"/>
      <c r="AF17" s="399"/>
      <c r="AG17" s="388" t="s">
        <v>79</v>
      </c>
      <c r="AH17" s="388" t="s">
        <v>79</v>
      </c>
      <c r="AI17" s="389" t="s">
        <v>79</v>
      </c>
    </row>
    <row r="18" spans="1:35" ht="12" customHeight="1" x14ac:dyDescent="0.15">
      <c r="A18" s="220"/>
      <c r="B18" s="375"/>
      <c r="C18" s="391"/>
      <c r="D18" s="391"/>
      <c r="E18" s="391"/>
      <c r="F18" s="391"/>
      <c r="G18" s="392">
        <f t="shared" si="0"/>
        <v>0</v>
      </c>
      <c r="H18" s="391"/>
      <c r="I18" s="391"/>
      <c r="J18" s="392">
        <f t="shared" si="1"/>
        <v>0</v>
      </c>
      <c r="K18" s="392">
        <f t="shared" si="2"/>
        <v>0</v>
      </c>
      <c r="L18" s="391"/>
      <c r="M18" s="392">
        <f t="shared" si="3"/>
        <v>0</v>
      </c>
      <c r="N18" s="391"/>
      <c r="O18" s="391"/>
      <c r="P18" s="391"/>
      <c r="Q18" s="392">
        <f>SUM(N18:P18)</f>
        <v>0</v>
      </c>
      <c r="R18" s="391"/>
      <c r="S18" s="391"/>
      <c r="T18" s="393"/>
      <c r="U18" s="393"/>
      <c r="V18" s="394"/>
      <c r="W18" s="394"/>
      <c r="X18" s="394"/>
      <c r="Y18" s="391">
        <f>G18*W18</f>
        <v>0</v>
      </c>
      <c r="Z18" s="391">
        <f>J18*X18</f>
        <v>0</v>
      </c>
      <c r="AA18" s="395"/>
      <c r="AB18" s="396" t="e">
        <f>ROUND(AA18/Y18*100,1)</f>
        <v>#DIV/0!</v>
      </c>
      <c r="AC18" s="391"/>
      <c r="AD18" s="396" t="e">
        <f>ROUND(AC18/Z18*100,1)</f>
        <v>#DIV/0!</v>
      </c>
      <c r="AE18" s="400"/>
      <c r="AF18" s="400"/>
      <c r="AG18" s="395"/>
      <c r="AH18" s="395"/>
      <c r="AI18" s="392">
        <f>AG18+AH18</f>
        <v>0</v>
      </c>
    </row>
    <row r="19" spans="1:35" ht="12" customHeight="1" x14ac:dyDescent="0.15">
      <c r="A19" s="220"/>
      <c r="B19" s="398" t="s">
        <v>259</v>
      </c>
      <c r="C19" s="386"/>
      <c r="D19" s="386"/>
      <c r="E19" s="386"/>
      <c r="F19" s="386"/>
      <c r="G19" s="387">
        <f t="shared" si="0"/>
        <v>0</v>
      </c>
      <c r="H19" s="386"/>
      <c r="I19" s="386"/>
      <c r="J19" s="387">
        <f t="shared" si="1"/>
        <v>0</v>
      </c>
      <c r="K19" s="387">
        <f t="shared" si="2"/>
        <v>0</v>
      </c>
      <c r="L19" s="386"/>
      <c r="M19" s="387">
        <f t="shared" si="3"/>
        <v>0</v>
      </c>
      <c r="N19" s="388" t="s">
        <v>253</v>
      </c>
      <c r="O19" s="388" t="s">
        <v>79</v>
      </c>
      <c r="P19" s="388" t="s">
        <v>79</v>
      </c>
      <c r="Q19" s="389" t="s">
        <v>79</v>
      </c>
      <c r="R19" s="388" t="s">
        <v>79</v>
      </c>
      <c r="S19" s="388" t="s">
        <v>79</v>
      </c>
      <c r="T19" s="388" t="s">
        <v>79</v>
      </c>
      <c r="U19" s="388" t="s">
        <v>79</v>
      </c>
      <c r="V19" s="388" t="s">
        <v>79</v>
      </c>
      <c r="W19" s="388" t="s">
        <v>79</v>
      </c>
      <c r="X19" s="388" t="s">
        <v>79</v>
      </c>
      <c r="Y19" s="388" t="s">
        <v>79</v>
      </c>
      <c r="Z19" s="388" t="s">
        <v>79</v>
      </c>
      <c r="AA19" s="388" t="s">
        <v>79</v>
      </c>
      <c r="AB19" s="389" t="s">
        <v>79</v>
      </c>
      <c r="AC19" s="388" t="s">
        <v>79</v>
      </c>
      <c r="AD19" s="389" t="s">
        <v>79</v>
      </c>
      <c r="AE19" s="399"/>
      <c r="AF19" s="399"/>
      <c r="AG19" s="388" t="s">
        <v>79</v>
      </c>
      <c r="AH19" s="388" t="s">
        <v>79</v>
      </c>
      <c r="AI19" s="389" t="s">
        <v>79</v>
      </c>
    </row>
    <row r="20" spans="1:35" ht="12" customHeight="1" x14ac:dyDescent="0.15">
      <c r="A20" s="3"/>
      <c r="B20" s="375"/>
      <c r="C20" s="391"/>
      <c r="D20" s="391"/>
      <c r="E20" s="391"/>
      <c r="F20" s="391"/>
      <c r="G20" s="392">
        <f t="shared" si="0"/>
        <v>0</v>
      </c>
      <c r="H20" s="401"/>
      <c r="I20" s="391"/>
      <c r="J20" s="392">
        <f t="shared" si="1"/>
        <v>0</v>
      </c>
      <c r="K20" s="392">
        <f t="shared" si="2"/>
        <v>0</v>
      </c>
      <c r="L20" s="391"/>
      <c r="M20" s="392">
        <f t="shared" si="3"/>
        <v>0</v>
      </c>
      <c r="N20" s="391"/>
      <c r="O20" s="391"/>
      <c r="P20" s="391"/>
      <c r="Q20" s="392">
        <f>SUM(N20:P20)</f>
        <v>0</v>
      </c>
      <c r="R20" s="391"/>
      <c r="S20" s="391"/>
      <c r="T20" s="393"/>
      <c r="U20" s="393"/>
      <c r="V20" s="394"/>
      <c r="W20" s="394"/>
      <c r="X20" s="394"/>
      <c r="Y20" s="391">
        <f>G20*W20</f>
        <v>0</v>
      </c>
      <c r="Z20" s="391">
        <f>J20*X20</f>
        <v>0</v>
      </c>
      <c r="AA20" s="395"/>
      <c r="AB20" s="396" t="e">
        <f>ROUND(AA20/Y20*100,1)</f>
        <v>#DIV/0!</v>
      </c>
      <c r="AC20" s="391"/>
      <c r="AD20" s="396" t="e">
        <f>ROUND(AC20/Z20*100,1)</f>
        <v>#DIV/0!</v>
      </c>
      <c r="AE20" s="400"/>
      <c r="AF20" s="400"/>
      <c r="AG20" s="395"/>
      <c r="AH20" s="395"/>
      <c r="AI20" s="392">
        <f>AG20+AH20</f>
        <v>0</v>
      </c>
    </row>
    <row r="21" spans="1:35" ht="12" customHeight="1" x14ac:dyDescent="0.15">
      <c r="B21" s="398" t="s">
        <v>258</v>
      </c>
      <c r="C21" s="386"/>
      <c r="D21" s="386"/>
      <c r="E21" s="386"/>
      <c r="F21" s="386"/>
      <c r="G21" s="387">
        <f t="shared" si="0"/>
        <v>0</v>
      </c>
      <c r="H21" s="386"/>
      <c r="I21" s="386"/>
      <c r="J21" s="387">
        <f t="shared" si="1"/>
        <v>0</v>
      </c>
      <c r="K21" s="387">
        <f t="shared" si="2"/>
        <v>0</v>
      </c>
      <c r="L21" s="386"/>
      <c r="M21" s="387">
        <f t="shared" si="3"/>
        <v>0</v>
      </c>
      <c r="N21" s="388" t="s">
        <v>253</v>
      </c>
      <c r="O21" s="388" t="s">
        <v>79</v>
      </c>
      <c r="P21" s="388" t="s">
        <v>79</v>
      </c>
      <c r="Q21" s="389" t="s">
        <v>79</v>
      </c>
      <c r="R21" s="388" t="s">
        <v>79</v>
      </c>
      <c r="S21" s="388" t="s">
        <v>79</v>
      </c>
      <c r="T21" s="388" t="s">
        <v>79</v>
      </c>
      <c r="U21" s="388" t="s">
        <v>79</v>
      </c>
      <c r="V21" s="388" t="s">
        <v>79</v>
      </c>
      <c r="W21" s="388" t="s">
        <v>79</v>
      </c>
      <c r="X21" s="388" t="s">
        <v>79</v>
      </c>
      <c r="Y21" s="388" t="s">
        <v>79</v>
      </c>
      <c r="Z21" s="388" t="s">
        <v>79</v>
      </c>
      <c r="AA21" s="388" t="s">
        <v>79</v>
      </c>
      <c r="AB21" s="389" t="s">
        <v>79</v>
      </c>
      <c r="AC21" s="388" t="s">
        <v>79</v>
      </c>
      <c r="AD21" s="389" t="s">
        <v>79</v>
      </c>
      <c r="AE21" s="399"/>
      <c r="AF21" s="399"/>
      <c r="AG21" s="388" t="s">
        <v>79</v>
      </c>
      <c r="AH21" s="388" t="s">
        <v>79</v>
      </c>
      <c r="AI21" s="389" t="s">
        <v>79</v>
      </c>
    </row>
    <row r="22" spans="1:35" ht="12" customHeight="1" x14ac:dyDescent="0.15">
      <c r="B22" s="375"/>
      <c r="C22" s="391"/>
      <c r="D22" s="391"/>
      <c r="E22" s="391"/>
      <c r="F22" s="391"/>
      <c r="G22" s="392">
        <f t="shared" si="0"/>
        <v>0</v>
      </c>
      <c r="H22" s="401"/>
      <c r="I22" s="391"/>
      <c r="J22" s="392">
        <f t="shared" si="1"/>
        <v>0</v>
      </c>
      <c r="K22" s="402">
        <f t="shared" si="2"/>
        <v>0</v>
      </c>
      <c r="L22" s="391"/>
      <c r="M22" s="392">
        <f t="shared" si="3"/>
        <v>0</v>
      </c>
      <c r="N22" s="391"/>
      <c r="O22" s="391"/>
      <c r="P22" s="391"/>
      <c r="Q22" s="392">
        <f>SUM(N22:P22)</f>
        <v>0</v>
      </c>
      <c r="R22" s="391"/>
      <c r="S22" s="391"/>
      <c r="T22" s="393"/>
      <c r="U22" s="393"/>
      <c r="V22" s="394"/>
      <c r="W22" s="394"/>
      <c r="X22" s="394"/>
      <c r="Y22" s="391">
        <f>G22*W22</f>
        <v>0</v>
      </c>
      <c r="Z22" s="391">
        <f>J22*X22</f>
        <v>0</v>
      </c>
      <c r="AA22" s="395"/>
      <c r="AB22" s="396" t="e">
        <f>ROUND(AA22/Y22*100,1)</f>
        <v>#DIV/0!</v>
      </c>
      <c r="AC22" s="391"/>
      <c r="AD22" s="396" t="e">
        <f>ROUND(AC22/Z22*100,1)</f>
        <v>#DIV/0!</v>
      </c>
      <c r="AE22" s="400"/>
      <c r="AF22" s="400"/>
      <c r="AG22" s="395"/>
      <c r="AH22" s="395"/>
      <c r="AI22" s="392">
        <f>AG22+AH22</f>
        <v>0</v>
      </c>
    </row>
    <row r="23" spans="1:35" ht="12" customHeight="1" x14ac:dyDescent="0.15">
      <c r="B23" s="398" t="s">
        <v>257</v>
      </c>
      <c r="C23" s="386"/>
      <c r="D23" s="386"/>
      <c r="E23" s="386"/>
      <c r="F23" s="386"/>
      <c r="G23" s="387">
        <f t="shared" si="0"/>
        <v>0</v>
      </c>
      <c r="H23" s="386"/>
      <c r="I23" s="386"/>
      <c r="J23" s="387">
        <f t="shared" si="1"/>
        <v>0</v>
      </c>
      <c r="K23" s="387">
        <f t="shared" si="2"/>
        <v>0</v>
      </c>
      <c r="L23" s="386"/>
      <c r="M23" s="387">
        <f t="shared" si="3"/>
        <v>0</v>
      </c>
      <c r="N23" s="388" t="s">
        <v>253</v>
      </c>
      <c r="O23" s="388" t="s">
        <v>79</v>
      </c>
      <c r="P23" s="388" t="s">
        <v>79</v>
      </c>
      <c r="Q23" s="389" t="s">
        <v>79</v>
      </c>
      <c r="R23" s="388" t="s">
        <v>79</v>
      </c>
      <c r="S23" s="388" t="s">
        <v>79</v>
      </c>
      <c r="T23" s="388" t="s">
        <v>79</v>
      </c>
      <c r="U23" s="388" t="s">
        <v>79</v>
      </c>
      <c r="V23" s="388" t="s">
        <v>79</v>
      </c>
      <c r="W23" s="388" t="s">
        <v>79</v>
      </c>
      <c r="X23" s="388" t="s">
        <v>79</v>
      </c>
      <c r="Y23" s="388" t="s">
        <v>79</v>
      </c>
      <c r="Z23" s="388" t="s">
        <v>79</v>
      </c>
      <c r="AA23" s="388" t="s">
        <v>79</v>
      </c>
      <c r="AB23" s="389" t="s">
        <v>79</v>
      </c>
      <c r="AC23" s="388" t="s">
        <v>79</v>
      </c>
      <c r="AD23" s="389" t="s">
        <v>79</v>
      </c>
      <c r="AE23" s="399"/>
      <c r="AF23" s="399"/>
      <c r="AG23" s="388" t="s">
        <v>79</v>
      </c>
      <c r="AH23" s="388" t="s">
        <v>79</v>
      </c>
      <c r="AI23" s="389" t="s">
        <v>79</v>
      </c>
    </row>
    <row r="24" spans="1:35" ht="12" customHeight="1" x14ac:dyDescent="0.15">
      <c r="B24" s="375"/>
      <c r="C24" s="391"/>
      <c r="D24" s="391"/>
      <c r="E24" s="391"/>
      <c r="F24" s="391"/>
      <c r="G24" s="392">
        <f t="shared" si="0"/>
        <v>0</v>
      </c>
      <c r="H24" s="401"/>
      <c r="I24" s="391"/>
      <c r="J24" s="392">
        <f t="shared" si="1"/>
        <v>0</v>
      </c>
      <c r="K24" s="402">
        <f t="shared" si="2"/>
        <v>0</v>
      </c>
      <c r="L24" s="391"/>
      <c r="M24" s="392">
        <f t="shared" si="3"/>
        <v>0</v>
      </c>
      <c r="N24" s="391"/>
      <c r="O24" s="391"/>
      <c r="P24" s="391"/>
      <c r="Q24" s="392">
        <f>SUM(N24:P24)</f>
        <v>0</v>
      </c>
      <c r="R24" s="391"/>
      <c r="S24" s="391"/>
      <c r="T24" s="393"/>
      <c r="U24" s="393"/>
      <c r="V24" s="394"/>
      <c r="W24" s="394"/>
      <c r="X24" s="394"/>
      <c r="Y24" s="391">
        <f>G24*W24</f>
        <v>0</v>
      </c>
      <c r="Z24" s="391">
        <f>J24*X24</f>
        <v>0</v>
      </c>
      <c r="AA24" s="395"/>
      <c r="AB24" s="396" t="e">
        <f>ROUND(AA24/Y24*100,1)</f>
        <v>#DIV/0!</v>
      </c>
      <c r="AC24" s="391"/>
      <c r="AD24" s="396" t="e">
        <f>ROUND(AC24/Z24*100,1)</f>
        <v>#DIV/0!</v>
      </c>
      <c r="AE24" s="400"/>
      <c r="AF24" s="400"/>
      <c r="AG24" s="395"/>
      <c r="AH24" s="395"/>
      <c r="AI24" s="392">
        <f>AG24+AH24</f>
        <v>0</v>
      </c>
    </row>
    <row r="25" spans="1:35" ht="12" customHeight="1" x14ac:dyDescent="0.15">
      <c r="B25" s="398" t="s">
        <v>256</v>
      </c>
      <c r="C25" s="386"/>
      <c r="D25" s="386"/>
      <c r="E25" s="386"/>
      <c r="F25" s="386"/>
      <c r="G25" s="387">
        <f t="shared" si="0"/>
        <v>0</v>
      </c>
      <c r="H25" s="386"/>
      <c r="I25" s="386"/>
      <c r="J25" s="387">
        <f t="shared" si="1"/>
        <v>0</v>
      </c>
      <c r="K25" s="387">
        <f t="shared" si="2"/>
        <v>0</v>
      </c>
      <c r="L25" s="386"/>
      <c r="M25" s="387">
        <f t="shared" si="3"/>
        <v>0</v>
      </c>
      <c r="N25" s="388" t="s">
        <v>253</v>
      </c>
      <c r="O25" s="388" t="s">
        <v>79</v>
      </c>
      <c r="P25" s="388" t="s">
        <v>79</v>
      </c>
      <c r="Q25" s="389" t="s">
        <v>79</v>
      </c>
      <c r="R25" s="388" t="s">
        <v>79</v>
      </c>
      <c r="S25" s="388" t="s">
        <v>79</v>
      </c>
      <c r="T25" s="388" t="s">
        <v>79</v>
      </c>
      <c r="U25" s="388" t="s">
        <v>79</v>
      </c>
      <c r="V25" s="388" t="s">
        <v>79</v>
      </c>
      <c r="W25" s="388" t="s">
        <v>79</v>
      </c>
      <c r="X25" s="388" t="s">
        <v>79</v>
      </c>
      <c r="Y25" s="388" t="s">
        <v>79</v>
      </c>
      <c r="Z25" s="388" t="s">
        <v>79</v>
      </c>
      <c r="AA25" s="388" t="s">
        <v>79</v>
      </c>
      <c r="AB25" s="389" t="s">
        <v>79</v>
      </c>
      <c r="AC25" s="388" t="s">
        <v>79</v>
      </c>
      <c r="AD25" s="389" t="s">
        <v>79</v>
      </c>
      <c r="AE25" s="399"/>
      <c r="AF25" s="399"/>
      <c r="AG25" s="388" t="s">
        <v>79</v>
      </c>
      <c r="AH25" s="388" t="s">
        <v>79</v>
      </c>
      <c r="AI25" s="389" t="s">
        <v>79</v>
      </c>
    </row>
    <row r="26" spans="1:35" ht="12" customHeight="1" x14ac:dyDescent="0.15">
      <c r="B26" s="375"/>
      <c r="C26" s="391"/>
      <c r="D26" s="391"/>
      <c r="E26" s="391"/>
      <c r="F26" s="391"/>
      <c r="G26" s="392">
        <f t="shared" si="0"/>
        <v>0</v>
      </c>
      <c r="H26" s="391"/>
      <c r="I26" s="391"/>
      <c r="J26" s="392">
        <f t="shared" si="1"/>
        <v>0</v>
      </c>
      <c r="K26" s="402">
        <f t="shared" si="2"/>
        <v>0</v>
      </c>
      <c r="L26" s="391"/>
      <c r="M26" s="392">
        <f t="shared" si="3"/>
        <v>0</v>
      </c>
      <c r="N26" s="391"/>
      <c r="O26" s="391"/>
      <c r="P26" s="391"/>
      <c r="Q26" s="392">
        <f>SUM(N26:P26)</f>
        <v>0</v>
      </c>
      <c r="R26" s="391"/>
      <c r="S26" s="391"/>
      <c r="T26" s="393"/>
      <c r="U26" s="393"/>
      <c r="V26" s="394"/>
      <c r="W26" s="394"/>
      <c r="X26" s="394"/>
      <c r="Y26" s="391">
        <f>G26*W26</f>
        <v>0</v>
      </c>
      <c r="Z26" s="391">
        <f>J26*X26</f>
        <v>0</v>
      </c>
      <c r="AA26" s="395"/>
      <c r="AB26" s="396" t="e">
        <f>ROUND(AA26/Y26*100,1)</f>
        <v>#DIV/0!</v>
      </c>
      <c r="AC26" s="391"/>
      <c r="AD26" s="396" t="e">
        <f>ROUND(AC26/Z26*100,1)</f>
        <v>#DIV/0!</v>
      </c>
      <c r="AE26" s="400"/>
      <c r="AF26" s="400"/>
      <c r="AG26" s="395"/>
      <c r="AH26" s="395"/>
      <c r="AI26" s="392">
        <f>AG26+AH26</f>
        <v>0</v>
      </c>
    </row>
    <row r="27" spans="1:35" ht="12" customHeight="1" x14ac:dyDescent="0.15">
      <c r="B27" s="398" t="s">
        <v>255</v>
      </c>
      <c r="C27" s="386"/>
      <c r="D27" s="386"/>
      <c r="E27" s="386"/>
      <c r="F27" s="386"/>
      <c r="G27" s="387">
        <f t="shared" si="0"/>
        <v>0</v>
      </c>
      <c r="H27" s="386"/>
      <c r="I27" s="386"/>
      <c r="J27" s="387">
        <f t="shared" si="1"/>
        <v>0</v>
      </c>
      <c r="K27" s="387">
        <f t="shared" si="2"/>
        <v>0</v>
      </c>
      <c r="L27" s="386"/>
      <c r="M27" s="387">
        <f t="shared" si="3"/>
        <v>0</v>
      </c>
      <c r="N27" s="388" t="s">
        <v>253</v>
      </c>
      <c r="O27" s="388" t="s">
        <v>79</v>
      </c>
      <c r="P27" s="388" t="s">
        <v>79</v>
      </c>
      <c r="Q27" s="389" t="s">
        <v>79</v>
      </c>
      <c r="R27" s="388" t="s">
        <v>79</v>
      </c>
      <c r="S27" s="388" t="s">
        <v>79</v>
      </c>
      <c r="T27" s="388" t="s">
        <v>79</v>
      </c>
      <c r="U27" s="388" t="s">
        <v>79</v>
      </c>
      <c r="V27" s="388" t="s">
        <v>79</v>
      </c>
      <c r="W27" s="388" t="s">
        <v>79</v>
      </c>
      <c r="X27" s="388" t="s">
        <v>79</v>
      </c>
      <c r="Y27" s="388" t="s">
        <v>79</v>
      </c>
      <c r="Z27" s="388" t="s">
        <v>79</v>
      </c>
      <c r="AA27" s="388" t="s">
        <v>79</v>
      </c>
      <c r="AB27" s="389" t="s">
        <v>79</v>
      </c>
      <c r="AC27" s="388" t="s">
        <v>79</v>
      </c>
      <c r="AD27" s="389" t="s">
        <v>79</v>
      </c>
      <c r="AE27" s="399"/>
      <c r="AF27" s="399"/>
      <c r="AG27" s="388" t="s">
        <v>79</v>
      </c>
      <c r="AH27" s="388" t="s">
        <v>79</v>
      </c>
      <c r="AI27" s="389" t="s">
        <v>79</v>
      </c>
    </row>
    <row r="28" spans="1:35" ht="12" customHeight="1" x14ac:dyDescent="0.15">
      <c r="B28" s="375"/>
      <c r="C28" s="391"/>
      <c r="D28" s="391"/>
      <c r="E28" s="391"/>
      <c r="F28" s="391"/>
      <c r="G28" s="392">
        <f t="shared" si="0"/>
        <v>0</v>
      </c>
      <c r="H28" s="391"/>
      <c r="I28" s="391"/>
      <c r="J28" s="392">
        <f t="shared" si="1"/>
        <v>0</v>
      </c>
      <c r="K28" s="402">
        <f t="shared" si="2"/>
        <v>0</v>
      </c>
      <c r="L28" s="391"/>
      <c r="M28" s="392">
        <f t="shared" si="3"/>
        <v>0</v>
      </c>
      <c r="N28" s="391"/>
      <c r="O28" s="391"/>
      <c r="P28" s="391"/>
      <c r="Q28" s="392">
        <f>SUM(N28:P28)</f>
        <v>0</v>
      </c>
      <c r="R28" s="391"/>
      <c r="S28" s="391"/>
      <c r="T28" s="393"/>
      <c r="U28" s="393"/>
      <c r="V28" s="394"/>
      <c r="W28" s="394"/>
      <c r="X28" s="394"/>
      <c r="Y28" s="391">
        <f>G28*W28</f>
        <v>0</v>
      </c>
      <c r="Z28" s="391">
        <f>J28*X28</f>
        <v>0</v>
      </c>
      <c r="AA28" s="395"/>
      <c r="AB28" s="396" t="e">
        <f>ROUND(AA28/Y28*100,1)</f>
        <v>#DIV/0!</v>
      </c>
      <c r="AC28" s="391"/>
      <c r="AD28" s="396" t="e">
        <f>ROUND(AC28/Z28*100,1)</f>
        <v>#DIV/0!</v>
      </c>
      <c r="AE28" s="400"/>
      <c r="AF28" s="400"/>
      <c r="AG28" s="395"/>
      <c r="AH28" s="395"/>
      <c r="AI28" s="392">
        <f>AG28+AH28</f>
        <v>0</v>
      </c>
    </row>
    <row r="29" spans="1:35" ht="12" customHeight="1" x14ac:dyDescent="0.15">
      <c r="B29" s="398" t="s">
        <v>254</v>
      </c>
      <c r="C29" s="386"/>
      <c r="D29" s="386"/>
      <c r="E29" s="386"/>
      <c r="F29" s="386"/>
      <c r="G29" s="387">
        <f t="shared" si="0"/>
        <v>0</v>
      </c>
      <c r="H29" s="386"/>
      <c r="I29" s="386"/>
      <c r="J29" s="387">
        <f t="shared" si="1"/>
        <v>0</v>
      </c>
      <c r="K29" s="387">
        <f t="shared" si="2"/>
        <v>0</v>
      </c>
      <c r="L29" s="386"/>
      <c r="M29" s="387">
        <f t="shared" si="3"/>
        <v>0</v>
      </c>
      <c r="N29" s="388" t="s">
        <v>253</v>
      </c>
      <c r="O29" s="388" t="s">
        <v>79</v>
      </c>
      <c r="P29" s="388" t="s">
        <v>79</v>
      </c>
      <c r="Q29" s="389" t="s">
        <v>79</v>
      </c>
      <c r="R29" s="388" t="s">
        <v>79</v>
      </c>
      <c r="S29" s="388" t="s">
        <v>79</v>
      </c>
      <c r="T29" s="388" t="s">
        <v>79</v>
      </c>
      <c r="U29" s="388" t="s">
        <v>79</v>
      </c>
      <c r="V29" s="388" t="s">
        <v>79</v>
      </c>
      <c r="W29" s="388" t="s">
        <v>79</v>
      </c>
      <c r="X29" s="388" t="s">
        <v>79</v>
      </c>
      <c r="Y29" s="388" t="s">
        <v>79</v>
      </c>
      <c r="Z29" s="388" t="s">
        <v>79</v>
      </c>
      <c r="AA29" s="388" t="s">
        <v>79</v>
      </c>
      <c r="AB29" s="389" t="s">
        <v>79</v>
      </c>
      <c r="AC29" s="388" t="s">
        <v>79</v>
      </c>
      <c r="AD29" s="389" t="s">
        <v>79</v>
      </c>
      <c r="AE29" s="399"/>
      <c r="AF29" s="399"/>
      <c r="AG29" s="388" t="s">
        <v>79</v>
      </c>
      <c r="AH29" s="388" t="s">
        <v>79</v>
      </c>
      <c r="AI29" s="389" t="s">
        <v>79</v>
      </c>
    </row>
    <row r="30" spans="1:35" ht="12" customHeight="1" x14ac:dyDescent="0.15">
      <c r="B30" s="375"/>
      <c r="C30" s="391"/>
      <c r="D30" s="391"/>
      <c r="E30" s="391"/>
      <c r="F30" s="391"/>
      <c r="G30" s="392">
        <f t="shared" si="0"/>
        <v>0</v>
      </c>
      <c r="H30" s="391"/>
      <c r="I30" s="391"/>
      <c r="J30" s="392">
        <f t="shared" si="1"/>
        <v>0</v>
      </c>
      <c r="K30" s="402">
        <f t="shared" si="2"/>
        <v>0</v>
      </c>
      <c r="L30" s="391"/>
      <c r="M30" s="392">
        <f t="shared" si="3"/>
        <v>0</v>
      </c>
      <c r="N30" s="391"/>
      <c r="O30" s="391"/>
      <c r="P30" s="391"/>
      <c r="Q30" s="392">
        <f>SUM(N30:P30)</f>
        <v>0</v>
      </c>
      <c r="R30" s="391"/>
      <c r="S30" s="391"/>
      <c r="T30" s="393"/>
      <c r="U30" s="393"/>
      <c r="V30" s="394"/>
      <c r="W30" s="394"/>
      <c r="X30" s="394"/>
      <c r="Y30" s="391">
        <f>G30*W30</f>
        <v>0</v>
      </c>
      <c r="Z30" s="391">
        <f>J30*X30</f>
        <v>0</v>
      </c>
      <c r="AA30" s="395"/>
      <c r="AB30" s="396" t="e">
        <f>ROUND(AA30/Y30*100,1)</f>
        <v>#DIV/0!</v>
      </c>
      <c r="AC30" s="391"/>
      <c r="AD30" s="396" t="e">
        <f>ROUND(AC30/Z30*100,1)</f>
        <v>#DIV/0!</v>
      </c>
      <c r="AE30" s="400"/>
      <c r="AF30" s="400"/>
      <c r="AG30" s="395"/>
      <c r="AH30" s="395"/>
      <c r="AI30" s="392">
        <f>AG30+AH30</f>
        <v>0</v>
      </c>
    </row>
    <row r="31" spans="1:35" ht="12" customHeight="1" x14ac:dyDescent="0.15">
      <c r="B31" s="403" t="s">
        <v>26</v>
      </c>
      <c r="C31" s="404" t="s">
        <v>79</v>
      </c>
      <c r="D31" s="404" t="s">
        <v>79</v>
      </c>
      <c r="E31" s="404" t="s">
        <v>79</v>
      </c>
      <c r="F31" s="404" t="s">
        <v>79</v>
      </c>
      <c r="G31" s="405" t="s">
        <v>212</v>
      </c>
      <c r="H31" s="404" t="s">
        <v>79</v>
      </c>
      <c r="I31" s="404" t="s">
        <v>79</v>
      </c>
      <c r="J31" s="405" t="s">
        <v>211</v>
      </c>
      <c r="K31" s="404" t="s">
        <v>79</v>
      </c>
      <c r="L31" s="404" t="s">
        <v>79</v>
      </c>
      <c r="M31" s="404" t="s">
        <v>79</v>
      </c>
      <c r="N31" s="389" t="s">
        <v>210</v>
      </c>
      <c r="O31" s="389" t="s">
        <v>79</v>
      </c>
      <c r="P31" s="389" t="s">
        <v>79</v>
      </c>
      <c r="Q31" s="389" t="s">
        <v>79</v>
      </c>
      <c r="R31" s="389" t="s">
        <v>79</v>
      </c>
      <c r="S31" s="389" t="s">
        <v>79</v>
      </c>
      <c r="T31" s="389" t="s">
        <v>79</v>
      </c>
      <c r="U31" s="389" t="s">
        <v>79</v>
      </c>
      <c r="V31" s="389" t="s">
        <v>79</v>
      </c>
      <c r="W31" s="389" t="s">
        <v>79</v>
      </c>
      <c r="X31" s="389" t="s">
        <v>79</v>
      </c>
      <c r="Y31" s="406" t="s">
        <v>209</v>
      </c>
      <c r="Z31" s="406" t="s">
        <v>208</v>
      </c>
      <c r="AA31" s="406" t="s">
        <v>207</v>
      </c>
      <c r="AB31" s="407"/>
      <c r="AC31" s="408" t="s">
        <v>206</v>
      </c>
      <c r="AD31" s="409"/>
      <c r="AE31" s="407"/>
      <c r="AF31" s="407"/>
      <c r="AG31" s="410" t="s">
        <v>79</v>
      </c>
      <c r="AH31" s="410" t="s">
        <v>79</v>
      </c>
      <c r="AI31" s="410" t="s">
        <v>79</v>
      </c>
    </row>
    <row r="32" spans="1:35" ht="12" customHeight="1" x14ac:dyDescent="0.15">
      <c r="B32" s="411"/>
      <c r="C32" s="412" t="s">
        <v>79</v>
      </c>
      <c r="D32" s="412" t="s">
        <v>79</v>
      </c>
      <c r="E32" s="412" t="s">
        <v>79</v>
      </c>
      <c r="F32" s="412" t="s">
        <v>79</v>
      </c>
      <c r="G32" s="412" t="s">
        <v>79</v>
      </c>
      <c r="H32" s="412" t="s">
        <v>79</v>
      </c>
      <c r="I32" s="412" t="s">
        <v>79</v>
      </c>
      <c r="J32" s="412" t="s">
        <v>79</v>
      </c>
      <c r="K32" s="413" t="s">
        <v>79</v>
      </c>
      <c r="L32" s="412" t="s">
        <v>79</v>
      </c>
      <c r="M32" s="412" t="s">
        <v>79</v>
      </c>
      <c r="N32" s="412" t="s">
        <v>79</v>
      </c>
      <c r="O32" s="412" t="s">
        <v>79</v>
      </c>
      <c r="P32" s="412" t="s">
        <v>79</v>
      </c>
      <c r="Q32" s="412" t="s">
        <v>79</v>
      </c>
      <c r="R32" s="412" t="s">
        <v>79</v>
      </c>
      <c r="S32" s="412" t="s">
        <v>79</v>
      </c>
      <c r="T32" s="414" t="s">
        <v>79</v>
      </c>
      <c r="U32" s="414" t="s">
        <v>79</v>
      </c>
      <c r="V32" s="389" t="s">
        <v>79</v>
      </c>
      <c r="W32" s="389" t="s">
        <v>79</v>
      </c>
      <c r="X32" s="389" t="s">
        <v>79</v>
      </c>
      <c r="Y32" s="389" t="s">
        <v>79</v>
      </c>
      <c r="Z32" s="389" t="s">
        <v>79</v>
      </c>
      <c r="AA32" s="389" t="s">
        <v>79</v>
      </c>
      <c r="AB32" s="415"/>
      <c r="AC32" s="389" t="s">
        <v>79</v>
      </c>
      <c r="AD32" s="416"/>
      <c r="AE32" s="415"/>
      <c r="AF32" s="415"/>
      <c r="AG32" s="417" t="s">
        <v>79</v>
      </c>
      <c r="AH32" s="417" t="s">
        <v>79</v>
      </c>
      <c r="AI32" s="417" t="s">
        <v>79</v>
      </c>
    </row>
    <row r="33" spans="2:35" ht="12" customHeight="1" x14ac:dyDescent="0.15">
      <c r="B33" s="418"/>
      <c r="C33" s="419">
        <f t="shared" ref="C33:AA33" si="4">C8+C10+C12+C14+C16+C18+C20+C22+C24+C26+C28+C30</f>
        <v>0</v>
      </c>
      <c r="D33" s="419">
        <f t="shared" si="4"/>
        <v>0</v>
      </c>
      <c r="E33" s="419">
        <f t="shared" si="4"/>
        <v>0</v>
      </c>
      <c r="F33" s="419">
        <f t="shared" si="4"/>
        <v>0</v>
      </c>
      <c r="G33" s="419">
        <f t="shared" si="4"/>
        <v>0</v>
      </c>
      <c r="H33" s="419">
        <f t="shared" si="4"/>
        <v>0</v>
      </c>
      <c r="I33" s="419">
        <f t="shared" si="4"/>
        <v>0</v>
      </c>
      <c r="J33" s="419">
        <f t="shared" si="4"/>
        <v>0</v>
      </c>
      <c r="K33" s="420">
        <f t="shared" si="4"/>
        <v>0</v>
      </c>
      <c r="L33" s="419">
        <f t="shared" si="4"/>
        <v>0</v>
      </c>
      <c r="M33" s="419">
        <f t="shared" si="4"/>
        <v>0</v>
      </c>
      <c r="N33" s="419">
        <f t="shared" si="4"/>
        <v>0</v>
      </c>
      <c r="O33" s="419">
        <f t="shared" si="4"/>
        <v>0</v>
      </c>
      <c r="P33" s="419">
        <f t="shared" si="4"/>
        <v>0</v>
      </c>
      <c r="Q33" s="419">
        <f t="shared" si="4"/>
        <v>0</v>
      </c>
      <c r="R33" s="419">
        <f t="shared" si="4"/>
        <v>0</v>
      </c>
      <c r="S33" s="419">
        <f t="shared" si="4"/>
        <v>0</v>
      </c>
      <c r="T33" s="421">
        <f t="shared" si="4"/>
        <v>0</v>
      </c>
      <c r="U33" s="421">
        <f t="shared" si="4"/>
        <v>0</v>
      </c>
      <c r="V33" s="422">
        <f t="shared" si="4"/>
        <v>0</v>
      </c>
      <c r="W33" s="422">
        <f t="shared" si="4"/>
        <v>0</v>
      </c>
      <c r="X33" s="422">
        <f t="shared" si="4"/>
        <v>0</v>
      </c>
      <c r="Y33" s="419">
        <f t="shared" si="4"/>
        <v>0</v>
      </c>
      <c r="Z33" s="419">
        <f t="shared" si="4"/>
        <v>0</v>
      </c>
      <c r="AA33" s="419">
        <f t="shared" si="4"/>
        <v>0</v>
      </c>
      <c r="AB33" s="423"/>
      <c r="AC33" s="392">
        <f>AC8+AC10+AC12+AC14+AC16+AC18+AC20+AC22+AC24+AC26+AC28+AC30</f>
        <v>0</v>
      </c>
      <c r="AD33" s="424"/>
      <c r="AE33" s="423"/>
      <c r="AF33" s="423"/>
      <c r="AG33" s="419">
        <f>AG8+AG10+AG12+AG14+AG16+AG18+AG20+AG22+AG24+AG26+AG28+AG30</f>
        <v>0</v>
      </c>
      <c r="AH33" s="419">
        <f>AH8+AH10+AH12+AH14+AH16+AH18+AH20+AH22+AH24+AH26+AH28+AH30</f>
        <v>0</v>
      </c>
      <c r="AI33" s="419">
        <f>AI8+AI10+AI12+AI14+AI16+AI18+AI20+AI22+AI24+AI26+AI28+AI30</f>
        <v>0</v>
      </c>
    </row>
    <row r="34" spans="2:35" ht="12" customHeight="1" x14ac:dyDescent="0.15">
      <c r="B34" s="425" t="s">
        <v>30</v>
      </c>
      <c r="C34" s="404" t="s">
        <v>79</v>
      </c>
      <c r="D34" s="404" t="s">
        <v>79</v>
      </c>
      <c r="E34" s="404" t="s">
        <v>79</v>
      </c>
      <c r="F34" s="404" t="s">
        <v>79</v>
      </c>
      <c r="G34" s="404" t="s">
        <v>79</v>
      </c>
      <c r="H34" s="404" t="s">
        <v>79</v>
      </c>
      <c r="I34" s="404" t="s">
        <v>79</v>
      </c>
      <c r="J34" s="404" t="s">
        <v>79</v>
      </c>
      <c r="K34" s="426" t="s">
        <v>79</v>
      </c>
      <c r="L34" s="404" t="s">
        <v>79</v>
      </c>
      <c r="M34" s="404" t="s">
        <v>79</v>
      </c>
      <c r="N34" s="404" t="s">
        <v>79</v>
      </c>
      <c r="O34" s="404" t="s">
        <v>79</v>
      </c>
      <c r="P34" s="404" t="s">
        <v>79</v>
      </c>
      <c r="Q34" s="404" t="s">
        <v>79</v>
      </c>
      <c r="R34" s="404" t="s">
        <v>79</v>
      </c>
      <c r="S34" s="404" t="s">
        <v>79</v>
      </c>
      <c r="T34" s="427" t="s">
        <v>79</v>
      </c>
      <c r="U34" s="427" t="s">
        <v>79</v>
      </c>
      <c r="V34" s="428" t="s">
        <v>79</v>
      </c>
      <c r="W34" s="428" t="s">
        <v>79</v>
      </c>
      <c r="X34" s="428" t="s">
        <v>79</v>
      </c>
      <c r="Y34" s="429"/>
      <c r="Z34" s="409"/>
      <c r="AA34" s="429"/>
      <c r="AB34" s="428" t="s">
        <v>205</v>
      </c>
      <c r="AC34" s="409"/>
      <c r="AD34" s="428" t="s">
        <v>204</v>
      </c>
      <c r="AE34" s="428" t="s">
        <v>203</v>
      </c>
      <c r="AF34" s="428" t="s">
        <v>202</v>
      </c>
      <c r="AG34" s="429"/>
      <c r="AH34" s="429"/>
      <c r="AI34" s="429"/>
    </row>
    <row r="35" spans="2:35" ht="12" customHeight="1" x14ac:dyDescent="0.15">
      <c r="B35" s="430"/>
      <c r="C35" s="412" t="s">
        <v>79</v>
      </c>
      <c r="D35" s="412" t="s">
        <v>79</v>
      </c>
      <c r="E35" s="412" t="s">
        <v>79</v>
      </c>
      <c r="F35" s="412" t="s">
        <v>79</v>
      </c>
      <c r="G35" s="412" t="s">
        <v>79</v>
      </c>
      <c r="H35" s="412" t="s">
        <v>79</v>
      </c>
      <c r="I35" s="431" t="s">
        <v>79</v>
      </c>
      <c r="J35" s="412" t="s">
        <v>79</v>
      </c>
      <c r="K35" s="431" t="s">
        <v>79</v>
      </c>
      <c r="L35" s="412" t="s">
        <v>79</v>
      </c>
      <c r="M35" s="412" t="s">
        <v>79</v>
      </c>
      <c r="N35" s="412" t="s">
        <v>79</v>
      </c>
      <c r="O35" s="412" t="s">
        <v>79</v>
      </c>
      <c r="P35" s="412" t="s">
        <v>79</v>
      </c>
      <c r="Q35" s="412" t="s">
        <v>79</v>
      </c>
      <c r="R35" s="412" t="s">
        <v>79</v>
      </c>
      <c r="S35" s="412" t="s">
        <v>79</v>
      </c>
      <c r="T35" s="414" t="s">
        <v>79</v>
      </c>
      <c r="U35" s="414" t="s">
        <v>79</v>
      </c>
      <c r="V35" s="389" t="s">
        <v>79</v>
      </c>
      <c r="W35" s="389" t="s">
        <v>79</v>
      </c>
      <c r="X35" s="389" t="s">
        <v>79</v>
      </c>
      <c r="Y35" s="432"/>
      <c r="Z35" s="416"/>
      <c r="AA35" s="432"/>
      <c r="AB35" s="389" t="s">
        <v>79</v>
      </c>
      <c r="AC35" s="416"/>
      <c r="AD35" s="417" t="s">
        <v>79</v>
      </c>
      <c r="AE35" s="417" t="s">
        <v>79</v>
      </c>
      <c r="AF35" s="417" t="s">
        <v>79</v>
      </c>
      <c r="AG35" s="432"/>
      <c r="AH35" s="432"/>
      <c r="AI35" s="432"/>
    </row>
    <row r="36" spans="2:35" ht="12" customHeight="1" x14ac:dyDescent="0.15">
      <c r="B36" s="433"/>
      <c r="C36" s="392">
        <f t="shared" ref="C36:X36" si="5">ROUND(C33/12,0)</f>
        <v>0</v>
      </c>
      <c r="D36" s="392">
        <f t="shared" si="5"/>
        <v>0</v>
      </c>
      <c r="E36" s="392">
        <f t="shared" si="5"/>
        <v>0</v>
      </c>
      <c r="F36" s="392">
        <f t="shared" si="5"/>
        <v>0</v>
      </c>
      <c r="G36" s="392">
        <f t="shared" si="5"/>
        <v>0</v>
      </c>
      <c r="H36" s="402">
        <f t="shared" si="5"/>
        <v>0</v>
      </c>
      <c r="I36" s="392">
        <f t="shared" si="5"/>
        <v>0</v>
      </c>
      <c r="J36" s="392">
        <f t="shared" si="5"/>
        <v>0</v>
      </c>
      <c r="K36" s="392">
        <f t="shared" si="5"/>
        <v>0</v>
      </c>
      <c r="L36" s="392">
        <f t="shared" si="5"/>
        <v>0</v>
      </c>
      <c r="M36" s="392">
        <f t="shared" si="5"/>
        <v>0</v>
      </c>
      <c r="N36" s="392">
        <f t="shared" si="5"/>
        <v>0</v>
      </c>
      <c r="O36" s="392">
        <f t="shared" si="5"/>
        <v>0</v>
      </c>
      <c r="P36" s="392">
        <f t="shared" si="5"/>
        <v>0</v>
      </c>
      <c r="Q36" s="392">
        <f t="shared" si="5"/>
        <v>0</v>
      </c>
      <c r="R36" s="392">
        <f t="shared" si="5"/>
        <v>0</v>
      </c>
      <c r="S36" s="392">
        <f t="shared" si="5"/>
        <v>0</v>
      </c>
      <c r="T36" s="434">
        <f t="shared" si="5"/>
        <v>0</v>
      </c>
      <c r="U36" s="434">
        <f t="shared" si="5"/>
        <v>0</v>
      </c>
      <c r="V36" s="392">
        <f t="shared" si="5"/>
        <v>0</v>
      </c>
      <c r="W36" s="435">
        <f t="shared" si="5"/>
        <v>0</v>
      </c>
      <c r="X36" s="435">
        <f t="shared" si="5"/>
        <v>0</v>
      </c>
      <c r="Y36" s="423"/>
      <c r="Z36" s="424"/>
      <c r="AA36" s="423"/>
      <c r="AB36" s="435" t="e">
        <f>ROUND(AA33/Y33,1)</f>
        <v>#DIV/0!</v>
      </c>
      <c r="AC36" s="424"/>
      <c r="AD36" s="435" t="e">
        <f>ROUND(AC33/Z33,1)</f>
        <v>#DIV/0!</v>
      </c>
      <c r="AE36" s="435" t="e">
        <f>ROUND(AA33/G33,1)</f>
        <v>#DIV/0!</v>
      </c>
      <c r="AF36" s="435" t="e">
        <f>ROUND(AC33/J33,1)</f>
        <v>#DIV/0!</v>
      </c>
      <c r="AG36" s="423"/>
      <c r="AH36" s="423"/>
      <c r="AI36" s="423"/>
    </row>
    <row r="37" spans="2:35" ht="15" customHeight="1" x14ac:dyDescent="0.15">
      <c r="C37" s="436" t="s">
        <v>370</v>
      </c>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row>
    <row r="38" spans="2:35" ht="15" customHeight="1" x14ac:dyDescent="0.15">
      <c r="D38" s="349" t="s">
        <v>361</v>
      </c>
    </row>
    <row r="39" spans="2:35" ht="15" customHeight="1" x14ac:dyDescent="0.15">
      <c r="C39" s="437" t="s">
        <v>362</v>
      </c>
      <c r="D39" s="437"/>
      <c r="E39" s="437"/>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row>
    <row r="40" spans="2:35" ht="12.75" customHeight="1" x14ac:dyDescent="0.15">
      <c r="C40" s="438" t="s">
        <v>363</v>
      </c>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row>
    <row r="41" spans="2:35" ht="12.75" customHeight="1" x14ac:dyDescent="0.15">
      <c r="C41" s="438" t="s">
        <v>360</v>
      </c>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row>
    <row r="42" spans="2:35" ht="12.75" customHeight="1" x14ac:dyDescent="0.15">
      <c r="C42" s="438" t="s">
        <v>345</v>
      </c>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row>
    <row r="43" spans="2:35" ht="12.75" customHeight="1" x14ac:dyDescent="0.15">
      <c r="C43" s="438" t="s">
        <v>31</v>
      </c>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row>
  </sheetData>
  <mergeCells count="90">
    <mergeCell ref="C3:M3"/>
    <mergeCell ref="N3:Q3"/>
    <mergeCell ref="R3:S3"/>
    <mergeCell ref="T3:U3"/>
    <mergeCell ref="V3:V5"/>
    <mergeCell ref="C4:G4"/>
    <mergeCell ref="H4:J4"/>
    <mergeCell ref="K4:K5"/>
    <mergeCell ref="L4:L5"/>
    <mergeCell ref="M4:M5"/>
    <mergeCell ref="O4:O5"/>
    <mergeCell ref="AG3:AI3"/>
    <mergeCell ref="AG4:AG5"/>
    <mergeCell ref="AH4:AH5"/>
    <mergeCell ref="T4:T5"/>
    <mergeCell ref="U4:U5"/>
    <mergeCell ref="AA4:AB4"/>
    <mergeCell ref="AA3:AD3"/>
    <mergeCell ref="W3:X3"/>
    <mergeCell ref="Y3:Z3"/>
    <mergeCell ref="AE4:AE5"/>
    <mergeCell ref="AF4:AF5"/>
    <mergeCell ref="AE3:AF3"/>
    <mergeCell ref="AE9:AE10"/>
    <mergeCell ref="AF9:AF10"/>
    <mergeCell ref="AI4:AI5"/>
    <mergeCell ref="P4:P5"/>
    <mergeCell ref="Q4:Q5"/>
    <mergeCell ref="AE7:AE8"/>
    <mergeCell ref="AF7:AF8"/>
    <mergeCell ref="R4:R5"/>
    <mergeCell ref="S4:S5"/>
    <mergeCell ref="AC4:AD4"/>
    <mergeCell ref="AE11:AE12"/>
    <mergeCell ref="AF11:AF12"/>
    <mergeCell ref="B13:B14"/>
    <mergeCell ref="AE13:AE14"/>
    <mergeCell ref="AF13:AF14"/>
    <mergeCell ref="AE15:AE16"/>
    <mergeCell ref="AF15:AF16"/>
    <mergeCell ref="A16:A19"/>
    <mergeCell ref="B17:B18"/>
    <mergeCell ref="AE17:AE18"/>
    <mergeCell ref="AF17:AF18"/>
    <mergeCell ref="B19:B20"/>
    <mergeCell ref="AE19:AE20"/>
    <mergeCell ref="AF19:AF20"/>
    <mergeCell ref="AE21:AE22"/>
    <mergeCell ref="AF21:AF22"/>
    <mergeCell ref="B23:B24"/>
    <mergeCell ref="AE23:AE24"/>
    <mergeCell ref="AF23:AF24"/>
    <mergeCell ref="AE25:AE26"/>
    <mergeCell ref="AF25:AF26"/>
    <mergeCell ref="AH34:AH36"/>
    <mergeCell ref="AI34:AI36"/>
    <mergeCell ref="B34:B36"/>
    <mergeCell ref="Y34:Y36"/>
    <mergeCell ref="Z34:Z36"/>
    <mergeCell ref="AA34:AA36"/>
    <mergeCell ref="AC34:AC36"/>
    <mergeCell ref="AG34:AG36"/>
    <mergeCell ref="B27:B28"/>
    <mergeCell ref="AE27:AE28"/>
    <mergeCell ref="AF27:AF28"/>
    <mergeCell ref="AE29:AE30"/>
    <mergeCell ref="AF29:AF30"/>
    <mergeCell ref="B31:B33"/>
    <mergeCell ref="AB31:AB33"/>
    <mergeCell ref="AD31:AD33"/>
    <mergeCell ref="AE31:AE33"/>
    <mergeCell ref="AF31:AF33"/>
    <mergeCell ref="C42:AA42"/>
    <mergeCell ref="C39:AH39"/>
    <mergeCell ref="C43:AA43"/>
    <mergeCell ref="H1:K1"/>
    <mergeCell ref="L1:O1"/>
    <mergeCell ref="B2:C2"/>
    <mergeCell ref="D2:G2"/>
    <mergeCell ref="B29:B30"/>
    <mergeCell ref="B25:B26"/>
    <mergeCell ref="C40:AA40"/>
    <mergeCell ref="C41:AA41"/>
    <mergeCell ref="B21:B22"/>
    <mergeCell ref="B15:B16"/>
    <mergeCell ref="B11:B12"/>
    <mergeCell ref="N4:N5"/>
    <mergeCell ref="B9:B10"/>
    <mergeCell ref="B7:B8"/>
    <mergeCell ref="B3:B5"/>
  </mergeCells>
  <phoneticPr fontId="7"/>
  <printOptions horizontalCentered="1" verticalCentered="1"/>
  <pageMargins left="0.78740157480314965" right="0.43307086614173229" top="1.3385826771653544" bottom="1.0236220472440944" header="0.51181102362204722" footer="0.51181102362204722"/>
  <pageSetup paperSize="9" scale="70" orientation="landscape" r:id="rId1"/>
  <headerFooter alignWithMargins="0">
    <oddHeader>&amp;R（公営）保育所型認定こども園</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I45"/>
  <sheetViews>
    <sheetView view="pageBreakPreview" topLeftCell="A9" zoomScaleNormal="100" zoomScaleSheetLayoutView="100" workbookViewId="0">
      <selection activeCell="P30" sqref="P30"/>
    </sheetView>
  </sheetViews>
  <sheetFormatPr defaultRowHeight="11.25" x14ac:dyDescent="0.15"/>
  <cols>
    <col min="1" max="1" width="2.83203125" customWidth="1"/>
    <col min="2" max="2" width="4.83203125" customWidth="1"/>
    <col min="3" max="32" width="7.83203125" customWidth="1"/>
    <col min="33" max="35" width="7.33203125" customWidth="1"/>
  </cols>
  <sheetData>
    <row r="1" spans="1:35" ht="17.25" customHeight="1" x14ac:dyDescent="0.15">
      <c r="C1" s="3"/>
      <c r="H1" t="s">
        <v>84</v>
      </c>
    </row>
    <row r="2" spans="1:35" ht="17.25" customHeight="1" x14ac:dyDescent="0.15">
      <c r="C2" s="3"/>
      <c r="D2" s="117"/>
      <c r="E2" s="117"/>
      <c r="H2" t="s">
        <v>83</v>
      </c>
    </row>
    <row r="3" spans="1:35" ht="17.25" customHeight="1" x14ac:dyDescent="0.15">
      <c r="A3" s="289" t="s">
        <v>273</v>
      </c>
      <c r="B3" s="289"/>
      <c r="C3" s="198">
        <f>+表紙!C4</f>
        <v>8</v>
      </c>
      <c r="D3" s="198"/>
      <c r="E3" s="198"/>
      <c r="F3" s="198"/>
      <c r="H3" s="288" t="s">
        <v>82</v>
      </c>
      <c r="I3" s="288"/>
      <c r="J3" s="187"/>
      <c r="K3" s="188" t="s">
        <v>81</v>
      </c>
      <c r="L3" t="s">
        <v>96</v>
      </c>
      <c r="S3" s="116"/>
      <c r="T3" s="189"/>
    </row>
    <row r="4" spans="1:35" ht="36.75" customHeight="1" x14ac:dyDescent="0.15">
      <c r="B4" s="229" t="s">
        <v>364</v>
      </c>
      <c r="C4" s="237" t="s">
        <v>252</v>
      </c>
      <c r="D4" s="237"/>
      <c r="E4" s="237"/>
      <c r="F4" s="237"/>
      <c r="G4" s="237"/>
      <c r="H4" s="237"/>
      <c r="I4" s="237"/>
      <c r="J4" s="237"/>
      <c r="K4" s="237"/>
      <c r="L4" s="237"/>
      <c r="M4" s="237"/>
      <c r="N4" s="355" t="s">
        <v>369</v>
      </c>
      <c r="O4" s="356"/>
      <c r="P4" s="356"/>
      <c r="Q4" s="356"/>
      <c r="R4" s="239" t="s">
        <v>18</v>
      </c>
      <c r="S4" s="240"/>
      <c r="T4" s="238" t="s">
        <v>19</v>
      </c>
      <c r="U4" s="237"/>
      <c r="V4" s="233" t="s">
        <v>298</v>
      </c>
      <c r="W4" s="227" t="s">
        <v>251</v>
      </c>
      <c r="X4" s="228"/>
      <c r="Y4" s="227" t="s">
        <v>250</v>
      </c>
      <c r="Z4" s="232"/>
      <c r="AA4" s="246" t="s">
        <v>249</v>
      </c>
      <c r="AB4" s="247"/>
      <c r="AC4" s="247"/>
      <c r="AD4" s="248"/>
      <c r="AE4" s="235" t="s">
        <v>248</v>
      </c>
      <c r="AF4" s="236"/>
      <c r="AG4" s="237" t="s">
        <v>20</v>
      </c>
      <c r="AH4" s="237"/>
      <c r="AI4" s="237"/>
    </row>
    <row r="5" spans="1:35" ht="18" customHeight="1" x14ac:dyDescent="0.15">
      <c r="B5" s="230"/>
      <c r="C5" s="242" t="s">
        <v>247</v>
      </c>
      <c r="D5" s="243"/>
      <c r="E5" s="243"/>
      <c r="F5" s="243"/>
      <c r="G5" s="232"/>
      <c r="H5" s="242" t="s">
        <v>246</v>
      </c>
      <c r="I5" s="243"/>
      <c r="J5" s="232"/>
      <c r="K5" s="233" t="s">
        <v>26</v>
      </c>
      <c r="L5" s="222" t="s">
        <v>24</v>
      </c>
      <c r="M5" s="244" t="s">
        <v>245</v>
      </c>
      <c r="N5" s="201" t="s">
        <v>25</v>
      </c>
      <c r="O5" s="249" t="s">
        <v>244</v>
      </c>
      <c r="P5" s="222" t="s">
        <v>242</v>
      </c>
      <c r="Q5" s="221" t="s">
        <v>26</v>
      </c>
      <c r="R5" s="201" t="s">
        <v>244</v>
      </c>
      <c r="S5" s="222" t="s">
        <v>242</v>
      </c>
      <c r="T5" s="201" t="s">
        <v>243</v>
      </c>
      <c r="U5" s="222" t="s">
        <v>242</v>
      </c>
      <c r="V5" s="241"/>
      <c r="W5" s="146" t="s">
        <v>239</v>
      </c>
      <c r="X5" s="146" t="s">
        <v>241</v>
      </c>
      <c r="Y5" s="147" t="s">
        <v>239</v>
      </c>
      <c r="Z5" s="147" t="s">
        <v>238</v>
      </c>
      <c r="AA5" s="227" t="s">
        <v>240</v>
      </c>
      <c r="AB5" s="228"/>
      <c r="AC5" s="227" t="s">
        <v>238</v>
      </c>
      <c r="AD5" s="228"/>
      <c r="AE5" s="233" t="s">
        <v>239</v>
      </c>
      <c r="AF5" s="233" t="s">
        <v>238</v>
      </c>
      <c r="AG5" s="233" t="s">
        <v>27</v>
      </c>
      <c r="AH5" s="233" t="s">
        <v>28</v>
      </c>
      <c r="AI5" s="221" t="s">
        <v>26</v>
      </c>
    </row>
    <row r="6" spans="1:35" ht="36.75" customHeight="1" x14ac:dyDescent="0.15">
      <c r="B6" s="231"/>
      <c r="C6" s="28" t="s">
        <v>21</v>
      </c>
      <c r="D6" s="27" t="s">
        <v>237</v>
      </c>
      <c r="E6" s="28" t="s">
        <v>22</v>
      </c>
      <c r="F6" s="27" t="s">
        <v>23</v>
      </c>
      <c r="G6" s="146" t="s">
        <v>236</v>
      </c>
      <c r="H6" s="149" t="s">
        <v>22</v>
      </c>
      <c r="I6" s="27" t="s">
        <v>23</v>
      </c>
      <c r="J6" s="146" t="s">
        <v>235</v>
      </c>
      <c r="K6" s="200"/>
      <c r="L6" s="223"/>
      <c r="M6" s="245"/>
      <c r="N6" s="202"/>
      <c r="O6" s="250"/>
      <c r="P6" s="223"/>
      <c r="Q6" s="200"/>
      <c r="R6" s="202"/>
      <c r="S6" s="223"/>
      <c r="T6" s="202"/>
      <c r="U6" s="223"/>
      <c r="V6" s="200"/>
      <c r="W6" s="150" t="s">
        <v>234</v>
      </c>
      <c r="X6" s="150" t="s">
        <v>233</v>
      </c>
      <c r="Y6" s="151" t="s">
        <v>232</v>
      </c>
      <c r="Z6" s="151" t="s">
        <v>231</v>
      </c>
      <c r="AA6" s="152" t="s">
        <v>230</v>
      </c>
      <c r="AB6" s="148" t="s">
        <v>229</v>
      </c>
      <c r="AC6" s="152" t="s">
        <v>228</v>
      </c>
      <c r="AD6" s="148" t="s">
        <v>227</v>
      </c>
      <c r="AE6" s="234"/>
      <c r="AF6" s="234"/>
      <c r="AG6" s="234"/>
      <c r="AH6" s="234"/>
      <c r="AI6" s="200"/>
    </row>
    <row r="7" spans="1:35" ht="12" customHeight="1" x14ac:dyDescent="0.15">
      <c r="B7" s="153"/>
      <c r="C7" s="154" t="s">
        <v>16</v>
      </c>
      <c r="D7" s="154" t="s">
        <v>16</v>
      </c>
      <c r="E7" s="154" t="s">
        <v>16</v>
      </c>
      <c r="F7" s="154" t="s">
        <v>16</v>
      </c>
      <c r="G7" s="155" t="s">
        <v>16</v>
      </c>
      <c r="H7" s="154" t="s">
        <v>16</v>
      </c>
      <c r="I7" s="154" t="s">
        <v>16</v>
      </c>
      <c r="J7" s="155" t="s">
        <v>16</v>
      </c>
      <c r="K7" s="155" t="s">
        <v>16</v>
      </c>
      <c r="L7" s="154" t="s">
        <v>16</v>
      </c>
      <c r="M7" s="155" t="s">
        <v>16</v>
      </c>
      <c r="N7" s="154" t="s">
        <v>16</v>
      </c>
      <c r="O7" s="154" t="s">
        <v>16</v>
      </c>
      <c r="P7" s="154" t="s">
        <v>16</v>
      </c>
      <c r="Q7" s="155" t="s">
        <v>16</v>
      </c>
      <c r="R7" s="154" t="s">
        <v>16</v>
      </c>
      <c r="S7" s="154" t="s">
        <v>16</v>
      </c>
      <c r="T7" s="154" t="s">
        <v>16</v>
      </c>
      <c r="U7" s="154" t="s">
        <v>16</v>
      </c>
      <c r="V7" s="154" t="s">
        <v>16</v>
      </c>
      <c r="W7" s="154" t="s">
        <v>17</v>
      </c>
      <c r="X7" s="154" t="s">
        <v>29</v>
      </c>
      <c r="Y7" s="155" t="s">
        <v>16</v>
      </c>
      <c r="Z7" s="155"/>
      <c r="AA7" s="154" t="s">
        <v>16</v>
      </c>
      <c r="AB7" s="155" t="s">
        <v>226</v>
      </c>
      <c r="AC7" s="154"/>
      <c r="AD7" s="155"/>
      <c r="AE7" s="156" t="s">
        <v>29</v>
      </c>
      <c r="AF7" s="156" t="s">
        <v>29</v>
      </c>
      <c r="AG7" s="154" t="s">
        <v>16</v>
      </c>
      <c r="AH7" s="154" t="s">
        <v>16</v>
      </c>
      <c r="AI7" s="154" t="s">
        <v>16</v>
      </c>
    </row>
    <row r="8" spans="1:35" ht="12" customHeight="1" x14ac:dyDescent="0.15">
      <c r="B8" s="224" t="s">
        <v>225</v>
      </c>
      <c r="C8" s="157"/>
      <c r="D8" s="157"/>
      <c r="E8" s="157"/>
      <c r="F8" s="157"/>
      <c r="G8" s="158">
        <f t="shared" ref="G8:G31" si="0">SUM(C8:F8)</f>
        <v>0</v>
      </c>
      <c r="H8" s="157"/>
      <c r="I8" s="157"/>
      <c r="J8" s="158">
        <f t="shared" ref="J8:J31" si="1">SUM(H8:I8)</f>
        <v>0</v>
      </c>
      <c r="K8" s="158">
        <f t="shared" ref="K8:K31" si="2">G8+J8</f>
        <v>0</v>
      </c>
      <c r="L8" s="157"/>
      <c r="M8" s="158">
        <f t="shared" ref="M8:M31" si="3">K8+L8</f>
        <v>0</v>
      </c>
      <c r="N8" s="159" t="s">
        <v>210</v>
      </c>
      <c r="O8" s="159" t="s">
        <v>79</v>
      </c>
      <c r="P8" s="159" t="s">
        <v>79</v>
      </c>
      <c r="Q8" s="160" t="s">
        <v>79</v>
      </c>
      <c r="R8" s="159" t="s">
        <v>79</v>
      </c>
      <c r="S8" s="159" t="s">
        <v>79</v>
      </c>
      <c r="T8" s="159" t="s">
        <v>79</v>
      </c>
      <c r="U8" s="159" t="s">
        <v>79</v>
      </c>
      <c r="V8" s="159" t="s">
        <v>79</v>
      </c>
      <c r="W8" s="159" t="s">
        <v>79</v>
      </c>
      <c r="X8" s="159" t="s">
        <v>79</v>
      </c>
      <c r="Y8" s="160" t="s">
        <v>79</v>
      </c>
      <c r="Z8" s="160" t="s">
        <v>79</v>
      </c>
      <c r="AA8" s="159" t="s">
        <v>79</v>
      </c>
      <c r="AB8" s="160" t="s">
        <v>79</v>
      </c>
      <c r="AC8" s="159" t="s">
        <v>79</v>
      </c>
      <c r="AD8" s="160" t="s">
        <v>79</v>
      </c>
      <c r="AE8" s="225"/>
      <c r="AF8" s="225"/>
      <c r="AG8" s="159" t="s">
        <v>79</v>
      </c>
      <c r="AH8" s="159" t="s">
        <v>79</v>
      </c>
      <c r="AI8" s="160" t="s">
        <v>79</v>
      </c>
    </row>
    <row r="9" spans="1:35" ht="12" customHeight="1" x14ac:dyDescent="0.15">
      <c r="B9" s="200"/>
      <c r="C9" s="161"/>
      <c r="D9" s="161"/>
      <c r="E9" s="161"/>
      <c r="F9" s="161"/>
      <c r="G9" s="162">
        <f t="shared" si="0"/>
        <v>0</v>
      </c>
      <c r="H9" s="161"/>
      <c r="I9" s="161"/>
      <c r="J9" s="162">
        <f t="shared" si="1"/>
        <v>0</v>
      </c>
      <c r="K9" s="162">
        <f t="shared" si="2"/>
        <v>0</v>
      </c>
      <c r="L9" s="161"/>
      <c r="M9" s="162">
        <f t="shared" si="3"/>
        <v>0</v>
      </c>
      <c r="N9" s="161"/>
      <c r="O9" s="161"/>
      <c r="P9" s="161"/>
      <c r="Q9" s="162">
        <f>SUM(N9:P9)</f>
        <v>0</v>
      </c>
      <c r="R9" s="161"/>
      <c r="S9" s="161"/>
      <c r="T9" s="163"/>
      <c r="U9" s="163"/>
      <c r="V9" s="164"/>
      <c r="W9" s="164"/>
      <c r="X9" s="164"/>
      <c r="Y9" s="162">
        <f>G9*W9</f>
        <v>0</v>
      </c>
      <c r="Z9" s="162">
        <f>J9*X9</f>
        <v>0</v>
      </c>
      <c r="AA9" s="165"/>
      <c r="AB9" s="166" t="e">
        <f>ROUND(AA9/Y9*100,1)</f>
        <v>#DIV/0!</v>
      </c>
      <c r="AC9" s="161"/>
      <c r="AD9" s="166" t="e">
        <f>ROUND(AC9/Z9*100,1)</f>
        <v>#DIV/0!</v>
      </c>
      <c r="AE9" s="226"/>
      <c r="AF9" s="226"/>
      <c r="AG9" s="165"/>
      <c r="AH9" s="165"/>
      <c r="AI9" s="162">
        <f>AG9+AH9</f>
        <v>0</v>
      </c>
    </row>
    <row r="10" spans="1:35" ht="12" customHeight="1" x14ac:dyDescent="0.15">
      <c r="A10" s="4"/>
      <c r="B10" s="199" t="s">
        <v>224</v>
      </c>
      <c r="C10" s="157"/>
      <c r="D10" s="157"/>
      <c r="E10" s="157"/>
      <c r="F10" s="157"/>
      <c r="G10" s="158">
        <f t="shared" si="0"/>
        <v>0</v>
      </c>
      <c r="H10" s="157"/>
      <c r="I10" s="157"/>
      <c r="J10" s="158">
        <f t="shared" si="1"/>
        <v>0</v>
      </c>
      <c r="K10" s="158">
        <f t="shared" si="2"/>
        <v>0</v>
      </c>
      <c r="L10" s="157"/>
      <c r="M10" s="158">
        <f t="shared" si="3"/>
        <v>0</v>
      </c>
      <c r="N10" s="159" t="s">
        <v>210</v>
      </c>
      <c r="O10" s="159" t="s">
        <v>79</v>
      </c>
      <c r="P10" s="159" t="s">
        <v>79</v>
      </c>
      <c r="Q10" s="160" t="s">
        <v>79</v>
      </c>
      <c r="R10" s="159" t="s">
        <v>79</v>
      </c>
      <c r="S10" s="159" t="s">
        <v>79</v>
      </c>
      <c r="T10" s="159" t="s">
        <v>79</v>
      </c>
      <c r="U10" s="159" t="s">
        <v>79</v>
      </c>
      <c r="V10" s="159" t="s">
        <v>79</v>
      </c>
      <c r="W10" s="159" t="s">
        <v>79</v>
      </c>
      <c r="X10" s="159" t="s">
        <v>79</v>
      </c>
      <c r="Y10" s="160" t="s">
        <v>79</v>
      </c>
      <c r="Z10" s="160" t="s">
        <v>79</v>
      </c>
      <c r="AA10" s="159" t="s">
        <v>79</v>
      </c>
      <c r="AB10" s="160" t="s">
        <v>79</v>
      </c>
      <c r="AC10" s="159" t="s">
        <v>79</v>
      </c>
      <c r="AD10" s="160" t="s">
        <v>79</v>
      </c>
      <c r="AE10" s="209"/>
      <c r="AF10" s="209"/>
      <c r="AG10" s="159" t="s">
        <v>79</v>
      </c>
      <c r="AH10" s="159" t="s">
        <v>79</v>
      </c>
      <c r="AI10" s="160" t="s">
        <v>79</v>
      </c>
    </row>
    <row r="11" spans="1:35" ht="12" customHeight="1" x14ac:dyDescent="0.15">
      <c r="A11" s="4"/>
      <c r="B11" s="200"/>
      <c r="C11" s="161"/>
      <c r="D11" s="161"/>
      <c r="E11" s="161"/>
      <c r="F11" s="161"/>
      <c r="G11" s="162">
        <f t="shared" si="0"/>
        <v>0</v>
      </c>
      <c r="H11" s="161"/>
      <c r="I11" s="161"/>
      <c r="J11" s="162">
        <f t="shared" si="1"/>
        <v>0</v>
      </c>
      <c r="K11" s="162">
        <f t="shared" si="2"/>
        <v>0</v>
      </c>
      <c r="L11" s="161"/>
      <c r="M11" s="162">
        <f t="shared" si="3"/>
        <v>0</v>
      </c>
      <c r="N11" s="161"/>
      <c r="O11" s="161"/>
      <c r="P11" s="161"/>
      <c r="Q11" s="162">
        <f>SUM(N11:P11)</f>
        <v>0</v>
      </c>
      <c r="R11" s="161"/>
      <c r="S11" s="161"/>
      <c r="T11" s="163"/>
      <c r="U11" s="163"/>
      <c r="V11" s="164"/>
      <c r="W11" s="164"/>
      <c r="X11" s="164"/>
      <c r="Y11" s="162">
        <f>G11*W11</f>
        <v>0</v>
      </c>
      <c r="Z11" s="162">
        <f>J11*X11</f>
        <v>0</v>
      </c>
      <c r="AA11" s="165"/>
      <c r="AB11" s="166" t="e">
        <f>ROUND(AA11/Y11*100,1)</f>
        <v>#DIV/0!</v>
      </c>
      <c r="AC11" s="161"/>
      <c r="AD11" s="166" t="e">
        <f>ROUND(AC11/Z11*100,1)</f>
        <v>#DIV/0!</v>
      </c>
      <c r="AE11" s="210"/>
      <c r="AF11" s="210"/>
      <c r="AG11" s="165"/>
      <c r="AH11" s="165"/>
      <c r="AI11" s="162">
        <f>AG11+AH11</f>
        <v>0</v>
      </c>
    </row>
    <row r="12" spans="1:35" ht="12" customHeight="1" x14ac:dyDescent="0.15">
      <c r="A12" s="3"/>
      <c r="B12" s="199" t="s">
        <v>223</v>
      </c>
      <c r="C12" s="157"/>
      <c r="D12" s="157"/>
      <c r="E12" s="157"/>
      <c r="F12" s="157"/>
      <c r="G12" s="158">
        <f t="shared" si="0"/>
        <v>0</v>
      </c>
      <c r="H12" s="157"/>
      <c r="I12" s="157"/>
      <c r="J12" s="158">
        <f t="shared" si="1"/>
        <v>0</v>
      </c>
      <c r="K12" s="158">
        <f t="shared" si="2"/>
        <v>0</v>
      </c>
      <c r="L12" s="157"/>
      <c r="M12" s="158">
        <f t="shared" si="3"/>
        <v>0</v>
      </c>
      <c r="N12" s="159" t="s">
        <v>210</v>
      </c>
      <c r="O12" s="159" t="s">
        <v>79</v>
      </c>
      <c r="P12" s="159" t="s">
        <v>79</v>
      </c>
      <c r="Q12" s="160" t="s">
        <v>79</v>
      </c>
      <c r="R12" s="159" t="s">
        <v>79</v>
      </c>
      <c r="S12" s="159" t="s">
        <v>79</v>
      </c>
      <c r="T12" s="159" t="s">
        <v>79</v>
      </c>
      <c r="U12" s="159" t="s">
        <v>79</v>
      </c>
      <c r="V12" s="159" t="s">
        <v>79</v>
      </c>
      <c r="W12" s="159" t="s">
        <v>79</v>
      </c>
      <c r="X12" s="159" t="s">
        <v>79</v>
      </c>
      <c r="Y12" s="160" t="s">
        <v>79</v>
      </c>
      <c r="Z12" s="160" t="s">
        <v>79</v>
      </c>
      <c r="AA12" s="159" t="s">
        <v>79</v>
      </c>
      <c r="AB12" s="160" t="s">
        <v>79</v>
      </c>
      <c r="AC12" s="159" t="s">
        <v>79</v>
      </c>
      <c r="AD12" s="160" t="s">
        <v>79</v>
      </c>
      <c r="AE12" s="209"/>
      <c r="AF12" s="209"/>
      <c r="AG12" s="159" t="s">
        <v>79</v>
      </c>
      <c r="AH12" s="159" t="s">
        <v>79</v>
      </c>
      <c r="AI12" s="160" t="s">
        <v>79</v>
      </c>
    </row>
    <row r="13" spans="1:35" ht="12" customHeight="1" x14ac:dyDescent="0.15">
      <c r="A13" s="3"/>
      <c r="B13" s="200"/>
      <c r="C13" s="161"/>
      <c r="D13" s="161"/>
      <c r="E13" s="161"/>
      <c r="F13" s="161"/>
      <c r="G13" s="162">
        <f t="shared" si="0"/>
        <v>0</v>
      </c>
      <c r="H13" s="161"/>
      <c r="I13" s="161"/>
      <c r="J13" s="162">
        <f t="shared" si="1"/>
        <v>0</v>
      </c>
      <c r="K13" s="162">
        <f t="shared" si="2"/>
        <v>0</v>
      </c>
      <c r="L13" s="161"/>
      <c r="M13" s="162">
        <f t="shared" si="3"/>
        <v>0</v>
      </c>
      <c r="N13" s="161"/>
      <c r="O13" s="161"/>
      <c r="P13" s="161"/>
      <c r="Q13" s="162">
        <f>SUM(N13:P13)</f>
        <v>0</v>
      </c>
      <c r="R13" s="161"/>
      <c r="S13" s="161"/>
      <c r="T13" s="163"/>
      <c r="U13" s="163"/>
      <c r="V13" s="164"/>
      <c r="W13" s="164"/>
      <c r="X13" s="164"/>
      <c r="Y13" s="162">
        <f>G13*W13</f>
        <v>0</v>
      </c>
      <c r="Z13" s="162">
        <f>J13*X13</f>
        <v>0</v>
      </c>
      <c r="AA13" s="165"/>
      <c r="AB13" s="166" t="e">
        <f>ROUND(AA13/Y13*100,1)</f>
        <v>#DIV/0!</v>
      </c>
      <c r="AC13" s="161"/>
      <c r="AD13" s="166" t="e">
        <f>ROUND(AC13/Z13*100,1)</f>
        <v>#DIV/0!</v>
      </c>
      <c r="AE13" s="210"/>
      <c r="AF13" s="210"/>
      <c r="AG13" s="165"/>
      <c r="AH13" s="165"/>
      <c r="AI13" s="162">
        <f>AG13+AH13</f>
        <v>0</v>
      </c>
    </row>
    <row r="14" spans="1:35" ht="12" customHeight="1" x14ac:dyDescent="0.15">
      <c r="B14" s="199" t="s">
        <v>222</v>
      </c>
      <c r="C14" s="157"/>
      <c r="D14" s="157"/>
      <c r="E14" s="157"/>
      <c r="F14" s="157"/>
      <c r="G14" s="158">
        <f t="shared" si="0"/>
        <v>0</v>
      </c>
      <c r="H14" s="157"/>
      <c r="I14" s="157"/>
      <c r="J14" s="158">
        <f t="shared" si="1"/>
        <v>0</v>
      </c>
      <c r="K14" s="158">
        <f t="shared" si="2"/>
        <v>0</v>
      </c>
      <c r="L14" s="157"/>
      <c r="M14" s="158">
        <f t="shared" si="3"/>
        <v>0</v>
      </c>
      <c r="N14" s="159" t="s">
        <v>210</v>
      </c>
      <c r="O14" s="159" t="s">
        <v>79</v>
      </c>
      <c r="P14" s="159" t="s">
        <v>79</v>
      </c>
      <c r="Q14" s="160" t="s">
        <v>79</v>
      </c>
      <c r="R14" s="159" t="s">
        <v>79</v>
      </c>
      <c r="S14" s="159" t="s">
        <v>79</v>
      </c>
      <c r="T14" s="159" t="s">
        <v>79</v>
      </c>
      <c r="U14" s="159" t="s">
        <v>79</v>
      </c>
      <c r="V14" s="159" t="s">
        <v>79</v>
      </c>
      <c r="W14" s="159" t="s">
        <v>79</v>
      </c>
      <c r="X14" s="159" t="s">
        <v>79</v>
      </c>
      <c r="Y14" s="160" t="s">
        <v>79</v>
      </c>
      <c r="Z14" s="160" t="s">
        <v>79</v>
      </c>
      <c r="AA14" s="159" t="s">
        <v>79</v>
      </c>
      <c r="AB14" s="160" t="s">
        <v>79</v>
      </c>
      <c r="AC14" s="159" t="s">
        <v>79</v>
      </c>
      <c r="AD14" s="160" t="s">
        <v>79</v>
      </c>
      <c r="AE14" s="209"/>
      <c r="AF14" s="209"/>
      <c r="AG14" s="159" t="s">
        <v>79</v>
      </c>
      <c r="AH14" s="159" t="s">
        <v>79</v>
      </c>
      <c r="AI14" s="160" t="s">
        <v>79</v>
      </c>
    </row>
    <row r="15" spans="1:35" ht="12" customHeight="1" x14ac:dyDescent="0.15">
      <c r="B15" s="200"/>
      <c r="C15" s="161"/>
      <c r="D15" s="161"/>
      <c r="E15" s="161"/>
      <c r="F15" s="161"/>
      <c r="G15" s="162">
        <f t="shared" si="0"/>
        <v>0</v>
      </c>
      <c r="H15" s="161"/>
      <c r="I15" s="161"/>
      <c r="J15" s="162">
        <f t="shared" si="1"/>
        <v>0</v>
      </c>
      <c r="K15" s="162">
        <f t="shared" si="2"/>
        <v>0</v>
      </c>
      <c r="L15" s="161"/>
      <c r="M15" s="162">
        <f t="shared" si="3"/>
        <v>0</v>
      </c>
      <c r="N15" s="161"/>
      <c r="O15" s="161"/>
      <c r="P15" s="161"/>
      <c r="Q15" s="162">
        <f>SUM(N15:P15)</f>
        <v>0</v>
      </c>
      <c r="R15" s="161"/>
      <c r="S15" s="161"/>
      <c r="T15" s="163"/>
      <c r="U15" s="163"/>
      <c r="V15" s="164"/>
      <c r="W15" s="164"/>
      <c r="X15" s="164"/>
      <c r="Y15" s="162">
        <f>G15*W15</f>
        <v>0</v>
      </c>
      <c r="Z15" s="162">
        <f>J15*X15</f>
        <v>0</v>
      </c>
      <c r="AA15" s="165"/>
      <c r="AB15" s="166" t="e">
        <f>ROUND(AA15/Y15*100,1)</f>
        <v>#DIV/0!</v>
      </c>
      <c r="AC15" s="161"/>
      <c r="AD15" s="166" t="e">
        <f>ROUND(AC15/Z15*100,1)</f>
        <v>#DIV/0!</v>
      </c>
      <c r="AE15" s="210"/>
      <c r="AF15" s="210"/>
      <c r="AG15" s="165"/>
      <c r="AH15" s="165"/>
      <c r="AI15" s="162">
        <f>AG15+AH15</f>
        <v>0</v>
      </c>
    </row>
    <row r="16" spans="1:35" ht="12" customHeight="1" x14ac:dyDescent="0.15">
      <c r="B16" s="199" t="s">
        <v>221</v>
      </c>
      <c r="C16" s="157"/>
      <c r="D16" s="157"/>
      <c r="E16" s="157"/>
      <c r="F16" s="157"/>
      <c r="G16" s="158">
        <f t="shared" si="0"/>
        <v>0</v>
      </c>
      <c r="H16" s="157"/>
      <c r="I16" s="157"/>
      <c r="J16" s="158">
        <f t="shared" si="1"/>
        <v>0</v>
      </c>
      <c r="K16" s="158">
        <f t="shared" si="2"/>
        <v>0</v>
      </c>
      <c r="L16" s="157"/>
      <c r="M16" s="158">
        <f t="shared" si="3"/>
        <v>0</v>
      </c>
      <c r="N16" s="159" t="s">
        <v>210</v>
      </c>
      <c r="O16" s="159" t="s">
        <v>79</v>
      </c>
      <c r="P16" s="159" t="s">
        <v>79</v>
      </c>
      <c r="Q16" s="160" t="s">
        <v>79</v>
      </c>
      <c r="R16" s="159" t="s">
        <v>79</v>
      </c>
      <c r="S16" s="159" t="s">
        <v>79</v>
      </c>
      <c r="T16" s="159" t="s">
        <v>79</v>
      </c>
      <c r="U16" s="159" t="s">
        <v>79</v>
      </c>
      <c r="V16" s="159" t="s">
        <v>79</v>
      </c>
      <c r="W16" s="159" t="s">
        <v>79</v>
      </c>
      <c r="X16" s="159" t="s">
        <v>79</v>
      </c>
      <c r="Y16" s="160" t="s">
        <v>79</v>
      </c>
      <c r="Z16" s="160" t="s">
        <v>79</v>
      </c>
      <c r="AA16" s="159" t="s">
        <v>79</v>
      </c>
      <c r="AB16" s="160" t="s">
        <v>79</v>
      </c>
      <c r="AC16" s="159" t="s">
        <v>79</v>
      </c>
      <c r="AD16" s="160" t="s">
        <v>79</v>
      </c>
      <c r="AE16" s="209"/>
      <c r="AF16" s="209"/>
      <c r="AG16" s="159" t="s">
        <v>79</v>
      </c>
      <c r="AH16" s="159" t="s">
        <v>79</v>
      </c>
      <c r="AI16" s="160" t="s">
        <v>79</v>
      </c>
    </row>
    <row r="17" spans="1:35" ht="12" customHeight="1" x14ac:dyDescent="0.15">
      <c r="A17" s="219" t="s">
        <v>220</v>
      </c>
      <c r="B17" s="200"/>
      <c r="C17" s="161"/>
      <c r="D17" s="161"/>
      <c r="E17" s="161"/>
      <c r="F17" s="161"/>
      <c r="G17" s="162">
        <f t="shared" si="0"/>
        <v>0</v>
      </c>
      <c r="H17" s="161"/>
      <c r="I17" s="161"/>
      <c r="J17" s="162">
        <f t="shared" si="1"/>
        <v>0</v>
      </c>
      <c r="K17" s="162">
        <f t="shared" si="2"/>
        <v>0</v>
      </c>
      <c r="L17" s="161"/>
      <c r="M17" s="162">
        <f t="shared" si="3"/>
        <v>0</v>
      </c>
      <c r="N17" s="161"/>
      <c r="O17" s="161"/>
      <c r="P17" s="161"/>
      <c r="Q17" s="162">
        <f>SUM(N17:P17)</f>
        <v>0</v>
      </c>
      <c r="R17" s="161"/>
      <c r="S17" s="161"/>
      <c r="T17" s="163"/>
      <c r="U17" s="163"/>
      <c r="V17" s="164"/>
      <c r="W17" s="164"/>
      <c r="X17" s="164"/>
      <c r="Y17" s="162">
        <f>G17*W17</f>
        <v>0</v>
      </c>
      <c r="Z17" s="162">
        <f>J17*X17</f>
        <v>0</v>
      </c>
      <c r="AA17" s="165"/>
      <c r="AB17" s="166" t="e">
        <f>ROUND(AA17/Y17*100,1)</f>
        <v>#DIV/0!</v>
      </c>
      <c r="AC17" s="161"/>
      <c r="AD17" s="166" t="e">
        <f>ROUND(AC17/Z17*100,1)</f>
        <v>#DIV/0!</v>
      </c>
      <c r="AE17" s="210"/>
      <c r="AF17" s="210"/>
      <c r="AG17" s="165"/>
      <c r="AH17" s="165"/>
      <c r="AI17" s="162">
        <f>AG17+AH17</f>
        <v>0</v>
      </c>
    </row>
    <row r="18" spans="1:35" ht="12" customHeight="1" x14ac:dyDescent="0.15">
      <c r="A18" s="220"/>
      <c r="B18" s="199" t="s">
        <v>219</v>
      </c>
      <c r="C18" s="157"/>
      <c r="D18" s="157"/>
      <c r="E18" s="157"/>
      <c r="F18" s="157"/>
      <c r="G18" s="158">
        <f t="shared" si="0"/>
        <v>0</v>
      </c>
      <c r="H18" s="157"/>
      <c r="I18" s="157"/>
      <c r="J18" s="158">
        <f t="shared" si="1"/>
        <v>0</v>
      </c>
      <c r="K18" s="158">
        <f t="shared" si="2"/>
        <v>0</v>
      </c>
      <c r="L18" s="157"/>
      <c r="M18" s="158">
        <f t="shared" si="3"/>
        <v>0</v>
      </c>
      <c r="N18" s="159" t="s">
        <v>210</v>
      </c>
      <c r="O18" s="159" t="s">
        <v>79</v>
      </c>
      <c r="P18" s="159" t="s">
        <v>79</v>
      </c>
      <c r="Q18" s="160" t="s">
        <v>79</v>
      </c>
      <c r="R18" s="159" t="s">
        <v>79</v>
      </c>
      <c r="S18" s="159" t="s">
        <v>79</v>
      </c>
      <c r="T18" s="159" t="s">
        <v>79</v>
      </c>
      <c r="U18" s="159" t="s">
        <v>79</v>
      </c>
      <c r="V18" s="159" t="s">
        <v>79</v>
      </c>
      <c r="W18" s="159" t="s">
        <v>79</v>
      </c>
      <c r="X18" s="159" t="s">
        <v>79</v>
      </c>
      <c r="Y18" s="160" t="s">
        <v>79</v>
      </c>
      <c r="Z18" s="160" t="s">
        <v>79</v>
      </c>
      <c r="AA18" s="159" t="s">
        <v>79</v>
      </c>
      <c r="AB18" s="160" t="s">
        <v>79</v>
      </c>
      <c r="AC18" s="159" t="s">
        <v>79</v>
      </c>
      <c r="AD18" s="160" t="s">
        <v>79</v>
      </c>
      <c r="AE18" s="209"/>
      <c r="AF18" s="209"/>
      <c r="AG18" s="159" t="s">
        <v>79</v>
      </c>
      <c r="AH18" s="159" t="s">
        <v>79</v>
      </c>
      <c r="AI18" s="160" t="s">
        <v>79</v>
      </c>
    </row>
    <row r="19" spans="1:35" ht="12" customHeight="1" x14ac:dyDescent="0.15">
      <c r="A19" s="220"/>
      <c r="B19" s="200"/>
      <c r="C19" s="161"/>
      <c r="D19" s="161"/>
      <c r="E19" s="161"/>
      <c r="F19" s="161"/>
      <c r="G19" s="162">
        <f t="shared" si="0"/>
        <v>0</v>
      </c>
      <c r="H19" s="161"/>
      <c r="I19" s="161"/>
      <c r="J19" s="162">
        <f t="shared" si="1"/>
        <v>0</v>
      </c>
      <c r="K19" s="162">
        <f t="shared" si="2"/>
        <v>0</v>
      </c>
      <c r="L19" s="161"/>
      <c r="M19" s="162">
        <f t="shared" si="3"/>
        <v>0</v>
      </c>
      <c r="N19" s="161"/>
      <c r="O19" s="161"/>
      <c r="P19" s="161"/>
      <c r="Q19" s="162">
        <f>SUM(N19:P19)</f>
        <v>0</v>
      </c>
      <c r="R19" s="161"/>
      <c r="S19" s="161"/>
      <c r="T19" s="163"/>
      <c r="U19" s="163"/>
      <c r="V19" s="164"/>
      <c r="W19" s="164"/>
      <c r="X19" s="164"/>
      <c r="Y19" s="162">
        <f>G19*W19</f>
        <v>0</v>
      </c>
      <c r="Z19" s="162">
        <f>J19*X19</f>
        <v>0</v>
      </c>
      <c r="AA19" s="165"/>
      <c r="AB19" s="166" t="e">
        <f>ROUND(AA19/Y19*100,1)</f>
        <v>#DIV/0!</v>
      </c>
      <c r="AC19" s="161"/>
      <c r="AD19" s="166" t="e">
        <f>ROUND(AC19/Z19*100,1)</f>
        <v>#DIV/0!</v>
      </c>
      <c r="AE19" s="210"/>
      <c r="AF19" s="210"/>
      <c r="AG19" s="165"/>
      <c r="AH19" s="165"/>
      <c r="AI19" s="162">
        <f>AG19+AH19</f>
        <v>0</v>
      </c>
    </row>
    <row r="20" spans="1:35" ht="12" customHeight="1" x14ac:dyDescent="0.15">
      <c r="A20" s="220"/>
      <c r="B20" s="199" t="s">
        <v>218</v>
      </c>
      <c r="C20" s="157"/>
      <c r="D20" s="157"/>
      <c r="E20" s="157"/>
      <c r="F20" s="157"/>
      <c r="G20" s="158">
        <f t="shared" si="0"/>
        <v>0</v>
      </c>
      <c r="H20" s="157"/>
      <c r="I20" s="157"/>
      <c r="J20" s="158">
        <f t="shared" si="1"/>
        <v>0</v>
      </c>
      <c r="K20" s="158">
        <f t="shared" si="2"/>
        <v>0</v>
      </c>
      <c r="L20" s="157"/>
      <c r="M20" s="158">
        <f t="shared" si="3"/>
        <v>0</v>
      </c>
      <c r="N20" s="159" t="s">
        <v>210</v>
      </c>
      <c r="O20" s="159" t="s">
        <v>79</v>
      </c>
      <c r="P20" s="159" t="s">
        <v>79</v>
      </c>
      <c r="Q20" s="160" t="s">
        <v>79</v>
      </c>
      <c r="R20" s="159" t="s">
        <v>79</v>
      </c>
      <c r="S20" s="159" t="s">
        <v>79</v>
      </c>
      <c r="T20" s="159" t="s">
        <v>79</v>
      </c>
      <c r="U20" s="159" t="s">
        <v>79</v>
      </c>
      <c r="V20" s="159" t="s">
        <v>79</v>
      </c>
      <c r="W20" s="159" t="s">
        <v>79</v>
      </c>
      <c r="X20" s="159" t="s">
        <v>79</v>
      </c>
      <c r="Y20" s="160" t="s">
        <v>79</v>
      </c>
      <c r="Z20" s="160" t="s">
        <v>79</v>
      </c>
      <c r="AA20" s="159" t="s">
        <v>79</v>
      </c>
      <c r="AB20" s="160" t="s">
        <v>79</v>
      </c>
      <c r="AC20" s="159" t="s">
        <v>79</v>
      </c>
      <c r="AD20" s="160" t="s">
        <v>79</v>
      </c>
      <c r="AE20" s="209"/>
      <c r="AF20" s="209"/>
      <c r="AG20" s="159" t="s">
        <v>79</v>
      </c>
      <c r="AH20" s="159" t="s">
        <v>79</v>
      </c>
      <c r="AI20" s="160" t="s">
        <v>79</v>
      </c>
    </row>
    <row r="21" spans="1:35" ht="12" customHeight="1" x14ac:dyDescent="0.15">
      <c r="A21" s="3"/>
      <c r="B21" s="200"/>
      <c r="C21" s="161"/>
      <c r="D21" s="161"/>
      <c r="E21" s="161"/>
      <c r="F21" s="161"/>
      <c r="G21" s="162">
        <f t="shared" si="0"/>
        <v>0</v>
      </c>
      <c r="H21" s="167"/>
      <c r="I21" s="161"/>
      <c r="J21" s="162">
        <f t="shared" si="1"/>
        <v>0</v>
      </c>
      <c r="K21" s="162">
        <f t="shared" si="2"/>
        <v>0</v>
      </c>
      <c r="L21" s="161"/>
      <c r="M21" s="162">
        <f t="shared" si="3"/>
        <v>0</v>
      </c>
      <c r="N21" s="161"/>
      <c r="O21" s="161"/>
      <c r="P21" s="161"/>
      <c r="Q21" s="162">
        <f>SUM(N21:P21)</f>
        <v>0</v>
      </c>
      <c r="R21" s="161"/>
      <c r="S21" s="161"/>
      <c r="T21" s="163"/>
      <c r="U21" s="163"/>
      <c r="V21" s="164"/>
      <c r="W21" s="164"/>
      <c r="X21" s="164"/>
      <c r="Y21" s="162">
        <f>G21*W21</f>
        <v>0</v>
      </c>
      <c r="Z21" s="162">
        <f>J21*X21</f>
        <v>0</v>
      </c>
      <c r="AA21" s="165"/>
      <c r="AB21" s="166" t="e">
        <f>ROUND(AA21/Y21*100,1)</f>
        <v>#DIV/0!</v>
      </c>
      <c r="AC21" s="161"/>
      <c r="AD21" s="166" t="e">
        <f>ROUND(AC21/Z21*100,1)</f>
        <v>#DIV/0!</v>
      </c>
      <c r="AE21" s="210"/>
      <c r="AF21" s="210"/>
      <c r="AG21" s="165"/>
      <c r="AH21" s="165"/>
      <c r="AI21" s="162">
        <f>AG21+AH21</f>
        <v>0</v>
      </c>
    </row>
    <row r="22" spans="1:35" ht="12" customHeight="1" x14ac:dyDescent="0.15">
      <c r="B22" s="199" t="s">
        <v>217</v>
      </c>
      <c r="C22" s="157"/>
      <c r="D22" s="157"/>
      <c r="E22" s="157"/>
      <c r="F22" s="157"/>
      <c r="G22" s="158">
        <f t="shared" si="0"/>
        <v>0</v>
      </c>
      <c r="H22" s="157"/>
      <c r="I22" s="157"/>
      <c r="J22" s="158">
        <f t="shared" si="1"/>
        <v>0</v>
      </c>
      <c r="K22" s="158">
        <f t="shared" si="2"/>
        <v>0</v>
      </c>
      <c r="L22" s="157"/>
      <c r="M22" s="158">
        <f t="shared" si="3"/>
        <v>0</v>
      </c>
      <c r="N22" s="159" t="s">
        <v>210</v>
      </c>
      <c r="O22" s="159" t="s">
        <v>79</v>
      </c>
      <c r="P22" s="159" t="s">
        <v>79</v>
      </c>
      <c r="Q22" s="160" t="s">
        <v>79</v>
      </c>
      <c r="R22" s="159" t="s">
        <v>79</v>
      </c>
      <c r="S22" s="159" t="s">
        <v>79</v>
      </c>
      <c r="T22" s="159" t="s">
        <v>79</v>
      </c>
      <c r="U22" s="159" t="s">
        <v>79</v>
      </c>
      <c r="V22" s="159" t="s">
        <v>79</v>
      </c>
      <c r="W22" s="159" t="s">
        <v>79</v>
      </c>
      <c r="X22" s="159" t="s">
        <v>79</v>
      </c>
      <c r="Y22" s="160" t="s">
        <v>79</v>
      </c>
      <c r="Z22" s="160" t="s">
        <v>79</v>
      </c>
      <c r="AA22" s="159" t="s">
        <v>79</v>
      </c>
      <c r="AB22" s="160" t="s">
        <v>79</v>
      </c>
      <c r="AC22" s="159" t="s">
        <v>79</v>
      </c>
      <c r="AD22" s="160" t="s">
        <v>79</v>
      </c>
      <c r="AE22" s="209"/>
      <c r="AF22" s="209"/>
      <c r="AG22" s="159" t="s">
        <v>79</v>
      </c>
      <c r="AH22" s="159" t="s">
        <v>79</v>
      </c>
      <c r="AI22" s="160" t="s">
        <v>79</v>
      </c>
    </row>
    <row r="23" spans="1:35" ht="12" customHeight="1" x14ac:dyDescent="0.15">
      <c r="B23" s="200"/>
      <c r="C23" s="161"/>
      <c r="D23" s="161"/>
      <c r="E23" s="161"/>
      <c r="F23" s="161"/>
      <c r="G23" s="162">
        <f t="shared" si="0"/>
        <v>0</v>
      </c>
      <c r="H23" s="167"/>
      <c r="I23" s="161"/>
      <c r="J23" s="162">
        <f t="shared" si="1"/>
        <v>0</v>
      </c>
      <c r="K23" s="168">
        <f t="shared" si="2"/>
        <v>0</v>
      </c>
      <c r="L23" s="161"/>
      <c r="M23" s="162">
        <f t="shared" si="3"/>
        <v>0</v>
      </c>
      <c r="N23" s="161"/>
      <c r="O23" s="161"/>
      <c r="P23" s="161"/>
      <c r="Q23" s="162">
        <f>SUM(N23:P23)</f>
        <v>0</v>
      </c>
      <c r="R23" s="161"/>
      <c r="S23" s="161"/>
      <c r="T23" s="163"/>
      <c r="U23" s="163"/>
      <c r="V23" s="164"/>
      <c r="W23" s="164"/>
      <c r="X23" s="164"/>
      <c r="Y23" s="162">
        <f>G23*W23</f>
        <v>0</v>
      </c>
      <c r="Z23" s="162">
        <f>J23*X23</f>
        <v>0</v>
      </c>
      <c r="AA23" s="165"/>
      <c r="AB23" s="166" t="e">
        <f>ROUND(AA23/Y23*100,1)</f>
        <v>#DIV/0!</v>
      </c>
      <c r="AC23" s="161"/>
      <c r="AD23" s="166" t="e">
        <f>ROUND(AC23/Z23*100,1)</f>
        <v>#DIV/0!</v>
      </c>
      <c r="AE23" s="210"/>
      <c r="AF23" s="210"/>
      <c r="AG23" s="165"/>
      <c r="AH23" s="165"/>
      <c r="AI23" s="162">
        <f>AG23+AH23</f>
        <v>0</v>
      </c>
    </row>
    <row r="24" spans="1:35" ht="12" customHeight="1" x14ac:dyDescent="0.15">
      <c r="B24" s="199" t="s">
        <v>216</v>
      </c>
      <c r="C24" s="157"/>
      <c r="D24" s="157"/>
      <c r="E24" s="157"/>
      <c r="F24" s="157"/>
      <c r="G24" s="158">
        <f t="shared" si="0"/>
        <v>0</v>
      </c>
      <c r="H24" s="157"/>
      <c r="I24" s="157"/>
      <c r="J24" s="158">
        <f t="shared" si="1"/>
        <v>0</v>
      </c>
      <c r="K24" s="158">
        <f t="shared" si="2"/>
        <v>0</v>
      </c>
      <c r="L24" s="157"/>
      <c r="M24" s="158">
        <f t="shared" si="3"/>
        <v>0</v>
      </c>
      <c r="N24" s="159" t="s">
        <v>210</v>
      </c>
      <c r="O24" s="159" t="s">
        <v>79</v>
      </c>
      <c r="P24" s="159" t="s">
        <v>79</v>
      </c>
      <c r="Q24" s="160" t="s">
        <v>79</v>
      </c>
      <c r="R24" s="159" t="s">
        <v>79</v>
      </c>
      <c r="S24" s="159" t="s">
        <v>79</v>
      </c>
      <c r="T24" s="159" t="s">
        <v>79</v>
      </c>
      <c r="U24" s="159" t="s">
        <v>79</v>
      </c>
      <c r="V24" s="159" t="s">
        <v>79</v>
      </c>
      <c r="W24" s="159" t="s">
        <v>79</v>
      </c>
      <c r="X24" s="159" t="s">
        <v>79</v>
      </c>
      <c r="Y24" s="160" t="s">
        <v>79</v>
      </c>
      <c r="Z24" s="160" t="s">
        <v>79</v>
      </c>
      <c r="AA24" s="159" t="s">
        <v>79</v>
      </c>
      <c r="AB24" s="160" t="s">
        <v>79</v>
      </c>
      <c r="AC24" s="159" t="s">
        <v>79</v>
      </c>
      <c r="AD24" s="160" t="s">
        <v>79</v>
      </c>
      <c r="AE24" s="209"/>
      <c r="AF24" s="209"/>
      <c r="AG24" s="159" t="s">
        <v>79</v>
      </c>
      <c r="AH24" s="159" t="s">
        <v>79</v>
      </c>
      <c r="AI24" s="160" t="s">
        <v>79</v>
      </c>
    </row>
    <row r="25" spans="1:35" ht="12" customHeight="1" x14ac:dyDescent="0.15">
      <c r="B25" s="200"/>
      <c r="C25" s="161"/>
      <c r="D25" s="161"/>
      <c r="E25" s="161"/>
      <c r="F25" s="161"/>
      <c r="G25" s="162">
        <f t="shared" si="0"/>
        <v>0</v>
      </c>
      <c r="H25" s="167"/>
      <c r="I25" s="161"/>
      <c r="J25" s="162">
        <f t="shared" si="1"/>
        <v>0</v>
      </c>
      <c r="K25" s="168">
        <f t="shared" si="2"/>
        <v>0</v>
      </c>
      <c r="L25" s="161"/>
      <c r="M25" s="162">
        <f t="shared" si="3"/>
        <v>0</v>
      </c>
      <c r="N25" s="161"/>
      <c r="O25" s="161"/>
      <c r="P25" s="161"/>
      <c r="Q25" s="162">
        <f>SUM(N25:P25)</f>
        <v>0</v>
      </c>
      <c r="R25" s="161"/>
      <c r="S25" s="161"/>
      <c r="T25" s="163"/>
      <c r="U25" s="163"/>
      <c r="V25" s="164"/>
      <c r="W25" s="164"/>
      <c r="X25" s="164"/>
      <c r="Y25" s="162">
        <f>G25*W25</f>
        <v>0</v>
      </c>
      <c r="Z25" s="162">
        <f>J25*X25</f>
        <v>0</v>
      </c>
      <c r="AA25" s="165"/>
      <c r="AB25" s="166" t="e">
        <f>ROUND(AA25/Y25*100,1)</f>
        <v>#DIV/0!</v>
      </c>
      <c r="AC25" s="161"/>
      <c r="AD25" s="166" t="e">
        <f>ROUND(AC25/Z25*100,1)</f>
        <v>#DIV/0!</v>
      </c>
      <c r="AE25" s="210"/>
      <c r="AF25" s="210"/>
      <c r="AG25" s="165"/>
      <c r="AH25" s="165"/>
      <c r="AI25" s="162">
        <f>AG25+AH25</f>
        <v>0</v>
      </c>
    </row>
    <row r="26" spans="1:35" ht="12" customHeight="1" x14ac:dyDescent="0.15">
      <c r="B26" s="199" t="s">
        <v>215</v>
      </c>
      <c r="C26" s="157"/>
      <c r="D26" s="157"/>
      <c r="E26" s="157"/>
      <c r="F26" s="157"/>
      <c r="G26" s="158">
        <f t="shared" si="0"/>
        <v>0</v>
      </c>
      <c r="H26" s="157"/>
      <c r="I26" s="157"/>
      <c r="J26" s="158">
        <f t="shared" si="1"/>
        <v>0</v>
      </c>
      <c r="K26" s="158">
        <f t="shared" si="2"/>
        <v>0</v>
      </c>
      <c r="L26" s="157"/>
      <c r="M26" s="158">
        <f t="shared" si="3"/>
        <v>0</v>
      </c>
      <c r="N26" s="159" t="s">
        <v>210</v>
      </c>
      <c r="O26" s="159" t="s">
        <v>79</v>
      </c>
      <c r="P26" s="159" t="s">
        <v>79</v>
      </c>
      <c r="Q26" s="160" t="s">
        <v>79</v>
      </c>
      <c r="R26" s="159" t="s">
        <v>79</v>
      </c>
      <c r="S26" s="159" t="s">
        <v>79</v>
      </c>
      <c r="T26" s="159" t="s">
        <v>79</v>
      </c>
      <c r="U26" s="159" t="s">
        <v>79</v>
      </c>
      <c r="V26" s="159" t="s">
        <v>79</v>
      </c>
      <c r="W26" s="159" t="s">
        <v>79</v>
      </c>
      <c r="X26" s="159" t="s">
        <v>79</v>
      </c>
      <c r="Y26" s="160" t="s">
        <v>79</v>
      </c>
      <c r="Z26" s="160" t="s">
        <v>79</v>
      </c>
      <c r="AA26" s="159" t="s">
        <v>79</v>
      </c>
      <c r="AB26" s="160" t="s">
        <v>79</v>
      </c>
      <c r="AC26" s="159" t="s">
        <v>79</v>
      </c>
      <c r="AD26" s="160" t="s">
        <v>79</v>
      </c>
      <c r="AE26" s="209"/>
      <c r="AF26" s="209"/>
      <c r="AG26" s="159" t="s">
        <v>79</v>
      </c>
      <c r="AH26" s="159" t="s">
        <v>79</v>
      </c>
      <c r="AI26" s="160" t="s">
        <v>79</v>
      </c>
    </row>
    <row r="27" spans="1:35" ht="12" customHeight="1" x14ac:dyDescent="0.15">
      <c r="B27" s="200"/>
      <c r="C27" s="161"/>
      <c r="D27" s="161"/>
      <c r="E27" s="161"/>
      <c r="F27" s="161"/>
      <c r="G27" s="162">
        <f t="shared" si="0"/>
        <v>0</v>
      </c>
      <c r="H27" s="161"/>
      <c r="I27" s="161"/>
      <c r="J27" s="162">
        <f t="shared" si="1"/>
        <v>0</v>
      </c>
      <c r="K27" s="168">
        <f t="shared" si="2"/>
        <v>0</v>
      </c>
      <c r="L27" s="161"/>
      <c r="M27" s="162">
        <f t="shared" si="3"/>
        <v>0</v>
      </c>
      <c r="N27" s="161"/>
      <c r="O27" s="161"/>
      <c r="P27" s="161"/>
      <c r="Q27" s="162">
        <f>SUM(N27:P27)</f>
        <v>0</v>
      </c>
      <c r="R27" s="161"/>
      <c r="S27" s="161"/>
      <c r="T27" s="163"/>
      <c r="U27" s="163"/>
      <c r="V27" s="164"/>
      <c r="W27" s="164"/>
      <c r="X27" s="164"/>
      <c r="Y27" s="162">
        <f>G27*W27</f>
        <v>0</v>
      </c>
      <c r="Z27" s="162">
        <f>J27*X27</f>
        <v>0</v>
      </c>
      <c r="AA27" s="165"/>
      <c r="AB27" s="166" t="e">
        <f>ROUND(AA27/Y27*100,1)</f>
        <v>#DIV/0!</v>
      </c>
      <c r="AC27" s="161"/>
      <c r="AD27" s="166" t="e">
        <f>ROUND(AC27/Z27*100,1)</f>
        <v>#DIV/0!</v>
      </c>
      <c r="AE27" s="210"/>
      <c r="AF27" s="210"/>
      <c r="AG27" s="165"/>
      <c r="AH27" s="165"/>
      <c r="AI27" s="162">
        <f>AG27+AH27</f>
        <v>0</v>
      </c>
    </row>
    <row r="28" spans="1:35" ht="12" customHeight="1" x14ac:dyDescent="0.15">
      <c r="B28" s="199" t="s">
        <v>214</v>
      </c>
      <c r="C28" s="157"/>
      <c r="D28" s="157"/>
      <c r="E28" s="157"/>
      <c r="F28" s="157"/>
      <c r="G28" s="158">
        <f t="shared" si="0"/>
        <v>0</v>
      </c>
      <c r="H28" s="157"/>
      <c r="I28" s="157"/>
      <c r="J28" s="158">
        <f t="shared" si="1"/>
        <v>0</v>
      </c>
      <c r="K28" s="158">
        <f t="shared" si="2"/>
        <v>0</v>
      </c>
      <c r="L28" s="157"/>
      <c r="M28" s="158">
        <f t="shared" si="3"/>
        <v>0</v>
      </c>
      <c r="N28" s="159" t="s">
        <v>210</v>
      </c>
      <c r="O28" s="159" t="s">
        <v>79</v>
      </c>
      <c r="P28" s="159" t="s">
        <v>79</v>
      </c>
      <c r="Q28" s="160" t="s">
        <v>79</v>
      </c>
      <c r="R28" s="159" t="s">
        <v>79</v>
      </c>
      <c r="S28" s="159" t="s">
        <v>79</v>
      </c>
      <c r="T28" s="159" t="s">
        <v>79</v>
      </c>
      <c r="U28" s="159" t="s">
        <v>79</v>
      </c>
      <c r="V28" s="159" t="s">
        <v>79</v>
      </c>
      <c r="W28" s="159" t="s">
        <v>79</v>
      </c>
      <c r="X28" s="159" t="s">
        <v>79</v>
      </c>
      <c r="Y28" s="160" t="s">
        <v>79</v>
      </c>
      <c r="Z28" s="160" t="s">
        <v>79</v>
      </c>
      <c r="AA28" s="159" t="s">
        <v>79</v>
      </c>
      <c r="AB28" s="160" t="s">
        <v>79</v>
      </c>
      <c r="AC28" s="159" t="s">
        <v>79</v>
      </c>
      <c r="AD28" s="160" t="s">
        <v>79</v>
      </c>
      <c r="AE28" s="209"/>
      <c r="AF28" s="209"/>
      <c r="AG28" s="159" t="s">
        <v>79</v>
      </c>
      <c r="AH28" s="159" t="s">
        <v>79</v>
      </c>
      <c r="AI28" s="160" t="s">
        <v>79</v>
      </c>
    </row>
    <row r="29" spans="1:35" ht="12" customHeight="1" x14ac:dyDescent="0.15">
      <c r="B29" s="200"/>
      <c r="C29" s="161"/>
      <c r="D29" s="161"/>
      <c r="E29" s="161"/>
      <c r="F29" s="161"/>
      <c r="G29" s="162">
        <f t="shared" si="0"/>
        <v>0</v>
      </c>
      <c r="H29" s="161"/>
      <c r="I29" s="161"/>
      <c r="J29" s="162">
        <f t="shared" si="1"/>
        <v>0</v>
      </c>
      <c r="K29" s="168">
        <f t="shared" si="2"/>
        <v>0</v>
      </c>
      <c r="L29" s="161"/>
      <c r="M29" s="162">
        <f t="shared" si="3"/>
        <v>0</v>
      </c>
      <c r="N29" s="161"/>
      <c r="O29" s="161"/>
      <c r="P29" s="161"/>
      <c r="Q29" s="162">
        <f>SUM(N29:P29)</f>
        <v>0</v>
      </c>
      <c r="R29" s="161"/>
      <c r="S29" s="161"/>
      <c r="T29" s="163"/>
      <c r="U29" s="163"/>
      <c r="V29" s="164"/>
      <c r="W29" s="164"/>
      <c r="X29" s="164"/>
      <c r="Y29" s="162">
        <f>G29*W29</f>
        <v>0</v>
      </c>
      <c r="Z29" s="162">
        <f>J29*X29</f>
        <v>0</v>
      </c>
      <c r="AA29" s="165"/>
      <c r="AB29" s="166" t="e">
        <f>ROUND(AA29/Y29*100,1)</f>
        <v>#DIV/0!</v>
      </c>
      <c r="AC29" s="161"/>
      <c r="AD29" s="166" t="e">
        <f>ROUND(AC29/Z29*100,1)</f>
        <v>#DIV/0!</v>
      </c>
      <c r="AE29" s="210"/>
      <c r="AF29" s="210"/>
      <c r="AG29" s="165"/>
      <c r="AH29" s="165"/>
      <c r="AI29" s="162">
        <f>AG29+AH29</f>
        <v>0</v>
      </c>
    </row>
    <row r="30" spans="1:35" ht="12" customHeight="1" x14ac:dyDescent="0.15">
      <c r="B30" s="199" t="s">
        <v>213</v>
      </c>
      <c r="C30" s="157"/>
      <c r="D30" s="157"/>
      <c r="E30" s="157"/>
      <c r="F30" s="157"/>
      <c r="G30" s="158">
        <f t="shared" si="0"/>
        <v>0</v>
      </c>
      <c r="H30" s="157"/>
      <c r="I30" s="157"/>
      <c r="J30" s="158">
        <f t="shared" si="1"/>
        <v>0</v>
      </c>
      <c r="K30" s="158">
        <f t="shared" si="2"/>
        <v>0</v>
      </c>
      <c r="L30" s="157"/>
      <c r="M30" s="158">
        <f t="shared" si="3"/>
        <v>0</v>
      </c>
      <c r="N30" s="159" t="s">
        <v>210</v>
      </c>
      <c r="O30" s="159" t="s">
        <v>79</v>
      </c>
      <c r="P30" s="159" t="s">
        <v>79</v>
      </c>
      <c r="Q30" s="160" t="s">
        <v>79</v>
      </c>
      <c r="R30" s="159" t="s">
        <v>79</v>
      </c>
      <c r="S30" s="159" t="s">
        <v>79</v>
      </c>
      <c r="T30" s="159" t="s">
        <v>79</v>
      </c>
      <c r="U30" s="159" t="s">
        <v>79</v>
      </c>
      <c r="V30" s="159" t="s">
        <v>79</v>
      </c>
      <c r="W30" s="159" t="s">
        <v>79</v>
      </c>
      <c r="X30" s="159" t="s">
        <v>79</v>
      </c>
      <c r="Y30" s="160" t="s">
        <v>79</v>
      </c>
      <c r="Z30" s="160" t="s">
        <v>79</v>
      </c>
      <c r="AA30" s="159" t="s">
        <v>79</v>
      </c>
      <c r="AB30" s="160" t="s">
        <v>79</v>
      </c>
      <c r="AC30" s="159" t="s">
        <v>79</v>
      </c>
      <c r="AD30" s="160" t="s">
        <v>79</v>
      </c>
      <c r="AE30" s="209"/>
      <c r="AF30" s="209"/>
      <c r="AG30" s="159" t="s">
        <v>79</v>
      </c>
      <c r="AH30" s="159" t="s">
        <v>79</v>
      </c>
      <c r="AI30" s="160" t="s">
        <v>79</v>
      </c>
    </row>
    <row r="31" spans="1:35" ht="12" customHeight="1" x14ac:dyDescent="0.15">
      <c r="B31" s="200"/>
      <c r="C31" s="161"/>
      <c r="D31" s="161"/>
      <c r="E31" s="161"/>
      <c r="F31" s="161"/>
      <c r="G31" s="162">
        <f t="shared" si="0"/>
        <v>0</v>
      </c>
      <c r="H31" s="161"/>
      <c r="I31" s="161"/>
      <c r="J31" s="162">
        <f t="shared" si="1"/>
        <v>0</v>
      </c>
      <c r="K31" s="168">
        <f t="shared" si="2"/>
        <v>0</v>
      </c>
      <c r="L31" s="161"/>
      <c r="M31" s="162">
        <f t="shared" si="3"/>
        <v>0</v>
      </c>
      <c r="N31" s="161"/>
      <c r="O31" s="161"/>
      <c r="P31" s="161"/>
      <c r="Q31" s="162">
        <f>SUM(N31:P31)</f>
        <v>0</v>
      </c>
      <c r="R31" s="161"/>
      <c r="S31" s="161"/>
      <c r="T31" s="163"/>
      <c r="U31" s="163"/>
      <c r="V31" s="164"/>
      <c r="W31" s="164"/>
      <c r="X31" s="164"/>
      <c r="Y31" s="162">
        <f>G31*W31</f>
        <v>0</v>
      </c>
      <c r="Z31" s="162">
        <f>J31*X31</f>
        <v>0</v>
      </c>
      <c r="AA31" s="165"/>
      <c r="AB31" s="166" t="e">
        <f>ROUND(AA31/Y31*100,1)</f>
        <v>#DIV/0!</v>
      </c>
      <c r="AC31" s="161"/>
      <c r="AD31" s="166" t="e">
        <f>ROUND(AC31/Z31*100,1)</f>
        <v>#DIV/0!</v>
      </c>
      <c r="AE31" s="210"/>
      <c r="AF31" s="210"/>
      <c r="AG31" s="165"/>
      <c r="AH31" s="165"/>
      <c r="AI31" s="162">
        <f>AG31+AH31</f>
        <v>0</v>
      </c>
    </row>
    <row r="32" spans="1:35" ht="12" customHeight="1" x14ac:dyDescent="0.15">
      <c r="B32" s="216" t="s">
        <v>26</v>
      </c>
      <c r="C32" s="170" t="s">
        <v>79</v>
      </c>
      <c r="D32" s="170" t="s">
        <v>79</v>
      </c>
      <c r="E32" s="170" t="s">
        <v>79</v>
      </c>
      <c r="F32" s="170" t="s">
        <v>79</v>
      </c>
      <c r="G32" s="171" t="s">
        <v>212</v>
      </c>
      <c r="H32" s="170" t="s">
        <v>79</v>
      </c>
      <c r="I32" s="170" t="s">
        <v>79</v>
      </c>
      <c r="J32" s="171" t="s">
        <v>211</v>
      </c>
      <c r="K32" s="170" t="s">
        <v>79</v>
      </c>
      <c r="L32" s="170" t="s">
        <v>79</v>
      </c>
      <c r="M32" s="170" t="s">
        <v>79</v>
      </c>
      <c r="N32" s="160" t="s">
        <v>210</v>
      </c>
      <c r="O32" s="160" t="s">
        <v>79</v>
      </c>
      <c r="P32" s="160" t="s">
        <v>79</v>
      </c>
      <c r="Q32" s="160" t="s">
        <v>79</v>
      </c>
      <c r="R32" s="160" t="s">
        <v>79</v>
      </c>
      <c r="S32" s="160" t="s">
        <v>79</v>
      </c>
      <c r="T32" s="160" t="s">
        <v>79</v>
      </c>
      <c r="U32" s="160" t="s">
        <v>79</v>
      </c>
      <c r="V32" s="160" t="s">
        <v>79</v>
      </c>
      <c r="W32" s="160" t="s">
        <v>79</v>
      </c>
      <c r="X32" s="160" t="s">
        <v>79</v>
      </c>
      <c r="Y32" s="172" t="s">
        <v>209</v>
      </c>
      <c r="Z32" s="172" t="s">
        <v>208</v>
      </c>
      <c r="AA32" s="172" t="s">
        <v>207</v>
      </c>
      <c r="AB32" s="203"/>
      <c r="AC32" s="173" t="s">
        <v>206</v>
      </c>
      <c r="AD32" s="206"/>
      <c r="AE32" s="203"/>
      <c r="AF32" s="203"/>
      <c r="AG32" s="174" t="s">
        <v>79</v>
      </c>
      <c r="AH32" s="174" t="s">
        <v>79</v>
      </c>
      <c r="AI32" s="174" t="s">
        <v>79</v>
      </c>
    </row>
    <row r="33" spans="2:35" ht="12" customHeight="1" x14ac:dyDescent="0.15">
      <c r="B33" s="217"/>
      <c r="C33" s="175" t="s">
        <v>79</v>
      </c>
      <c r="D33" s="175" t="s">
        <v>79</v>
      </c>
      <c r="E33" s="175" t="s">
        <v>79</v>
      </c>
      <c r="F33" s="175" t="s">
        <v>79</v>
      </c>
      <c r="G33" s="175" t="s">
        <v>79</v>
      </c>
      <c r="H33" s="175" t="s">
        <v>79</v>
      </c>
      <c r="I33" s="175" t="s">
        <v>79</v>
      </c>
      <c r="J33" s="175" t="s">
        <v>79</v>
      </c>
      <c r="K33" s="176" t="s">
        <v>79</v>
      </c>
      <c r="L33" s="175" t="s">
        <v>79</v>
      </c>
      <c r="M33" s="175" t="s">
        <v>79</v>
      </c>
      <c r="N33" s="175" t="s">
        <v>79</v>
      </c>
      <c r="O33" s="175" t="s">
        <v>79</v>
      </c>
      <c r="P33" s="175" t="s">
        <v>79</v>
      </c>
      <c r="Q33" s="175" t="s">
        <v>79</v>
      </c>
      <c r="R33" s="175" t="s">
        <v>79</v>
      </c>
      <c r="S33" s="175" t="s">
        <v>79</v>
      </c>
      <c r="T33" s="177" t="s">
        <v>79</v>
      </c>
      <c r="U33" s="177" t="s">
        <v>79</v>
      </c>
      <c r="V33" s="160" t="s">
        <v>79</v>
      </c>
      <c r="W33" s="160" t="s">
        <v>79</v>
      </c>
      <c r="X33" s="160" t="s">
        <v>79</v>
      </c>
      <c r="Y33" s="160" t="s">
        <v>79</v>
      </c>
      <c r="Z33" s="160" t="s">
        <v>79</v>
      </c>
      <c r="AA33" s="160" t="s">
        <v>79</v>
      </c>
      <c r="AB33" s="204"/>
      <c r="AC33" s="160" t="s">
        <v>79</v>
      </c>
      <c r="AD33" s="207"/>
      <c r="AE33" s="204"/>
      <c r="AF33" s="204"/>
      <c r="AG33" s="178" t="s">
        <v>79</v>
      </c>
      <c r="AH33" s="178" t="s">
        <v>79</v>
      </c>
      <c r="AI33" s="178" t="s">
        <v>79</v>
      </c>
    </row>
    <row r="34" spans="2:35" ht="12" customHeight="1" x14ac:dyDescent="0.15">
      <c r="B34" s="218"/>
      <c r="C34" s="179">
        <f t="shared" ref="C34:AA34" si="4">C9+C11+C13+C15+C17+C19+C21+C23+C25+C27+C29+C31</f>
        <v>0</v>
      </c>
      <c r="D34" s="179">
        <f t="shared" si="4"/>
        <v>0</v>
      </c>
      <c r="E34" s="179">
        <f t="shared" si="4"/>
        <v>0</v>
      </c>
      <c r="F34" s="179">
        <f t="shared" si="4"/>
        <v>0</v>
      </c>
      <c r="G34" s="179">
        <f t="shared" si="4"/>
        <v>0</v>
      </c>
      <c r="H34" s="179">
        <f t="shared" si="4"/>
        <v>0</v>
      </c>
      <c r="I34" s="179">
        <f t="shared" si="4"/>
        <v>0</v>
      </c>
      <c r="J34" s="179">
        <f t="shared" si="4"/>
        <v>0</v>
      </c>
      <c r="K34" s="180">
        <f t="shared" si="4"/>
        <v>0</v>
      </c>
      <c r="L34" s="179">
        <f t="shared" si="4"/>
        <v>0</v>
      </c>
      <c r="M34" s="179">
        <f t="shared" si="4"/>
        <v>0</v>
      </c>
      <c r="N34" s="179">
        <f t="shared" si="4"/>
        <v>0</v>
      </c>
      <c r="O34" s="179">
        <f t="shared" si="4"/>
        <v>0</v>
      </c>
      <c r="P34" s="179">
        <f t="shared" si="4"/>
        <v>0</v>
      </c>
      <c r="Q34" s="179">
        <f t="shared" si="4"/>
        <v>0</v>
      </c>
      <c r="R34" s="179">
        <f t="shared" si="4"/>
        <v>0</v>
      </c>
      <c r="S34" s="179">
        <f t="shared" si="4"/>
        <v>0</v>
      </c>
      <c r="T34" s="181">
        <f t="shared" si="4"/>
        <v>0</v>
      </c>
      <c r="U34" s="181">
        <f t="shared" si="4"/>
        <v>0</v>
      </c>
      <c r="V34" s="182">
        <f t="shared" si="4"/>
        <v>0</v>
      </c>
      <c r="W34" s="182">
        <f t="shared" si="4"/>
        <v>0</v>
      </c>
      <c r="X34" s="182">
        <f t="shared" si="4"/>
        <v>0</v>
      </c>
      <c r="Y34" s="179">
        <f t="shared" si="4"/>
        <v>0</v>
      </c>
      <c r="Z34" s="179">
        <f t="shared" si="4"/>
        <v>0</v>
      </c>
      <c r="AA34" s="179">
        <f t="shared" si="4"/>
        <v>0</v>
      </c>
      <c r="AB34" s="205"/>
      <c r="AC34" s="162">
        <f>AC9+AC11+AC13+AC15+AC17+AC19+AC21+AC23+AC25+AC27+AC29+AC31</f>
        <v>0</v>
      </c>
      <c r="AD34" s="208"/>
      <c r="AE34" s="205"/>
      <c r="AF34" s="205"/>
      <c r="AG34" s="179">
        <f>AG9+AG11+AG13+AG15+AG17+AG19+AG21+AG23+AG25+AG27+AG29+AG31</f>
        <v>0</v>
      </c>
      <c r="AH34" s="179">
        <f>AH9+AH11+AH13+AH15+AH17+AH19+AH21+AH23+AH25+AH27+AH29+AH31</f>
        <v>0</v>
      </c>
      <c r="AI34" s="179">
        <f>AI9+AI11+AI13+AI15+AI17+AI19+AI21+AI23+AI25+AI27+AI29+AI31</f>
        <v>0</v>
      </c>
    </row>
    <row r="35" spans="2:35" ht="12" customHeight="1" x14ac:dyDescent="0.15">
      <c r="B35" s="213" t="s">
        <v>30</v>
      </c>
      <c r="C35" s="170" t="s">
        <v>79</v>
      </c>
      <c r="D35" s="170" t="s">
        <v>79</v>
      </c>
      <c r="E35" s="170" t="s">
        <v>79</v>
      </c>
      <c r="F35" s="170" t="s">
        <v>79</v>
      </c>
      <c r="G35" s="170" t="s">
        <v>79</v>
      </c>
      <c r="H35" s="170" t="s">
        <v>79</v>
      </c>
      <c r="I35" s="170" t="s">
        <v>79</v>
      </c>
      <c r="J35" s="170" t="s">
        <v>79</v>
      </c>
      <c r="K35" s="183" t="s">
        <v>79</v>
      </c>
      <c r="L35" s="170" t="s">
        <v>79</v>
      </c>
      <c r="M35" s="170" t="s">
        <v>79</v>
      </c>
      <c r="N35" s="170" t="s">
        <v>79</v>
      </c>
      <c r="O35" s="170" t="s">
        <v>79</v>
      </c>
      <c r="P35" s="170" t="s">
        <v>79</v>
      </c>
      <c r="Q35" s="170" t="s">
        <v>79</v>
      </c>
      <c r="R35" s="170" t="s">
        <v>79</v>
      </c>
      <c r="S35" s="170" t="s">
        <v>79</v>
      </c>
      <c r="T35" s="184" t="s">
        <v>79</v>
      </c>
      <c r="U35" s="184" t="s">
        <v>79</v>
      </c>
      <c r="V35" s="169" t="s">
        <v>79</v>
      </c>
      <c r="W35" s="169" t="s">
        <v>79</v>
      </c>
      <c r="X35" s="169" t="s">
        <v>79</v>
      </c>
      <c r="Y35" s="211"/>
      <c r="Z35" s="206"/>
      <c r="AA35" s="211"/>
      <c r="AB35" s="169" t="s">
        <v>205</v>
      </c>
      <c r="AC35" s="206"/>
      <c r="AD35" s="169" t="s">
        <v>204</v>
      </c>
      <c r="AE35" s="169" t="s">
        <v>203</v>
      </c>
      <c r="AF35" s="169" t="s">
        <v>202</v>
      </c>
      <c r="AG35" s="211"/>
      <c r="AH35" s="211"/>
      <c r="AI35" s="211"/>
    </row>
    <row r="36" spans="2:35" ht="12" customHeight="1" x14ac:dyDescent="0.15">
      <c r="B36" s="214"/>
      <c r="C36" s="175" t="s">
        <v>79</v>
      </c>
      <c r="D36" s="175" t="s">
        <v>79</v>
      </c>
      <c r="E36" s="175" t="s">
        <v>79</v>
      </c>
      <c r="F36" s="175" t="s">
        <v>79</v>
      </c>
      <c r="G36" s="175" t="s">
        <v>79</v>
      </c>
      <c r="H36" s="175" t="s">
        <v>79</v>
      </c>
      <c r="I36" s="185" t="s">
        <v>79</v>
      </c>
      <c r="J36" s="175" t="s">
        <v>79</v>
      </c>
      <c r="K36" s="185" t="s">
        <v>79</v>
      </c>
      <c r="L36" s="175" t="s">
        <v>79</v>
      </c>
      <c r="M36" s="175" t="s">
        <v>79</v>
      </c>
      <c r="N36" s="175" t="s">
        <v>79</v>
      </c>
      <c r="O36" s="175" t="s">
        <v>79</v>
      </c>
      <c r="P36" s="175" t="s">
        <v>79</v>
      </c>
      <c r="Q36" s="175" t="s">
        <v>79</v>
      </c>
      <c r="R36" s="175" t="s">
        <v>79</v>
      </c>
      <c r="S36" s="175" t="s">
        <v>79</v>
      </c>
      <c r="T36" s="177" t="s">
        <v>79</v>
      </c>
      <c r="U36" s="177" t="s">
        <v>79</v>
      </c>
      <c r="V36" s="160" t="s">
        <v>79</v>
      </c>
      <c r="W36" s="160" t="s">
        <v>79</v>
      </c>
      <c r="X36" s="160" t="s">
        <v>79</v>
      </c>
      <c r="Y36" s="212"/>
      <c r="Z36" s="207"/>
      <c r="AA36" s="212"/>
      <c r="AB36" s="160" t="s">
        <v>79</v>
      </c>
      <c r="AC36" s="207"/>
      <c r="AD36" s="178" t="s">
        <v>79</v>
      </c>
      <c r="AE36" s="178" t="s">
        <v>79</v>
      </c>
      <c r="AF36" s="178" t="s">
        <v>79</v>
      </c>
      <c r="AG36" s="212"/>
      <c r="AH36" s="212"/>
      <c r="AI36" s="212"/>
    </row>
    <row r="37" spans="2:35" ht="12" customHeight="1" x14ac:dyDescent="0.15">
      <c r="B37" s="215"/>
      <c r="C37" s="162" t="e">
        <f t="shared" ref="C37:V37" si="5">ROUND(C34/$J$3,0)</f>
        <v>#DIV/0!</v>
      </c>
      <c r="D37" s="162" t="e">
        <f t="shared" si="5"/>
        <v>#DIV/0!</v>
      </c>
      <c r="E37" s="162" t="e">
        <f t="shared" si="5"/>
        <v>#DIV/0!</v>
      </c>
      <c r="F37" s="162" t="e">
        <f t="shared" si="5"/>
        <v>#DIV/0!</v>
      </c>
      <c r="G37" s="162" t="e">
        <f t="shared" si="5"/>
        <v>#DIV/0!</v>
      </c>
      <c r="H37" s="162" t="e">
        <f t="shared" si="5"/>
        <v>#DIV/0!</v>
      </c>
      <c r="I37" s="162" t="e">
        <f t="shared" si="5"/>
        <v>#DIV/0!</v>
      </c>
      <c r="J37" s="162" t="e">
        <f t="shared" si="5"/>
        <v>#DIV/0!</v>
      </c>
      <c r="K37" s="162" t="e">
        <f t="shared" si="5"/>
        <v>#DIV/0!</v>
      </c>
      <c r="L37" s="162" t="e">
        <f t="shared" si="5"/>
        <v>#DIV/0!</v>
      </c>
      <c r="M37" s="162" t="e">
        <f t="shared" si="5"/>
        <v>#DIV/0!</v>
      </c>
      <c r="N37" s="162" t="e">
        <f t="shared" si="5"/>
        <v>#DIV/0!</v>
      </c>
      <c r="O37" s="162" t="e">
        <f t="shared" si="5"/>
        <v>#DIV/0!</v>
      </c>
      <c r="P37" s="162" t="e">
        <f t="shared" si="5"/>
        <v>#DIV/0!</v>
      </c>
      <c r="Q37" s="162" t="e">
        <f t="shared" si="5"/>
        <v>#DIV/0!</v>
      </c>
      <c r="R37" s="162" t="e">
        <f t="shared" si="5"/>
        <v>#DIV/0!</v>
      </c>
      <c r="S37" s="162" t="e">
        <f t="shared" si="5"/>
        <v>#DIV/0!</v>
      </c>
      <c r="T37" s="162" t="e">
        <f t="shared" si="5"/>
        <v>#DIV/0!</v>
      </c>
      <c r="U37" s="162" t="e">
        <f t="shared" si="5"/>
        <v>#DIV/0!</v>
      </c>
      <c r="V37" s="162" t="e">
        <f t="shared" si="5"/>
        <v>#DIV/0!</v>
      </c>
      <c r="W37" s="186" t="e">
        <f>ROUND(W34/J3,0)</f>
        <v>#DIV/0!</v>
      </c>
      <c r="X37" s="186" t="e">
        <f>ROUND(X34/J3,0)</f>
        <v>#DIV/0!</v>
      </c>
      <c r="Y37" s="205"/>
      <c r="Z37" s="208"/>
      <c r="AA37" s="205"/>
      <c r="AB37" s="186" t="e">
        <f>ROUND(AA34/Y34,1)</f>
        <v>#DIV/0!</v>
      </c>
      <c r="AC37" s="208"/>
      <c r="AD37" s="186" t="e">
        <f>ROUND(AC34/Z34,1)</f>
        <v>#DIV/0!</v>
      </c>
      <c r="AE37" s="186" t="e">
        <f>ROUND(AA34/G34,1)</f>
        <v>#DIV/0!</v>
      </c>
      <c r="AF37" s="186" t="e">
        <f>ROUND(AC34/J34,1)</f>
        <v>#DIV/0!</v>
      </c>
      <c r="AG37" s="205"/>
      <c r="AH37" s="205"/>
      <c r="AI37" s="205"/>
    </row>
    <row r="38" spans="2:35" ht="15" customHeight="1" x14ac:dyDescent="0.15">
      <c r="C38" s="287" t="s">
        <v>368</v>
      </c>
      <c r="D38" s="287"/>
      <c r="E38" s="287"/>
      <c r="F38" s="287"/>
      <c r="G38" s="287"/>
      <c r="H38" s="287"/>
      <c r="I38" s="287"/>
      <c r="J38" s="287"/>
      <c r="K38" s="287"/>
      <c r="L38" s="287"/>
      <c r="M38" s="287"/>
      <c r="N38" s="287"/>
      <c r="O38" s="287"/>
      <c r="P38" s="287"/>
      <c r="Q38" s="287"/>
      <c r="R38" s="287"/>
      <c r="S38" s="287"/>
      <c r="T38" s="287"/>
      <c r="U38" s="287"/>
      <c r="V38" s="287"/>
      <c r="W38" s="287"/>
      <c r="X38" s="287"/>
      <c r="Y38" s="287"/>
      <c r="Z38" s="287"/>
      <c r="AA38" s="287"/>
    </row>
    <row r="39" spans="2:35" ht="12.75" customHeight="1" x14ac:dyDescent="0.15">
      <c r="D39" s="437" t="s">
        <v>361</v>
      </c>
      <c r="E39" s="437"/>
      <c r="F39" s="437"/>
      <c r="G39" s="437"/>
      <c r="H39" s="437"/>
      <c r="I39" s="437"/>
      <c r="J39" s="437"/>
      <c r="K39" s="437"/>
      <c r="L39" s="437"/>
      <c r="M39" s="437"/>
      <c r="N39" s="437"/>
      <c r="O39" s="437"/>
      <c r="P39" s="437"/>
      <c r="Q39" s="437"/>
      <c r="R39" s="437"/>
      <c r="S39" s="437"/>
      <c r="T39" s="437"/>
      <c r="U39" s="437"/>
      <c r="V39" s="437"/>
      <c r="W39" s="437"/>
      <c r="X39" s="437"/>
      <c r="Y39" s="437"/>
      <c r="Z39" s="437"/>
      <c r="AA39" s="437"/>
    </row>
    <row r="40" spans="2:35" ht="12.75" customHeight="1" x14ac:dyDescent="0.15">
      <c r="C40" s="194" t="s">
        <v>343</v>
      </c>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row>
    <row r="41" spans="2:35" ht="12.75" customHeight="1" x14ac:dyDescent="0.15">
      <c r="C41" s="194" t="s">
        <v>344</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row>
    <row r="42" spans="2:35" ht="12.75" customHeight="1" x14ac:dyDescent="0.15">
      <c r="C42" s="438" t="s">
        <v>360</v>
      </c>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row>
    <row r="43" spans="2:35" ht="12.75" customHeight="1" x14ac:dyDescent="0.15">
      <c r="C43" s="194" t="s">
        <v>345</v>
      </c>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row>
    <row r="44" spans="2:35" ht="12.75" customHeight="1" x14ac:dyDescent="0.15">
      <c r="C44" s="194" t="s">
        <v>31</v>
      </c>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row>
    <row r="45" spans="2:35" ht="3.75" customHeight="1" x14ac:dyDescent="0.15">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row>
  </sheetData>
  <mergeCells count="92">
    <mergeCell ref="A17:A20"/>
    <mergeCell ref="H3:I3"/>
    <mergeCell ref="N4:Q4"/>
    <mergeCell ref="R4:S4"/>
    <mergeCell ref="T4:U4"/>
    <mergeCell ref="N5:N6"/>
    <mergeCell ref="O5:O6"/>
    <mergeCell ref="P5:P6"/>
    <mergeCell ref="Q5:Q6"/>
    <mergeCell ref="B8:B9"/>
    <mergeCell ref="B4:B6"/>
    <mergeCell ref="B12:B13"/>
    <mergeCell ref="B16:B17"/>
    <mergeCell ref="B20:B21"/>
    <mergeCell ref="A3:B3"/>
    <mergeCell ref="C3:F3"/>
    <mergeCell ref="AG4:AI4"/>
    <mergeCell ref="C5:G5"/>
    <mergeCell ref="H5:J5"/>
    <mergeCell ref="K5:K6"/>
    <mergeCell ref="L5:L6"/>
    <mergeCell ref="M5:M6"/>
    <mergeCell ref="T5:T6"/>
    <mergeCell ref="U5:U6"/>
    <mergeCell ref="AA5:AB5"/>
    <mergeCell ref="C4:M4"/>
    <mergeCell ref="V4:V6"/>
    <mergeCell ref="AG5:AG6"/>
    <mergeCell ref="AH5:AH6"/>
    <mergeCell ref="AI5:AI6"/>
    <mergeCell ref="W4:X4"/>
    <mergeCell ref="Y4:Z4"/>
    <mergeCell ref="AA4:AD4"/>
    <mergeCell ref="AE5:AE6"/>
    <mergeCell ref="AF5:AF6"/>
    <mergeCell ref="AE4:AF4"/>
    <mergeCell ref="B10:B11"/>
    <mergeCell ref="AE10:AE11"/>
    <mergeCell ref="AF10:AF11"/>
    <mergeCell ref="AE8:AE9"/>
    <mergeCell ref="AF8:AF9"/>
    <mergeCell ref="R5:R6"/>
    <mergeCell ref="S5:S6"/>
    <mergeCell ref="AC5:AD5"/>
    <mergeCell ref="AE12:AE13"/>
    <mergeCell ref="AF12:AF13"/>
    <mergeCell ref="B14:B15"/>
    <mergeCell ref="AE14:AE15"/>
    <mergeCell ref="AF14:AF15"/>
    <mergeCell ref="AE16:AE17"/>
    <mergeCell ref="AF16:AF17"/>
    <mergeCell ref="B18:B19"/>
    <mergeCell ref="AE18:AE19"/>
    <mergeCell ref="AF18:AF19"/>
    <mergeCell ref="AE20:AE21"/>
    <mergeCell ref="AF20:AF21"/>
    <mergeCell ref="B22:B23"/>
    <mergeCell ref="AE22:AE23"/>
    <mergeCell ref="AF22:AF23"/>
    <mergeCell ref="B24:B25"/>
    <mergeCell ref="AE24:AE25"/>
    <mergeCell ref="AF24:AF25"/>
    <mergeCell ref="B26:B27"/>
    <mergeCell ref="AE26:AE27"/>
    <mergeCell ref="AF26:AF27"/>
    <mergeCell ref="AD32:AD34"/>
    <mergeCell ref="AE32:AE34"/>
    <mergeCell ref="AF32:AF34"/>
    <mergeCell ref="B28:B29"/>
    <mergeCell ref="AE28:AE29"/>
    <mergeCell ref="AF28:AF29"/>
    <mergeCell ref="B30:B31"/>
    <mergeCell ref="AE30:AE31"/>
    <mergeCell ref="AF30:AF31"/>
    <mergeCell ref="C38:AA38"/>
    <mergeCell ref="D39:AA39"/>
    <mergeCell ref="C40:AA40"/>
    <mergeCell ref="B32:B34"/>
    <mergeCell ref="AB32:AB34"/>
    <mergeCell ref="AH35:AH37"/>
    <mergeCell ref="AI35:AI37"/>
    <mergeCell ref="B35:B37"/>
    <mergeCell ref="Y35:Y37"/>
    <mergeCell ref="Z35:Z37"/>
    <mergeCell ref="AA35:AA37"/>
    <mergeCell ref="AC35:AC37"/>
    <mergeCell ref="AG35:AG37"/>
    <mergeCell ref="C41:AA41"/>
    <mergeCell ref="C42:AA42"/>
    <mergeCell ref="C43:AA43"/>
    <mergeCell ref="C44:AA44"/>
    <mergeCell ref="B45:AI45"/>
  </mergeCells>
  <phoneticPr fontId="7"/>
  <printOptions horizontalCentered="1" verticalCentered="1"/>
  <pageMargins left="0.78740157480314965" right="0.43307086614173229" top="1.3385826771653544" bottom="1.0236220472440944" header="0.51181102362204722" footer="0.51181102362204722"/>
  <pageSetup paperSize="9" scale="62" orientation="landscape" r:id="rId1"/>
  <headerFooter alignWithMargins="0">
    <oddHeader>&amp;R（公営）保育所型認定こども園</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I37"/>
  <sheetViews>
    <sheetView view="pageBreakPreview" zoomScale="90" zoomScaleNormal="100" zoomScaleSheetLayoutView="90" workbookViewId="0">
      <selection activeCell="A11" sqref="A1:XFD1048576"/>
    </sheetView>
  </sheetViews>
  <sheetFormatPr defaultColWidth="10.6640625" defaultRowHeight="12.75" x14ac:dyDescent="0.15"/>
  <cols>
    <col min="1" max="1" width="3.1640625" style="190" customWidth="1"/>
    <col min="2" max="2" width="13.6640625" style="190" customWidth="1"/>
    <col min="3" max="3" width="18.33203125" style="190" customWidth="1"/>
    <col min="4" max="4" width="19.5" style="190" customWidth="1"/>
    <col min="5" max="9" width="14.5" style="190" customWidth="1"/>
    <col min="10" max="10" width="1" style="190" customWidth="1"/>
    <col min="11" max="16384" width="10.6640625" style="190"/>
  </cols>
  <sheetData>
    <row r="1" spans="2:9" ht="22.5" customHeight="1" x14ac:dyDescent="0.15">
      <c r="B1" s="291" t="s">
        <v>95</v>
      </c>
      <c r="C1" s="291"/>
      <c r="D1" s="292">
        <f>+表紙!C4-1</f>
        <v>7</v>
      </c>
      <c r="E1" s="292"/>
      <c r="F1" s="118"/>
      <c r="G1" s="3"/>
    </row>
    <row r="2" spans="2:9" ht="22.5" customHeight="1" x14ac:dyDescent="0.15">
      <c r="B2" s="190" t="s">
        <v>89</v>
      </c>
    </row>
    <row r="3" spans="2:9" ht="22.5" customHeight="1" x14ac:dyDescent="0.15">
      <c r="B3" s="191" t="s">
        <v>1</v>
      </c>
      <c r="C3" s="191" t="s">
        <v>2</v>
      </c>
      <c r="D3" s="191" t="s">
        <v>88</v>
      </c>
      <c r="E3" s="293" t="s">
        <v>87</v>
      </c>
      <c r="F3" s="293"/>
      <c r="G3" s="293"/>
      <c r="H3" s="293"/>
      <c r="I3" s="293"/>
    </row>
    <row r="4" spans="2:9" ht="22.5" customHeight="1" x14ac:dyDescent="0.15">
      <c r="B4" s="192"/>
      <c r="C4" s="192"/>
      <c r="D4" s="193"/>
      <c r="E4" s="290"/>
      <c r="F4" s="290"/>
      <c r="G4" s="290"/>
      <c r="H4" s="290"/>
      <c r="I4" s="290"/>
    </row>
    <row r="5" spans="2:9" ht="22.5" customHeight="1" x14ac:dyDescent="0.15">
      <c r="B5" s="192"/>
      <c r="C5" s="192"/>
      <c r="D5" s="193"/>
      <c r="E5" s="290"/>
      <c r="F5" s="290"/>
      <c r="G5" s="290"/>
      <c r="H5" s="290"/>
      <c r="I5" s="290"/>
    </row>
    <row r="6" spans="2:9" ht="22.5" customHeight="1" x14ac:dyDescent="0.15">
      <c r="B6" s="192"/>
      <c r="C6" s="192"/>
      <c r="D6" s="193"/>
      <c r="E6" s="290"/>
      <c r="F6" s="290"/>
      <c r="G6" s="290"/>
      <c r="H6" s="290"/>
      <c r="I6" s="290"/>
    </row>
    <row r="7" spans="2:9" ht="22.5" customHeight="1" x14ac:dyDescent="0.15">
      <c r="B7" s="192"/>
      <c r="C7" s="192"/>
      <c r="D7" s="193"/>
      <c r="E7" s="290"/>
      <c r="F7" s="290"/>
      <c r="G7" s="290"/>
      <c r="H7" s="290"/>
      <c r="I7" s="290"/>
    </row>
    <row r="8" spans="2:9" ht="22.5" customHeight="1" x14ac:dyDescent="0.15">
      <c r="B8" s="192"/>
      <c r="C8" s="192"/>
      <c r="D8" s="193"/>
      <c r="E8" s="290"/>
      <c r="F8" s="290"/>
      <c r="G8" s="290"/>
      <c r="H8" s="290"/>
      <c r="I8" s="290"/>
    </row>
    <row r="9" spans="2:9" ht="22.5" customHeight="1" x14ac:dyDescent="0.15">
      <c r="B9" s="192"/>
      <c r="C9" s="192"/>
      <c r="D9" s="193"/>
      <c r="E9" s="290"/>
      <c r="F9" s="290"/>
      <c r="G9" s="290"/>
      <c r="H9" s="290"/>
      <c r="I9" s="290"/>
    </row>
    <row r="10" spans="2:9" ht="22.5" customHeight="1" x14ac:dyDescent="0.15">
      <c r="B10" s="192"/>
      <c r="C10" s="192"/>
      <c r="D10" s="193"/>
      <c r="E10" s="290"/>
      <c r="F10" s="290"/>
      <c r="G10" s="290"/>
      <c r="H10" s="290"/>
      <c r="I10" s="290"/>
    </row>
    <row r="11" spans="2:9" ht="22.5" customHeight="1" x14ac:dyDescent="0.15">
      <c r="B11" s="192"/>
      <c r="C11" s="192"/>
      <c r="D11" s="193"/>
      <c r="E11" s="290"/>
      <c r="F11" s="290"/>
      <c r="G11" s="290"/>
      <c r="H11" s="290"/>
      <c r="I11" s="290"/>
    </row>
    <row r="12" spans="2:9" ht="22.5" customHeight="1" x14ac:dyDescent="0.15">
      <c r="B12" s="192"/>
      <c r="C12" s="192"/>
      <c r="D12" s="193"/>
      <c r="E12" s="290"/>
      <c r="F12" s="290"/>
      <c r="G12" s="290"/>
      <c r="H12" s="290"/>
      <c r="I12" s="290"/>
    </row>
    <row r="13" spans="2:9" ht="22.5" customHeight="1" x14ac:dyDescent="0.15">
      <c r="B13" s="192"/>
      <c r="C13" s="192"/>
      <c r="D13" s="193"/>
      <c r="E13" s="290"/>
      <c r="F13" s="290"/>
      <c r="G13" s="290"/>
      <c r="H13" s="290"/>
      <c r="I13" s="290"/>
    </row>
    <row r="14" spans="2:9" ht="22.5" customHeight="1" x14ac:dyDescent="0.15">
      <c r="B14" s="192"/>
      <c r="C14" s="192"/>
      <c r="D14" s="193"/>
      <c r="E14" s="290"/>
      <c r="F14" s="290"/>
      <c r="G14" s="290"/>
      <c r="H14" s="290"/>
      <c r="I14" s="290"/>
    </row>
    <row r="15" spans="2:9" ht="22.5" customHeight="1" x14ac:dyDescent="0.15">
      <c r="B15" s="192"/>
      <c r="C15" s="192"/>
      <c r="D15" s="193"/>
      <c r="E15" s="290"/>
      <c r="F15" s="290"/>
      <c r="G15" s="290"/>
      <c r="H15" s="290"/>
      <c r="I15" s="290"/>
    </row>
    <row r="16" spans="2:9" ht="22.5" customHeight="1" x14ac:dyDescent="0.15">
      <c r="B16" s="192"/>
      <c r="C16" s="192"/>
      <c r="D16" s="193"/>
      <c r="E16" s="290"/>
      <c r="F16" s="290"/>
      <c r="G16" s="290"/>
      <c r="H16" s="290"/>
      <c r="I16" s="290"/>
    </row>
    <row r="17" spans="2:9" ht="22.5" customHeight="1" x14ac:dyDescent="0.15">
      <c r="B17" s="192"/>
      <c r="C17" s="192"/>
      <c r="D17" s="193"/>
      <c r="E17" s="290"/>
      <c r="F17" s="290"/>
      <c r="G17" s="290"/>
      <c r="H17" s="290"/>
      <c r="I17" s="290"/>
    </row>
    <row r="18" spans="2:9" ht="22.5" customHeight="1" x14ac:dyDescent="0.15">
      <c r="B18" s="192"/>
      <c r="C18" s="192"/>
      <c r="D18" s="193"/>
      <c r="E18" s="290"/>
      <c r="F18" s="290"/>
      <c r="G18" s="290"/>
      <c r="H18" s="290"/>
      <c r="I18" s="290"/>
    </row>
    <row r="19" spans="2:9" ht="22.5" customHeight="1" x14ac:dyDescent="0.15">
      <c r="B19" s="192"/>
      <c r="C19" s="192"/>
      <c r="D19" s="193"/>
      <c r="E19" s="290"/>
      <c r="F19" s="290"/>
      <c r="G19" s="290"/>
      <c r="H19" s="290"/>
      <c r="I19" s="290"/>
    </row>
    <row r="20" spans="2:9" ht="22.5" customHeight="1" x14ac:dyDescent="0.15">
      <c r="B20" s="192"/>
      <c r="C20" s="192"/>
      <c r="D20" s="193"/>
      <c r="E20" s="290"/>
      <c r="F20" s="290"/>
      <c r="G20" s="290"/>
      <c r="H20" s="290"/>
      <c r="I20" s="290"/>
    </row>
    <row r="21" spans="2:9" ht="22.5" customHeight="1" x14ac:dyDescent="0.15">
      <c r="B21" s="192"/>
      <c r="C21" s="192"/>
      <c r="D21" s="193"/>
      <c r="E21" s="290"/>
      <c r="F21" s="290"/>
      <c r="G21" s="290"/>
      <c r="H21" s="290"/>
      <c r="I21" s="290"/>
    </row>
    <row r="22" spans="2:9" ht="22.5" customHeight="1" x14ac:dyDescent="0.15">
      <c r="B22" s="192"/>
      <c r="C22" s="192"/>
      <c r="D22" s="193"/>
      <c r="E22" s="290"/>
      <c r="F22" s="290"/>
      <c r="G22" s="290"/>
      <c r="H22" s="290"/>
      <c r="I22" s="290"/>
    </row>
    <row r="23" spans="2:9" ht="22.5" customHeight="1" x14ac:dyDescent="0.15">
      <c r="B23" s="192"/>
      <c r="C23" s="192"/>
      <c r="D23" s="193"/>
      <c r="E23" s="290"/>
      <c r="F23" s="290"/>
      <c r="G23" s="290"/>
      <c r="H23" s="290"/>
      <c r="I23" s="290"/>
    </row>
    <row r="24" spans="2:9" ht="22.5" customHeight="1" x14ac:dyDescent="0.15">
      <c r="B24" s="192"/>
      <c r="C24" s="192"/>
      <c r="D24" s="193"/>
      <c r="E24" s="290"/>
      <c r="F24" s="290"/>
      <c r="G24" s="290"/>
      <c r="H24" s="290"/>
      <c r="I24" s="290"/>
    </row>
    <row r="25" spans="2:9" ht="22.5" customHeight="1" x14ac:dyDescent="0.15">
      <c r="B25" s="192"/>
      <c r="C25" s="192"/>
      <c r="D25" s="193"/>
      <c r="E25" s="290"/>
      <c r="F25" s="290"/>
      <c r="G25" s="290"/>
      <c r="H25" s="290"/>
      <c r="I25" s="290"/>
    </row>
    <row r="26" spans="2:9" ht="22.5" customHeight="1" x14ac:dyDescent="0.15">
      <c r="B26" s="192"/>
      <c r="C26" s="192"/>
      <c r="D26" s="193"/>
      <c r="E26" s="290"/>
      <c r="F26" s="290"/>
      <c r="G26" s="290"/>
      <c r="H26" s="290"/>
      <c r="I26" s="290"/>
    </row>
    <row r="27" spans="2:9" ht="22.5" customHeight="1" x14ac:dyDescent="0.15">
      <c r="B27" s="192"/>
      <c r="C27" s="192"/>
      <c r="D27" s="193"/>
      <c r="E27" s="290"/>
      <c r="F27" s="290"/>
      <c r="G27" s="290"/>
      <c r="H27" s="290"/>
      <c r="I27" s="290"/>
    </row>
    <row r="28" spans="2:9" ht="22.5" customHeight="1" x14ac:dyDescent="0.15">
      <c r="B28" s="192"/>
      <c r="C28" s="192"/>
      <c r="D28" s="193"/>
      <c r="E28" s="290"/>
      <c r="F28" s="290"/>
      <c r="G28" s="290"/>
      <c r="H28" s="290"/>
      <c r="I28" s="290"/>
    </row>
    <row r="29" spans="2:9" ht="22.5" customHeight="1" x14ac:dyDescent="0.15">
      <c r="B29" s="192"/>
      <c r="C29" s="192"/>
      <c r="D29" s="193"/>
      <c r="E29" s="290"/>
      <c r="F29" s="290"/>
      <c r="G29" s="290"/>
      <c r="H29" s="290"/>
      <c r="I29" s="290"/>
    </row>
    <row r="30" spans="2:9" ht="22.5" customHeight="1" x14ac:dyDescent="0.15">
      <c r="B30" s="192"/>
      <c r="C30" s="192"/>
      <c r="D30" s="193"/>
      <c r="E30" s="290"/>
      <c r="F30" s="290"/>
      <c r="G30" s="290"/>
      <c r="H30" s="290"/>
      <c r="I30" s="290"/>
    </row>
    <row r="31" spans="2:9" ht="22.5" customHeight="1" x14ac:dyDescent="0.15">
      <c r="B31" s="192"/>
      <c r="C31" s="192"/>
      <c r="D31" s="193"/>
      <c r="E31" s="290"/>
      <c r="F31" s="290"/>
      <c r="G31" s="290"/>
      <c r="H31" s="290"/>
      <c r="I31" s="290"/>
    </row>
    <row r="32" spans="2:9" ht="22.5" customHeight="1" x14ac:dyDescent="0.15">
      <c r="B32" s="192"/>
      <c r="C32" s="192"/>
      <c r="D32" s="193"/>
      <c r="E32" s="290"/>
      <c r="F32" s="290"/>
      <c r="G32" s="290"/>
      <c r="H32" s="290"/>
      <c r="I32" s="290"/>
    </row>
    <row r="33" spans="2:9" ht="22.5" customHeight="1" x14ac:dyDescent="0.15">
      <c r="B33" s="192"/>
      <c r="C33" s="192"/>
      <c r="D33" s="193"/>
      <c r="E33" s="290"/>
      <c r="F33" s="290"/>
      <c r="G33" s="290"/>
      <c r="H33" s="290"/>
      <c r="I33" s="290"/>
    </row>
    <row r="34" spans="2:9" ht="22.5" customHeight="1" x14ac:dyDescent="0.15">
      <c r="B34" s="192"/>
      <c r="C34" s="192"/>
      <c r="D34" s="193"/>
      <c r="E34" s="290"/>
      <c r="F34" s="290"/>
      <c r="G34" s="290"/>
      <c r="H34" s="290"/>
      <c r="I34" s="290"/>
    </row>
    <row r="35" spans="2:9" ht="22.5" customHeight="1" x14ac:dyDescent="0.15">
      <c r="B35" s="192"/>
      <c r="C35" s="192"/>
      <c r="D35" s="193"/>
      <c r="E35" s="290"/>
      <c r="F35" s="290"/>
      <c r="G35" s="290"/>
      <c r="H35" s="290"/>
      <c r="I35" s="290"/>
    </row>
    <row r="36" spans="2:9" ht="22.5" customHeight="1" x14ac:dyDescent="0.15">
      <c r="B36" s="190" t="s">
        <v>86</v>
      </c>
    </row>
    <row r="37" spans="2:9" ht="22.5" customHeight="1" x14ac:dyDescent="0.15">
      <c r="B37" s="190" t="s">
        <v>85</v>
      </c>
    </row>
  </sheetData>
  <mergeCells count="35">
    <mergeCell ref="B1:C1"/>
    <mergeCell ref="D1:E1"/>
    <mergeCell ref="E3:I3"/>
    <mergeCell ref="E4:I4"/>
    <mergeCell ref="E5:I5"/>
    <mergeCell ref="E6:I6"/>
    <mergeCell ref="E7:I7"/>
    <mergeCell ref="E8:I8"/>
    <mergeCell ref="E9:I9"/>
    <mergeCell ref="E10:I10"/>
    <mergeCell ref="E11:I11"/>
    <mergeCell ref="E12:I12"/>
    <mergeCell ref="E13:I13"/>
    <mergeCell ref="E14:I14"/>
    <mergeCell ref="E15:I15"/>
    <mergeCell ref="E16:I16"/>
    <mergeCell ref="E17:I17"/>
    <mergeCell ref="E18:I18"/>
    <mergeCell ref="E19:I19"/>
    <mergeCell ref="E20:I20"/>
    <mergeCell ref="E21:I21"/>
    <mergeCell ref="E22:I22"/>
    <mergeCell ref="E23:I23"/>
    <mergeCell ref="E24:I24"/>
    <mergeCell ref="E25:I25"/>
    <mergeCell ref="E26:I26"/>
    <mergeCell ref="E33:I33"/>
    <mergeCell ref="E34:I34"/>
    <mergeCell ref="E35:I35"/>
    <mergeCell ref="E27:I27"/>
    <mergeCell ref="E28:I28"/>
    <mergeCell ref="E29:I29"/>
    <mergeCell ref="E30:I30"/>
    <mergeCell ref="E31:I31"/>
    <mergeCell ref="E32:I32"/>
  </mergeCells>
  <phoneticPr fontId="7"/>
  <printOptions horizontalCentered="1"/>
  <pageMargins left="0.74803149606299213" right="0.62992125984251968" top="0.74803149606299213" bottom="0.19685039370078741" header="0.39370078740157483" footer="0.31496062992125984"/>
  <pageSetup paperSize="9" scale="86" firstPageNumber="6" orientation="portrait" r:id="rId1"/>
  <headerFooter alignWithMargins="0">
    <oddHeader>&amp;R（公営）保育所型認定こども園</oddHeader>
    <oddFooter>&amp;C&amp;12－７－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D2815-2C5F-476F-BE1B-80C3B79DF6D5}">
  <sheetPr>
    <tabColor rgb="FFFFC000"/>
    <pageSetUpPr fitToPage="1"/>
  </sheetPr>
  <dimension ref="A1:O48"/>
  <sheetViews>
    <sheetView view="pageBreakPreview" zoomScale="115" zoomScaleNormal="100" zoomScaleSheetLayoutView="115" workbookViewId="0">
      <pane xSplit="2" ySplit="5" topLeftCell="C33" activePane="bottomRight" state="frozen"/>
      <selection pane="topRight" activeCell="C1" sqref="C1"/>
      <selection pane="bottomLeft" activeCell="A6" sqref="A6"/>
      <selection pane="bottomRight" activeCell="J19" sqref="J19"/>
    </sheetView>
  </sheetViews>
  <sheetFormatPr defaultRowHeight="13.5" x14ac:dyDescent="0.15"/>
  <cols>
    <col min="1" max="1" width="6" style="82" customWidth="1"/>
    <col min="2" max="2" width="21" style="82" customWidth="1"/>
    <col min="3" max="5" width="10.33203125" style="82" bestFit="1" customWidth="1"/>
    <col min="6" max="14" width="10.83203125" style="82" customWidth="1"/>
    <col min="15" max="16384" width="9.33203125" style="82"/>
  </cols>
  <sheetData>
    <row r="1" spans="1:14" ht="21.75" customHeight="1" x14ac:dyDescent="0.15">
      <c r="A1" s="296" t="s">
        <v>201</v>
      </c>
      <c r="B1" s="296"/>
      <c r="C1" s="69"/>
      <c r="D1" s="70" t="s">
        <v>305</v>
      </c>
      <c r="E1" s="71"/>
      <c r="F1" s="80">
        <f>COUNTA(C7:C10,C12:C15,C17:C20)</f>
        <v>0</v>
      </c>
      <c r="G1" s="81" t="s">
        <v>306</v>
      </c>
    </row>
    <row r="2" spans="1:14" ht="15" customHeight="1" x14ac:dyDescent="0.15">
      <c r="B2" s="82" t="s">
        <v>307</v>
      </c>
      <c r="F2" s="83"/>
      <c r="G2" s="83"/>
      <c r="H2" s="83"/>
      <c r="I2" s="83"/>
      <c r="J2" s="83"/>
      <c r="K2" s="83"/>
      <c r="L2" s="83"/>
      <c r="M2" s="83"/>
      <c r="N2" s="83"/>
    </row>
    <row r="3" spans="1:14" ht="81" customHeight="1" x14ac:dyDescent="0.15">
      <c r="A3" s="297" t="s">
        <v>200</v>
      </c>
      <c r="B3" s="297"/>
      <c r="C3" s="299" t="s">
        <v>284</v>
      </c>
      <c r="D3" s="299" t="s">
        <v>199</v>
      </c>
      <c r="E3" s="294" t="s">
        <v>198</v>
      </c>
      <c r="F3" s="294" t="s">
        <v>283</v>
      </c>
      <c r="G3" s="294" t="s">
        <v>282</v>
      </c>
      <c r="H3" s="294" t="s">
        <v>281</v>
      </c>
      <c r="I3" s="309" t="s">
        <v>280</v>
      </c>
      <c r="J3" s="310"/>
      <c r="K3" s="310"/>
      <c r="L3" s="311"/>
      <c r="M3" s="312" t="s">
        <v>308</v>
      </c>
      <c r="N3" s="312" t="s">
        <v>197</v>
      </c>
    </row>
    <row r="4" spans="1:14" ht="23.25" customHeight="1" x14ac:dyDescent="0.15">
      <c r="A4" s="297"/>
      <c r="B4" s="297"/>
      <c r="C4" s="299"/>
      <c r="D4" s="299"/>
      <c r="E4" s="295"/>
      <c r="F4" s="295"/>
      <c r="G4" s="295"/>
      <c r="H4" s="295"/>
      <c r="I4" s="84" t="s">
        <v>196</v>
      </c>
      <c r="J4" s="85" t="s">
        <v>309</v>
      </c>
      <c r="K4" s="86" t="s">
        <v>310</v>
      </c>
      <c r="L4" s="84" t="s">
        <v>279</v>
      </c>
      <c r="M4" s="313"/>
      <c r="N4" s="313"/>
    </row>
    <row r="5" spans="1:14" ht="16.5" customHeight="1" thickBot="1" x14ac:dyDescent="0.2">
      <c r="A5" s="297"/>
      <c r="B5" s="298"/>
      <c r="C5" s="87" t="s">
        <v>278</v>
      </c>
      <c r="D5" s="87" t="s">
        <v>276</v>
      </c>
      <c r="E5" s="87" t="s">
        <v>276</v>
      </c>
      <c r="F5" s="87" t="s">
        <v>277</v>
      </c>
      <c r="G5" s="87" t="s">
        <v>277</v>
      </c>
      <c r="H5" s="87" t="s">
        <v>277</v>
      </c>
      <c r="I5" s="87" t="s">
        <v>311</v>
      </c>
      <c r="J5" s="87" t="s">
        <v>277</v>
      </c>
      <c r="K5" s="87" t="s">
        <v>277</v>
      </c>
      <c r="L5" s="87" t="s">
        <v>277</v>
      </c>
      <c r="M5" s="87" t="s">
        <v>276</v>
      </c>
      <c r="N5" s="87" t="s">
        <v>276</v>
      </c>
    </row>
    <row r="6" spans="1:14" ht="32.25" customHeight="1" thickBot="1" x14ac:dyDescent="0.2">
      <c r="A6" s="300" t="s">
        <v>195</v>
      </c>
      <c r="B6" s="88" t="s">
        <v>193</v>
      </c>
      <c r="C6" s="89"/>
      <c r="D6" s="89"/>
      <c r="E6" s="89"/>
      <c r="F6" s="89"/>
      <c r="G6" s="89"/>
      <c r="H6" s="89"/>
      <c r="I6" s="89"/>
      <c r="J6" s="89"/>
      <c r="K6" s="89"/>
      <c r="L6" s="89"/>
      <c r="M6" s="90"/>
      <c r="N6" s="91"/>
    </row>
    <row r="7" spans="1:14" ht="20.100000000000001" customHeight="1" x14ac:dyDescent="0.15">
      <c r="A7" s="301"/>
      <c r="B7" s="92" t="s">
        <v>192</v>
      </c>
      <c r="C7" s="92"/>
      <c r="D7" s="92"/>
      <c r="E7" s="92"/>
      <c r="F7" s="92"/>
      <c r="G7" s="92"/>
      <c r="H7" s="92"/>
      <c r="I7" s="92"/>
      <c r="J7" s="92"/>
      <c r="K7" s="92"/>
      <c r="L7" s="92"/>
      <c r="M7" s="92"/>
      <c r="N7" s="92"/>
    </row>
    <row r="8" spans="1:14" ht="20.100000000000001" customHeight="1" x14ac:dyDescent="0.15">
      <c r="A8" s="301"/>
      <c r="B8" s="93" t="s">
        <v>191</v>
      </c>
      <c r="C8" s="94"/>
      <c r="D8" s="94"/>
      <c r="E8" s="94"/>
      <c r="F8" s="94"/>
      <c r="G8" s="94"/>
      <c r="H8" s="94"/>
      <c r="I8" s="94"/>
      <c r="J8" s="94"/>
      <c r="K8" s="94"/>
      <c r="L8" s="94"/>
      <c r="M8" s="94"/>
      <c r="N8" s="94"/>
    </row>
    <row r="9" spans="1:14" ht="20.100000000000001" customHeight="1" x14ac:dyDescent="0.15">
      <c r="A9" s="301"/>
      <c r="B9" s="93" t="s">
        <v>190</v>
      </c>
      <c r="C9" s="93"/>
      <c r="D9" s="93"/>
      <c r="E9" s="93"/>
      <c r="F9" s="93"/>
      <c r="G9" s="93"/>
      <c r="H9" s="93"/>
      <c r="I9" s="93"/>
      <c r="J9" s="93"/>
      <c r="K9" s="93"/>
      <c r="L9" s="93"/>
      <c r="M9" s="93"/>
      <c r="N9" s="93"/>
    </row>
    <row r="10" spans="1:14" ht="20.100000000000001" customHeight="1" thickBot="1" x14ac:dyDescent="0.2">
      <c r="A10" s="301"/>
      <c r="B10" s="95" t="s">
        <v>189</v>
      </c>
      <c r="C10" s="95"/>
      <c r="D10" s="95"/>
      <c r="E10" s="95"/>
      <c r="F10" s="95"/>
      <c r="G10" s="95"/>
      <c r="H10" s="95"/>
      <c r="I10" s="95"/>
      <c r="J10" s="95"/>
      <c r="K10" s="95"/>
      <c r="L10" s="95"/>
      <c r="M10" s="95"/>
      <c r="N10" s="95"/>
    </row>
    <row r="11" spans="1:14" ht="32.25" customHeight="1" thickBot="1" x14ac:dyDescent="0.2">
      <c r="A11" s="302"/>
      <c r="B11" s="88" t="s">
        <v>188</v>
      </c>
      <c r="C11" s="89"/>
      <c r="D11" s="89"/>
      <c r="E11" s="89"/>
      <c r="F11" s="89"/>
      <c r="G11" s="89"/>
      <c r="H11" s="89"/>
      <c r="I11" s="89"/>
      <c r="J11" s="89"/>
      <c r="K11" s="89"/>
      <c r="L11" s="89"/>
      <c r="M11" s="90"/>
      <c r="N11" s="91"/>
    </row>
    <row r="12" spans="1:14" ht="20.100000000000001" customHeight="1" x14ac:dyDescent="0.15">
      <c r="A12" s="301"/>
      <c r="B12" s="92" t="s">
        <v>187</v>
      </c>
      <c r="C12" s="92"/>
      <c r="D12" s="92"/>
      <c r="E12" s="92"/>
      <c r="F12" s="92"/>
      <c r="G12" s="92"/>
      <c r="H12" s="92"/>
      <c r="I12" s="92"/>
      <c r="J12" s="92"/>
      <c r="K12" s="92"/>
      <c r="L12" s="92"/>
      <c r="M12" s="92"/>
      <c r="N12" s="92"/>
    </row>
    <row r="13" spans="1:14" ht="20.100000000000001" customHeight="1" x14ac:dyDescent="0.15">
      <c r="A13" s="301"/>
      <c r="B13" s="93" t="s">
        <v>186</v>
      </c>
      <c r="C13" s="93"/>
      <c r="D13" s="93"/>
      <c r="E13" s="93"/>
      <c r="F13" s="93"/>
      <c r="G13" s="93"/>
      <c r="H13" s="93"/>
      <c r="I13" s="93"/>
      <c r="J13" s="93"/>
      <c r="K13" s="93"/>
      <c r="L13" s="93"/>
      <c r="M13" s="93"/>
      <c r="N13" s="93"/>
    </row>
    <row r="14" spans="1:14" ht="20.100000000000001" customHeight="1" x14ac:dyDescent="0.15">
      <c r="A14" s="301"/>
      <c r="B14" s="93" t="s">
        <v>185</v>
      </c>
      <c r="C14" s="93"/>
      <c r="D14" s="93"/>
      <c r="E14" s="93"/>
      <c r="F14" s="93"/>
      <c r="G14" s="93"/>
      <c r="H14" s="93"/>
      <c r="I14" s="93"/>
      <c r="J14" s="93"/>
      <c r="K14" s="93"/>
      <c r="L14" s="93"/>
      <c r="M14" s="93"/>
      <c r="N14" s="93"/>
    </row>
    <row r="15" spans="1:14" ht="20.100000000000001" customHeight="1" thickBot="1" x14ac:dyDescent="0.2">
      <c r="A15" s="301"/>
      <c r="B15" s="95" t="s">
        <v>184</v>
      </c>
      <c r="C15" s="95"/>
      <c r="D15" s="95"/>
      <c r="E15" s="95"/>
      <c r="F15" s="95"/>
      <c r="G15" s="95"/>
      <c r="H15" s="95"/>
      <c r="I15" s="95"/>
      <c r="J15" s="95"/>
      <c r="K15" s="95"/>
      <c r="L15" s="95"/>
      <c r="M15" s="95"/>
      <c r="N15" s="95"/>
    </row>
    <row r="16" spans="1:14" ht="32.25" customHeight="1" thickBot="1" x14ac:dyDescent="0.2">
      <c r="A16" s="302"/>
      <c r="B16" s="88" t="s">
        <v>183</v>
      </c>
      <c r="C16" s="89"/>
      <c r="D16" s="89"/>
      <c r="E16" s="89"/>
      <c r="F16" s="89"/>
      <c r="G16" s="89"/>
      <c r="H16" s="89"/>
      <c r="I16" s="89"/>
      <c r="J16" s="89"/>
      <c r="K16" s="89"/>
      <c r="L16" s="89"/>
      <c r="M16" s="90"/>
      <c r="N16" s="91"/>
    </row>
    <row r="17" spans="1:14" ht="20.100000000000001" customHeight="1" x14ac:dyDescent="0.15">
      <c r="A17" s="301"/>
      <c r="B17" s="96" t="s">
        <v>182</v>
      </c>
      <c r="C17" s="92"/>
      <c r="D17" s="92"/>
      <c r="E17" s="92"/>
      <c r="F17" s="92"/>
      <c r="G17" s="92"/>
      <c r="H17" s="92"/>
      <c r="I17" s="92"/>
      <c r="J17" s="92"/>
      <c r="K17" s="92"/>
      <c r="L17" s="92"/>
      <c r="M17" s="92"/>
      <c r="N17" s="92"/>
    </row>
    <row r="18" spans="1:14" ht="20.100000000000001" customHeight="1" x14ac:dyDescent="0.15">
      <c r="A18" s="301"/>
      <c r="B18" s="93" t="s">
        <v>181</v>
      </c>
      <c r="C18" s="93"/>
      <c r="D18" s="93"/>
      <c r="E18" s="93"/>
      <c r="F18" s="93"/>
      <c r="G18" s="93"/>
      <c r="H18" s="93"/>
      <c r="I18" s="93"/>
      <c r="J18" s="93"/>
      <c r="K18" s="93"/>
      <c r="L18" s="93"/>
      <c r="M18" s="93"/>
      <c r="N18" s="93"/>
    </row>
    <row r="19" spans="1:14" ht="20.100000000000001" customHeight="1" x14ac:dyDescent="0.15">
      <c r="A19" s="301"/>
      <c r="B19" s="93" t="s">
        <v>180</v>
      </c>
      <c r="C19" s="93"/>
      <c r="D19" s="93"/>
      <c r="E19" s="93"/>
      <c r="F19" s="93"/>
      <c r="G19" s="93"/>
      <c r="H19" s="93"/>
      <c r="I19" s="93"/>
      <c r="J19" s="93"/>
      <c r="K19" s="93"/>
      <c r="L19" s="93"/>
      <c r="M19" s="93"/>
      <c r="N19" s="93"/>
    </row>
    <row r="20" spans="1:14" ht="20.100000000000001" customHeight="1" thickBot="1" x14ac:dyDescent="0.2">
      <c r="A20" s="301"/>
      <c r="B20" s="95" t="s">
        <v>179</v>
      </c>
      <c r="C20" s="95"/>
      <c r="D20" s="95"/>
      <c r="E20" s="95"/>
      <c r="F20" s="95"/>
      <c r="G20" s="95"/>
      <c r="H20" s="95"/>
      <c r="I20" s="95"/>
      <c r="J20" s="95"/>
      <c r="K20" s="95"/>
      <c r="L20" s="95"/>
      <c r="M20" s="95"/>
      <c r="N20" s="95"/>
    </row>
    <row r="21" spans="1:14" ht="23.25" customHeight="1" x14ac:dyDescent="0.15">
      <c r="A21" s="302"/>
      <c r="B21" s="97" t="s">
        <v>178</v>
      </c>
      <c r="C21" s="303" t="e">
        <f>SUM(C7:C10,C12:C15,C17:C20)/F1</f>
        <v>#DIV/0!</v>
      </c>
      <c r="D21" s="98" t="e">
        <f>SUM(D7:D10,D12:D15,D17:D20)/F1</f>
        <v>#DIV/0!</v>
      </c>
      <c r="E21" s="98" t="e">
        <f>SUM(E7:E10,E12:E15,E17:E20)/F1</f>
        <v>#DIV/0!</v>
      </c>
      <c r="F21" s="303" t="e">
        <f>SUM(F7:F10,F12:F15,F17:F20)/F1</f>
        <v>#DIV/0!</v>
      </c>
      <c r="G21" s="303" t="e">
        <f>SUM(G7:G10,G12:G15,G17:G20)/F1</f>
        <v>#DIV/0!</v>
      </c>
      <c r="H21" s="305" t="e">
        <f>SUM(H7:H10,H12:H15,H17:H20)/F1</f>
        <v>#DIV/0!</v>
      </c>
      <c r="I21" s="303" t="e">
        <f>SUM(I7:I10,I12:I15,I17:I20)/F1</f>
        <v>#DIV/0!</v>
      </c>
      <c r="J21" s="314" t="e">
        <f>SUM(J7:J10,J12:J15,J17:J20)/F1</f>
        <v>#DIV/0!</v>
      </c>
      <c r="K21" s="314" t="e">
        <f>SUM(K7:K10,K12:K15,K17:K20)/F1</f>
        <v>#DIV/0!</v>
      </c>
      <c r="L21" s="303" t="e">
        <f>SUM(L7:L10,L12:L15,L17:L20)/F1</f>
        <v>#DIV/0!</v>
      </c>
      <c r="M21" s="305" t="e">
        <f>SUM(M7:M10,M12:M15,M17:M20)/F1</f>
        <v>#DIV/0!</v>
      </c>
      <c r="N21" s="307" t="e">
        <f>SUM(N7:N10,N12:N15,N17:N20)/F1</f>
        <v>#DIV/0!</v>
      </c>
    </row>
    <row r="22" spans="1:14" ht="20.25" customHeight="1" thickBot="1" x14ac:dyDescent="0.2">
      <c r="A22" s="302"/>
      <c r="B22" s="99" t="s">
        <v>312</v>
      </c>
      <c r="C22" s="304"/>
      <c r="D22" s="100" t="e">
        <f>D21*4/C21</f>
        <v>#DIV/0!</v>
      </c>
      <c r="E22" s="100" t="e">
        <f>E21*9/C21</f>
        <v>#DIV/0!</v>
      </c>
      <c r="F22" s="304"/>
      <c r="G22" s="304"/>
      <c r="H22" s="306"/>
      <c r="I22" s="304"/>
      <c r="J22" s="315"/>
      <c r="K22" s="315"/>
      <c r="L22" s="304"/>
      <c r="M22" s="306"/>
      <c r="N22" s="308"/>
    </row>
    <row r="23" spans="1:14" ht="13.5" customHeight="1" thickBot="1" x14ac:dyDescent="0.2">
      <c r="A23" s="101"/>
      <c r="B23" s="102"/>
    </row>
    <row r="24" spans="1:14" ht="32.25" customHeight="1" thickBot="1" x14ac:dyDescent="0.2">
      <c r="A24" s="316" t="s">
        <v>194</v>
      </c>
      <c r="B24" s="88" t="s">
        <v>193</v>
      </c>
      <c r="C24" s="103"/>
      <c r="D24" s="103"/>
      <c r="E24" s="103"/>
      <c r="F24" s="103"/>
      <c r="G24" s="103"/>
      <c r="H24" s="103"/>
      <c r="I24" s="103"/>
      <c r="J24" s="103"/>
      <c r="K24" s="103"/>
      <c r="L24" s="103"/>
      <c r="M24" s="103"/>
      <c r="N24" s="104"/>
    </row>
    <row r="25" spans="1:14" ht="20.100000000000001" customHeight="1" x14ac:dyDescent="0.15">
      <c r="A25" s="317"/>
      <c r="B25" s="92" t="s">
        <v>192</v>
      </c>
      <c r="C25" s="105"/>
      <c r="D25" s="105"/>
      <c r="E25" s="105"/>
      <c r="F25" s="105"/>
      <c r="G25" s="105"/>
      <c r="H25" s="105"/>
      <c r="I25" s="105"/>
      <c r="J25" s="105"/>
      <c r="K25" s="105"/>
      <c r="L25" s="105"/>
      <c r="M25" s="105"/>
      <c r="N25" s="105"/>
    </row>
    <row r="26" spans="1:14" ht="20.100000000000001" customHeight="1" x14ac:dyDescent="0.15">
      <c r="A26" s="317"/>
      <c r="B26" s="93" t="s">
        <v>191</v>
      </c>
      <c r="C26" s="94"/>
      <c r="D26" s="94"/>
      <c r="E26" s="94"/>
      <c r="F26" s="94"/>
      <c r="G26" s="94"/>
      <c r="H26" s="94"/>
      <c r="I26" s="94"/>
      <c r="J26" s="94"/>
      <c r="K26" s="94"/>
      <c r="L26" s="94"/>
      <c r="M26" s="94"/>
      <c r="N26" s="94"/>
    </row>
    <row r="27" spans="1:14" ht="20.100000000000001" customHeight="1" x14ac:dyDescent="0.15">
      <c r="A27" s="317"/>
      <c r="B27" s="93" t="s">
        <v>190</v>
      </c>
      <c r="C27" s="94"/>
      <c r="D27" s="94"/>
      <c r="E27" s="94"/>
      <c r="F27" s="94"/>
      <c r="G27" s="94"/>
      <c r="H27" s="94"/>
      <c r="I27" s="94"/>
      <c r="J27" s="94"/>
      <c r="K27" s="94"/>
      <c r="L27" s="94"/>
      <c r="M27" s="94"/>
      <c r="N27" s="94"/>
    </row>
    <row r="28" spans="1:14" ht="20.100000000000001" customHeight="1" thickBot="1" x14ac:dyDescent="0.2">
      <c r="A28" s="317"/>
      <c r="B28" s="95" t="s">
        <v>189</v>
      </c>
      <c r="C28" s="106"/>
      <c r="D28" s="106"/>
      <c r="E28" s="106"/>
      <c r="F28" s="106"/>
      <c r="G28" s="106"/>
      <c r="H28" s="106"/>
      <c r="I28" s="106"/>
      <c r="J28" s="106"/>
      <c r="K28" s="106"/>
      <c r="L28" s="106"/>
      <c r="M28" s="106"/>
      <c r="N28" s="106"/>
    </row>
    <row r="29" spans="1:14" ht="32.25" customHeight="1" thickBot="1" x14ac:dyDescent="0.2">
      <c r="A29" s="317"/>
      <c r="B29" s="88" t="s">
        <v>188</v>
      </c>
      <c r="C29" s="103"/>
      <c r="D29" s="103"/>
      <c r="E29" s="103"/>
      <c r="F29" s="103"/>
      <c r="G29" s="103"/>
      <c r="H29" s="103"/>
      <c r="I29" s="103"/>
      <c r="J29" s="103"/>
      <c r="K29" s="103"/>
      <c r="L29" s="103"/>
      <c r="M29" s="103"/>
      <c r="N29" s="104"/>
    </row>
    <row r="30" spans="1:14" ht="20.100000000000001" customHeight="1" x14ac:dyDescent="0.15">
      <c r="A30" s="317"/>
      <c r="B30" s="92" t="s">
        <v>187</v>
      </c>
      <c r="C30" s="105"/>
      <c r="D30" s="105"/>
      <c r="E30" s="105"/>
      <c r="F30" s="105"/>
      <c r="G30" s="105"/>
      <c r="H30" s="105"/>
      <c r="I30" s="105"/>
      <c r="J30" s="105"/>
      <c r="K30" s="105"/>
      <c r="L30" s="105"/>
      <c r="M30" s="105"/>
      <c r="N30" s="105"/>
    </row>
    <row r="31" spans="1:14" ht="20.100000000000001" customHeight="1" x14ac:dyDescent="0.15">
      <c r="A31" s="317"/>
      <c r="B31" s="93" t="s">
        <v>186</v>
      </c>
      <c r="C31" s="94"/>
      <c r="D31" s="94"/>
      <c r="E31" s="94"/>
      <c r="F31" s="94"/>
      <c r="G31" s="94"/>
      <c r="H31" s="94"/>
      <c r="I31" s="94"/>
      <c r="J31" s="94"/>
      <c r="K31" s="94"/>
      <c r="L31" s="94"/>
      <c r="M31" s="94"/>
      <c r="N31" s="94"/>
    </row>
    <row r="32" spans="1:14" ht="20.100000000000001" customHeight="1" x14ac:dyDescent="0.15">
      <c r="A32" s="317"/>
      <c r="B32" s="93" t="s">
        <v>185</v>
      </c>
      <c r="C32" s="94"/>
      <c r="D32" s="94"/>
      <c r="E32" s="94"/>
      <c r="F32" s="94"/>
      <c r="G32" s="94"/>
      <c r="H32" s="94"/>
      <c r="I32" s="94"/>
      <c r="J32" s="94"/>
      <c r="K32" s="94"/>
      <c r="L32" s="94"/>
      <c r="M32" s="94"/>
      <c r="N32" s="94"/>
    </row>
    <row r="33" spans="1:15" ht="20.100000000000001" customHeight="1" thickBot="1" x14ac:dyDescent="0.2">
      <c r="A33" s="317"/>
      <c r="B33" s="95" t="s">
        <v>184</v>
      </c>
      <c r="C33" s="106"/>
      <c r="D33" s="106"/>
      <c r="E33" s="106"/>
      <c r="F33" s="106"/>
      <c r="G33" s="106"/>
      <c r="H33" s="106"/>
      <c r="I33" s="106"/>
      <c r="J33" s="106"/>
      <c r="K33" s="106"/>
      <c r="L33" s="106"/>
      <c r="M33" s="106"/>
      <c r="N33" s="106"/>
    </row>
    <row r="34" spans="1:15" ht="32.25" customHeight="1" thickBot="1" x14ac:dyDescent="0.2">
      <c r="A34" s="317"/>
      <c r="B34" s="88" t="s">
        <v>183</v>
      </c>
      <c r="C34" s="103"/>
      <c r="D34" s="103"/>
      <c r="E34" s="103"/>
      <c r="F34" s="103"/>
      <c r="G34" s="103"/>
      <c r="H34" s="103"/>
      <c r="I34" s="103"/>
      <c r="J34" s="103"/>
      <c r="K34" s="103"/>
      <c r="L34" s="103"/>
      <c r="M34" s="103"/>
      <c r="N34" s="104"/>
    </row>
    <row r="35" spans="1:15" ht="20.100000000000001" customHeight="1" x14ac:dyDescent="0.15">
      <c r="A35" s="317"/>
      <c r="B35" s="96" t="s">
        <v>182</v>
      </c>
      <c r="C35" s="105"/>
      <c r="D35" s="105"/>
      <c r="E35" s="105"/>
      <c r="F35" s="105"/>
      <c r="G35" s="105"/>
      <c r="H35" s="105"/>
      <c r="I35" s="105"/>
      <c r="J35" s="105"/>
      <c r="K35" s="105"/>
      <c r="L35" s="105"/>
      <c r="M35" s="105"/>
      <c r="N35" s="105"/>
    </row>
    <row r="36" spans="1:15" ht="20.100000000000001" customHeight="1" x14ac:dyDescent="0.15">
      <c r="A36" s="317"/>
      <c r="B36" s="93" t="s">
        <v>181</v>
      </c>
      <c r="C36" s="94"/>
      <c r="D36" s="94"/>
      <c r="E36" s="94"/>
      <c r="F36" s="94"/>
      <c r="G36" s="94"/>
      <c r="H36" s="94"/>
      <c r="I36" s="94"/>
      <c r="J36" s="94"/>
      <c r="K36" s="94"/>
      <c r="L36" s="94"/>
      <c r="M36" s="94"/>
      <c r="N36" s="94"/>
    </row>
    <row r="37" spans="1:15" ht="18.75" customHeight="1" x14ac:dyDescent="0.15">
      <c r="A37" s="317"/>
      <c r="B37" s="93" t="s">
        <v>180</v>
      </c>
      <c r="C37" s="94"/>
      <c r="D37" s="94"/>
      <c r="E37" s="94"/>
      <c r="F37" s="94"/>
      <c r="G37" s="94"/>
      <c r="H37" s="94"/>
      <c r="I37" s="94"/>
      <c r="J37" s="94"/>
      <c r="K37" s="94"/>
      <c r="L37" s="94"/>
      <c r="M37" s="94"/>
      <c r="N37" s="94"/>
    </row>
    <row r="38" spans="1:15" ht="20.100000000000001" customHeight="1" thickBot="1" x14ac:dyDescent="0.2">
      <c r="A38" s="317"/>
      <c r="B38" s="95" t="s">
        <v>179</v>
      </c>
      <c r="C38" s="106"/>
      <c r="D38" s="106"/>
      <c r="E38" s="106"/>
      <c r="F38" s="106"/>
      <c r="G38" s="106"/>
      <c r="H38" s="106"/>
      <c r="I38" s="106"/>
      <c r="J38" s="106"/>
      <c r="K38" s="106"/>
      <c r="L38" s="106"/>
      <c r="M38" s="106"/>
      <c r="N38" s="106"/>
    </row>
    <row r="39" spans="1:15" ht="24.75" customHeight="1" x14ac:dyDescent="0.15">
      <c r="A39" s="317"/>
      <c r="B39" s="97" t="s">
        <v>178</v>
      </c>
      <c r="C39" s="303" t="e">
        <f>SUM(C25:C28,C30:C33,C35:C38)/F1</f>
        <v>#DIV/0!</v>
      </c>
      <c r="D39" s="98" t="e">
        <f>SUM(D25:D28,D30:D33,D35:D38)/F1</f>
        <v>#DIV/0!</v>
      </c>
      <c r="E39" s="98" t="e">
        <f>SUM(E25:E28,E30:E33,E35:E38)/F1</f>
        <v>#DIV/0!</v>
      </c>
      <c r="F39" s="303" t="e">
        <f>SUM(F25:F28,F30:F33,F35:F38)/F1</f>
        <v>#DIV/0!</v>
      </c>
      <c r="G39" s="303" t="e">
        <f>SUM(G25:G28,G30:G33,G35:G38)/F1</f>
        <v>#DIV/0!</v>
      </c>
      <c r="H39" s="305" t="e">
        <f>SUM(H25:H28,H30:H33,H35:H38)/F1</f>
        <v>#DIV/0!</v>
      </c>
      <c r="I39" s="303" t="e">
        <f>SUM(I25:I28,I30:I33,I35:I38)/F1</f>
        <v>#DIV/0!</v>
      </c>
      <c r="J39" s="314" t="e">
        <f>SUM(J25:J28,J30:J33,J35:J38)/F1</f>
        <v>#DIV/0!</v>
      </c>
      <c r="K39" s="314" t="e">
        <f>SUM(K25:K28,K30:K33,K35:K38)/F1</f>
        <v>#DIV/0!</v>
      </c>
      <c r="L39" s="303" t="e">
        <f>SUM(L25:L28,L30:L33,L35:L38)/F1</f>
        <v>#DIV/0!</v>
      </c>
      <c r="M39" s="305" t="e">
        <f>SUM(M25:M28,M30:M33,M35:M38)/F1</f>
        <v>#DIV/0!</v>
      </c>
      <c r="N39" s="307" t="e">
        <f>SUM(N25:N28,N30:N33,N35:N38)/F1</f>
        <v>#DIV/0!</v>
      </c>
    </row>
    <row r="40" spans="1:15" ht="24.75" customHeight="1" thickBot="1" x14ac:dyDescent="0.2">
      <c r="A40" s="317"/>
      <c r="B40" s="107" t="s">
        <v>313</v>
      </c>
      <c r="C40" s="304"/>
      <c r="D40" s="100" t="e">
        <f>IF(D41=A47,D39*4/C39,(D39+D47*H41/100)*4/(C39+C47*H41/100))</f>
        <v>#DIV/0!</v>
      </c>
      <c r="E40" s="100" t="e">
        <f>IF(D41=A47,E39*9/C39,(E39+E47*H41/100)*9/(C39+C47*H41/100))</f>
        <v>#DIV/0!</v>
      </c>
      <c r="F40" s="304"/>
      <c r="G40" s="304"/>
      <c r="H40" s="306"/>
      <c r="I40" s="304"/>
      <c r="J40" s="315"/>
      <c r="K40" s="315"/>
      <c r="L40" s="304"/>
      <c r="M40" s="306"/>
      <c r="N40" s="308"/>
    </row>
    <row r="41" spans="1:15" ht="24.75" customHeight="1" thickBot="1" x14ac:dyDescent="0.2">
      <c r="A41" s="318"/>
      <c r="B41" s="321" t="s">
        <v>314</v>
      </c>
      <c r="C41" s="322"/>
      <c r="D41" s="108"/>
      <c r="E41" s="323" t="s">
        <v>315</v>
      </c>
      <c r="F41" s="323"/>
      <c r="G41" s="323"/>
      <c r="H41" s="109"/>
      <c r="I41" s="110" t="s">
        <v>276</v>
      </c>
    </row>
    <row r="42" spans="1:15" ht="6.75" customHeight="1" x14ac:dyDescent="0.15"/>
    <row r="43" spans="1:15" ht="48.75" customHeight="1" x14ac:dyDescent="0.15">
      <c r="A43" s="111" t="s">
        <v>275</v>
      </c>
      <c r="B43" s="319" t="s">
        <v>303</v>
      </c>
      <c r="C43" s="319"/>
      <c r="D43" s="319"/>
      <c r="E43" s="319"/>
      <c r="F43" s="319"/>
      <c r="G43" s="319"/>
      <c r="H43" s="319"/>
      <c r="I43" s="319"/>
      <c r="J43" s="319"/>
      <c r="K43" s="319"/>
      <c r="L43" s="319"/>
      <c r="M43" s="319"/>
      <c r="N43" s="319"/>
    </row>
    <row r="44" spans="1:15" ht="33" customHeight="1" x14ac:dyDescent="0.15">
      <c r="A44" s="111">
        <v>2</v>
      </c>
      <c r="B44" s="320" t="s">
        <v>274</v>
      </c>
      <c r="C44" s="320"/>
      <c r="D44" s="320"/>
      <c r="E44" s="320"/>
      <c r="F44" s="320"/>
      <c r="G44" s="320"/>
      <c r="H44" s="320"/>
      <c r="I44" s="320"/>
      <c r="J44" s="320"/>
      <c r="K44" s="320"/>
      <c r="L44" s="320"/>
      <c r="M44" s="320"/>
      <c r="N44" s="320"/>
    </row>
    <row r="45" spans="1:15" ht="29.25" customHeight="1" x14ac:dyDescent="0.15">
      <c r="A45" s="111">
        <v>3</v>
      </c>
      <c r="B45" s="320" t="s">
        <v>304</v>
      </c>
      <c r="C45" s="320"/>
      <c r="D45" s="320"/>
      <c r="E45" s="320"/>
      <c r="F45" s="320"/>
      <c r="G45" s="320"/>
      <c r="H45" s="320"/>
      <c r="I45" s="320"/>
      <c r="J45" s="320"/>
      <c r="K45" s="320"/>
      <c r="L45" s="320"/>
      <c r="M45" s="320"/>
      <c r="N45" s="320"/>
    </row>
    <row r="47" spans="1:15" x14ac:dyDescent="0.15">
      <c r="A47" s="82" t="s">
        <v>316</v>
      </c>
      <c r="B47" s="82" t="s">
        <v>317</v>
      </c>
      <c r="C47" s="82">
        <v>156</v>
      </c>
      <c r="D47" s="82">
        <v>2.5</v>
      </c>
      <c r="E47" s="82">
        <v>0.3</v>
      </c>
      <c r="F47" s="82">
        <v>29</v>
      </c>
      <c r="G47" s="82">
        <v>3</v>
      </c>
      <c r="H47" s="82">
        <v>0.1</v>
      </c>
      <c r="I47" s="82">
        <v>0</v>
      </c>
      <c r="J47" s="82">
        <v>0.02</v>
      </c>
      <c r="K47" s="82">
        <v>0.01</v>
      </c>
      <c r="L47" s="82">
        <v>0</v>
      </c>
      <c r="M47" s="82">
        <v>1.5</v>
      </c>
      <c r="N47" s="82">
        <v>0</v>
      </c>
      <c r="O47" s="82" t="s">
        <v>318</v>
      </c>
    </row>
    <row r="48" spans="1:15" x14ac:dyDescent="0.15">
      <c r="A48" s="82" t="s">
        <v>319</v>
      </c>
    </row>
  </sheetData>
  <mergeCells count="38">
    <mergeCell ref="B43:N43"/>
    <mergeCell ref="B44:N44"/>
    <mergeCell ref="B45:N45"/>
    <mergeCell ref="J39:J40"/>
    <mergeCell ref="K39:K40"/>
    <mergeCell ref="L39:L40"/>
    <mergeCell ref="M39:M40"/>
    <mergeCell ref="N39:N40"/>
    <mergeCell ref="B41:C41"/>
    <mergeCell ref="E41:G41"/>
    <mergeCell ref="I39:I40"/>
    <mergeCell ref="A24:A41"/>
    <mergeCell ref="C39:C40"/>
    <mergeCell ref="F39:F40"/>
    <mergeCell ref="G39:G40"/>
    <mergeCell ref="H39:H40"/>
    <mergeCell ref="N21:N22"/>
    <mergeCell ref="G3:G4"/>
    <mergeCell ref="H3:H4"/>
    <mergeCell ref="I3:L3"/>
    <mergeCell ref="M3:M4"/>
    <mergeCell ref="N3:N4"/>
    <mergeCell ref="I21:I22"/>
    <mergeCell ref="J21:J22"/>
    <mergeCell ref="K21:K22"/>
    <mergeCell ref="L21:L22"/>
    <mergeCell ref="M21:M22"/>
    <mergeCell ref="A6:A22"/>
    <mergeCell ref="C21:C22"/>
    <mergeCell ref="F21:F22"/>
    <mergeCell ref="G21:G22"/>
    <mergeCell ref="H21:H22"/>
    <mergeCell ref="F3:F4"/>
    <mergeCell ref="A1:B1"/>
    <mergeCell ref="A3:B5"/>
    <mergeCell ref="C3:C4"/>
    <mergeCell ref="D3:D4"/>
    <mergeCell ref="E3:E4"/>
  </mergeCells>
  <phoneticPr fontId="7"/>
  <dataValidations count="1">
    <dataValidation type="list" allowBlank="1" showInputMessage="1" showErrorMessage="1" sqref="D41" xr:uid="{5E5EE145-7C12-42C1-9678-2B06BE9D5A8B}">
      <formula1>$A$47:$A$48</formula1>
    </dataValidation>
  </dataValidations>
  <printOptions horizontalCentered="1" verticalCentered="1"/>
  <pageMargins left="0.78740157480314965" right="0.43307086614173229" top="0.35433070866141736" bottom="0"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１（１）</vt:lpstr>
      <vt:lpstr>１（2)</vt:lpstr>
      <vt:lpstr>１（３）</vt:lpstr>
      <vt:lpstr>２・３</vt:lpstr>
      <vt:lpstr>４（１）</vt:lpstr>
      <vt:lpstr>４（２）</vt:lpstr>
      <vt:lpstr>５</vt:lpstr>
      <vt:lpstr>6 </vt:lpstr>
      <vt:lpstr>※一覧表</vt:lpstr>
      <vt:lpstr>※一覧表!Print_Area</vt:lpstr>
      <vt:lpstr>'１（１）'!Print_Area</vt:lpstr>
      <vt:lpstr>'１（2)'!Print_Area</vt:lpstr>
      <vt:lpstr>'１（３）'!Print_Area</vt:lpstr>
      <vt:lpstr>'２・３'!Print_Area</vt:lpstr>
      <vt:lpstr>'５'!Print_Area</vt:lpstr>
      <vt:lpstr>'6 '!Print_Area</vt:lpstr>
      <vt:lpstr>表紙!Print_Area</vt:lpstr>
      <vt:lpstr>※一覧表!Print_Titles</vt:lpstr>
    </vt:vector>
  </TitlesOfParts>
  <Company>大分県庁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okuser</dc:creator>
  <cp:lastModifiedBy>小玉　ひとみ</cp:lastModifiedBy>
  <cp:lastPrinted>2025-03-14T02:08:54Z</cp:lastPrinted>
  <dcterms:created xsi:type="dcterms:W3CDTF">2007-05-17T08:16:23Z</dcterms:created>
  <dcterms:modified xsi:type="dcterms:W3CDTF">2026-03-18T01:54:55Z</dcterms:modified>
</cp:coreProperties>
</file>