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R:\S12360_保護・監査指導室\R07年度\01_共同作業\13_児童施設監査班\12： ホームページ\R8 　登載分\保育所\"/>
    </mc:Choice>
  </mc:AlternateContent>
  <xr:revisionPtr revIDLastSave="0" documentId="13_ncr:1_{44F52CDA-9551-4452-8B85-6AD310EF43C8}" xr6:coauthVersionLast="47" xr6:coauthVersionMax="47" xr10:uidLastSave="{00000000-0000-0000-0000-000000000000}"/>
  <bookViews>
    <workbookView xWindow="1950" yWindow="0" windowWidth="14430" windowHeight="15480" xr2:uid="{00000000-000D-0000-FFFF-FFFF00000000}"/>
  </bookViews>
  <sheets>
    <sheet name="表紙" sheetId="34" r:id="rId1"/>
    <sheet name="１（１）" sheetId="3" r:id="rId2"/>
    <sheet name="１（2)" sheetId="22" r:id="rId3"/>
    <sheet name="１（３）" sheetId="4" r:id="rId4"/>
    <sheet name="２・３" sheetId="15" r:id="rId5"/>
    <sheet name="４（１）" sheetId="16" r:id="rId6"/>
    <sheet name="４ (2)" sheetId="17" r:id="rId7"/>
    <sheet name="５" sheetId="18" r:id="rId8"/>
    <sheet name="6 " sheetId="36" r:id="rId9"/>
    <sheet name="※一覧表 " sheetId="33" r:id="rId10"/>
  </sheets>
  <definedNames>
    <definedName name="_xlnm.Print_Area" localSheetId="9">'※一覧表 '!$A$1:$F$81</definedName>
    <definedName name="_xlnm.Print_Area" localSheetId="1">'１（１）'!$B$1:$L$39</definedName>
    <definedName name="_xlnm.Print_Area" localSheetId="2">'１（2)'!$B$1:$L$39</definedName>
    <definedName name="_xlnm.Print_Area" localSheetId="3">'１（３）'!$B$1:$L$24</definedName>
    <definedName name="_xlnm.Print_Area" localSheetId="4">'２・３'!$A$1:$Q$56</definedName>
    <definedName name="_xlnm.Print_Area" localSheetId="6">'４ (2)'!$A$1:$AA$43</definedName>
    <definedName name="_xlnm.Print_Area" localSheetId="5">'４（１）'!$A$1:$AA$42</definedName>
    <definedName name="_xlnm.Print_Area" localSheetId="7">'５'!$B$1:$J$37</definedName>
    <definedName name="_xlnm.Print_Area" localSheetId="8">'6 '!$A$1:$N$45</definedName>
    <definedName name="_xlnm.Print_Area" localSheetId="0">表紙!$A$1:$K$34</definedName>
    <definedName name="一覧" localSheetId="0">#REF!</definedName>
    <definedName name="一覧">#REF!</definedName>
    <definedName name="仮" localSheetId="9">#REF!</definedName>
    <definedName name="仮" localSheetId="0">#REF!</definedName>
    <definedName name="仮">#REF!</definedName>
    <definedName name="月別_内訳" localSheetId="9">#REF!</definedName>
    <definedName name="月別_内訳" localSheetId="8">#REF!</definedName>
    <definedName name="月別_内訳" localSheetId="0">#REF!</definedName>
    <definedName name="月別_内訳">#REF!</definedName>
    <definedName name="左記職員の内正規職員外の数" localSheetId="9">#REF!</definedName>
    <definedName name="左記職員の内正規職員外の数" localSheetId="8">#REF!</definedName>
    <definedName name="左記職員の内正規職員外の数" localSheetId="0">#REF!</definedName>
    <definedName name="左記職員の内正規職員外の数">#REF!</definedName>
    <definedName name="作業" localSheetId="9">#REF!</definedName>
    <definedName name="作業" localSheetId="0">#REF!</definedName>
    <definedName name="作業">#REF!</definedName>
    <definedName name="初日入所人数" localSheetId="9">#REF!</definedName>
    <definedName name="初日入所人数" localSheetId="8">#REF!</definedName>
    <definedName name="初日入所人数" localSheetId="0">#REF!</definedName>
    <definedName name="初日入所人数">#REF!</definedName>
    <definedName name="職員過不足数" localSheetId="9">#REF!</definedName>
    <definedName name="職員過不足数" localSheetId="8">#REF!</definedName>
    <definedName name="職員過不足数" localSheetId="0">#REF!</definedName>
    <definedName name="職員過不足数">#REF!</definedName>
    <definedName name="職員減員数">#REF!</definedName>
    <definedName name="職員現員">#REF!</definedName>
    <definedName name="職員現員数" localSheetId="9">#REF!</definedName>
    <definedName name="職員現員数" localSheetId="8">#REF!</definedName>
    <definedName name="職員現員数" localSheetId="0">#REF!</definedName>
    <definedName name="職員現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36" l="1"/>
  <c r="K39" i="36"/>
  <c r="J39" i="36"/>
  <c r="I39" i="36"/>
  <c r="H39" i="36"/>
  <c r="G39" i="36"/>
  <c r="F39" i="36"/>
  <c r="E39" i="36"/>
  <c r="D39" i="36"/>
  <c r="D40" i="36" s="1"/>
  <c r="C39" i="36"/>
  <c r="E40" i="36" s="1"/>
  <c r="M21" i="36"/>
  <c r="L21" i="36"/>
  <c r="K21" i="36"/>
  <c r="J21" i="36"/>
  <c r="I21" i="36"/>
  <c r="H21" i="36"/>
  <c r="G21" i="36"/>
  <c r="F21" i="36"/>
  <c r="E21" i="36"/>
  <c r="D21" i="36"/>
  <c r="F1" i="36"/>
  <c r="M39" i="36" s="1"/>
  <c r="D22" i="36" l="1"/>
  <c r="N21" i="36"/>
  <c r="L39" i="36"/>
  <c r="C21" i="36"/>
  <c r="E22" i="36" s="1"/>
  <c r="D3" i="17" l="1"/>
  <c r="E2" i="16"/>
  <c r="D1" i="18" l="1"/>
  <c r="E36" i="17"/>
  <c r="F36" i="17"/>
  <c r="G36" i="17"/>
  <c r="H36" i="17"/>
  <c r="I36" i="17"/>
  <c r="J36" i="17"/>
  <c r="K36" i="17"/>
  <c r="L36" i="17"/>
  <c r="M36" i="17"/>
  <c r="N36" i="17"/>
  <c r="O36" i="17"/>
  <c r="P36" i="17"/>
  <c r="Q36" i="17"/>
  <c r="R36" i="17"/>
  <c r="S36" i="17"/>
  <c r="T36" i="17"/>
  <c r="D36" i="17"/>
  <c r="M1" i="16"/>
  <c r="I1" i="16"/>
  <c r="C38" i="15" l="1"/>
  <c r="C37" i="15"/>
  <c r="C33" i="15"/>
  <c r="C32" i="15"/>
  <c r="C2" i="22"/>
  <c r="E2" i="4"/>
  <c r="J2" i="34" l="1"/>
  <c r="H30" i="17" l="1"/>
  <c r="J30" i="17" s="1"/>
  <c r="H29" i="17"/>
  <c r="J29" i="17" s="1"/>
  <c r="H28" i="17"/>
  <c r="J28" i="17" s="1"/>
  <c r="H27" i="17"/>
  <c r="J27" i="17" s="1"/>
  <c r="H26" i="17"/>
  <c r="J26" i="17" s="1"/>
  <c r="H25" i="17"/>
  <c r="J25" i="17" s="1"/>
  <c r="H24" i="17"/>
  <c r="J24" i="17" s="1"/>
  <c r="H23" i="17"/>
  <c r="J23" i="17" s="1"/>
  <c r="H22" i="17"/>
  <c r="J22" i="17" s="1"/>
  <c r="H21" i="17"/>
  <c r="J21" i="17" s="1"/>
  <c r="H20" i="17"/>
  <c r="J20" i="17" s="1"/>
  <c r="H19" i="17"/>
  <c r="J19" i="17" s="1"/>
  <c r="H18" i="17"/>
  <c r="J18" i="17" s="1"/>
  <c r="H17" i="17"/>
  <c r="J17" i="17" s="1"/>
  <c r="H16" i="17"/>
  <c r="J16" i="17" s="1"/>
  <c r="H15" i="17"/>
  <c r="J15" i="17" s="1"/>
  <c r="H14" i="17"/>
  <c r="J14" i="17" s="1"/>
  <c r="H13" i="17"/>
  <c r="J13" i="17" s="1"/>
  <c r="H12" i="17"/>
  <c r="J12" i="17" s="1"/>
  <c r="H11" i="17"/>
  <c r="J11" i="17" s="1"/>
  <c r="H10" i="17"/>
  <c r="J10" i="17" s="1"/>
  <c r="H9" i="17"/>
  <c r="J9" i="17" s="1"/>
  <c r="H8" i="17"/>
  <c r="J8" i="17" s="1"/>
  <c r="H7" i="17"/>
  <c r="J7" i="17" s="1"/>
  <c r="H29" i="16"/>
  <c r="J29" i="16" s="1"/>
  <c r="H28" i="16"/>
  <c r="J28" i="16" s="1"/>
  <c r="H27" i="16"/>
  <c r="J27" i="16" s="1"/>
  <c r="H26" i="16"/>
  <c r="J26" i="16" s="1"/>
  <c r="H25" i="16"/>
  <c r="J25" i="16" s="1"/>
  <c r="H24" i="16"/>
  <c r="J24" i="16" s="1"/>
  <c r="H23" i="16"/>
  <c r="J23" i="16" s="1"/>
  <c r="H22" i="16"/>
  <c r="J22" i="16" s="1"/>
  <c r="H21" i="16"/>
  <c r="J21" i="16" s="1"/>
  <c r="H20" i="16"/>
  <c r="J20" i="16" s="1"/>
  <c r="H19" i="16"/>
  <c r="J19" i="16" s="1"/>
  <c r="H18" i="16"/>
  <c r="J18" i="16" s="1"/>
  <c r="H17" i="16"/>
  <c r="J17" i="16" s="1"/>
  <c r="H16" i="16"/>
  <c r="J16" i="16" s="1"/>
  <c r="H15" i="16"/>
  <c r="J15" i="16" s="1"/>
  <c r="H14" i="16"/>
  <c r="J14" i="16" s="1"/>
  <c r="H13" i="16"/>
  <c r="J13" i="16" s="1"/>
  <c r="H12" i="16"/>
  <c r="J12" i="16" s="1"/>
  <c r="H11" i="16"/>
  <c r="J11" i="16" s="1"/>
  <c r="H10" i="16"/>
  <c r="J10" i="16" s="1"/>
  <c r="H9" i="16"/>
  <c r="J9" i="16" s="1"/>
  <c r="H8" i="16"/>
  <c r="J8" i="16" s="1"/>
  <c r="H7" i="16"/>
  <c r="J7" i="16" s="1"/>
  <c r="H6" i="16"/>
  <c r="J6" i="16" s="1"/>
  <c r="U8" i="17" l="1"/>
  <c r="W8" i="17" s="1"/>
  <c r="N8" i="17"/>
  <c r="AA8" i="17"/>
  <c r="N10" i="17"/>
  <c r="AA10" i="17"/>
  <c r="U12" i="17"/>
  <c r="W12" i="17" s="1"/>
  <c r="N12" i="17"/>
  <c r="AA12" i="17"/>
  <c r="N14" i="17"/>
  <c r="AA14" i="17"/>
  <c r="U16" i="17"/>
  <c r="W16" i="17" s="1"/>
  <c r="N16" i="17"/>
  <c r="AA16" i="17"/>
  <c r="U18" i="17"/>
  <c r="W18" i="17" s="1"/>
  <c r="N18" i="17"/>
  <c r="AA18" i="17"/>
  <c r="U20" i="17"/>
  <c r="W20" i="17" s="1"/>
  <c r="N20" i="17"/>
  <c r="AA20" i="17"/>
  <c r="U22" i="17"/>
  <c r="W22" i="17" s="1"/>
  <c r="N22" i="17"/>
  <c r="AA22" i="17"/>
  <c r="N24" i="17"/>
  <c r="AA24" i="17"/>
  <c r="N26" i="17"/>
  <c r="AA26" i="17"/>
  <c r="N28" i="17"/>
  <c r="AA28" i="17"/>
  <c r="U30" i="17"/>
  <c r="W30" i="17" s="1"/>
  <c r="N30" i="17"/>
  <c r="AA30" i="17"/>
  <c r="D33" i="17"/>
  <c r="E33" i="17"/>
  <c r="F33" i="17"/>
  <c r="G33" i="17"/>
  <c r="I33" i="17"/>
  <c r="K33" i="17"/>
  <c r="L33" i="17"/>
  <c r="M33" i="17"/>
  <c r="O33" i="17"/>
  <c r="P33" i="17"/>
  <c r="Q33" i="17"/>
  <c r="R33" i="17"/>
  <c r="S33" i="17"/>
  <c r="T33" i="17"/>
  <c r="V33" i="17"/>
  <c r="Y33" i="17"/>
  <c r="Y36" i="17" s="1"/>
  <c r="Z33" i="17"/>
  <c r="Z36" i="17" s="1"/>
  <c r="U7" i="16"/>
  <c r="N7" i="16"/>
  <c r="AA7" i="16"/>
  <c r="N9" i="16"/>
  <c r="AA9" i="16"/>
  <c r="N11" i="16"/>
  <c r="AA11" i="16"/>
  <c r="N13" i="16"/>
  <c r="AA13" i="16"/>
  <c r="N15" i="16"/>
  <c r="AA15" i="16"/>
  <c r="N17" i="16"/>
  <c r="AA17" i="16"/>
  <c r="N19" i="16"/>
  <c r="AA19" i="16"/>
  <c r="N21" i="16"/>
  <c r="AA21" i="16"/>
  <c r="N23" i="16"/>
  <c r="AA23" i="16"/>
  <c r="N25" i="16"/>
  <c r="AA25" i="16"/>
  <c r="N27" i="16"/>
  <c r="AA27" i="16"/>
  <c r="N29" i="16"/>
  <c r="AA29" i="16"/>
  <c r="D32" i="16"/>
  <c r="D35" i="16" s="1"/>
  <c r="E32" i="16"/>
  <c r="E35" i="16" s="1"/>
  <c r="F32" i="16"/>
  <c r="F35" i="16"/>
  <c r="G32" i="16"/>
  <c r="G35" i="16" s="1"/>
  <c r="I32" i="16"/>
  <c r="I35" i="16" s="1"/>
  <c r="K32" i="16"/>
  <c r="K35" i="16" s="1"/>
  <c r="L32" i="16"/>
  <c r="L35" i="16" s="1"/>
  <c r="M32" i="16"/>
  <c r="M35" i="16" s="1"/>
  <c r="O32" i="16"/>
  <c r="O35" i="16" s="1"/>
  <c r="P32" i="16"/>
  <c r="P35" i="16" s="1"/>
  <c r="Q32" i="16"/>
  <c r="Q35" i="16" s="1"/>
  <c r="R32" i="16"/>
  <c r="R35" i="16" s="1"/>
  <c r="S32" i="16"/>
  <c r="S35" i="16" s="1"/>
  <c r="T32" i="16"/>
  <c r="T35" i="16" s="1"/>
  <c r="V32" i="16"/>
  <c r="Y32" i="16"/>
  <c r="Y35" i="16" s="1"/>
  <c r="Z32" i="16"/>
  <c r="Z35" i="16" s="1"/>
  <c r="P32" i="15"/>
  <c r="P33" i="15"/>
  <c r="P37" i="15"/>
  <c r="P38" i="15"/>
  <c r="U28" i="17"/>
  <c r="W28" i="17"/>
  <c r="U26" i="17"/>
  <c r="W26" i="17" s="1"/>
  <c r="U24" i="17"/>
  <c r="W24" i="17" s="1"/>
  <c r="U14" i="17"/>
  <c r="W14" i="17" s="1"/>
  <c r="U10" i="17"/>
  <c r="W10" i="17" s="1"/>
  <c r="U29" i="16"/>
  <c r="W29" i="16" s="1"/>
  <c r="U21" i="16"/>
  <c r="W21" i="16" s="1"/>
  <c r="U13" i="16"/>
  <c r="W13" i="16" s="1"/>
  <c r="AA33" i="17" l="1"/>
  <c r="AA36" i="17" s="1"/>
  <c r="N33" i="17"/>
  <c r="AA32" i="16"/>
  <c r="AA35" i="16" s="1"/>
  <c r="H33" i="17"/>
  <c r="X36" i="17" s="1"/>
  <c r="J33" i="17"/>
  <c r="N32" i="16"/>
  <c r="N35" i="16" s="1"/>
  <c r="J32" i="16"/>
  <c r="J35" i="16" s="1"/>
  <c r="U9" i="16"/>
  <c r="W9" i="16" s="1"/>
  <c r="U17" i="16"/>
  <c r="W17" i="16" s="1"/>
  <c r="U25" i="16"/>
  <c r="W25" i="16" s="1"/>
  <c r="W7" i="16"/>
  <c r="H32" i="16"/>
  <c r="H35" i="16" s="1"/>
  <c r="U11" i="16"/>
  <c r="W11" i="16" s="1"/>
  <c r="U15" i="16"/>
  <c r="W15" i="16" s="1"/>
  <c r="U19" i="16"/>
  <c r="W19" i="16" s="1"/>
  <c r="U23" i="16"/>
  <c r="W23" i="16" s="1"/>
  <c r="U27" i="16"/>
  <c r="W27" i="16" s="1"/>
  <c r="U33" i="17"/>
  <c r="W36" i="17" s="1"/>
  <c r="X35" i="16" l="1"/>
  <c r="U32" i="16"/>
  <c r="W35" i="16" s="1"/>
</calcChain>
</file>

<file path=xl/sharedStrings.xml><?xml version="1.0" encoding="utf-8"?>
<sst xmlns="http://schemas.openxmlformats.org/spreadsheetml/2006/main" count="1164" uniqueCount="360">
  <si>
    <t>１　職員の状況</t>
    <rPh sb="2" eb="4">
      <t>ショクイン</t>
    </rPh>
    <rPh sb="5" eb="7">
      <t>ジョウキョウ</t>
    </rPh>
    <phoneticPr fontId="6"/>
  </si>
  <si>
    <t>職　 名</t>
    <rPh sb="0" eb="1">
      <t>ショク</t>
    </rPh>
    <rPh sb="3" eb="4">
      <t>メイ</t>
    </rPh>
    <phoneticPr fontId="6"/>
  </si>
  <si>
    <t>氏　　　名</t>
    <rPh sb="0" eb="1">
      <t>シ</t>
    </rPh>
    <rPh sb="4" eb="5">
      <t>メイ</t>
    </rPh>
    <phoneticPr fontId="6"/>
  </si>
  <si>
    <t>年　齢</t>
    <rPh sb="0" eb="1">
      <t>トシ</t>
    </rPh>
    <rPh sb="2" eb="3">
      <t>ヨワイ</t>
    </rPh>
    <phoneticPr fontId="6"/>
  </si>
  <si>
    <t>勤続年数</t>
    <rPh sb="0" eb="2">
      <t>キンゾク</t>
    </rPh>
    <rPh sb="2" eb="4">
      <t>ネンスウ</t>
    </rPh>
    <phoneticPr fontId="6"/>
  </si>
  <si>
    <t>採用年月日</t>
    <rPh sb="0" eb="2">
      <t>サイヨウ</t>
    </rPh>
    <rPh sb="2" eb="5">
      <t>ネンガッピ</t>
    </rPh>
    <phoneticPr fontId="6"/>
  </si>
  <si>
    <t>他の児童福祉施設での経験年数</t>
    <rPh sb="0" eb="1">
      <t>タ</t>
    </rPh>
    <rPh sb="2" eb="4">
      <t>ジドウ</t>
    </rPh>
    <rPh sb="4" eb="6">
      <t>フクシ</t>
    </rPh>
    <rPh sb="6" eb="8">
      <t>シセツ</t>
    </rPh>
    <rPh sb="10" eb="12">
      <t>ケイケン</t>
    </rPh>
    <rPh sb="12" eb="14">
      <t>ネンスウ</t>
    </rPh>
    <phoneticPr fontId="6"/>
  </si>
  <si>
    <t>資　　　　格</t>
    <rPh sb="0" eb="1">
      <t>シ</t>
    </rPh>
    <rPh sb="5" eb="6">
      <t>カク</t>
    </rPh>
    <phoneticPr fontId="6"/>
  </si>
  <si>
    <t>最 終
学 歴</t>
    <rPh sb="0" eb="1">
      <t>サイ</t>
    </rPh>
    <rPh sb="2" eb="3">
      <t>オワリ</t>
    </rPh>
    <rPh sb="4" eb="5">
      <t>ガク</t>
    </rPh>
    <rPh sb="6" eb="7">
      <t>レキ</t>
    </rPh>
    <phoneticPr fontId="6"/>
  </si>
  <si>
    <t>種 別</t>
    <rPh sb="0" eb="1">
      <t>タネ</t>
    </rPh>
    <rPh sb="2" eb="3">
      <t>ベツ</t>
    </rPh>
    <phoneticPr fontId="6"/>
  </si>
  <si>
    <t>取得年月日</t>
    <rPh sb="0" eb="2">
      <t>シュトク</t>
    </rPh>
    <rPh sb="2" eb="3">
      <t>ネン</t>
    </rPh>
    <rPh sb="3" eb="4">
      <t>ツキ</t>
    </rPh>
    <rPh sb="4" eb="5">
      <t>ヒ</t>
    </rPh>
    <phoneticPr fontId="6"/>
  </si>
  <si>
    <t>（２）日曜、祝日以外の休所はないか。</t>
  </si>
  <si>
    <t>（３）職員の勤務状況</t>
  </si>
  <si>
    <t>３　安全管理及び衛生管理の状況</t>
  </si>
  <si>
    <t>月　　別</t>
  </si>
  <si>
    <t>計</t>
  </si>
  <si>
    <t>人</t>
    <rPh sb="0" eb="1">
      <t>ニン</t>
    </rPh>
    <phoneticPr fontId="12"/>
  </si>
  <si>
    <t>日</t>
    <rPh sb="0" eb="1">
      <t>ニチ</t>
    </rPh>
    <phoneticPr fontId="12"/>
  </si>
  <si>
    <t>保育士</t>
    <rPh sb="0" eb="2">
      <t>ホイク</t>
    </rPh>
    <rPh sb="2" eb="3">
      <t>シ</t>
    </rPh>
    <phoneticPr fontId="12"/>
  </si>
  <si>
    <t>職　員　現　員　数</t>
    <rPh sb="0" eb="1">
      <t>ショク</t>
    </rPh>
    <rPh sb="2" eb="3">
      <t>イン</t>
    </rPh>
    <rPh sb="4" eb="5">
      <t>ウツツ</t>
    </rPh>
    <rPh sb="6" eb="7">
      <t>イン</t>
    </rPh>
    <rPh sb="8" eb="9">
      <t>スウ</t>
    </rPh>
    <phoneticPr fontId="12"/>
  </si>
  <si>
    <t xml:space="preserve"> 左記職員の
 うち、正規
 職員の数</t>
    <rPh sb="1" eb="3">
      <t>サキ</t>
    </rPh>
    <rPh sb="3" eb="5">
      <t>ショクイン</t>
    </rPh>
    <rPh sb="11" eb="13">
      <t>セイキ</t>
    </rPh>
    <rPh sb="15" eb="17">
      <t>ショクイン</t>
    </rPh>
    <rPh sb="18" eb="19">
      <t>カズ</t>
    </rPh>
    <phoneticPr fontId="12"/>
  </si>
  <si>
    <t>職　　員
過不足数</t>
    <rPh sb="0" eb="1">
      <t>ショク</t>
    </rPh>
    <rPh sb="3" eb="4">
      <t>イン</t>
    </rPh>
    <rPh sb="5" eb="8">
      <t>カフソク</t>
    </rPh>
    <rPh sb="8" eb="9">
      <t>スウ</t>
    </rPh>
    <phoneticPr fontId="12"/>
  </si>
  <si>
    <t xml:space="preserve">
開所
日数
　 ②</t>
    <rPh sb="1" eb="3">
      <t>カイショ</t>
    </rPh>
    <rPh sb="5" eb="7">
      <t>ニッスウ</t>
    </rPh>
    <phoneticPr fontId="12"/>
  </si>
  <si>
    <t>在籍</t>
    <rPh sb="0" eb="2">
      <t>ザイセキ</t>
    </rPh>
    <phoneticPr fontId="12"/>
  </si>
  <si>
    <t>出　　席</t>
    <rPh sb="0" eb="1">
      <t>デ</t>
    </rPh>
    <rPh sb="3" eb="4">
      <t>セキ</t>
    </rPh>
    <phoneticPr fontId="12"/>
  </si>
  <si>
    <t>平均
出席
日数</t>
    <rPh sb="0" eb="2">
      <t>ヘイキン</t>
    </rPh>
    <rPh sb="3" eb="5">
      <t>シュッセキ</t>
    </rPh>
    <rPh sb="6" eb="8">
      <t>ニッスウ</t>
    </rPh>
    <phoneticPr fontId="12"/>
  </si>
  <si>
    <t>給 食 延 人 員</t>
    <rPh sb="0" eb="1">
      <t>キュウ</t>
    </rPh>
    <rPh sb="2" eb="3">
      <t>ショク</t>
    </rPh>
    <rPh sb="4" eb="5">
      <t>エン</t>
    </rPh>
    <rPh sb="6" eb="7">
      <t>ヒト</t>
    </rPh>
    <rPh sb="8" eb="9">
      <t>イン</t>
    </rPh>
    <phoneticPr fontId="12"/>
  </si>
  <si>
    <t>乳児</t>
    <rPh sb="0" eb="2">
      <t>ニュウジ</t>
    </rPh>
    <phoneticPr fontId="12"/>
  </si>
  <si>
    <t>３歳児</t>
    <rPh sb="1" eb="3">
      <t>サイジ</t>
    </rPh>
    <phoneticPr fontId="12"/>
  </si>
  <si>
    <t>４　歳
以上児</t>
    <rPh sb="2" eb="3">
      <t>サイ</t>
    </rPh>
    <rPh sb="4" eb="5">
      <t>イ</t>
    </rPh>
    <rPh sb="5" eb="6">
      <t>ウエ</t>
    </rPh>
    <rPh sb="6" eb="7">
      <t>ジ</t>
    </rPh>
    <phoneticPr fontId="12"/>
  </si>
  <si>
    <t xml:space="preserve">
計
 　①</t>
    <rPh sb="1" eb="2">
      <t>ケイ</t>
    </rPh>
    <phoneticPr fontId="12"/>
  </si>
  <si>
    <t>私　的
契約児</t>
    <rPh sb="0" eb="1">
      <t>ワタシ</t>
    </rPh>
    <rPh sb="2" eb="3">
      <t>マト</t>
    </rPh>
    <rPh sb="4" eb="6">
      <t>ケイヤク</t>
    </rPh>
    <rPh sb="6" eb="7">
      <t>ジ</t>
    </rPh>
    <phoneticPr fontId="12"/>
  </si>
  <si>
    <t>合　計</t>
    <rPh sb="0" eb="1">
      <t>ゴウ</t>
    </rPh>
    <rPh sb="2" eb="3">
      <t>ケイ</t>
    </rPh>
    <phoneticPr fontId="12"/>
  </si>
  <si>
    <t>施設長</t>
    <rPh sb="0" eb="2">
      <t>シセツ</t>
    </rPh>
    <rPh sb="2" eb="3">
      <t>チョウ</t>
    </rPh>
    <phoneticPr fontId="12"/>
  </si>
  <si>
    <r>
      <t xml:space="preserve">保育士
</t>
    </r>
    <r>
      <rPr>
        <sz val="7"/>
        <rFont val="ＭＳ 明朝"/>
        <family val="1"/>
        <charset val="128"/>
      </rPr>
      <t>(登録)</t>
    </r>
    <rPh sb="0" eb="2">
      <t>ホイク</t>
    </rPh>
    <rPh sb="2" eb="3">
      <t>シ</t>
    </rPh>
    <rPh sb="5" eb="7">
      <t>トウロク</t>
    </rPh>
    <phoneticPr fontId="12"/>
  </si>
  <si>
    <t>調理員
等</t>
    <rPh sb="0" eb="3">
      <t>チョウリイン</t>
    </rPh>
    <rPh sb="4" eb="5">
      <t>トウ</t>
    </rPh>
    <phoneticPr fontId="12"/>
  </si>
  <si>
    <t>計</t>
    <rPh sb="0" eb="1">
      <t>ケイ</t>
    </rPh>
    <phoneticPr fontId="12"/>
  </si>
  <si>
    <t>保育士</t>
    <rPh sb="0" eb="3">
      <t>ホイクシ</t>
    </rPh>
    <phoneticPr fontId="12"/>
  </si>
  <si>
    <t>延人数
①×②
　＝③</t>
    <rPh sb="0" eb="1">
      <t>エン</t>
    </rPh>
    <rPh sb="1" eb="3">
      <t>ニンズウ</t>
    </rPh>
    <phoneticPr fontId="12"/>
  </si>
  <si>
    <t>延人員
　　④</t>
    <rPh sb="0" eb="3">
      <t>ノベジンイン</t>
    </rPh>
    <phoneticPr fontId="12"/>
  </si>
  <si>
    <t>率
④÷③</t>
    <rPh sb="0" eb="1">
      <t>リツ</t>
    </rPh>
    <phoneticPr fontId="12"/>
  </si>
  <si>
    <t>３　歳
未満児</t>
    <rPh sb="2" eb="3">
      <t>トシ</t>
    </rPh>
    <rPh sb="4" eb="6">
      <t>ミマン</t>
    </rPh>
    <rPh sb="6" eb="7">
      <t>ジ</t>
    </rPh>
    <phoneticPr fontId="12"/>
  </si>
  <si>
    <t>３　歳
以上児</t>
    <rPh sb="2" eb="3">
      <t>サイ</t>
    </rPh>
    <rPh sb="4" eb="6">
      <t>イジョウ</t>
    </rPh>
    <rPh sb="6" eb="7">
      <t>ジ</t>
    </rPh>
    <phoneticPr fontId="12"/>
  </si>
  <si>
    <t>日</t>
    <rPh sb="0" eb="1">
      <t>ヒ</t>
    </rPh>
    <phoneticPr fontId="12"/>
  </si>
  <si>
    <t>月
平均</t>
    <rPh sb="0" eb="1">
      <t>ツキ</t>
    </rPh>
    <rPh sb="2" eb="4">
      <t>ヘイキン</t>
    </rPh>
    <phoneticPr fontId="12"/>
  </si>
  <si>
    <t>　　　５　平均値は、小数第１位（日数については、小数第２位）を四捨五入して算出すること。</t>
    <rPh sb="5" eb="8">
      <t>ヘイキンチ</t>
    </rPh>
    <rPh sb="10" eb="12">
      <t>ショウスウ</t>
    </rPh>
    <rPh sb="12" eb="13">
      <t>ダイ</t>
    </rPh>
    <rPh sb="14" eb="15">
      <t>イ</t>
    </rPh>
    <rPh sb="16" eb="18">
      <t>ニッスウ</t>
    </rPh>
    <rPh sb="24" eb="26">
      <t>ショウスウ</t>
    </rPh>
    <rPh sb="26" eb="27">
      <t>ダイ</t>
    </rPh>
    <rPh sb="28" eb="29">
      <t>イ</t>
    </rPh>
    <rPh sb="31" eb="35">
      <t>シシャゴニュウ</t>
    </rPh>
    <rPh sb="37" eb="39">
      <t>サンシュツ</t>
    </rPh>
    <phoneticPr fontId="12"/>
  </si>
  <si>
    <t>　　　２　「勤続年数」欄には、当該施設における年数を記入すること。</t>
    <rPh sb="6" eb="8">
      <t>キンゾク</t>
    </rPh>
    <rPh sb="8" eb="10">
      <t>ネンスウ</t>
    </rPh>
    <rPh sb="11" eb="12">
      <t>ラン</t>
    </rPh>
    <rPh sb="15" eb="17">
      <t>トウガイ</t>
    </rPh>
    <rPh sb="17" eb="19">
      <t>シセツ</t>
    </rPh>
    <rPh sb="23" eb="25">
      <t>ネンスウ</t>
    </rPh>
    <rPh sb="26" eb="28">
      <t>キニュウ</t>
    </rPh>
    <phoneticPr fontId="6"/>
  </si>
  <si>
    <t>退職年月日</t>
    <rPh sb="0" eb="2">
      <t>タイショク</t>
    </rPh>
    <rPh sb="2" eb="5">
      <t>ネンガッピ</t>
    </rPh>
    <phoneticPr fontId="6"/>
  </si>
  <si>
    <r>
      <t>　　　４　資格取得年月日については、保育士証等の登録年月日または研修受講証明年月日を記入すること。</t>
    </r>
    <r>
      <rPr>
        <sz val="9"/>
        <rFont val="ＭＳ 明朝"/>
        <family val="1"/>
        <charset val="128"/>
      </rPr>
      <t/>
    </r>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6"/>
  </si>
  <si>
    <t>　　　３　退職者は、退職年月日を「退職年月日」欄に記入すること。</t>
    <rPh sb="17" eb="19">
      <t>タイショク</t>
    </rPh>
    <phoneticPr fontId="6"/>
  </si>
  <si>
    <t>日間（２週間以上）</t>
    <phoneticPr fontId="12"/>
  </si>
  <si>
    <t>月</t>
    <rPh sb="0" eb="1">
      <t>ガツ</t>
    </rPh>
    <phoneticPr fontId="12"/>
  </si>
  <si>
    <t>年</t>
    <rPh sb="0" eb="1">
      <t>ネン</t>
    </rPh>
    <phoneticPr fontId="12"/>
  </si>
  <si>
    <t>　　　　　　　　　　　　　　　（年２回以上。ただし、対象人員50人以上のときは４回以上）</t>
    <phoneticPr fontId="12"/>
  </si>
  <si>
    <t>～</t>
    <phoneticPr fontId="12"/>
  </si>
  <si>
    <t>月</t>
    <rPh sb="0" eb="1">
      <t>ツキ</t>
    </rPh>
    <phoneticPr fontId="12"/>
  </si>
  <si>
    <t>無</t>
    <rPh sb="0" eb="1">
      <t>ナ</t>
    </rPh>
    <phoneticPr fontId="12"/>
  </si>
  <si>
    <t>・</t>
    <phoneticPr fontId="12"/>
  </si>
  <si>
    <t>有</t>
    <rPh sb="0" eb="1">
      <t>ア</t>
    </rPh>
    <phoneticPr fontId="12"/>
  </si>
  <si>
    <t>歯 科</t>
    <rPh sb="0" eb="1">
      <t>ハ</t>
    </rPh>
    <rPh sb="2" eb="3">
      <t>カ</t>
    </rPh>
    <phoneticPr fontId="12"/>
  </si>
  <si>
    <t>内 科</t>
    <rPh sb="0" eb="1">
      <t>ウチ</t>
    </rPh>
    <rPh sb="2" eb="3">
      <t>カ</t>
    </rPh>
    <phoneticPr fontId="12"/>
  </si>
  <si>
    <t>実施年月日　【年度を問わず、直近の一斉実施分】</t>
    <rPh sb="0" eb="1">
      <t>ジツ</t>
    </rPh>
    <rPh sb="1" eb="2">
      <t>シ</t>
    </rPh>
    <rPh sb="2" eb="3">
      <t>ネン</t>
    </rPh>
    <rPh sb="3" eb="4">
      <t>ツキ</t>
    </rPh>
    <rPh sb="4" eb="5">
      <t>ヒ</t>
    </rPh>
    <rPh sb="7" eb="9">
      <t>ネンド</t>
    </rPh>
    <rPh sb="10" eb="11">
      <t>ト</t>
    </rPh>
    <rPh sb="14" eb="16">
      <t>チョッキン</t>
    </rPh>
    <rPh sb="17" eb="19">
      <t>イッセイ</t>
    </rPh>
    <rPh sb="19" eb="21">
      <t>ジッシ</t>
    </rPh>
    <rPh sb="21" eb="22">
      <t>ブン</t>
    </rPh>
    <phoneticPr fontId="12"/>
  </si>
  <si>
    <t>区 分</t>
    <rPh sb="0" eb="1">
      <t>ク</t>
    </rPh>
    <rPh sb="2" eb="3">
      <t>ブン</t>
    </rPh>
    <phoneticPr fontId="12"/>
  </si>
  <si>
    <t>( 人 )</t>
    <rPh sb="2" eb="3">
      <t>ニン</t>
    </rPh>
    <phoneticPr fontId="12"/>
  </si>
  <si>
    <t>( 回 )</t>
    <rPh sb="2" eb="3">
      <t>カイ</t>
    </rPh>
    <phoneticPr fontId="12"/>
  </si>
  <si>
    <t>（３）消火器の点検期日</t>
    <phoneticPr fontId="12"/>
  </si>
  <si>
    <t>　　　消防署への届出年月日</t>
    <phoneticPr fontId="12"/>
  </si>
  <si>
    <t>　　　資格取得年月日</t>
    <phoneticPr fontId="12"/>
  </si>
  <si>
    <t>）</t>
    <phoneticPr fontId="12"/>
  </si>
  <si>
    <t>（</t>
    <phoneticPr fontId="12"/>
  </si>
  <si>
    <t>（２）防火管理者　氏名</t>
    <phoneticPr fontId="12"/>
  </si>
  <si>
    <t>（１）消防計画書の消防署への届出年月日</t>
    <phoneticPr fontId="12"/>
  </si>
  <si>
    <t>分</t>
    <rPh sb="0" eb="1">
      <t>フン</t>
    </rPh>
    <phoneticPr fontId="12"/>
  </si>
  <si>
    <t>時</t>
    <rPh sb="0" eb="1">
      <t>ジ</t>
    </rPh>
    <phoneticPr fontId="12"/>
  </si>
  <si>
    <t>～</t>
    <phoneticPr fontId="12"/>
  </si>
  <si>
    <t>遅 出</t>
    <rPh sb="0" eb="1">
      <t>チ</t>
    </rPh>
    <rPh sb="2" eb="3">
      <t>デ</t>
    </rPh>
    <phoneticPr fontId="12"/>
  </si>
  <si>
    <t>普 通</t>
    <rPh sb="0" eb="1">
      <t>ススム</t>
    </rPh>
    <rPh sb="2" eb="3">
      <t>ツウ</t>
    </rPh>
    <phoneticPr fontId="12"/>
  </si>
  <si>
    <t>早 出</t>
    <rPh sb="0" eb="1">
      <t>ハヤ</t>
    </rPh>
    <rPh sb="2" eb="3">
      <t>デ</t>
    </rPh>
    <phoneticPr fontId="12"/>
  </si>
  <si>
    <t>配置保育士数</t>
    <rPh sb="0" eb="2">
      <t>ハイチ</t>
    </rPh>
    <rPh sb="2" eb="3">
      <t>タモツ</t>
    </rPh>
    <rPh sb="3" eb="4">
      <t>イク</t>
    </rPh>
    <rPh sb="4" eb="5">
      <t>シ</t>
    </rPh>
    <rPh sb="5" eb="6">
      <t>スウ</t>
    </rPh>
    <phoneticPr fontId="12"/>
  </si>
  <si>
    <t>勤　務　時　間</t>
    <rPh sb="0" eb="1">
      <t>ツトム</t>
    </rPh>
    <rPh sb="2" eb="3">
      <t>ツトム</t>
    </rPh>
    <rPh sb="4" eb="5">
      <t>トキ</t>
    </rPh>
    <rPh sb="6" eb="7">
      <t>アイダ</t>
    </rPh>
    <phoneticPr fontId="12"/>
  </si>
  <si>
    <t>理　　　　　　　由</t>
    <rPh sb="0" eb="1">
      <t>リ</t>
    </rPh>
    <rPh sb="8" eb="9">
      <t>ヨシ</t>
    </rPh>
    <phoneticPr fontId="12"/>
  </si>
  <si>
    <t>月　　　日</t>
    <rPh sb="0" eb="1">
      <t>ツキ</t>
    </rPh>
    <rPh sb="4" eb="5">
      <t>ヒ</t>
    </rPh>
    <phoneticPr fontId="12"/>
  </si>
  <si>
    <t>時まで</t>
    <rPh sb="0" eb="1">
      <t>トキ</t>
    </rPh>
    <phoneticPr fontId="12"/>
  </si>
  <si>
    <t>延長保育の実施状況</t>
    <phoneticPr fontId="12"/>
  </si>
  <si>
    <t>土曜日午後の保育の有無</t>
    <rPh sb="9" eb="11">
      <t>ウム</t>
    </rPh>
    <phoneticPr fontId="12"/>
  </si>
  <si>
    <t>　分</t>
    <rPh sb="1" eb="2">
      <t>フン</t>
    </rPh>
    <phoneticPr fontId="12"/>
  </si>
  <si>
    <t>午後</t>
    <rPh sb="0" eb="2">
      <t>ゴゴ</t>
    </rPh>
    <phoneticPr fontId="12"/>
  </si>
  <si>
    <t>～</t>
    <phoneticPr fontId="12"/>
  </si>
  <si>
    <t>　　　　時　　　　分</t>
    <rPh sb="4" eb="5">
      <t>ジ</t>
    </rPh>
    <rPh sb="9" eb="10">
      <t>フン</t>
    </rPh>
    <phoneticPr fontId="12"/>
  </si>
  <si>
    <t>午前</t>
    <rPh sb="0" eb="2">
      <t>ゴゼン</t>
    </rPh>
    <phoneticPr fontId="12"/>
  </si>
  <si>
    <t>保 育 時 間</t>
    <rPh sb="0" eb="1">
      <t>ホ</t>
    </rPh>
    <rPh sb="2" eb="3">
      <t>イク</t>
    </rPh>
    <rPh sb="4" eb="5">
      <t>トキ</t>
    </rPh>
    <rPh sb="6" eb="7">
      <t>アイダ</t>
    </rPh>
    <phoneticPr fontId="12"/>
  </si>
  <si>
    <t>（１）保育時間等</t>
    <rPh sb="7" eb="8">
      <t>トウ</t>
    </rPh>
    <phoneticPr fontId="12"/>
  </si>
  <si>
    <t>２　保育時間等の状況</t>
    <rPh sb="6" eb="7">
      <t>トウ</t>
    </rPh>
    <phoneticPr fontId="12"/>
  </si>
  <si>
    <t>　　　　と「職員現員数」を比較して記入すること。</t>
    <rPh sb="8" eb="9">
      <t>ゲン</t>
    </rPh>
    <phoneticPr fontId="12"/>
  </si>
  <si>
    <t>　　　２　「職員過不足数」欄には、この指導監査資料の添付書類３「児童福祉施設（保育所）最低基準適合調書（共通様式）」における記入要領の５の（２）を参照し、基準定数</t>
    <rPh sb="6" eb="8">
      <t>ショクイン</t>
    </rPh>
    <rPh sb="8" eb="11">
      <t>カブソク</t>
    </rPh>
    <rPh sb="11" eb="12">
      <t>カズ</t>
    </rPh>
    <rPh sb="13" eb="14">
      <t>ラン</t>
    </rPh>
    <rPh sb="19" eb="21">
      <t>シドウ</t>
    </rPh>
    <rPh sb="21" eb="23">
      <t>カンサ</t>
    </rPh>
    <rPh sb="23" eb="25">
      <t>シリョウ</t>
    </rPh>
    <rPh sb="26" eb="28">
      <t>テンプ</t>
    </rPh>
    <rPh sb="28" eb="30">
      <t>ショルイ</t>
    </rPh>
    <rPh sb="32" eb="34">
      <t>ジドウ</t>
    </rPh>
    <rPh sb="34" eb="36">
      <t>フクシ</t>
    </rPh>
    <rPh sb="36" eb="38">
      <t>シセツ</t>
    </rPh>
    <rPh sb="39" eb="42">
      <t>ホイクショ</t>
    </rPh>
    <rPh sb="43" eb="45">
      <t>サイテイ</t>
    </rPh>
    <rPh sb="45" eb="47">
      <t>キジュン</t>
    </rPh>
    <rPh sb="47" eb="49">
      <t>テキゴウ</t>
    </rPh>
    <rPh sb="49" eb="51">
      <t>チョウショ</t>
    </rPh>
    <rPh sb="52" eb="54">
      <t>キョウツウ</t>
    </rPh>
    <rPh sb="54" eb="56">
      <t>ヨウシキ</t>
    </rPh>
    <rPh sb="62" eb="64">
      <t>キニュウ</t>
    </rPh>
    <rPh sb="64" eb="66">
      <t>ヨウリョウ</t>
    </rPh>
    <rPh sb="73" eb="75">
      <t>サンショウ</t>
    </rPh>
    <rPh sb="77" eb="79">
      <t>キジュン</t>
    </rPh>
    <rPh sb="79" eb="81">
      <t>テイスウ</t>
    </rPh>
    <phoneticPr fontId="12"/>
  </si>
  <si>
    <t>－</t>
    <phoneticPr fontId="12"/>
  </si>
  <si>
    <t>⑦÷⑤</t>
  </si>
  <si>
    <t>⑦÷⑥</t>
  </si>
  <si>
    <t>⑦</t>
    <phoneticPr fontId="12"/>
  </si>
  <si>
    <t>⑥</t>
    <phoneticPr fontId="12"/>
  </si>
  <si>
    <t>－</t>
  </si>
  <si>
    <t>⑤</t>
    <phoneticPr fontId="12"/>
  </si>
  <si>
    <t>－</t>
    <phoneticPr fontId="12"/>
  </si>
  <si>
    <t>３</t>
    <phoneticPr fontId="12"/>
  </si>
  <si>
    <t>２</t>
    <phoneticPr fontId="12"/>
  </si>
  <si>
    <t>１</t>
    <phoneticPr fontId="12"/>
  </si>
  <si>
    <t>12</t>
    <phoneticPr fontId="12"/>
  </si>
  <si>
    <t>11</t>
    <phoneticPr fontId="12"/>
  </si>
  <si>
    <t>10</t>
    <phoneticPr fontId="12"/>
  </si>
  <si>
    <t>９</t>
    <phoneticPr fontId="12"/>
  </si>
  <si>
    <t>８</t>
    <phoneticPr fontId="12"/>
  </si>
  <si>
    <t>７</t>
    <phoneticPr fontId="12"/>
  </si>
  <si>
    <t>６</t>
    <phoneticPr fontId="12"/>
  </si>
  <si>
    <t>５</t>
    <phoneticPr fontId="12"/>
  </si>
  <si>
    <t>４</t>
    <phoneticPr fontId="12"/>
  </si>
  <si>
    <t>％</t>
    <phoneticPr fontId="12"/>
  </si>
  <si>
    <t>単位</t>
    <rPh sb="0" eb="2">
      <t>タンイ</t>
    </rPh>
    <phoneticPr fontId="12"/>
  </si>
  <si>
    <t>保育士
等</t>
    <rPh sb="0" eb="2">
      <t>ホイク</t>
    </rPh>
    <rPh sb="2" eb="3">
      <t>シ</t>
    </rPh>
    <rPh sb="4" eb="5">
      <t>トウ</t>
    </rPh>
    <phoneticPr fontId="12"/>
  </si>
  <si>
    <t>１・２
歳　児</t>
    <rPh sb="4" eb="5">
      <t>トシ</t>
    </rPh>
    <rPh sb="6" eb="7">
      <t>ジ</t>
    </rPh>
    <phoneticPr fontId="12"/>
  </si>
  <si>
    <t>ヶ月</t>
    <rPh sb="1" eb="2">
      <t>ゲツ</t>
    </rPh>
    <phoneticPr fontId="6"/>
  </si>
  <si>
    <t>記入月数：</t>
    <rPh sb="0" eb="2">
      <t>キニュウ</t>
    </rPh>
    <rPh sb="2" eb="3">
      <t>ゲツ</t>
    </rPh>
    <rPh sb="3" eb="4">
      <t>スウ</t>
    </rPh>
    <phoneticPr fontId="6"/>
  </si>
  <si>
    <t>【記入月数を下の黄色部分に入力のこと（平均値の算出式に反映される）】</t>
    <rPh sb="1" eb="3">
      <t>キニュウ</t>
    </rPh>
    <rPh sb="3" eb="4">
      <t>ゲツ</t>
    </rPh>
    <rPh sb="4" eb="5">
      <t>スウ</t>
    </rPh>
    <rPh sb="6" eb="7">
      <t>シタ</t>
    </rPh>
    <rPh sb="8" eb="10">
      <t>キイロ</t>
    </rPh>
    <rPh sb="10" eb="12">
      <t>ブブン</t>
    </rPh>
    <rPh sb="13" eb="15">
      <t>ニュウリョク</t>
    </rPh>
    <rPh sb="19" eb="22">
      <t>ヘイキンチ</t>
    </rPh>
    <rPh sb="23" eb="25">
      <t>サンシュツ</t>
    </rPh>
    <rPh sb="25" eb="26">
      <t>シキ</t>
    </rPh>
    <rPh sb="27" eb="29">
      <t>ハンエイ</t>
    </rPh>
    <phoneticPr fontId="6"/>
  </si>
  <si>
    <t>※　記入する月は、原則として監査実施月の前月（実施が初旬等の場合は、前々月）までとする。</t>
    <rPh sb="2" eb="4">
      <t>キニュウ</t>
    </rPh>
    <rPh sb="6" eb="7">
      <t>ツキ</t>
    </rPh>
    <rPh sb="9" eb="11">
      <t>ゲンソク</t>
    </rPh>
    <rPh sb="14" eb="16">
      <t>カンサ</t>
    </rPh>
    <rPh sb="16" eb="18">
      <t>ジッシ</t>
    </rPh>
    <rPh sb="18" eb="19">
      <t>ツキ</t>
    </rPh>
    <rPh sb="20" eb="22">
      <t>ゼンゲツ</t>
    </rPh>
    <rPh sb="28" eb="29">
      <t>トウ</t>
    </rPh>
    <phoneticPr fontId="6"/>
  </si>
  <si>
    <t>　　合わせて記入すること。</t>
    <phoneticPr fontId="6"/>
  </si>
  <si>
    <t>（注）研修内容には、○○主任保育士研修会（主催　厚生労働省○○）等研修の実施主体も</t>
    <rPh sb="1" eb="2">
      <t>チュウ</t>
    </rPh>
    <rPh sb="3" eb="5">
      <t>ケンシュウ</t>
    </rPh>
    <rPh sb="5" eb="7">
      <t>ナイヨウ</t>
    </rPh>
    <rPh sb="12" eb="14">
      <t>シュニン</t>
    </rPh>
    <rPh sb="14" eb="17">
      <t>ホイクシ</t>
    </rPh>
    <rPh sb="17" eb="20">
      <t>ケンシュウカイ</t>
    </rPh>
    <rPh sb="21" eb="23">
      <t>シュサイ</t>
    </rPh>
    <rPh sb="24" eb="26">
      <t>コウセイ</t>
    </rPh>
    <rPh sb="26" eb="29">
      <t>ロウドウショウ</t>
    </rPh>
    <rPh sb="32" eb="33">
      <t>トウ</t>
    </rPh>
    <rPh sb="33" eb="35">
      <t>ケンシュウ</t>
    </rPh>
    <rPh sb="36" eb="38">
      <t>ジッシ</t>
    </rPh>
    <rPh sb="38" eb="40">
      <t>シュタイ</t>
    </rPh>
    <phoneticPr fontId="6"/>
  </si>
  <si>
    <t>研　　　　修　　　　内　　　　容</t>
    <rPh sb="0" eb="1">
      <t>ケン</t>
    </rPh>
    <rPh sb="5" eb="6">
      <t>オサム</t>
    </rPh>
    <rPh sb="10" eb="11">
      <t>ウチ</t>
    </rPh>
    <rPh sb="15" eb="16">
      <t>カタチ</t>
    </rPh>
    <phoneticPr fontId="6"/>
  </si>
  <si>
    <t>研修年月日</t>
    <rPh sb="0" eb="2">
      <t>ケンシュウ</t>
    </rPh>
    <rPh sb="2" eb="5">
      <t>ネンガッピ</t>
    </rPh>
    <phoneticPr fontId="6"/>
  </si>
  <si>
    <t>　　役員・施設長・職員の研修一覧</t>
    <rPh sb="2" eb="4">
      <t>ヤクイン</t>
    </rPh>
    <rPh sb="5" eb="8">
      <t>シセツチョウ</t>
    </rPh>
    <rPh sb="9" eb="11">
      <t>ショクイン</t>
    </rPh>
    <rPh sb="12" eb="14">
      <t>ケンシュウ</t>
    </rPh>
    <rPh sb="14" eb="16">
      <t>イチラン</t>
    </rPh>
    <phoneticPr fontId="6"/>
  </si>
  <si>
    <t>職種</t>
    <rPh sb="0" eb="2">
      <t>ショクシュ</t>
    </rPh>
    <phoneticPr fontId="6"/>
  </si>
  <si>
    <t>年度の状況</t>
    <rPh sb="0" eb="2">
      <t>ネンド</t>
    </rPh>
    <rPh sb="3" eb="5">
      <t>ジョウキョウ</t>
    </rPh>
    <phoneticPr fontId="6"/>
  </si>
  <si>
    <t>年度】</t>
    <rPh sb="0" eb="2">
      <t>ネンド</t>
    </rPh>
    <phoneticPr fontId="6"/>
  </si>
  <si>
    <t>今年度</t>
    <rPh sb="0" eb="3">
      <t>コンネンド</t>
    </rPh>
    <phoneticPr fontId="6"/>
  </si>
  <si>
    <t>前年度</t>
    <rPh sb="0" eb="3">
      <t>ゼンネンド</t>
    </rPh>
    <phoneticPr fontId="6"/>
  </si>
  <si>
    <t>（１）</t>
    <phoneticPr fontId="6"/>
  </si>
  <si>
    <t>(２)</t>
    <phoneticPr fontId="6"/>
  </si>
  <si>
    <t>（例：10月下旬監査実施で9月分まで記入するときは、4～9月の「６」ヶ月と記入　）</t>
    <rPh sb="1" eb="2">
      <t>レイ</t>
    </rPh>
    <rPh sb="5" eb="6">
      <t>ガツ</t>
    </rPh>
    <rPh sb="6" eb="8">
      <t>ゲジュン</t>
    </rPh>
    <rPh sb="8" eb="10">
      <t>カンサ</t>
    </rPh>
    <rPh sb="10" eb="12">
      <t>ジッシ</t>
    </rPh>
    <rPh sb="14" eb="15">
      <t>ガツ</t>
    </rPh>
    <rPh sb="15" eb="16">
      <t>ブン</t>
    </rPh>
    <rPh sb="18" eb="20">
      <t>キニュウ</t>
    </rPh>
    <rPh sb="29" eb="30">
      <t>ガツ</t>
    </rPh>
    <rPh sb="35" eb="36">
      <t>ゲツ</t>
    </rPh>
    <rPh sb="37" eb="39">
      <t>キニュウ</t>
    </rPh>
    <phoneticPr fontId="6"/>
  </si>
  <si>
    <t>初　 日　 入　 所　 人　 員　　　　　　　　　　　　　　　　　　　(上段は、月途中入所の人員を再掲）</t>
    <rPh sb="0" eb="1">
      <t>ショ</t>
    </rPh>
    <rPh sb="3" eb="4">
      <t>ヒ</t>
    </rPh>
    <rPh sb="6" eb="7">
      <t>イ</t>
    </rPh>
    <rPh sb="9" eb="10">
      <t>トコロ</t>
    </rPh>
    <rPh sb="12" eb="13">
      <t>ヒト</t>
    </rPh>
    <rPh sb="15" eb="16">
      <t>イン</t>
    </rPh>
    <rPh sb="36" eb="38">
      <t>ジョウダン</t>
    </rPh>
    <rPh sb="40" eb="41">
      <t>ツキ</t>
    </rPh>
    <rPh sb="41" eb="43">
      <t>トチュウ</t>
    </rPh>
    <rPh sb="43" eb="45">
      <t>ニュウショ</t>
    </rPh>
    <rPh sb="46" eb="48">
      <t>ジンイン</t>
    </rPh>
    <rPh sb="49" eb="51">
      <t>サイケイ</t>
    </rPh>
    <phoneticPr fontId="12"/>
  </si>
  <si>
    <t>初　 日　 入　 所　 人　 員　　　　　　　　　　　　　　　　　　　(上段は、月途中入所の人員を再掲）</t>
    <rPh sb="0" eb="1">
      <t>ショ</t>
    </rPh>
    <rPh sb="3" eb="4">
      <t>ヒ</t>
    </rPh>
    <rPh sb="6" eb="7">
      <t>イ</t>
    </rPh>
    <rPh sb="9" eb="10">
      <t>トコロ</t>
    </rPh>
    <rPh sb="12" eb="13">
      <t>ヒト</t>
    </rPh>
    <rPh sb="15" eb="16">
      <t>イン</t>
    </rPh>
    <phoneticPr fontId="12"/>
  </si>
  <si>
    <t>指導監査関係書類一覧表</t>
    <rPh sb="0" eb="2">
      <t>シドウ</t>
    </rPh>
    <rPh sb="2" eb="4">
      <t>カンサ</t>
    </rPh>
    <rPh sb="4" eb="6">
      <t>カンケイ</t>
    </rPh>
    <rPh sb="6" eb="8">
      <t>ショルイ</t>
    </rPh>
    <rPh sb="8" eb="11">
      <t>イチランヒョウ</t>
    </rPh>
    <phoneticPr fontId="6"/>
  </si>
  <si>
    <t xml:space="preserve">    （口頭指導については指導項目を添付すること）</t>
    <phoneticPr fontId="6"/>
  </si>
  <si>
    <t>前回指導監査における指摘事項に対する処理報告書の写し</t>
    <phoneticPr fontId="6"/>
  </si>
  <si>
    <t>児童福祉施設（保育所）最低基準適合調書</t>
    <phoneticPr fontId="6"/>
  </si>
  <si>
    <t>　　（平面図には、室名及び面積を記入すること）</t>
    <phoneticPr fontId="6"/>
  </si>
  <si>
    <t>施設の配置図及び平面図</t>
    <phoneticPr fontId="6"/>
  </si>
  <si>
    <t>栄養摂取の状況</t>
    <phoneticPr fontId="6"/>
  </si>
  <si>
    <t>研修の状況</t>
    <phoneticPr fontId="6"/>
  </si>
  <si>
    <t>月別入所児童数等の状況</t>
    <phoneticPr fontId="6"/>
  </si>
  <si>
    <t>保育時間等の状況</t>
    <rPh sb="4" eb="5">
      <t>トウ</t>
    </rPh>
    <phoneticPr fontId="6"/>
  </si>
  <si>
    <t>職員の状況</t>
    <phoneticPr fontId="6"/>
  </si>
  <si>
    <t>作成者職・氏名</t>
    <rPh sb="0" eb="3">
      <t>サクセイシャ</t>
    </rPh>
    <rPh sb="3" eb="4">
      <t>ショク</t>
    </rPh>
    <rPh sb="5" eb="7">
      <t>シメイ</t>
    </rPh>
    <phoneticPr fontId="6"/>
  </si>
  <si>
    <t>E － mail</t>
    <phoneticPr fontId="6"/>
  </si>
  <si>
    <t>Ｆ　Ａ　Ｘ</t>
    <phoneticPr fontId="6"/>
  </si>
  <si>
    <t>Ｔ　Ｅ　Ｌ</t>
    <phoneticPr fontId="6"/>
  </si>
  <si>
    <t>所  在  地</t>
    <rPh sb="0" eb="1">
      <t>トコロ</t>
    </rPh>
    <rPh sb="3" eb="4">
      <t>ザイ</t>
    </rPh>
    <rPh sb="6" eb="7">
      <t>チ</t>
    </rPh>
    <phoneticPr fontId="6"/>
  </si>
  <si>
    <t>施  設  名</t>
    <rPh sb="0" eb="1">
      <t>シ</t>
    </rPh>
    <rPh sb="3" eb="4">
      <t>セツ</t>
    </rPh>
    <rPh sb="6" eb="7">
      <t>メイ</t>
    </rPh>
    <phoneticPr fontId="6"/>
  </si>
  <si>
    <t>年度　公営保育所指導監査資料</t>
    <phoneticPr fontId="6"/>
  </si>
  <si>
    <t>水質検査結果書（自家用水）</t>
    <rPh sb="0" eb="2">
      <t>スイシツ</t>
    </rPh>
    <rPh sb="2" eb="4">
      <t>ケンサ</t>
    </rPh>
    <rPh sb="4" eb="7">
      <t>ケッカショ</t>
    </rPh>
    <rPh sb="8" eb="10">
      <t>ジカ</t>
    </rPh>
    <rPh sb="10" eb="12">
      <t>ヨウスイ</t>
    </rPh>
    <phoneticPr fontId="12"/>
  </si>
  <si>
    <t>浄化槽定期検査（法第11条検査）結果書</t>
    <rPh sb="0" eb="3">
      <t>ジョウカソウ</t>
    </rPh>
    <rPh sb="3" eb="5">
      <t>テイキ</t>
    </rPh>
    <rPh sb="5" eb="7">
      <t>ケンサ</t>
    </rPh>
    <rPh sb="8" eb="9">
      <t>ホウ</t>
    </rPh>
    <rPh sb="9" eb="10">
      <t>ダイ</t>
    </rPh>
    <rPh sb="12" eb="13">
      <t>ジョウ</t>
    </rPh>
    <rPh sb="13" eb="15">
      <t>ケンサ</t>
    </rPh>
    <rPh sb="16" eb="18">
      <t>ケッカ</t>
    </rPh>
    <rPh sb="18" eb="19">
      <t>ショ</t>
    </rPh>
    <phoneticPr fontId="12"/>
  </si>
  <si>
    <t>消防用設備点検記録</t>
    <rPh sb="0" eb="3">
      <t>ショウボウヨウ</t>
    </rPh>
    <rPh sb="3" eb="5">
      <t>セツビ</t>
    </rPh>
    <rPh sb="5" eb="7">
      <t>テンケン</t>
    </rPh>
    <rPh sb="7" eb="9">
      <t>キロク</t>
    </rPh>
    <phoneticPr fontId="12"/>
  </si>
  <si>
    <t>避難(消火)訓練実施記録</t>
    <rPh sb="0" eb="2">
      <t>ヒナン</t>
    </rPh>
    <rPh sb="3" eb="5">
      <t>ショウカ</t>
    </rPh>
    <rPh sb="6" eb="8">
      <t>クンレン</t>
    </rPh>
    <rPh sb="8" eb="10">
      <t>ジッシ</t>
    </rPh>
    <rPh sb="10" eb="12">
      <t>キロク</t>
    </rPh>
    <phoneticPr fontId="12"/>
  </si>
  <si>
    <t>災害の態様ごとの非常災害に対する計画</t>
    <rPh sb="0" eb="2">
      <t>サイガイ</t>
    </rPh>
    <rPh sb="3" eb="5">
      <t>タイヨウ</t>
    </rPh>
    <rPh sb="8" eb="10">
      <t>ヒジョウ</t>
    </rPh>
    <rPh sb="10" eb="12">
      <t>サイガイ</t>
    </rPh>
    <rPh sb="13" eb="14">
      <t>タイ</t>
    </rPh>
    <rPh sb="16" eb="18">
      <t>ケイカク</t>
    </rPh>
    <phoneticPr fontId="12"/>
  </si>
  <si>
    <t>防火管理者・消防計画等消防署提出書類</t>
    <rPh sb="0" eb="2">
      <t>ボウカ</t>
    </rPh>
    <rPh sb="2" eb="5">
      <t>カンリシャ</t>
    </rPh>
    <rPh sb="6" eb="8">
      <t>ショウボウ</t>
    </rPh>
    <rPh sb="8" eb="10">
      <t>ケイカク</t>
    </rPh>
    <rPh sb="10" eb="11">
      <t>トウ</t>
    </rPh>
    <rPh sb="11" eb="14">
      <t>ショウボウショ</t>
    </rPh>
    <rPh sb="14" eb="16">
      <t>テイシュツ</t>
    </rPh>
    <rPh sb="16" eb="18">
      <t>ショルイ</t>
    </rPh>
    <phoneticPr fontId="12"/>
  </si>
  <si>
    <t>職員健康診断結果記録</t>
    <rPh sb="0" eb="2">
      <t>ショクイン</t>
    </rPh>
    <rPh sb="2" eb="6">
      <t>ケンコウシンダン</t>
    </rPh>
    <rPh sb="6" eb="8">
      <t>ケッカ</t>
    </rPh>
    <rPh sb="8" eb="10">
      <t>キロク</t>
    </rPh>
    <phoneticPr fontId="12"/>
  </si>
  <si>
    <t>職員資格証明書等綴り</t>
    <rPh sb="0" eb="2">
      <t>ショクイン</t>
    </rPh>
    <rPh sb="2" eb="4">
      <t>シカク</t>
    </rPh>
    <rPh sb="4" eb="7">
      <t>ショウメイショ</t>
    </rPh>
    <rPh sb="7" eb="8">
      <t>トウ</t>
    </rPh>
    <rPh sb="8" eb="9">
      <t>ツヅ</t>
    </rPh>
    <phoneticPr fontId="12"/>
  </si>
  <si>
    <t>旅費支給明細表</t>
    <rPh sb="0" eb="2">
      <t>リョヒ</t>
    </rPh>
    <rPh sb="2" eb="4">
      <t>シキュウ</t>
    </rPh>
    <rPh sb="4" eb="7">
      <t>メイサイヒョウ</t>
    </rPh>
    <phoneticPr fontId="12"/>
  </si>
  <si>
    <t>給与諸手当支給明細表</t>
    <rPh sb="0" eb="2">
      <t>キュウヨ</t>
    </rPh>
    <rPh sb="2" eb="3">
      <t>ショ</t>
    </rPh>
    <rPh sb="3" eb="5">
      <t>テアテ</t>
    </rPh>
    <rPh sb="5" eb="7">
      <t>シキュウ</t>
    </rPh>
    <rPh sb="7" eb="10">
      <t>メイサイヒョウ</t>
    </rPh>
    <phoneticPr fontId="12"/>
  </si>
  <si>
    <t>住居届</t>
    <rPh sb="0" eb="2">
      <t>ジュウキョ</t>
    </rPh>
    <rPh sb="2" eb="3">
      <t>トドケ</t>
    </rPh>
    <phoneticPr fontId="12"/>
  </si>
  <si>
    <t>扶養親族届</t>
    <rPh sb="0" eb="2">
      <t>フヨウ</t>
    </rPh>
    <rPh sb="2" eb="4">
      <t>シンゾク</t>
    </rPh>
    <rPh sb="4" eb="5">
      <t>トドケ</t>
    </rPh>
    <phoneticPr fontId="12"/>
  </si>
  <si>
    <t>通勤届</t>
    <rPh sb="0" eb="2">
      <t>ツウキン</t>
    </rPh>
    <rPh sb="2" eb="3">
      <t>トドケ</t>
    </rPh>
    <phoneticPr fontId="12"/>
  </si>
  <si>
    <t>超過勤務命令簿</t>
    <rPh sb="0" eb="2">
      <t>チョウカ</t>
    </rPh>
    <rPh sb="2" eb="4">
      <t>キンム</t>
    </rPh>
    <rPh sb="4" eb="6">
      <t>メイレイ</t>
    </rPh>
    <rPh sb="6" eb="7">
      <t>ボ</t>
    </rPh>
    <phoneticPr fontId="12"/>
  </si>
  <si>
    <t>研修会復命書綴り</t>
    <rPh sb="0" eb="3">
      <t>ケンシュウカイ</t>
    </rPh>
    <rPh sb="3" eb="5">
      <t>フクメイ</t>
    </rPh>
    <rPh sb="5" eb="6">
      <t>ショ</t>
    </rPh>
    <rPh sb="6" eb="7">
      <t>ツヅ</t>
    </rPh>
    <phoneticPr fontId="12"/>
  </si>
  <si>
    <t>旅行命令簿</t>
    <rPh sb="0" eb="2">
      <t>リョコウ</t>
    </rPh>
    <rPh sb="2" eb="4">
      <t>メイレイ</t>
    </rPh>
    <rPh sb="4" eb="5">
      <t>ボ</t>
    </rPh>
    <phoneticPr fontId="12"/>
  </si>
  <si>
    <t>勤務ローテーション表</t>
    <rPh sb="0" eb="2">
      <t>キンム</t>
    </rPh>
    <rPh sb="9" eb="10">
      <t>ヒョウ</t>
    </rPh>
    <phoneticPr fontId="12"/>
  </si>
  <si>
    <t>休暇欠勤等処理簿</t>
    <rPh sb="0" eb="2">
      <t>キュウカ</t>
    </rPh>
    <rPh sb="2" eb="4">
      <t>ケッキン</t>
    </rPh>
    <rPh sb="4" eb="5">
      <t>トウ</t>
    </rPh>
    <rPh sb="5" eb="7">
      <t>ショリ</t>
    </rPh>
    <rPh sb="7" eb="8">
      <t>ボ</t>
    </rPh>
    <phoneticPr fontId="12"/>
  </si>
  <si>
    <t>職員出勤簿</t>
    <rPh sb="0" eb="2">
      <t>ショクイン</t>
    </rPh>
    <rPh sb="2" eb="5">
      <t>シュッキンボ</t>
    </rPh>
    <phoneticPr fontId="12"/>
  </si>
  <si>
    <t>保育事務日誌</t>
    <rPh sb="0" eb="2">
      <t>ホイク</t>
    </rPh>
    <rPh sb="2" eb="4">
      <t>ジム</t>
    </rPh>
    <rPh sb="4" eb="6">
      <t>ニッシ</t>
    </rPh>
    <phoneticPr fontId="12"/>
  </si>
  <si>
    <t>職員会議録</t>
    <rPh sb="0" eb="2">
      <t>ショクイン</t>
    </rPh>
    <rPh sb="2" eb="5">
      <t>カイギロク</t>
    </rPh>
    <phoneticPr fontId="12"/>
  </si>
  <si>
    <t>事務分掌表</t>
    <rPh sb="0" eb="2">
      <t>ジム</t>
    </rPh>
    <rPh sb="2" eb="5">
      <t>ブンショウヒョウ</t>
    </rPh>
    <phoneticPr fontId="12"/>
  </si>
  <si>
    <t>（施設運営管理・職員処遇関係）</t>
    <rPh sb="1" eb="3">
      <t>シセツ</t>
    </rPh>
    <rPh sb="3" eb="5">
      <t>ウンエイ</t>
    </rPh>
    <rPh sb="5" eb="7">
      <t>カンリ</t>
    </rPh>
    <phoneticPr fontId="12"/>
  </si>
  <si>
    <t>園だより</t>
    <rPh sb="0" eb="1">
      <t>エン</t>
    </rPh>
    <phoneticPr fontId="12"/>
  </si>
  <si>
    <t>入園のしおり</t>
    <rPh sb="0" eb="2">
      <t>ニュウエン</t>
    </rPh>
    <phoneticPr fontId="12"/>
  </si>
  <si>
    <t>保育所パンフレット</t>
    <rPh sb="0" eb="3">
      <t>ホイクショ</t>
    </rPh>
    <phoneticPr fontId="12"/>
  </si>
  <si>
    <t>個人情報保護に係る規程</t>
    <rPh sb="0" eb="2">
      <t>コジン</t>
    </rPh>
    <rPh sb="2" eb="4">
      <t>ジョウホウ</t>
    </rPh>
    <rPh sb="4" eb="6">
      <t>ホゴ</t>
    </rPh>
    <rPh sb="7" eb="8">
      <t>カカ</t>
    </rPh>
    <rPh sb="9" eb="11">
      <t>キテイ</t>
    </rPh>
    <phoneticPr fontId="12"/>
  </si>
  <si>
    <t>苦情解決に係る規程</t>
    <rPh sb="0" eb="2">
      <t>クジョウ</t>
    </rPh>
    <rPh sb="2" eb="4">
      <t>カイケツ</t>
    </rPh>
    <rPh sb="5" eb="6">
      <t>カカ</t>
    </rPh>
    <rPh sb="7" eb="9">
      <t>キテイ</t>
    </rPh>
    <phoneticPr fontId="12"/>
  </si>
  <si>
    <t>感染症対策マニュアル</t>
    <rPh sb="0" eb="3">
      <t>カンセンショウ</t>
    </rPh>
    <rPh sb="3" eb="5">
      <t>タイサク</t>
    </rPh>
    <phoneticPr fontId="12"/>
  </si>
  <si>
    <t>児童健康診断結果記録</t>
    <rPh sb="0" eb="2">
      <t>ジドウ</t>
    </rPh>
    <rPh sb="2" eb="6">
      <t>ケンコウシンダン</t>
    </rPh>
    <rPh sb="6" eb="8">
      <t>ケッカ</t>
    </rPh>
    <rPh sb="8" eb="10">
      <t>キロク</t>
    </rPh>
    <phoneticPr fontId="12"/>
  </si>
  <si>
    <t>児童票</t>
    <rPh sb="0" eb="3">
      <t>ジドウヒョウ</t>
    </rPh>
    <phoneticPr fontId="12"/>
  </si>
  <si>
    <t>児童出席簿</t>
    <rPh sb="0" eb="2">
      <t>ジドウ</t>
    </rPh>
    <rPh sb="2" eb="5">
      <t>シュッセキボ</t>
    </rPh>
    <phoneticPr fontId="12"/>
  </si>
  <si>
    <t>給食用スキムミルク受払台帳</t>
    <rPh sb="0" eb="3">
      <t>キュウショクヨウ</t>
    </rPh>
    <rPh sb="9" eb="11">
      <t>ウケハライ</t>
    </rPh>
    <rPh sb="11" eb="13">
      <t>ダイチョウ</t>
    </rPh>
    <phoneticPr fontId="12"/>
  </si>
  <si>
    <t>納入業者衛生管理点検表</t>
    <rPh sb="0" eb="2">
      <t>ノウニュウ</t>
    </rPh>
    <rPh sb="2" eb="4">
      <t>ギョウシャ</t>
    </rPh>
    <rPh sb="4" eb="6">
      <t>エイセイ</t>
    </rPh>
    <rPh sb="6" eb="8">
      <t>カンリ</t>
    </rPh>
    <rPh sb="8" eb="11">
      <t>テンケンヒョウ</t>
    </rPh>
    <phoneticPr fontId="12"/>
  </si>
  <si>
    <t>衛生管理自主点検表</t>
    <rPh sb="0" eb="2">
      <t>エイセイ</t>
    </rPh>
    <rPh sb="2" eb="4">
      <t>カンリ</t>
    </rPh>
    <rPh sb="4" eb="6">
      <t>ジシュ</t>
    </rPh>
    <rPh sb="6" eb="9">
      <t>テンケンヒョウ</t>
    </rPh>
    <phoneticPr fontId="12"/>
  </si>
  <si>
    <t>給食だより</t>
    <rPh sb="0" eb="2">
      <t>キュウショク</t>
    </rPh>
    <phoneticPr fontId="12"/>
  </si>
  <si>
    <t>給食日誌</t>
    <rPh sb="0" eb="2">
      <t>キュウショク</t>
    </rPh>
    <rPh sb="2" eb="4">
      <t>ニッシ</t>
    </rPh>
    <phoneticPr fontId="12"/>
  </si>
  <si>
    <t>栄養給与目標算出表・栄養摂取状況表</t>
    <rPh sb="0" eb="2">
      <t>エイヨウ</t>
    </rPh>
    <rPh sb="2" eb="4">
      <t>キュウヨ</t>
    </rPh>
    <rPh sb="4" eb="6">
      <t>モクヒョウ</t>
    </rPh>
    <rPh sb="6" eb="8">
      <t>サンシュツ</t>
    </rPh>
    <rPh sb="8" eb="9">
      <t>ヒョウ</t>
    </rPh>
    <rPh sb="10" eb="12">
      <t>エイヨウ</t>
    </rPh>
    <rPh sb="12" eb="14">
      <t>セッシュ</t>
    </rPh>
    <rPh sb="14" eb="16">
      <t>ジョウキョウ</t>
    </rPh>
    <rPh sb="16" eb="17">
      <t>ヒョウ</t>
    </rPh>
    <phoneticPr fontId="12"/>
  </si>
  <si>
    <t>食中毒対応マニュアル</t>
    <rPh sb="0" eb="3">
      <t>ショクチュウドク</t>
    </rPh>
    <rPh sb="3" eb="5">
      <t>タイオウ</t>
    </rPh>
    <phoneticPr fontId="12"/>
  </si>
  <si>
    <t>検便記録</t>
    <rPh sb="0" eb="2">
      <t>ケンベン</t>
    </rPh>
    <rPh sb="2" eb="4">
      <t>キロク</t>
    </rPh>
    <phoneticPr fontId="12"/>
  </si>
  <si>
    <t>検食記録</t>
    <rPh sb="0" eb="2">
      <t>ケンショク</t>
    </rPh>
    <rPh sb="2" eb="4">
      <t>キロク</t>
    </rPh>
    <phoneticPr fontId="12"/>
  </si>
  <si>
    <t>給食会議録</t>
    <rPh sb="0" eb="2">
      <t>キュウショク</t>
    </rPh>
    <rPh sb="2" eb="5">
      <t>カイギロク</t>
    </rPh>
    <phoneticPr fontId="12"/>
  </si>
  <si>
    <t>食育計画</t>
    <rPh sb="0" eb="2">
      <t>ショクイク</t>
    </rPh>
    <rPh sb="2" eb="4">
      <t>ケイカク</t>
    </rPh>
    <phoneticPr fontId="12"/>
  </si>
  <si>
    <t>献立表</t>
    <rPh sb="0" eb="3">
      <t>コンダテヒョウ</t>
    </rPh>
    <phoneticPr fontId="12"/>
  </si>
  <si>
    <t>保育所児童保育要録</t>
    <rPh sb="0" eb="3">
      <t>ホイクショ</t>
    </rPh>
    <rPh sb="3" eb="5">
      <t>ジドウ</t>
    </rPh>
    <rPh sb="5" eb="7">
      <t>ホイク</t>
    </rPh>
    <rPh sb="7" eb="9">
      <t>ヨウロク</t>
    </rPh>
    <phoneticPr fontId="12"/>
  </si>
  <si>
    <t>（入所者処遇関係）</t>
    <rPh sb="1" eb="4">
      <t>ニュウショシャ</t>
    </rPh>
    <rPh sb="4" eb="6">
      <t>ショグウ</t>
    </rPh>
    <rPh sb="6" eb="8">
      <t>カンケイ</t>
    </rPh>
    <phoneticPr fontId="12"/>
  </si>
  <si>
    <t>事務決裁規程</t>
    <rPh sb="0" eb="2">
      <t>ジム</t>
    </rPh>
    <rPh sb="2" eb="4">
      <t>ケッサイ</t>
    </rPh>
    <rPh sb="4" eb="6">
      <t>キテイ</t>
    </rPh>
    <phoneticPr fontId="12"/>
  </si>
  <si>
    <t>臨時職員管理規程</t>
    <rPh sb="0" eb="2">
      <t>リンジ</t>
    </rPh>
    <rPh sb="2" eb="4">
      <t>ショクイン</t>
    </rPh>
    <rPh sb="4" eb="6">
      <t>カンリ</t>
    </rPh>
    <rPh sb="6" eb="8">
      <t>キテイ</t>
    </rPh>
    <phoneticPr fontId="12"/>
  </si>
  <si>
    <t>旅費規則</t>
    <rPh sb="0" eb="2">
      <t>リョヒ</t>
    </rPh>
    <rPh sb="2" eb="4">
      <t>キソク</t>
    </rPh>
    <phoneticPr fontId="12"/>
  </si>
  <si>
    <t>経理規程</t>
    <rPh sb="0" eb="2">
      <t>ケイリ</t>
    </rPh>
    <rPh sb="2" eb="4">
      <t>キテイ</t>
    </rPh>
    <phoneticPr fontId="12"/>
  </si>
  <si>
    <t>給与規則</t>
    <rPh sb="0" eb="2">
      <t>キュウヨ</t>
    </rPh>
    <rPh sb="2" eb="4">
      <t>キソク</t>
    </rPh>
    <phoneticPr fontId="12"/>
  </si>
  <si>
    <t>就業規則</t>
    <rPh sb="0" eb="2">
      <t>シュウギョウ</t>
    </rPh>
    <rPh sb="2" eb="4">
      <t>キソク</t>
    </rPh>
    <phoneticPr fontId="12"/>
  </si>
  <si>
    <t>（規程等）</t>
    <rPh sb="1" eb="3">
      <t>キテイ</t>
    </rPh>
    <rPh sb="3" eb="4">
      <t>トウ</t>
    </rPh>
    <phoneticPr fontId="12"/>
  </si>
  <si>
    <t>備　　考</t>
    <rPh sb="0" eb="1">
      <t>トモ</t>
    </rPh>
    <rPh sb="3" eb="4">
      <t>コウ</t>
    </rPh>
    <phoneticPr fontId="12"/>
  </si>
  <si>
    <t>規程・帳簿の有無確認欄</t>
    <rPh sb="0" eb="2">
      <t>キテイ</t>
    </rPh>
    <rPh sb="3" eb="5">
      <t>チョウボ</t>
    </rPh>
    <rPh sb="6" eb="8">
      <t>ウム</t>
    </rPh>
    <rPh sb="8" eb="10">
      <t>カクニン</t>
    </rPh>
    <rPh sb="10" eb="11">
      <t>ラン</t>
    </rPh>
    <phoneticPr fontId="12"/>
  </si>
  <si>
    <t>規 程 ・ 帳 簿 等 名</t>
    <rPh sb="0" eb="1">
      <t>キ</t>
    </rPh>
    <rPh sb="2" eb="3">
      <t>ホド</t>
    </rPh>
    <rPh sb="6" eb="7">
      <t>チョウ</t>
    </rPh>
    <rPh sb="8" eb="9">
      <t>ボ</t>
    </rPh>
    <rPh sb="10" eb="11">
      <t>トウ</t>
    </rPh>
    <rPh sb="12" eb="13">
      <t>メイ</t>
    </rPh>
    <phoneticPr fontId="12"/>
  </si>
  <si>
    <t>　指導監査当日、「有」の書類を監査会場に準備しておいてください。</t>
    <rPh sb="1" eb="3">
      <t>シドウ</t>
    </rPh>
    <rPh sb="3" eb="5">
      <t>カンサ</t>
    </rPh>
    <rPh sb="5" eb="7">
      <t>トウジツ</t>
    </rPh>
    <rPh sb="9" eb="10">
      <t>ア</t>
    </rPh>
    <rPh sb="12" eb="14">
      <t>ショルイ</t>
    </rPh>
    <rPh sb="15" eb="17">
      <t>カンサ</t>
    </rPh>
    <rPh sb="17" eb="19">
      <t>カイジョウ</t>
    </rPh>
    <rPh sb="20" eb="22">
      <t>ジュンビ</t>
    </rPh>
    <phoneticPr fontId="12"/>
  </si>
  <si>
    <t>施設名：</t>
    <rPh sb="0" eb="3">
      <t>シセツメイ</t>
    </rPh>
    <phoneticPr fontId="12"/>
  </si>
  <si>
    <t>市町村名：</t>
    <rPh sb="0" eb="3">
      <t>シチョウソン</t>
    </rPh>
    <rPh sb="3" eb="4">
      <t>ジンメイ</t>
    </rPh>
    <phoneticPr fontId="12"/>
  </si>
  <si>
    <t xml:space="preserve"> 指 導 監 査 関 係 書 類 一 覧 表（【公営】保育所／認定こども園）</t>
    <rPh sb="24" eb="26">
      <t>コウエイ</t>
    </rPh>
    <phoneticPr fontId="12"/>
  </si>
  <si>
    <t xml:space="preserve"> - ５ -</t>
    <phoneticPr fontId="12"/>
  </si>
  <si>
    <t xml:space="preserve"> - ６ -</t>
    <phoneticPr fontId="12"/>
  </si>
  <si>
    <t xml:space="preserve"> 施設指導監査資料【公営】</t>
    <rPh sb="1" eb="3">
      <t>シセツ</t>
    </rPh>
    <rPh sb="3" eb="5">
      <t>シドウ</t>
    </rPh>
    <rPh sb="10" eb="12">
      <t>コウエイ</t>
    </rPh>
    <phoneticPr fontId="6"/>
  </si>
  <si>
    <t>＜保育所＞</t>
    <rPh sb="1" eb="4">
      <t>ホイクショ</t>
    </rPh>
    <phoneticPr fontId="6"/>
  </si>
  <si>
    <t>【添付書類】</t>
    <phoneticPr fontId="6"/>
  </si>
  <si>
    <t>　　　４　月途中入所児童は、入所月欄の上段に記入すること。</t>
    <rPh sb="5" eb="6">
      <t>ツキ</t>
    </rPh>
    <rPh sb="6" eb="8">
      <t>トチュウ</t>
    </rPh>
    <rPh sb="8" eb="10">
      <t>ニュウショ</t>
    </rPh>
    <rPh sb="10" eb="12">
      <t>ジドウ</t>
    </rPh>
    <rPh sb="14" eb="16">
      <t>ニュウショ</t>
    </rPh>
    <rPh sb="16" eb="17">
      <t>ツキ</t>
    </rPh>
    <rPh sb="17" eb="18">
      <t>ラン</t>
    </rPh>
    <rPh sb="19" eb="21">
      <t>ジョウダン</t>
    </rPh>
    <rPh sb="22" eb="24">
      <t>キニュウ</t>
    </rPh>
    <phoneticPr fontId="12"/>
  </si>
  <si>
    <t>年平均給与量</t>
    <rPh sb="0" eb="1">
      <t>ネン</t>
    </rPh>
    <rPh sb="1" eb="3">
      <t>ヘイキン</t>
    </rPh>
    <rPh sb="3" eb="5">
      <t>キュウヨ</t>
    </rPh>
    <rPh sb="5" eb="6">
      <t>リョウ</t>
    </rPh>
    <phoneticPr fontId="26"/>
  </si>
  <si>
    <t>　３月</t>
    <rPh sb="2" eb="3">
      <t>ガツ</t>
    </rPh>
    <phoneticPr fontId="26"/>
  </si>
  <si>
    <t>　２月</t>
    <rPh sb="2" eb="3">
      <t>ガツ</t>
    </rPh>
    <phoneticPr fontId="26"/>
  </si>
  <si>
    <t>　１月</t>
    <rPh sb="2" eb="3">
      <t>ガツ</t>
    </rPh>
    <phoneticPr fontId="26"/>
  </si>
  <si>
    <t>１２月</t>
    <rPh sb="2" eb="3">
      <t>ガツ</t>
    </rPh>
    <phoneticPr fontId="26"/>
  </si>
  <si>
    <t>給与栄養目標量
（１２月）</t>
    <rPh sb="0" eb="2">
      <t>キュウヨ</t>
    </rPh>
    <rPh sb="2" eb="4">
      <t>エイヨウ</t>
    </rPh>
    <rPh sb="4" eb="6">
      <t>モクヒョウ</t>
    </rPh>
    <rPh sb="6" eb="7">
      <t>リョウ</t>
    </rPh>
    <rPh sb="11" eb="12">
      <t>ガツ</t>
    </rPh>
    <phoneticPr fontId="26"/>
  </si>
  <si>
    <t>１１月</t>
    <rPh sb="2" eb="3">
      <t>ガツ</t>
    </rPh>
    <phoneticPr fontId="26"/>
  </si>
  <si>
    <t>１０月</t>
    <rPh sb="2" eb="3">
      <t>ガツ</t>
    </rPh>
    <phoneticPr fontId="26"/>
  </si>
  <si>
    <t>　９月</t>
    <rPh sb="2" eb="3">
      <t>ガツ</t>
    </rPh>
    <phoneticPr fontId="26"/>
  </si>
  <si>
    <t>　８月</t>
    <rPh sb="2" eb="3">
      <t>ガツ</t>
    </rPh>
    <phoneticPr fontId="26"/>
  </si>
  <si>
    <t>給与栄養目標量
（８月）</t>
    <rPh sb="0" eb="2">
      <t>キュウヨ</t>
    </rPh>
    <rPh sb="2" eb="4">
      <t>エイヨウ</t>
    </rPh>
    <rPh sb="4" eb="6">
      <t>モクヒョウ</t>
    </rPh>
    <rPh sb="6" eb="7">
      <t>リョウ</t>
    </rPh>
    <rPh sb="10" eb="11">
      <t>ガツ</t>
    </rPh>
    <phoneticPr fontId="26"/>
  </si>
  <si>
    <t>　７月</t>
    <rPh sb="2" eb="3">
      <t>ガツ</t>
    </rPh>
    <phoneticPr fontId="26"/>
  </si>
  <si>
    <t>　６月</t>
    <rPh sb="2" eb="3">
      <t>ガツ</t>
    </rPh>
    <phoneticPr fontId="26"/>
  </si>
  <si>
    <t>　５月</t>
    <rPh sb="2" eb="3">
      <t>ガツ</t>
    </rPh>
    <phoneticPr fontId="26"/>
  </si>
  <si>
    <t>　４月</t>
    <rPh sb="2" eb="3">
      <t>ガツ</t>
    </rPh>
    <phoneticPr fontId="26"/>
  </si>
  <si>
    <t>給与栄養目標量
（４月）</t>
    <rPh sb="0" eb="2">
      <t>キュウヨ</t>
    </rPh>
    <rPh sb="2" eb="4">
      <t>エイヨウ</t>
    </rPh>
    <rPh sb="4" eb="6">
      <t>モクヒョウ</t>
    </rPh>
    <rPh sb="6" eb="7">
      <t>リョウ</t>
    </rPh>
    <rPh sb="10" eb="11">
      <t>ガツ</t>
    </rPh>
    <phoneticPr fontId="26"/>
  </si>
  <si>
    <t>３歳以上児</t>
    <rPh sb="1" eb="2">
      <t>サイ</t>
    </rPh>
    <rPh sb="2" eb="4">
      <t>イジョウ</t>
    </rPh>
    <rPh sb="4" eb="5">
      <t>ジ</t>
    </rPh>
    <phoneticPr fontId="26"/>
  </si>
  <si>
    <t>３歳未満児</t>
    <rPh sb="1" eb="2">
      <t>サイ</t>
    </rPh>
    <rPh sb="2" eb="4">
      <t>ミマン</t>
    </rPh>
    <rPh sb="4" eb="5">
      <t>ジ</t>
    </rPh>
    <phoneticPr fontId="26"/>
  </si>
  <si>
    <t>A</t>
  </si>
  <si>
    <t>食塩相当量</t>
    <rPh sb="0" eb="2">
      <t>ショクエン</t>
    </rPh>
    <rPh sb="2" eb="4">
      <t>ソウトウ</t>
    </rPh>
    <rPh sb="4" eb="5">
      <t>リョウ</t>
    </rPh>
    <phoneticPr fontId="26"/>
  </si>
  <si>
    <t>たんぱく質</t>
    <rPh sb="4" eb="5">
      <t>シツ</t>
    </rPh>
    <phoneticPr fontId="26"/>
  </si>
  <si>
    <t>区分</t>
    <rPh sb="0" eb="2">
      <t>クブン</t>
    </rPh>
    <phoneticPr fontId="26"/>
  </si>
  <si>
    <t>脂質　　</t>
    <rPh sb="0" eb="2">
      <t>シシツ</t>
    </rPh>
    <phoneticPr fontId="26"/>
  </si>
  <si>
    <t>　上記給与栄養量、給与栄養目標量を示す表が、施設独自の様式で作成されている場合は、それを添付することによりこれに替えることができる。</t>
    <phoneticPr fontId="26"/>
  </si>
  <si>
    <t>(注)１　</t>
    <phoneticPr fontId="26"/>
  </si>
  <si>
    <t>ｇ</t>
    <phoneticPr fontId="26"/>
  </si>
  <si>
    <t>ｍｇ</t>
    <phoneticPr fontId="26"/>
  </si>
  <si>
    <t>kcal</t>
    <phoneticPr fontId="26"/>
  </si>
  <si>
    <t>C</t>
    <phoneticPr fontId="26"/>
  </si>
  <si>
    <t>ビタミン</t>
    <phoneticPr fontId="26"/>
  </si>
  <si>
    <t>鉄</t>
    <phoneticPr fontId="26"/>
  </si>
  <si>
    <t>カルシウム</t>
    <phoneticPr fontId="26"/>
  </si>
  <si>
    <t>カリウム</t>
    <phoneticPr fontId="26"/>
  </si>
  <si>
    <t>エネルギー</t>
    <phoneticPr fontId="26"/>
  </si>
  <si>
    <t>運営規程</t>
    <rPh sb="0" eb="2">
      <t>ウンエイ</t>
    </rPh>
    <rPh sb="2" eb="4">
      <t>キテイ</t>
    </rPh>
    <phoneticPr fontId="12"/>
  </si>
  <si>
    <t>保育の全体的計画</t>
    <rPh sb="0" eb="2">
      <t>ホイク</t>
    </rPh>
    <rPh sb="3" eb="6">
      <t>ゼンタイテキ</t>
    </rPh>
    <rPh sb="6" eb="8">
      <t>ケイカク</t>
    </rPh>
    <phoneticPr fontId="6"/>
  </si>
  <si>
    <t>保育の全体的計画</t>
    <rPh sb="0" eb="2">
      <t>ホイク</t>
    </rPh>
    <rPh sb="3" eb="5">
      <t>ゼンタイ</t>
    </rPh>
    <rPh sb="5" eb="6">
      <t>テキ</t>
    </rPh>
    <rPh sb="6" eb="8">
      <t>ケイカク</t>
    </rPh>
    <phoneticPr fontId="12"/>
  </si>
  <si>
    <t>全体的計画に基づく指導計画</t>
    <rPh sb="0" eb="3">
      <t>ゼンタイテキ</t>
    </rPh>
    <rPh sb="3" eb="5">
      <t>ケイカク</t>
    </rPh>
    <rPh sb="6" eb="7">
      <t>モト</t>
    </rPh>
    <rPh sb="9" eb="11">
      <t>シドウ</t>
    </rPh>
    <rPh sb="11" eb="13">
      <t>ケイカク</t>
    </rPh>
    <phoneticPr fontId="12"/>
  </si>
  <si>
    <t>（４）消防用設備等点検期日（直近2回分）</t>
    <rPh sb="14" eb="16">
      <t>チョッキン</t>
    </rPh>
    <rPh sb="17" eb="19">
      <t>カイブン</t>
    </rPh>
    <phoneticPr fontId="12"/>
  </si>
  <si>
    <t>運営規程（施設運営の細目を定めたもの（条例・規則））</t>
    <rPh sb="0" eb="2">
      <t>ウンエイ</t>
    </rPh>
    <rPh sb="2" eb="4">
      <t>キテイ</t>
    </rPh>
    <rPh sb="5" eb="7">
      <t>シセツ</t>
    </rPh>
    <rPh sb="7" eb="9">
      <t>ウンエイ</t>
    </rPh>
    <rPh sb="10" eb="12">
      <t>サイモク</t>
    </rPh>
    <rPh sb="13" eb="14">
      <t>サダ</t>
    </rPh>
    <rPh sb="19" eb="21">
      <t>ジョウレイ</t>
    </rPh>
    <rPh sb="22" eb="24">
      <t>キソク</t>
    </rPh>
    <phoneticPr fontId="6"/>
  </si>
  <si>
    <t>入園のしおり（園のパンフレット、重要事項説明書等）</t>
    <rPh sb="0" eb="2">
      <t>ニュウエン</t>
    </rPh>
    <rPh sb="7" eb="8">
      <t>エン</t>
    </rPh>
    <rPh sb="16" eb="18">
      <t>ジュウヨウ</t>
    </rPh>
    <rPh sb="18" eb="20">
      <t>ジコウ</t>
    </rPh>
    <rPh sb="20" eb="23">
      <t>セツメイショ</t>
    </rPh>
    <rPh sb="23" eb="24">
      <t>トウ</t>
    </rPh>
    <phoneticPr fontId="6"/>
  </si>
  <si>
    <t>予定献立表（指導監査前月のもの）</t>
    <rPh sb="0" eb="2">
      <t>ヨテイ</t>
    </rPh>
    <rPh sb="2" eb="5">
      <t>コンダテヒョウ</t>
    </rPh>
    <rPh sb="6" eb="8">
      <t>シドウ</t>
    </rPh>
    <rPh sb="8" eb="10">
      <t>カンサ</t>
    </rPh>
    <rPh sb="10" eb="11">
      <t>マエ</t>
    </rPh>
    <rPh sb="11" eb="12">
      <t>ツキ</t>
    </rPh>
    <phoneticPr fontId="6"/>
  </si>
  <si>
    <t>令和</t>
    <rPh sb="0" eb="2">
      <t>レイワ</t>
    </rPh>
    <phoneticPr fontId="6"/>
  </si>
  <si>
    <t>（１）令和</t>
    <rPh sb="3" eb="5">
      <t>レイワ</t>
    </rPh>
    <phoneticPr fontId="6"/>
  </si>
  <si>
    <t>（２）令和</t>
    <rPh sb="3" eb="5">
      <t>レイワ</t>
    </rPh>
    <phoneticPr fontId="6"/>
  </si>
  <si>
    <t>令和</t>
    <rPh sb="0" eb="2">
      <t>レイワ</t>
    </rPh>
    <phoneticPr fontId="12"/>
  </si>
  <si>
    <t>（令和）</t>
    <rPh sb="1" eb="3">
      <t>レイワ</t>
    </rPh>
    <phoneticPr fontId="12"/>
  </si>
  <si>
    <t>令和　　　</t>
    <rPh sb="0" eb="2">
      <t>レイワ</t>
    </rPh>
    <phoneticPr fontId="12"/>
  </si>
  <si>
    <t>実施年月日　　　（令和）</t>
    <rPh sb="0" eb="2">
      <t>ジッシ</t>
    </rPh>
    <rPh sb="2" eb="5">
      <t>ネンガッピ</t>
    </rPh>
    <rPh sb="9" eb="11">
      <t>レイワ</t>
    </rPh>
    <phoneticPr fontId="12"/>
  </si>
  <si>
    <t>業務継続計画</t>
    <rPh sb="0" eb="6">
      <t>ギョウムケイゾクケイカク</t>
    </rPh>
    <phoneticPr fontId="6"/>
  </si>
  <si>
    <t>安全計画</t>
    <rPh sb="0" eb="2">
      <t>アンゼン</t>
    </rPh>
    <rPh sb="2" eb="4">
      <t>ケイカク</t>
    </rPh>
    <phoneticPr fontId="6"/>
  </si>
  <si>
    <t>常勤換算数
(記入例：0.8)</t>
    <rPh sb="0" eb="2">
      <t>ジョウキン</t>
    </rPh>
    <rPh sb="2" eb="4">
      <t>カンサン</t>
    </rPh>
    <rPh sb="4" eb="5">
      <t>スウ</t>
    </rPh>
    <rPh sb="7" eb="9">
      <t>キニュウ</t>
    </rPh>
    <rPh sb="9" eb="10">
      <t>レイ</t>
    </rPh>
    <phoneticPr fontId="6"/>
  </si>
  <si>
    <t>（３）非常勤職員等の状況【</t>
    <rPh sb="3" eb="6">
      <t>ヒジョウキン</t>
    </rPh>
    <rPh sb="6" eb="8">
      <t>ショクイン</t>
    </rPh>
    <rPh sb="8" eb="9">
      <t>ナド</t>
    </rPh>
    <rPh sb="10" eb="12">
      <t>ジョウキョウ</t>
    </rPh>
    <phoneticPr fontId="6"/>
  </si>
  <si>
    <t>安全管理及び衛生管理の状況</t>
    <rPh sb="0" eb="1">
      <t>アン</t>
    </rPh>
    <phoneticPr fontId="6"/>
  </si>
  <si>
    <r>
      <rPr>
        <b/>
        <sz val="10.5"/>
        <color theme="1"/>
        <rFont val="ＭＳ ゴシック"/>
        <family val="3"/>
        <charset val="128"/>
      </rPr>
      <t>５</t>
    </r>
    <r>
      <rPr>
        <b/>
        <sz val="10.5"/>
        <rFont val="ＭＳ ゴシック"/>
        <family val="3"/>
        <charset val="128"/>
      </rPr>
      <t>　研修の状況</t>
    </r>
    <rPh sb="2" eb="4">
      <t>ケンシュウ</t>
    </rPh>
    <rPh sb="5" eb="7">
      <t>ジョウキョウ</t>
    </rPh>
    <phoneticPr fontId="6"/>
  </si>
  <si>
    <t>６　栄養摂取の状況</t>
    <rPh sb="2" eb="4">
      <t>エイヨウ</t>
    </rPh>
    <rPh sb="4" eb="6">
      <t>セッシュ</t>
    </rPh>
    <rPh sb="7" eb="9">
      <t>ジョウキョウ</t>
    </rPh>
    <phoneticPr fontId="26"/>
  </si>
  <si>
    <t>実績記載月数入力：</t>
    <rPh sb="0" eb="2">
      <t>ジッセキ</t>
    </rPh>
    <rPh sb="2" eb="4">
      <t>キサイ</t>
    </rPh>
    <rPh sb="4" eb="5">
      <t>ゲツ</t>
    </rPh>
    <rPh sb="5" eb="6">
      <t>スウ</t>
    </rPh>
    <rPh sb="6" eb="8">
      <t>ニュウリョク</t>
    </rPh>
    <phoneticPr fontId="26"/>
  </si>
  <si>
    <t>月（年平均給与量計算に反映）</t>
    <rPh sb="0" eb="1">
      <t>ガツ</t>
    </rPh>
    <rPh sb="2" eb="3">
      <t>ネン</t>
    </rPh>
    <rPh sb="3" eb="5">
      <t>ヘイキン</t>
    </rPh>
    <rPh sb="5" eb="7">
      <t>キュウヨ</t>
    </rPh>
    <rPh sb="7" eb="8">
      <t>リョウ</t>
    </rPh>
    <rPh sb="8" eb="10">
      <t>ケイサン</t>
    </rPh>
    <rPh sb="11" eb="13">
      <t>ハンエイ</t>
    </rPh>
    <phoneticPr fontId="26"/>
  </si>
  <si>
    <t>※　原則として監査実施の前年度分を記載。新設等により前年度実績のない場合は監査実施年度分を記載。</t>
    <rPh sb="2" eb="4">
      <t>ゲンソク</t>
    </rPh>
    <rPh sb="7" eb="9">
      <t>カンサ</t>
    </rPh>
    <rPh sb="9" eb="11">
      <t>ジッシ</t>
    </rPh>
    <rPh sb="12" eb="15">
      <t>ゼンネンド</t>
    </rPh>
    <rPh sb="15" eb="16">
      <t>ブン</t>
    </rPh>
    <rPh sb="17" eb="19">
      <t>キサイ</t>
    </rPh>
    <phoneticPr fontId="26"/>
  </si>
  <si>
    <t>食物繊維</t>
    <rPh sb="0" eb="2">
      <t>ショクモツ</t>
    </rPh>
    <rPh sb="2" eb="4">
      <t>センイ</t>
    </rPh>
    <phoneticPr fontId="26"/>
  </si>
  <si>
    <t>µｇRAE</t>
    <phoneticPr fontId="26"/>
  </si>
  <si>
    <t>総エネルギーに占める割合</t>
    <rPh sb="0" eb="1">
      <t>ソウ</t>
    </rPh>
    <phoneticPr fontId="26"/>
  </si>
  <si>
    <t>総エネルギーに占める割合
（主食分含む）</t>
    <rPh sb="0" eb="1">
      <t>ソウ</t>
    </rPh>
    <rPh sb="14" eb="16">
      <t>シュショク</t>
    </rPh>
    <rPh sb="16" eb="17">
      <t>ブン</t>
    </rPh>
    <rPh sb="17" eb="18">
      <t>フク</t>
    </rPh>
    <phoneticPr fontId="26"/>
  </si>
  <si>
    <t>３歳以上児の主食の提供</t>
    <rPh sb="1" eb="2">
      <t>サイ</t>
    </rPh>
    <rPh sb="2" eb="4">
      <t>イジョウ</t>
    </rPh>
    <rPh sb="4" eb="5">
      <t>ジ</t>
    </rPh>
    <rPh sb="6" eb="8">
      <t>シュショク</t>
    </rPh>
    <rPh sb="9" eb="11">
      <t>テイキョウ</t>
    </rPh>
    <phoneticPr fontId="26"/>
  </si>
  <si>
    <t>なしの場合：持参する主食量</t>
    <rPh sb="3" eb="5">
      <t>バアイ</t>
    </rPh>
    <rPh sb="6" eb="8">
      <t>ジサン</t>
    </rPh>
    <rPh sb="10" eb="12">
      <t>シュショク</t>
    </rPh>
    <rPh sb="12" eb="13">
      <t>リョウ</t>
    </rPh>
    <phoneticPr fontId="26"/>
  </si>
  <si>
    <t>　3歳以上児への主食の提供の右をクリックし、右に表示されるドロップダウンリストから「あり」か「なし」を選択し、「なし」の場合は持参する主食量（ｇ）をご入力ください。</t>
    <rPh sb="2" eb="3">
      <t>サイ</t>
    </rPh>
    <rPh sb="3" eb="6">
      <t>イジョウジ</t>
    </rPh>
    <rPh sb="8" eb="10">
      <t>シュショク</t>
    </rPh>
    <rPh sb="11" eb="13">
      <t>テイキョウ</t>
    </rPh>
    <rPh sb="14" eb="15">
      <t>ミギ</t>
    </rPh>
    <rPh sb="22" eb="23">
      <t>ミギ</t>
    </rPh>
    <rPh sb="24" eb="26">
      <t>ヒョウジ</t>
    </rPh>
    <rPh sb="51" eb="53">
      <t>センタク</t>
    </rPh>
    <rPh sb="60" eb="62">
      <t>バアイ</t>
    </rPh>
    <rPh sb="63" eb="65">
      <t>ジサン</t>
    </rPh>
    <rPh sb="67" eb="70">
      <t>シュショクリョウ</t>
    </rPh>
    <rPh sb="75" eb="77">
      <t>ニュウリョク</t>
    </rPh>
    <phoneticPr fontId="26"/>
  </si>
  <si>
    <t>あり</t>
    <phoneticPr fontId="26"/>
  </si>
  <si>
    <t>めし100g</t>
    <phoneticPr fontId="26"/>
  </si>
  <si>
    <t>2020年版（八訂）</t>
    <rPh sb="4" eb="6">
      <t>ネンバン</t>
    </rPh>
    <rPh sb="7" eb="8">
      <t>ハチ</t>
    </rPh>
    <rPh sb="8" eb="9">
      <t>テイ</t>
    </rPh>
    <phoneticPr fontId="26"/>
  </si>
  <si>
    <t>なし</t>
    <phoneticPr fontId="26"/>
  </si>
  <si>
    <r>
      <t>B</t>
    </r>
    <r>
      <rPr>
        <sz val="16"/>
        <color theme="1"/>
        <rFont val="ＭＳ Ｐゴシック"/>
        <family val="3"/>
        <charset val="128"/>
        <scheme val="minor"/>
      </rPr>
      <t>₁</t>
    </r>
    <phoneticPr fontId="26"/>
  </si>
  <si>
    <r>
      <t>B</t>
    </r>
    <r>
      <rPr>
        <sz val="16"/>
        <color theme="1"/>
        <rFont val="ＭＳ Ｐゴシック"/>
        <family val="3"/>
        <charset val="128"/>
        <scheme val="minor"/>
      </rPr>
      <t>₂</t>
    </r>
    <phoneticPr fontId="26"/>
  </si>
  <si>
    <t xml:space="preserve">  「児童福祉施設における食事の提供に関する援助及び指導について」 (令和２年３月31日子発0331第１号・障発0331第８号厚生労働省子ども家庭局長・社会・援護局障害保健福祉部長連名通知)及び「児童福祉施設における食事摂取基準を活用した食事計画について」 (令和２年３月31日付け子発第0331第1号厚生労働省子ども家庭局母子保健課長通知) に基づき作成すること。</t>
    <rPh sb="141" eb="142">
      <t>コ</t>
    </rPh>
    <phoneticPr fontId="26"/>
  </si>
  <si>
    <t>お散歩マップ</t>
    <rPh sb="1" eb="3">
      <t>サンポ</t>
    </rPh>
    <phoneticPr fontId="6"/>
  </si>
  <si>
    <t>雇用形態</t>
    <rPh sb="0" eb="4">
      <t>コヨウケイタイ</t>
    </rPh>
    <phoneticPr fontId="6"/>
  </si>
  <si>
    <t>(記入例)
保育士</t>
    <rPh sb="1" eb="4">
      <t>キニュウレイ</t>
    </rPh>
    <rPh sb="6" eb="9">
      <t>ホイクシ</t>
    </rPh>
    <phoneticPr fontId="6"/>
  </si>
  <si>
    <t>常・非</t>
    <rPh sb="0" eb="1">
      <t>ジョウ</t>
    </rPh>
    <rPh sb="2" eb="3">
      <t>ヒ</t>
    </rPh>
    <phoneticPr fontId="6"/>
  </si>
  <si>
    <t>〇〇花子</t>
  </si>
  <si>
    <t>保育士</t>
    <rPh sb="0" eb="3">
      <t>ホイクシ</t>
    </rPh>
    <phoneticPr fontId="6"/>
  </si>
  <si>
    <t>短大</t>
    <rPh sb="0" eb="2">
      <t>タンダイ</t>
    </rPh>
    <phoneticPr fontId="6"/>
  </si>
  <si>
    <t>育児休暇
R7.6.10～</t>
    <rPh sb="0" eb="2">
      <t>イクジ</t>
    </rPh>
    <rPh sb="2" eb="4">
      <t>キュウカ</t>
    </rPh>
    <phoneticPr fontId="6"/>
  </si>
  <si>
    <t>氏　名</t>
    <rPh sb="0" eb="1">
      <t>シ</t>
    </rPh>
    <rPh sb="2" eb="3">
      <t>ナ</t>
    </rPh>
    <phoneticPr fontId="6"/>
  </si>
  <si>
    <t>令和　年　月　日現在（監査資料提出時）</t>
  </si>
  <si>
    <t>　　　３　「勤続年数」欄には、当該施設における年数を記入すること。</t>
    <rPh sb="7" eb="9">
      <t>キンゾク</t>
    </rPh>
    <rPh sb="9" eb="11">
      <t>ネンスウ</t>
    </rPh>
    <rPh sb="12" eb="13">
      <t>ラン</t>
    </rPh>
    <rPh sb="16" eb="18">
      <t>トウガイ</t>
    </rPh>
    <rPh sb="18" eb="20">
      <t>シセツ</t>
    </rPh>
    <rPh sb="24" eb="26">
      <t>ネンスウ</t>
    </rPh>
    <rPh sb="27" eb="29">
      <t>キニュウ</t>
    </rPh>
    <phoneticPr fontId="6"/>
  </si>
  <si>
    <t>　　　４　退職者は、退職年月日を「退職年月日」欄に記入すること。</t>
    <rPh sb="17" eb="19">
      <t>タイショク</t>
    </rPh>
    <phoneticPr fontId="6"/>
  </si>
  <si>
    <t>　　　５　資格取得年月日については、保育士証等の登録年月日または研修受講証明年月日を記入すること。</t>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6"/>
  </si>
  <si>
    <t>令和　年４月１日～　監査資料提出時</t>
    <rPh sb="2" eb="3">
      <t>ネン</t>
    </rPh>
    <rPh sb="4" eb="5">
      <t>ツキ</t>
    </rPh>
    <rPh sb="6" eb="7">
      <t>ヒ</t>
    </rPh>
    <rPh sb="9" eb="11">
      <t>カンサ</t>
    </rPh>
    <rPh sb="11" eb="13">
      <t>シリョウ</t>
    </rPh>
    <rPh sb="13" eb="16">
      <t>テイシュツジ</t>
    </rPh>
    <phoneticPr fontId="6"/>
  </si>
  <si>
    <t>(記載例)</t>
    <rPh sb="1" eb="4">
      <t>キサイレイ</t>
    </rPh>
    <phoneticPr fontId="6"/>
  </si>
  <si>
    <t>保育士の休暇等の代替
　３日/週、８時間（9：00～17：00）/日勤務</t>
    <rPh sb="0" eb="3">
      <t>ホイクシ</t>
    </rPh>
    <rPh sb="4" eb="7">
      <t>キュウカトウ</t>
    </rPh>
    <rPh sb="8" eb="10">
      <t>ダイタイ</t>
    </rPh>
    <rPh sb="13" eb="14">
      <t>ヒ</t>
    </rPh>
    <rPh sb="15" eb="16">
      <t>シュウ</t>
    </rPh>
    <rPh sb="18" eb="20">
      <t>ジカン</t>
    </rPh>
    <rPh sb="33" eb="34">
      <t>ヒ</t>
    </rPh>
    <rPh sb="34" eb="36">
      <t>キンム</t>
    </rPh>
    <phoneticPr fontId="6"/>
  </si>
  <si>
    <t>0.6
（週所定労働時間40Hの場合）</t>
    <rPh sb="5" eb="6">
      <t>シュウ</t>
    </rPh>
    <rPh sb="6" eb="8">
      <t>ショテイ</t>
    </rPh>
    <rPh sb="8" eb="12">
      <t>ロウドウジカン</t>
    </rPh>
    <rPh sb="16" eb="18">
      <t>バアイ</t>
    </rPh>
    <phoneticPr fontId="6"/>
  </si>
  <si>
    <t xml:space="preserve">
〇〇　〇〇</t>
    <phoneticPr fontId="6"/>
  </si>
  <si>
    <t>、</t>
    <phoneticPr fontId="6"/>
  </si>
  <si>
    <t>（７）洪水浸水指定区域　　　　　該当　・　非該当　　</t>
    <phoneticPr fontId="6"/>
  </si>
  <si>
    <t>／　　土砂災害指定区域　　　該当・非該当</t>
    <rPh sb="3" eb="5">
      <t>ドシャ</t>
    </rPh>
    <rPh sb="5" eb="7">
      <t>サイガイ</t>
    </rPh>
    <rPh sb="7" eb="9">
      <t>シテイ</t>
    </rPh>
    <rPh sb="9" eb="11">
      <t>クイキ</t>
    </rPh>
    <rPh sb="14" eb="16">
      <t>ガイトウ</t>
    </rPh>
    <rPh sb="17" eb="20">
      <t>ヒガイトウ</t>
    </rPh>
    <phoneticPr fontId="6"/>
  </si>
  <si>
    <t>（調理担当者及び乳児担当保育士等、検便の実施人数を記載してください）</t>
    <rPh sb="1" eb="5">
      <t>チョウリタントウ</t>
    </rPh>
    <rPh sb="5" eb="6">
      <t>シャ</t>
    </rPh>
    <rPh sb="6" eb="7">
      <t>オヨ</t>
    </rPh>
    <rPh sb="8" eb="10">
      <t>ニュウジ</t>
    </rPh>
    <rPh sb="10" eb="12">
      <t>タントウ</t>
    </rPh>
    <rPh sb="12" eb="15">
      <t>ホイクシ</t>
    </rPh>
    <rPh sb="15" eb="16">
      <t>トウ</t>
    </rPh>
    <rPh sb="17" eb="19">
      <t>ケンベン</t>
    </rPh>
    <rPh sb="20" eb="22">
      <t>ジッシ</t>
    </rPh>
    <rPh sb="22" eb="24">
      <t>ニンズウ</t>
    </rPh>
    <rPh sb="25" eb="27">
      <t>キサイ</t>
    </rPh>
    <phoneticPr fontId="6"/>
  </si>
  <si>
    <t>（12）職員の採用時の健康診断の有無</t>
    <phoneticPr fontId="12"/>
  </si>
  <si>
    <t xml:space="preserve">　 備 考
</t>
    <rPh sb="2" eb="3">
      <t>ビ</t>
    </rPh>
    <rPh sb="4" eb="5">
      <t>コウ</t>
    </rPh>
    <phoneticPr fontId="6"/>
  </si>
  <si>
    <t>　※下欄の注意事項を参照のうえ、記入すること。</t>
  </si>
  <si>
    <t>　この一覧表については、「規程・帳簿等名」に記載する書類の有無を確認のうえ、「規程・帳簿の有無確認欄」にその有無を入力（プルダウン設定済）し、「指導監査資料」の添付書類とともに提出してください。</t>
    <rPh sb="3" eb="6">
      <t>イチランヒョウ</t>
    </rPh>
    <rPh sb="13" eb="15">
      <t>キテイ</t>
    </rPh>
    <rPh sb="16" eb="18">
      <t>チョウボ</t>
    </rPh>
    <rPh sb="18" eb="19">
      <t>トウ</t>
    </rPh>
    <rPh sb="19" eb="20">
      <t>メイ</t>
    </rPh>
    <rPh sb="22" eb="24">
      <t>キサイ</t>
    </rPh>
    <rPh sb="26" eb="28">
      <t>ショルイ</t>
    </rPh>
    <rPh sb="29" eb="31">
      <t>ウム</t>
    </rPh>
    <rPh sb="32" eb="34">
      <t>カクニン</t>
    </rPh>
    <rPh sb="39" eb="41">
      <t>キテイ</t>
    </rPh>
    <rPh sb="42" eb="44">
      <t>チョウボ</t>
    </rPh>
    <rPh sb="45" eb="47">
      <t>ウム</t>
    </rPh>
    <rPh sb="47" eb="49">
      <t>カクニン</t>
    </rPh>
    <rPh sb="49" eb="50">
      <t>ラン</t>
    </rPh>
    <rPh sb="57" eb="59">
      <t>ニュウリョク</t>
    </rPh>
    <rPh sb="65" eb="67">
      <t>セッテイ</t>
    </rPh>
    <rPh sb="67" eb="68">
      <t>ズ</t>
    </rPh>
    <rPh sb="72" eb="74">
      <t>シドウ</t>
    </rPh>
    <rPh sb="74" eb="76">
      <t>カンサ</t>
    </rPh>
    <rPh sb="76" eb="78">
      <t>シリョウ</t>
    </rPh>
    <rPh sb="80" eb="82">
      <t>テンプ</t>
    </rPh>
    <rPh sb="82" eb="84">
      <t>ショルイ</t>
    </rPh>
    <rPh sb="88" eb="90">
      <t>テイシュツ</t>
    </rPh>
    <phoneticPr fontId="12"/>
  </si>
  <si>
    <t>　なお、各システムにより、パソコン上（データ）で管理している帳簿等については、当日、画面上で</t>
    <rPh sb="4" eb="5">
      <t>カク</t>
    </rPh>
    <rPh sb="17" eb="18">
      <t>ジョウ</t>
    </rPh>
    <rPh sb="24" eb="26">
      <t>カンリ</t>
    </rPh>
    <rPh sb="30" eb="32">
      <t>チョウボ</t>
    </rPh>
    <rPh sb="32" eb="33">
      <t>トウ</t>
    </rPh>
    <rPh sb="39" eb="41">
      <t>トウジツ</t>
    </rPh>
    <rPh sb="42" eb="44">
      <t>ガメン</t>
    </rPh>
    <rPh sb="44" eb="45">
      <t>ジョウ</t>
    </rPh>
    <phoneticPr fontId="6"/>
  </si>
  <si>
    <t>確認を行うため、監査対応のための印刷は不要です。</t>
    <rPh sb="0" eb="2">
      <t>カクニン</t>
    </rPh>
    <rPh sb="3" eb="4">
      <t>オコナ</t>
    </rPh>
    <phoneticPr fontId="6"/>
  </si>
  <si>
    <t>※</t>
    <phoneticPr fontId="12"/>
  </si>
  <si>
    <t>努力義務</t>
    <rPh sb="0" eb="2">
      <t>ドリョク</t>
    </rPh>
    <rPh sb="2" eb="4">
      <t>ギム</t>
    </rPh>
    <phoneticPr fontId="6"/>
  </si>
  <si>
    <t>　備考欄　※　監査資料添付書類</t>
    <rPh sb="1" eb="4">
      <t>ビコウラン</t>
    </rPh>
    <rPh sb="7" eb="9">
      <t>カンサ</t>
    </rPh>
    <rPh sb="9" eb="11">
      <t>シリョウ</t>
    </rPh>
    <rPh sb="11" eb="13">
      <t>テンプ</t>
    </rPh>
    <rPh sb="13" eb="15">
      <t>ショルイ</t>
    </rPh>
    <phoneticPr fontId="12"/>
  </si>
  <si>
    <t>月別入所児童数等の状況</t>
    <rPh sb="0" eb="2">
      <t>ツキベツ</t>
    </rPh>
    <rPh sb="2" eb="4">
      <t>ニュウショ</t>
    </rPh>
    <rPh sb="4" eb="7">
      <t>ジドウスウ</t>
    </rPh>
    <rPh sb="7" eb="8">
      <t>トウ</t>
    </rPh>
    <rPh sb="9" eb="11">
      <t>ジョウキョウ</t>
    </rPh>
    <phoneticPr fontId="6"/>
  </si>
  <si>
    <t>令和８年　月　日現在（直近時）</t>
    <rPh sb="0" eb="2">
      <t>レイワ</t>
    </rPh>
    <rPh sb="3" eb="4">
      <t>ネン</t>
    </rPh>
    <rPh sb="4" eb="5">
      <t>ヘイネン</t>
    </rPh>
    <rPh sb="5" eb="6">
      <t>ツキ</t>
    </rPh>
    <rPh sb="7" eb="8">
      <t>ヒ</t>
    </rPh>
    <rPh sb="8" eb="10">
      <t>ゲンザイ</t>
    </rPh>
    <rPh sb="11" eb="13">
      <t>チョッキン</t>
    </rPh>
    <rPh sb="13" eb="14">
      <t>トキ</t>
    </rPh>
    <phoneticPr fontId="6"/>
  </si>
  <si>
    <t>　　　２　「雇用形態」欄には、職員ごとに「常勤」か「非常勤」を〇で囲むこと。</t>
    <rPh sb="6" eb="10">
      <t>コヨウケイタイ</t>
    </rPh>
    <rPh sb="11" eb="12">
      <t>ラン</t>
    </rPh>
    <rPh sb="15" eb="17">
      <t>ショクイン</t>
    </rPh>
    <rPh sb="21" eb="23">
      <t>ジョウキン</t>
    </rPh>
    <rPh sb="26" eb="29">
      <t>ヒジョウキン</t>
    </rPh>
    <rPh sb="33" eb="34">
      <t>カコ</t>
    </rPh>
    <phoneticPr fontId="6"/>
  </si>
  <si>
    <t>　　　６　育児休暇や病気休暇取得中の職員については、備考欄に開始年月(例：育休R〇年〇月～）を記入すること。</t>
    <rPh sb="5" eb="7">
      <t>イクジ</t>
    </rPh>
    <rPh sb="7" eb="9">
      <t>キュウカ</t>
    </rPh>
    <rPh sb="10" eb="14">
      <t>ビョウキキュウカ</t>
    </rPh>
    <rPh sb="14" eb="16">
      <t>シュトク</t>
    </rPh>
    <rPh sb="16" eb="17">
      <t>チュウ</t>
    </rPh>
    <rPh sb="18" eb="20">
      <t>ショクイン</t>
    </rPh>
    <rPh sb="26" eb="29">
      <t>ビコウラン</t>
    </rPh>
    <rPh sb="30" eb="32">
      <t>カイシ</t>
    </rPh>
    <rPh sb="32" eb="33">
      <t>ネン</t>
    </rPh>
    <rPh sb="33" eb="34">
      <t>ツキ</t>
    </rPh>
    <rPh sb="35" eb="36">
      <t>レイ</t>
    </rPh>
    <rPh sb="37" eb="39">
      <t>イクキュウ</t>
    </rPh>
    <rPh sb="41" eb="42">
      <t>ネン</t>
    </rPh>
    <rPh sb="43" eb="44">
      <t>ガツ</t>
    </rPh>
    <rPh sb="47" eb="49">
      <t>キニュウ</t>
    </rPh>
    <phoneticPr fontId="6"/>
  </si>
  <si>
    <t>（注）１　前頁「（２）監査実施年度の状況」に記載の職員のうち、監査実施年度に勤務している非常勤</t>
    <rPh sb="1" eb="2">
      <t>チュウ</t>
    </rPh>
    <rPh sb="5" eb="6">
      <t>ゼン</t>
    </rPh>
    <rPh sb="6" eb="7">
      <t>ページ</t>
    </rPh>
    <rPh sb="22" eb="24">
      <t>キサイ</t>
    </rPh>
    <rPh sb="25" eb="27">
      <t>ショクイン</t>
    </rPh>
    <rPh sb="31" eb="33">
      <t>カンサ</t>
    </rPh>
    <rPh sb="33" eb="35">
      <t>ジッシ</t>
    </rPh>
    <rPh sb="35" eb="37">
      <t>ネンド</t>
    </rPh>
    <rPh sb="38" eb="40">
      <t>キンム</t>
    </rPh>
    <rPh sb="44" eb="47">
      <t>ヒジョウキン</t>
    </rPh>
    <phoneticPr fontId="6"/>
  </si>
  <si>
    <t>　　　　　　　　なお、育児や介護等で短時間勤務となっている正規の職員についても記載のこと。</t>
    <rPh sb="11" eb="13">
      <t>イクジ</t>
    </rPh>
    <rPh sb="14" eb="16">
      <t>カイゴ</t>
    </rPh>
    <rPh sb="16" eb="17">
      <t>トウ</t>
    </rPh>
    <rPh sb="18" eb="21">
      <t>タンジカン</t>
    </rPh>
    <rPh sb="21" eb="23">
      <t>キンム</t>
    </rPh>
    <rPh sb="29" eb="31">
      <t>セイキ</t>
    </rPh>
    <rPh sb="32" eb="34">
      <t>ショクイン</t>
    </rPh>
    <rPh sb="39" eb="41">
      <t>キサイ</t>
    </rPh>
    <phoneticPr fontId="6"/>
  </si>
  <si>
    <t>（６）室内・遊具等の安全点検状況</t>
    <rPh sb="3" eb="5">
      <t>シツナイ</t>
    </rPh>
    <rPh sb="14" eb="16">
      <t>ジョウキョウ</t>
    </rPh>
    <phoneticPr fontId="12"/>
  </si>
  <si>
    <t>室内　月　　　　回</t>
    <rPh sb="0" eb="2">
      <t>シツナイ</t>
    </rPh>
    <rPh sb="3" eb="4">
      <t>ツキ</t>
    </rPh>
    <rPh sb="8" eb="9">
      <t>カイ</t>
    </rPh>
    <phoneticPr fontId="6"/>
  </si>
  <si>
    <t>遊具　月　　　　回</t>
    <rPh sb="0" eb="2">
      <t>ユウグ</t>
    </rPh>
    <rPh sb="3" eb="4">
      <t>ツキ</t>
    </rPh>
    <rPh sb="8" eb="9">
      <t>カイ</t>
    </rPh>
    <phoneticPr fontId="6"/>
  </si>
  <si>
    <t>（８）避難訓練の実施状況</t>
    <phoneticPr fontId="6"/>
  </si>
  <si>
    <t>（９）調理担当者等の検便実施状況</t>
    <phoneticPr fontId="6"/>
  </si>
  <si>
    <t>（11）児童の健康診断の実施状況</t>
    <phoneticPr fontId="6"/>
  </si>
  <si>
    <t>（13）職員の健康診断の実施状況【直近分】</t>
    <rPh sb="17" eb="19">
      <t>チョッキン</t>
    </rPh>
    <rPh sb="19" eb="20">
      <t>ブン</t>
    </rPh>
    <phoneticPr fontId="12"/>
  </si>
  <si>
    <t>（15）浄化槽の定期検査（法第１１条検査）【直近分】</t>
    <rPh sb="13" eb="14">
      <t>ホウ</t>
    </rPh>
    <rPh sb="14" eb="15">
      <t>ダイ</t>
    </rPh>
    <rPh sb="17" eb="18">
      <t>ジョウ</t>
    </rPh>
    <rPh sb="18" eb="20">
      <t>ケンサ</t>
    </rPh>
    <rPh sb="22" eb="24">
      <t>チョッキン</t>
    </rPh>
    <rPh sb="24" eb="25">
      <t>ブン</t>
    </rPh>
    <phoneticPr fontId="12"/>
  </si>
  <si>
    <t>　　　　浄化槽の設置　（　　有　　・　無　　）　　有の場合、　　検査実施年月日　　　　　年　　　　月　　　　日</t>
    <rPh sb="4" eb="7">
      <t>ジョウカソウ</t>
    </rPh>
    <rPh sb="8" eb="10">
      <t>セッチ</t>
    </rPh>
    <rPh sb="14" eb="15">
      <t>ユウ</t>
    </rPh>
    <rPh sb="19" eb="20">
      <t>ム</t>
    </rPh>
    <rPh sb="25" eb="26">
      <t>ユウ</t>
    </rPh>
    <rPh sb="27" eb="29">
      <t>バアイ</t>
    </rPh>
    <rPh sb="32" eb="34">
      <t>ケンサ</t>
    </rPh>
    <rPh sb="34" eb="36">
      <t>ジッシ</t>
    </rPh>
    <rPh sb="36" eb="39">
      <t>ネンガッピ</t>
    </rPh>
    <rPh sb="44" eb="45">
      <t>ネン</t>
    </rPh>
    <rPh sb="49" eb="50">
      <t>ツキ</t>
    </rPh>
    <rPh sb="54" eb="55">
      <t>ヒ</t>
    </rPh>
    <phoneticPr fontId="6"/>
  </si>
  <si>
    <t>（16）保存食の保存期間</t>
    <phoneticPr fontId="12"/>
  </si>
  <si>
    <t>（※母子保健法の健康診査も含む）</t>
    <rPh sb="2" eb="7">
      <t>ボシホケンホウ</t>
    </rPh>
    <rPh sb="8" eb="12">
      <t>ケンコウシンサ</t>
    </rPh>
    <rPh sb="13" eb="14">
      <t>フク</t>
    </rPh>
    <phoneticPr fontId="6"/>
  </si>
  <si>
    <t>（注）１　「職員現員数」欄には、正規、臨時含めた常勤職員のみ記入。「保育士等」欄には、保育士・保健師・看護師・小学校教諭等・知事の認める職員のみ記入すること。</t>
    <rPh sb="16" eb="18">
      <t>セイキ</t>
    </rPh>
    <rPh sb="19" eb="21">
      <t>リンジ</t>
    </rPh>
    <rPh sb="21" eb="22">
      <t>フク</t>
    </rPh>
    <rPh sb="51" eb="54">
      <t>カンゴシ</t>
    </rPh>
    <phoneticPr fontId="12"/>
  </si>
  <si>
    <t>　　　「調理員等」欄には、栄養士・調理員・事務職員等の職員を記入すること。</t>
    <rPh sb="4" eb="7">
      <t>チョウリイン</t>
    </rPh>
    <rPh sb="7" eb="8">
      <t>トウ</t>
    </rPh>
    <rPh sb="9" eb="10">
      <t>ラン</t>
    </rPh>
    <rPh sb="13" eb="16">
      <t>エイヨウシ</t>
    </rPh>
    <rPh sb="17" eb="20">
      <t>チョウリイン</t>
    </rPh>
    <rPh sb="21" eb="25">
      <t>ジムショクイン</t>
    </rPh>
    <rPh sb="25" eb="26">
      <t>トウ</t>
    </rPh>
    <rPh sb="27" eb="29">
      <t>ショクイン</t>
    </rPh>
    <rPh sb="30" eb="32">
      <t>キニュウ</t>
    </rPh>
    <phoneticPr fontId="6"/>
  </si>
  <si>
    <t>　　　３　「非常勤保育士」とは、１の（３）に掲げる非常勤職員のうち保育士をいう。</t>
    <rPh sb="6" eb="9">
      <t>ヒジョウキン</t>
    </rPh>
    <rPh sb="9" eb="12">
      <t>ホイクシ</t>
    </rPh>
    <rPh sb="22" eb="23">
      <t>カカ</t>
    </rPh>
    <rPh sb="25" eb="28">
      <t>ヒジョウキン</t>
    </rPh>
    <rPh sb="28" eb="30">
      <t>ショクイン</t>
    </rPh>
    <rPh sb="33" eb="36">
      <t>ホイクシ</t>
    </rPh>
    <phoneticPr fontId="12"/>
  </si>
  <si>
    <r>
      <t>安全（危機）管理各種マニュアル</t>
    </r>
    <r>
      <rPr>
        <b/>
        <sz val="11"/>
        <rFont val="ＭＳ Ｐ明朝"/>
        <family val="1"/>
        <charset val="128"/>
      </rPr>
      <t>（出欠確認・園外保育・不審者・プール等）</t>
    </r>
    <rPh sb="0" eb="2">
      <t>アンゼン</t>
    </rPh>
    <rPh sb="3" eb="5">
      <t>キキ</t>
    </rPh>
    <rPh sb="6" eb="8">
      <t>カンリ</t>
    </rPh>
    <rPh sb="8" eb="10">
      <t>カクシュ</t>
    </rPh>
    <rPh sb="16" eb="20">
      <t>シュッケツカクニン</t>
    </rPh>
    <rPh sb="21" eb="25">
      <t>エンガイホイク</t>
    </rPh>
    <rPh sb="26" eb="29">
      <t>フシンシャ</t>
    </rPh>
    <rPh sb="33" eb="34">
      <t>トウ</t>
    </rPh>
    <phoneticPr fontId="6"/>
  </si>
  <si>
    <t>室内・遊具等の安全点検記録</t>
    <rPh sb="0" eb="2">
      <t>シツナイ</t>
    </rPh>
    <rPh sb="3" eb="5">
      <t>ユウグ</t>
    </rPh>
    <rPh sb="5" eb="6">
      <t>トウ</t>
    </rPh>
    <rPh sb="7" eb="9">
      <t>アンゼン</t>
    </rPh>
    <rPh sb="9" eb="11">
      <t>テンケン</t>
    </rPh>
    <rPh sb="11" eb="13">
      <t>キロク</t>
    </rPh>
    <phoneticPr fontId="12"/>
  </si>
  <si>
    <r>
      <t>（５）</t>
    </r>
    <r>
      <rPr>
        <sz val="10"/>
        <color theme="1"/>
        <rFont val="ＭＳ Ｐ明朝"/>
        <family val="1"/>
        <charset val="128"/>
      </rPr>
      <t>消防用設備等点検結果報告書の消防署への届出年月日</t>
    </r>
    <phoneticPr fontId="12"/>
  </si>
  <si>
    <r>
      <t>　　　　　　　　</t>
    </r>
    <r>
      <rPr>
        <sz val="9"/>
        <color theme="1"/>
        <rFont val="ＭＳ Ｐ明朝"/>
        <family val="1"/>
        <charset val="128"/>
      </rPr>
      <t>（注）検便検査に、腸管出血性大腸菌Ｏ１５７の検査を含んでいる場合は、当該人数に○印をつけること。</t>
    </r>
    <rPh sb="42" eb="44">
      <t>トウガイ</t>
    </rPh>
    <rPh sb="48" eb="49">
      <t>シルシ</t>
    </rPh>
    <phoneticPr fontId="12"/>
  </si>
  <si>
    <r>
      <t>（14）自家用水</t>
    </r>
    <r>
      <rPr>
        <sz val="9"/>
        <color theme="1"/>
        <rFont val="ＭＳ Ｐ明朝"/>
        <family val="1"/>
        <charset val="128"/>
      </rPr>
      <t>（調理用に限らずプール等飲用に供する可能性のあるものすべてを含む。）</t>
    </r>
    <r>
      <rPr>
        <sz val="10.5"/>
        <color theme="1"/>
        <rFont val="ＭＳ Ｐ明朝"/>
        <family val="1"/>
        <charset val="128"/>
      </rPr>
      <t>の水質検査【直近４回分】</t>
    </r>
    <rPh sb="48" eb="50">
      <t>チョッキン</t>
    </rPh>
    <rPh sb="51" eb="53">
      <t>カイブン</t>
    </rPh>
    <phoneticPr fontId="12"/>
  </si>
  <si>
    <t xml:space="preserve">  内
  訳
月
別</t>
    <rPh sb="2" eb="3">
      <t>ウチ</t>
    </rPh>
    <rPh sb="6" eb="7">
      <t>ヤク</t>
    </rPh>
    <rPh sb="10" eb="11">
      <t>ツキ</t>
    </rPh>
    <rPh sb="12" eb="13">
      <t>ベツ</t>
    </rPh>
    <phoneticPr fontId="12"/>
  </si>
  <si>
    <t>非常勤保育士の数　</t>
    <rPh sb="0" eb="3">
      <t>ヒジョウキン</t>
    </rPh>
    <rPh sb="3" eb="5">
      <t>ホイク</t>
    </rPh>
    <rPh sb="5" eb="6">
      <t>シ</t>
    </rPh>
    <rPh sb="7" eb="8">
      <t>カズ</t>
    </rPh>
    <phoneticPr fontId="12"/>
  </si>
  <si>
    <r>
      <t>事務分掌表</t>
    </r>
    <r>
      <rPr>
        <b/>
        <sz val="12"/>
        <color theme="1"/>
        <rFont val="ＭＳ 明朝"/>
        <family val="1"/>
        <charset val="128"/>
      </rPr>
      <t>（監査実施年度）　</t>
    </r>
    <rPh sb="6" eb="8">
      <t>カンサ</t>
    </rPh>
    <rPh sb="8" eb="12">
      <t>ジッシネンド</t>
    </rPh>
    <phoneticPr fontId="6"/>
  </si>
  <si>
    <r>
      <t>（注）１　上記には、正職員のほか、中途採用・中途退職者・非常勤・パート職員を含む全ての職員を</t>
    </r>
    <r>
      <rPr>
        <b/>
        <sz val="9"/>
        <color theme="1"/>
        <rFont val="ＭＳ 明朝"/>
        <family val="1"/>
        <charset val="128"/>
      </rPr>
      <t>職種ごとに</t>
    </r>
    <r>
      <rPr>
        <sz val="9"/>
        <color theme="1"/>
        <rFont val="ＭＳ 明朝"/>
        <family val="1"/>
        <charset val="128"/>
      </rPr>
      <t>記入すること。</t>
    </r>
    <rPh sb="1" eb="2">
      <t>チュウ</t>
    </rPh>
    <rPh sb="5" eb="7">
      <t>ジョウキ</t>
    </rPh>
    <rPh sb="10" eb="13">
      <t>セイショクイン</t>
    </rPh>
    <rPh sb="22" eb="23">
      <t>ナカ</t>
    </rPh>
    <rPh sb="39" eb="40">
      <t>スベ</t>
    </rPh>
    <rPh sb="42" eb="44">
      <t>ショクイン</t>
    </rPh>
    <rPh sb="46" eb="48">
      <t>ショクシュ</t>
    </rPh>
    <rPh sb="51" eb="53">
      <t>キニュウ</t>
    </rPh>
    <phoneticPr fontId="6"/>
  </si>
  <si>
    <r>
      <t>（注）１　記入する職員は、正職員のほか、当該年度４月１日から監査資料提出日現在まで中途採用・中途退職者・非常勤・パート職員を含む全ての職員を　　
　　　　　</t>
    </r>
    <r>
      <rPr>
        <b/>
        <sz val="9"/>
        <color theme="1"/>
        <rFont val="ＭＳ Ｐゴシック"/>
        <family val="3"/>
        <charset val="128"/>
      </rPr>
      <t>職種ごとに</t>
    </r>
    <r>
      <rPr>
        <sz val="9"/>
        <color theme="1"/>
        <rFont val="ＭＳ 明朝"/>
        <family val="1"/>
        <charset val="128"/>
      </rPr>
      <t>記入すること。</t>
    </r>
    <rPh sb="1" eb="2">
      <t>チュウ</t>
    </rPh>
    <rPh sb="5" eb="7">
      <t>キニュウ</t>
    </rPh>
    <rPh sb="13" eb="16">
      <t>セイショクイン</t>
    </rPh>
    <rPh sb="41" eb="43">
      <t>チュウト</t>
    </rPh>
    <rPh sb="62" eb="63">
      <t>フク</t>
    </rPh>
    <rPh sb="64" eb="65">
      <t>スベ</t>
    </rPh>
    <rPh sb="67" eb="69">
      <t>ショクイン</t>
    </rPh>
    <rPh sb="78" eb="80">
      <t>ショクシュ</t>
    </rPh>
    <rPh sb="83" eb="85">
      <t>キニュウ</t>
    </rPh>
    <phoneticPr fontId="6"/>
  </si>
  <si>
    <t>勤務条件（　日／月、　日／週、　時間／日）</t>
    <rPh sb="0" eb="2">
      <t>キンム</t>
    </rPh>
    <rPh sb="2" eb="4">
      <t>ジョウケン</t>
    </rPh>
    <rPh sb="6" eb="7">
      <t>ヒ</t>
    </rPh>
    <rPh sb="8" eb="9">
      <t>ツキ</t>
    </rPh>
    <rPh sb="12" eb="13">
      <t>シュウ</t>
    </rPh>
    <rPh sb="15" eb="17">
      <t>ジカン</t>
    </rPh>
    <rPh sb="18" eb="19">
      <t>ヒ</t>
    </rPh>
    <phoneticPr fontId="6"/>
  </si>
  <si>
    <r>
      <t>　　　　　　　の勤務条件等を</t>
    </r>
    <r>
      <rPr>
        <b/>
        <sz val="10.5"/>
        <color theme="1"/>
        <rFont val="ＭＳ 明朝"/>
        <family val="1"/>
        <charset val="128"/>
      </rPr>
      <t>職種ごとに</t>
    </r>
    <r>
      <rPr>
        <sz val="10.5"/>
        <color theme="1"/>
        <rFont val="ＭＳ 明朝"/>
        <family val="1"/>
        <charset val="128"/>
      </rPr>
      <t>記入すること。</t>
    </r>
    <rPh sb="8" eb="10">
      <t>キンム</t>
    </rPh>
    <rPh sb="10" eb="12">
      <t>ジョウケン</t>
    </rPh>
    <rPh sb="12" eb="13">
      <t>トウ</t>
    </rPh>
    <rPh sb="14" eb="16">
      <t>ショクシュ</t>
    </rPh>
    <rPh sb="19" eb="21">
      <t>キニュウ</t>
    </rPh>
    <phoneticPr fontId="6"/>
  </si>
  <si>
    <r>
      <t>（10）新入所児の健康診断</t>
    </r>
    <r>
      <rPr>
        <b/>
        <sz val="10.5"/>
        <color theme="1"/>
        <rFont val="ＭＳ Ｐ明朝"/>
        <family val="1"/>
        <charset val="128"/>
      </rPr>
      <t>等</t>
    </r>
    <r>
      <rPr>
        <sz val="10.5"/>
        <color theme="1"/>
        <rFont val="ＭＳ Ｐ明朝"/>
        <family val="1"/>
        <charset val="128"/>
      </rPr>
      <t>の有無</t>
    </r>
    <rPh sb="13" eb="14">
      <t>トウ</t>
    </rPh>
    <phoneticPr fontId="12"/>
  </si>
  <si>
    <r>
      <t>（注）１　「職員現員数」欄には、正規、臨時含めた常勤職員のみ記入。「保育士等」欄には、保育士・保健師・看護師・小学校教諭</t>
    </r>
    <r>
      <rPr>
        <b/>
        <sz val="9"/>
        <rFont val="ＭＳ 明朝"/>
        <family val="1"/>
        <charset val="128"/>
      </rPr>
      <t>・理学療法士等、</t>
    </r>
    <r>
      <rPr>
        <sz val="9"/>
        <rFont val="ＭＳ 明朝"/>
        <family val="1"/>
        <charset val="128"/>
      </rPr>
      <t>知事の認める職員のみ記入すること。</t>
    </r>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</si>
</sst>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numFmt numFmtId="177" formatCode="#,##0;&quot;△&quot;#,##0"/>
    <numFmt numFmtId="178" formatCode="0_ "/>
    <numFmt numFmtId="179" formatCode="#,##0_);[Red]\(#,##0\)"/>
    <numFmt numFmtId="180" formatCode="#,##0.0_);[Red]\(#,##0.0\)"/>
    <numFmt numFmtId="181" formatCode="#,##0_ "/>
    <numFmt numFmtId="182" formatCode="0.0_);[Red]\(0.0\)"/>
    <numFmt numFmtId="183" formatCode="&quot;平&quot;&quot;成&quot;#,##0&quot;年度&quot;"/>
    <numFmt numFmtId="184" formatCode="\(#,##0\)"/>
    <numFmt numFmtId="185" formatCode="&quot;（　平&quot;&quot;成&quot;#,##0&quot;年&quot;&quot;度　）&quot;"/>
    <numFmt numFmtId="186" formatCode="&quot;令&quot;&quot;和&quot;#,##0&quot;年度&quot;"/>
    <numFmt numFmtId="187" formatCode="&quot;（令&quot;&quot;和&quot;#,##0&quot;年度&quot;&quot;及&quot;&quot;び&quot;"/>
    <numFmt numFmtId="188" formatCode="&quot;令&quot;&quot;和&quot;#,##0&quot;年度分）&quot;"/>
    <numFmt numFmtId="189" formatCode="&quot;令&quot;&quot;和&quot;#,##0&quot;年&quot;&quot;度分&quot;"/>
    <numFmt numFmtId="190" formatCode="&quot;（　令&quot;&quot;和&quot;#,##0&quot;年&quot;&quot;度分　）&quot;"/>
    <numFmt numFmtId="191" formatCode="0.0"/>
    <numFmt numFmtId="192" formatCode="0_);[Red]\(0\)"/>
  </numFmts>
  <fonts count="62" x14ac:knownFonts="1">
    <font>
      <sz val="9"/>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明朝"/>
      <family val="1"/>
      <charset val="128"/>
    </font>
    <font>
      <sz val="12"/>
      <name val="ＭＳ 明朝"/>
      <family val="1"/>
      <charset val="128"/>
    </font>
    <font>
      <sz val="10.5"/>
      <name val="ＭＳ 明朝"/>
      <family val="1"/>
      <charset val="128"/>
    </font>
    <font>
      <sz val="9"/>
      <name val="ＭＳ 明朝"/>
      <family val="1"/>
      <charset val="128"/>
    </font>
    <font>
      <sz val="7"/>
      <name val="ＭＳ 明朝"/>
      <family val="1"/>
      <charset val="128"/>
    </font>
    <font>
      <sz val="11"/>
      <name val="ＭＳ 明朝"/>
      <family val="1"/>
      <charset val="128"/>
    </font>
    <font>
      <sz val="6"/>
      <name val="ＭＳ Ｐゴシック"/>
      <family val="3"/>
      <charset val="128"/>
    </font>
    <font>
      <sz val="8"/>
      <name val="ＭＳ 明朝"/>
      <family val="1"/>
      <charset val="128"/>
    </font>
    <font>
      <sz val="11"/>
      <name val="ＭＳ Ｐ明朝"/>
      <family val="1"/>
      <charset val="128"/>
    </font>
    <font>
      <b/>
      <sz val="10.5"/>
      <name val="ＭＳ ゴシック"/>
      <family val="3"/>
      <charset val="128"/>
    </font>
    <font>
      <b/>
      <sz val="9"/>
      <name val="ＭＳ 明朝"/>
      <family val="1"/>
      <charset val="128"/>
    </font>
    <font>
      <b/>
      <sz val="12"/>
      <name val="ＭＳ 明朝"/>
      <family val="1"/>
      <charset val="128"/>
    </font>
    <font>
      <sz val="12"/>
      <color theme="1"/>
      <name val="ＭＳ 明朝"/>
      <family val="1"/>
      <charset val="128"/>
    </font>
    <font>
      <sz val="10.5"/>
      <color rgb="FFFF0000"/>
      <name val="ＭＳ 明朝"/>
      <family val="1"/>
      <charset val="128"/>
    </font>
    <font>
      <sz val="12"/>
      <color rgb="FFFF0000"/>
      <name val="ＭＳ 明朝"/>
      <family val="1"/>
      <charset val="128"/>
    </font>
    <font>
      <b/>
      <sz val="11"/>
      <name val="ＭＳ 明朝"/>
      <family val="1"/>
      <charset val="128"/>
    </font>
    <font>
      <sz val="11"/>
      <color theme="1"/>
      <name val="ＭＳ Ｐ明朝"/>
      <family val="1"/>
      <charset val="128"/>
    </font>
    <font>
      <sz val="11"/>
      <color theme="1"/>
      <name val="ＭＳ Ｐゴシック"/>
      <family val="3"/>
      <charset val="128"/>
    </font>
    <font>
      <sz val="10"/>
      <color theme="1"/>
      <name val="ＭＳ Ｐゴシック"/>
      <family val="3"/>
      <charset val="128"/>
      <scheme val="minor"/>
    </font>
    <font>
      <sz val="10"/>
      <color theme="1"/>
      <name val="ＭＳ Ｐゴシック"/>
      <family val="3"/>
      <charset val="128"/>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0.5"/>
      <color theme="1"/>
      <name val="ＭＳ ゴシック"/>
      <family val="3"/>
      <charset val="128"/>
    </font>
    <font>
      <b/>
      <sz val="12"/>
      <color theme="1"/>
      <name val="ＭＳ Ｐゴシック"/>
      <family val="3"/>
      <charset val="128"/>
    </font>
    <font>
      <sz val="16"/>
      <color theme="1"/>
      <name val="ＭＳ Ｐゴシック"/>
      <family val="3"/>
      <charset val="128"/>
      <scheme val="minor"/>
    </font>
    <font>
      <sz val="9"/>
      <color theme="1"/>
      <name val="ＭＳ 明朝"/>
      <family val="1"/>
      <charset val="128"/>
    </font>
    <font>
      <sz val="10.5"/>
      <color theme="1"/>
      <name val="ＭＳ 明朝"/>
      <family val="1"/>
      <charset val="128"/>
    </font>
    <font>
      <sz val="10.5"/>
      <color theme="1"/>
      <name val="ＭＳ Ｐ明朝"/>
      <family val="1"/>
      <charset val="128"/>
    </font>
    <font>
      <sz val="8"/>
      <color theme="1"/>
      <name val="ＭＳ Ｐゴシック"/>
      <family val="3"/>
      <charset val="128"/>
      <scheme val="minor"/>
    </font>
    <font>
      <sz val="12"/>
      <name val="ＭＳ Ｐゴシック"/>
      <family val="3"/>
      <charset val="128"/>
    </font>
    <font>
      <b/>
      <u/>
      <sz val="11"/>
      <name val="ＭＳ Ｐ明朝"/>
      <family val="1"/>
      <charset val="128"/>
    </font>
    <font>
      <sz val="10"/>
      <name val="ＭＳ Ｐゴシック"/>
      <family val="3"/>
      <charset val="128"/>
    </font>
    <font>
      <sz val="10"/>
      <name val="ＭＳ Ｐゴシック"/>
      <family val="3"/>
      <charset val="128"/>
      <scheme val="minor"/>
    </font>
    <font>
      <sz val="11"/>
      <name val="ＭＳ Ｐゴシック"/>
      <family val="2"/>
      <charset val="128"/>
      <scheme val="minor"/>
    </font>
    <font>
      <b/>
      <sz val="11"/>
      <name val="ＭＳ Ｐ明朝"/>
      <family val="1"/>
      <charset val="128"/>
    </font>
    <font>
      <sz val="11"/>
      <color theme="1"/>
      <name val="ＭＳ 明朝"/>
      <family val="1"/>
      <charset val="128"/>
    </font>
    <font>
      <b/>
      <sz val="20"/>
      <color theme="1"/>
      <name val="ＭＳ 明朝"/>
      <family val="1"/>
      <charset val="128"/>
    </font>
    <font>
      <b/>
      <sz val="24"/>
      <color theme="1"/>
      <name val="ＭＳ 明朝"/>
      <family val="1"/>
      <charset val="128"/>
    </font>
    <font>
      <b/>
      <sz val="18"/>
      <color theme="1"/>
      <name val="ＭＳ 明朝"/>
      <family val="1"/>
      <charset val="128"/>
    </font>
    <font>
      <sz val="10"/>
      <color theme="1"/>
      <name val="ＭＳ 明朝"/>
      <family val="1"/>
      <charset val="128"/>
    </font>
    <font>
      <u/>
      <sz val="9"/>
      <color theme="1"/>
      <name val="ＭＳ 明朝"/>
      <family val="1"/>
      <charset val="128"/>
    </font>
    <font>
      <b/>
      <u/>
      <sz val="9"/>
      <color theme="1"/>
      <name val="ＭＳ 明朝"/>
      <family val="1"/>
      <charset val="128"/>
    </font>
    <font>
      <b/>
      <sz val="10.5"/>
      <color theme="1"/>
      <name val="ＭＳ 明朝"/>
      <family val="1"/>
      <charset val="128"/>
    </font>
    <font>
      <b/>
      <sz val="10.5"/>
      <color theme="1"/>
      <name val="ＭＳ Ｐゴシック"/>
      <family val="3"/>
      <charset val="128"/>
    </font>
    <font>
      <sz val="9"/>
      <color theme="1"/>
      <name val="ＭＳ Ｐ明朝"/>
      <family val="1"/>
      <charset val="128"/>
    </font>
    <font>
      <sz val="10"/>
      <color theme="1"/>
      <name val="ＭＳ Ｐ明朝"/>
      <family val="1"/>
      <charset val="128"/>
    </font>
    <font>
      <b/>
      <sz val="10.5"/>
      <color theme="1"/>
      <name val="ＭＳ Ｐ明朝"/>
      <family val="1"/>
      <charset val="128"/>
    </font>
    <font>
      <sz val="12"/>
      <color theme="1"/>
      <name val="ＭＳ Ｐ明朝"/>
      <family val="1"/>
      <charset val="128"/>
    </font>
    <font>
      <sz val="8"/>
      <color theme="1"/>
      <name val="ＭＳ Ｐ明朝"/>
      <family val="1"/>
      <charset val="128"/>
    </font>
    <font>
      <b/>
      <sz val="11"/>
      <color theme="1"/>
      <name val="ＭＳ ゴシック"/>
      <family val="3"/>
      <charset val="128"/>
    </font>
    <font>
      <b/>
      <sz val="11"/>
      <color theme="1"/>
      <name val="ＭＳ Ｐゴシック"/>
      <family val="3"/>
      <charset val="128"/>
    </font>
    <font>
      <sz val="8"/>
      <color theme="1"/>
      <name val="ＭＳ 明朝"/>
      <family val="1"/>
      <charset val="128"/>
    </font>
    <font>
      <b/>
      <sz val="12"/>
      <color theme="1"/>
      <name val="ＭＳ 明朝"/>
      <family val="1"/>
      <charset val="128"/>
    </font>
    <font>
      <b/>
      <sz val="9"/>
      <color theme="1"/>
      <name val="ＭＳ 明朝"/>
      <family val="1"/>
      <charset val="128"/>
    </font>
    <font>
      <b/>
      <sz val="9"/>
      <color theme="1"/>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s>
  <borders count="5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tted">
        <color indexed="64"/>
      </left>
      <right style="dotted">
        <color indexed="64"/>
      </right>
      <top/>
      <bottom style="hair">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Down="1">
      <left style="thin">
        <color auto="1"/>
      </left>
      <right style="thin">
        <color auto="1"/>
      </right>
      <top style="medium">
        <color indexed="64"/>
      </top>
      <bottom style="medium">
        <color indexed="64"/>
      </bottom>
      <diagonal style="hair">
        <color auto="1"/>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style="hair">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5">
    <xf numFmtId="0" fontId="0" fillId="0" borderId="0">
      <alignment vertical="center"/>
    </xf>
    <xf numFmtId="0" fontId="5" fillId="0" borderId="0">
      <alignment vertical="center"/>
    </xf>
    <xf numFmtId="0" fontId="8" fillId="0" borderId="0">
      <alignment vertical="center"/>
    </xf>
    <xf numFmtId="0" fontId="8" fillId="0" borderId="0">
      <alignment vertical="center"/>
    </xf>
    <xf numFmtId="0" fontId="8"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450">
    <xf numFmtId="0" fontId="0" fillId="0" borderId="0" xfId="0">
      <alignment vertical="center"/>
    </xf>
    <xf numFmtId="0" fontId="9" fillId="0" borderId="0" xfId="3" applyFont="1">
      <alignment vertical="center"/>
    </xf>
    <xf numFmtId="0" fontId="8" fillId="0" borderId="0" xfId="0" applyFont="1">
      <alignment vertical="center"/>
    </xf>
    <xf numFmtId="0" fontId="8" fillId="0" borderId="0" xfId="0" applyFont="1" applyAlignment="1">
      <alignment horizontal="left" vertical="top" textRotation="180"/>
    </xf>
    <xf numFmtId="0" fontId="13" fillId="0" borderId="7" xfId="0" applyFont="1" applyBorder="1" applyAlignment="1">
      <alignment horizontal="center" vertical="center"/>
    </xf>
    <xf numFmtId="0" fontId="13" fillId="0" borderId="7" xfId="0" applyFont="1" applyBorder="1" applyAlignment="1">
      <alignment horizontal="center" vertical="center" wrapText="1"/>
    </xf>
    <xf numFmtId="0" fontId="13" fillId="0" borderId="7" xfId="0" applyFont="1" applyBorder="1" applyAlignment="1">
      <alignment horizontal="center" vertical="center" wrapText="1" shrinkToFit="1"/>
    </xf>
    <xf numFmtId="0" fontId="15" fillId="0" borderId="0" xfId="2" applyFont="1">
      <alignment vertical="center"/>
    </xf>
    <xf numFmtId="0" fontId="13" fillId="0" borderId="7" xfId="0" applyFont="1" applyBorder="1" applyAlignment="1">
      <alignment horizontal="center" vertical="center" textRotation="255" wrapText="1"/>
    </xf>
    <xf numFmtId="0" fontId="13" fillId="0" borderId="7" xfId="0" applyFont="1" applyBorder="1" applyAlignment="1">
      <alignment horizontal="center" vertical="center" textRotation="255"/>
    </xf>
    <xf numFmtId="0" fontId="16" fillId="0" borderId="0" xfId="0" applyFont="1" applyAlignment="1">
      <alignment horizontal="center" vertical="center"/>
    </xf>
    <xf numFmtId="0" fontId="17" fillId="2" borderId="0" xfId="0" applyFont="1" applyFill="1" applyAlignment="1">
      <alignment horizontal="center" vertical="center"/>
    </xf>
    <xf numFmtId="0" fontId="8" fillId="0" borderId="0" xfId="4">
      <alignment vertical="center"/>
    </xf>
    <xf numFmtId="0" fontId="8" fillId="0" borderId="7" xfId="4" applyBorder="1" applyAlignment="1">
      <alignment horizontal="center" vertical="center"/>
    </xf>
    <xf numFmtId="57" fontId="8" fillId="0" borderId="7" xfId="4" applyNumberFormat="1" applyBorder="1" applyAlignment="1">
      <alignment horizontal="center" vertical="center"/>
    </xf>
    <xf numFmtId="0" fontId="8" fillId="0" borderId="7" xfId="4" applyBorder="1">
      <alignment vertical="center"/>
    </xf>
    <xf numFmtId="0" fontId="19" fillId="0" borderId="0" xfId="2" applyFont="1">
      <alignment vertical="center"/>
    </xf>
    <xf numFmtId="0" fontId="20" fillId="0" borderId="0" xfId="2" applyFont="1">
      <alignment vertical="center"/>
    </xf>
    <xf numFmtId="0" fontId="11" fillId="0" borderId="0" xfId="2" applyFont="1" applyAlignment="1">
      <alignment horizontal="right" vertical="center"/>
    </xf>
    <xf numFmtId="0" fontId="11" fillId="0" borderId="0" xfId="2" applyFont="1">
      <alignment vertical="center"/>
    </xf>
    <xf numFmtId="0" fontId="11" fillId="0" borderId="0" xfId="2" applyFont="1" applyAlignment="1">
      <alignment horizontal="center" vertical="center"/>
    </xf>
    <xf numFmtId="0" fontId="13" fillId="3" borderId="7" xfId="0" applyFont="1" applyFill="1" applyBorder="1" applyAlignment="1">
      <alignment horizontal="center" vertical="center" textRotation="255" wrapText="1"/>
    </xf>
    <xf numFmtId="0" fontId="13" fillId="3" borderId="7" xfId="0" applyFont="1" applyFill="1" applyBorder="1" applyAlignment="1">
      <alignment horizontal="center" vertical="center"/>
    </xf>
    <xf numFmtId="0" fontId="18" fillId="0" borderId="0" xfId="0" applyFont="1" applyAlignment="1">
      <alignment horizontal="left" vertical="center"/>
    </xf>
    <xf numFmtId="185" fontId="30" fillId="4" borderId="0" xfId="5" applyNumberFormat="1" applyFont="1" applyFill="1">
      <alignment vertical="center"/>
    </xf>
    <xf numFmtId="185" fontId="25" fillId="4" borderId="0" xfId="5" applyNumberFormat="1" applyFont="1" applyFill="1" applyAlignment="1"/>
    <xf numFmtId="185" fontId="30" fillId="4" borderId="0" xfId="5" applyNumberFormat="1" applyFont="1" applyFill="1" applyAlignment="1"/>
    <xf numFmtId="0" fontId="32" fillId="0" borderId="0" xfId="2" applyFont="1">
      <alignment vertical="center"/>
    </xf>
    <xf numFmtId="0" fontId="33" fillId="0" borderId="0" xfId="2" applyFont="1">
      <alignment vertical="center"/>
    </xf>
    <xf numFmtId="0" fontId="14" fillId="4" borderId="26" xfId="6" applyFont="1" applyFill="1" applyBorder="1" applyAlignment="1">
      <alignment vertical="center" shrinkToFit="1"/>
    </xf>
    <xf numFmtId="0" fontId="32" fillId="0" borderId="0" xfId="0" applyFont="1">
      <alignment vertical="center"/>
    </xf>
    <xf numFmtId="0" fontId="33" fillId="0" borderId="0" xfId="3" applyFont="1">
      <alignment vertical="center"/>
    </xf>
    <xf numFmtId="0" fontId="22" fillId="0" borderId="0" xfId="1" applyFont="1">
      <alignment vertical="center"/>
    </xf>
    <xf numFmtId="0" fontId="34" fillId="0" borderId="0" xfId="1" applyFont="1">
      <alignment vertical="center"/>
    </xf>
    <xf numFmtId="0" fontId="34" fillId="0" borderId="0" xfId="1" applyFont="1" applyAlignment="1">
      <alignment horizontal="center" vertical="center"/>
    </xf>
    <xf numFmtId="0" fontId="22" fillId="0" borderId="0" xfId="1" applyFont="1" applyAlignment="1">
      <alignment horizontal="center" vertical="center"/>
    </xf>
    <xf numFmtId="0" fontId="34" fillId="0" borderId="0" xfId="1" applyFont="1" applyAlignment="1">
      <alignment horizontal="left" vertical="center"/>
    </xf>
    <xf numFmtId="0" fontId="28" fillId="4" borderId="0" xfId="12" applyFont="1" applyFill="1" applyAlignment="1"/>
    <xf numFmtId="0" fontId="24" fillId="4" borderId="0" xfId="12" applyFont="1" applyFill="1" applyAlignment="1"/>
    <xf numFmtId="0" fontId="28" fillId="4" borderId="0" xfId="12" applyFont="1" applyFill="1">
      <alignment vertical="center"/>
    </xf>
    <xf numFmtId="0" fontId="24" fillId="4" borderId="10" xfId="12" applyFont="1" applyFill="1" applyBorder="1">
      <alignment vertical="center"/>
    </xf>
    <xf numFmtId="0" fontId="28" fillId="4" borderId="7" xfId="12" applyFont="1" applyFill="1" applyBorder="1" applyAlignment="1">
      <alignment vertical="center" textRotation="255"/>
    </xf>
    <xf numFmtId="178" fontId="28" fillId="4" borderId="7" xfId="12" applyNumberFormat="1" applyFont="1" applyFill="1" applyBorder="1" applyAlignment="1">
      <alignment horizontal="center" vertical="top" wrapText="1"/>
    </xf>
    <xf numFmtId="0" fontId="28" fillId="4" borderId="7" xfId="12" applyFont="1" applyFill="1" applyBorder="1" applyAlignment="1">
      <alignment horizontal="center" vertical="top"/>
    </xf>
    <xf numFmtId="0" fontId="28" fillId="4" borderId="1" xfId="12" applyFont="1" applyFill="1" applyBorder="1" applyAlignment="1">
      <alignment horizontal="center" vertical="center"/>
    </xf>
    <xf numFmtId="0" fontId="28" fillId="4" borderId="40" xfId="12" applyFont="1" applyFill="1" applyBorder="1" applyAlignment="1">
      <alignment horizontal="left" vertical="center" wrapText="1"/>
    </xf>
    <xf numFmtId="0" fontId="28" fillId="4" borderId="41" xfId="12" applyFont="1" applyFill="1" applyBorder="1">
      <alignment vertical="center"/>
    </xf>
    <xf numFmtId="0" fontId="28" fillId="4" borderId="42" xfId="12" applyFont="1" applyFill="1" applyBorder="1">
      <alignment vertical="center"/>
    </xf>
    <xf numFmtId="0" fontId="28" fillId="4" borderId="43" xfId="12" applyFont="1" applyFill="1" applyBorder="1">
      <alignment vertical="center"/>
    </xf>
    <xf numFmtId="0" fontId="28" fillId="4" borderId="3" xfId="12" applyFont="1" applyFill="1" applyBorder="1">
      <alignment vertical="center"/>
    </xf>
    <xf numFmtId="0" fontId="28" fillId="4" borderId="7" xfId="12" applyFont="1" applyFill="1" applyBorder="1">
      <alignment vertical="center"/>
    </xf>
    <xf numFmtId="0" fontId="28" fillId="4" borderId="7" xfId="13" applyFont="1" applyFill="1" applyBorder="1">
      <alignment vertical="center"/>
    </xf>
    <xf numFmtId="0" fontId="28" fillId="4" borderId="1" xfId="12" applyFont="1" applyFill="1" applyBorder="1">
      <alignment vertical="center"/>
    </xf>
    <xf numFmtId="0" fontId="28" fillId="4" borderId="3" xfId="12" applyFont="1" applyFill="1" applyBorder="1" applyAlignment="1">
      <alignment horizontal="left" vertical="center" wrapText="1"/>
    </xf>
    <xf numFmtId="0" fontId="28" fillId="4" borderId="44" xfId="12" applyFont="1" applyFill="1" applyBorder="1" applyAlignment="1">
      <alignment horizontal="left" vertical="center" wrapText="1"/>
    </xf>
    <xf numFmtId="191" fontId="28" fillId="4" borderId="45" xfId="12" applyNumberFormat="1" applyFont="1" applyFill="1" applyBorder="1" applyAlignment="1">
      <alignment horizontal="right" vertical="center"/>
    </xf>
    <xf numFmtId="0" fontId="28" fillId="4" borderId="46" xfId="12" applyFont="1" applyFill="1" applyBorder="1" applyAlignment="1">
      <alignment horizontal="left" vertical="center" shrinkToFit="1"/>
    </xf>
    <xf numFmtId="9" fontId="28" fillId="4" borderId="47" xfId="14" applyFont="1" applyFill="1" applyBorder="1" applyAlignment="1">
      <alignment horizontal="right" vertical="center"/>
    </xf>
    <xf numFmtId="0" fontId="28" fillId="4" borderId="12" xfId="12" applyFont="1" applyFill="1" applyBorder="1">
      <alignment vertical="center"/>
    </xf>
    <xf numFmtId="0" fontId="28" fillId="4" borderId="8" xfId="12" applyFont="1" applyFill="1" applyBorder="1">
      <alignment vertical="center"/>
    </xf>
    <xf numFmtId="0" fontId="28" fillId="4" borderId="41" xfId="13" applyFont="1" applyFill="1" applyBorder="1" applyAlignment="1">
      <alignment vertical="center" shrinkToFit="1"/>
    </xf>
    <xf numFmtId="0" fontId="28" fillId="4" borderId="43" xfId="13" applyFont="1" applyFill="1" applyBorder="1" applyAlignment="1">
      <alignment vertical="center" shrinkToFit="1"/>
    </xf>
    <xf numFmtId="0" fontId="28" fillId="4" borderId="3" xfId="13" applyFont="1" applyFill="1" applyBorder="1">
      <alignment vertical="center"/>
    </xf>
    <xf numFmtId="0" fontId="28" fillId="4" borderId="1" xfId="13" applyFont="1" applyFill="1" applyBorder="1">
      <alignment vertical="center"/>
    </xf>
    <xf numFmtId="0" fontId="35" fillId="4" borderId="46" xfId="12" applyFont="1" applyFill="1" applyBorder="1" applyAlignment="1">
      <alignment horizontal="left" vertical="center" wrapText="1"/>
    </xf>
    <xf numFmtId="9" fontId="28" fillId="4" borderId="48" xfId="14" applyFont="1" applyFill="1" applyBorder="1" applyAlignment="1">
      <alignment horizontal="center" vertical="center"/>
    </xf>
    <xf numFmtId="192" fontId="28" fillId="4" borderId="50" xfId="12" applyNumberFormat="1" applyFont="1" applyFill="1" applyBorder="1" applyAlignment="1">
      <alignment horizontal="right" vertical="center"/>
    </xf>
    <xf numFmtId="191" fontId="28" fillId="4" borderId="51" xfId="12" applyNumberFormat="1" applyFont="1" applyFill="1" applyBorder="1" applyAlignment="1">
      <alignment horizontal="left" vertical="center"/>
    </xf>
    <xf numFmtId="0" fontId="28" fillId="4" borderId="0" xfId="12" applyFont="1" applyFill="1" applyAlignment="1">
      <alignment vertical="top"/>
    </xf>
    <xf numFmtId="0" fontId="14" fillId="0" borderId="0" xfId="0" applyFont="1">
      <alignment vertical="center"/>
    </xf>
    <xf numFmtId="0" fontId="14" fillId="0" borderId="0" xfId="0" applyFont="1" applyAlignment="1">
      <alignment vertical="center" shrinkToFit="1"/>
    </xf>
    <xf numFmtId="0" fontId="14" fillId="0" borderId="10" xfId="0" applyFont="1" applyBorder="1" applyAlignment="1">
      <alignment horizontal="distributed" vertical="center" shrinkToFit="1"/>
    </xf>
    <xf numFmtId="0" fontId="14" fillId="0" borderId="12" xfId="0" applyFont="1" applyBorder="1" applyAlignment="1">
      <alignment horizontal="distributed" vertical="center" shrinkToFit="1"/>
    </xf>
    <xf numFmtId="0" fontId="14" fillId="0" borderId="0" xfId="0" applyFont="1" applyAlignment="1">
      <alignment horizontal="center" vertical="center" shrinkToFit="1"/>
    </xf>
    <xf numFmtId="0" fontId="0" fillId="0" borderId="0" xfId="0" applyAlignment="1">
      <alignment vertical="center" wrapText="1"/>
    </xf>
    <xf numFmtId="0" fontId="0" fillId="0" borderId="0" xfId="0" applyAlignment="1">
      <alignment vertical="center" shrinkToFit="1"/>
    </xf>
    <xf numFmtId="0" fontId="14" fillId="0" borderId="0" xfId="6" applyFont="1">
      <alignment vertical="center"/>
    </xf>
    <xf numFmtId="0" fontId="39" fillId="0" borderId="31" xfId="0" applyFont="1" applyBorder="1" applyAlignment="1">
      <alignment horizontal="center" vertical="center" wrapText="1"/>
    </xf>
    <xf numFmtId="0" fontId="0" fillId="0" borderId="28" xfId="0" applyBorder="1" applyAlignment="1">
      <alignment horizontal="center" vertical="center" shrinkToFit="1"/>
    </xf>
    <xf numFmtId="0" fontId="14" fillId="0" borderId="30" xfId="0" applyFont="1" applyBorder="1" applyAlignment="1">
      <alignment horizontal="center" vertical="center" shrinkToFit="1"/>
    </xf>
    <xf numFmtId="0" fontId="14" fillId="0" borderId="26" xfId="0" applyFont="1" applyBorder="1" applyAlignment="1">
      <alignment vertical="center" shrinkToFit="1"/>
    </xf>
    <xf numFmtId="0" fontId="14" fillId="0" borderId="25"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28" xfId="0" applyFont="1" applyBorder="1" applyAlignment="1">
      <alignment horizontal="center" vertical="center" shrinkToFit="1"/>
    </xf>
    <xf numFmtId="0" fontId="14" fillId="0" borderId="29" xfId="0" applyFont="1" applyBorder="1" applyAlignment="1">
      <alignment vertical="center" shrinkToFit="1"/>
    </xf>
    <xf numFmtId="0" fontId="0" fillId="0" borderId="30" xfId="0" applyBorder="1" applyAlignment="1">
      <alignment horizontal="center" vertical="center" shrinkToFit="1"/>
    </xf>
    <xf numFmtId="0" fontId="0" fillId="0" borderId="29" xfId="0" applyBorder="1" applyAlignment="1">
      <alignment horizontal="center" vertical="center" shrinkToFit="1"/>
    </xf>
    <xf numFmtId="0" fontId="14" fillId="2" borderId="27" xfId="0" applyFont="1" applyFill="1" applyBorder="1" applyAlignment="1">
      <alignment horizontal="center" vertical="center" shrinkToFit="1"/>
    </xf>
    <xf numFmtId="0" fontId="14" fillId="2" borderId="26" xfId="0" applyFont="1" applyFill="1" applyBorder="1" applyAlignment="1">
      <alignment vertical="center" shrinkToFit="1"/>
    </xf>
    <xf numFmtId="0" fontId="14" fillId="2" borderId="25"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4" fillId="0" borderId="27" xfId="0" applyFont="1" applyBorder="1" applyAlignment="1">
      <alignment horizontal="center" vertical="center" shrinkToFit="1"/>
    </xf>
    <xf numFmtId="0" fontId="14" fillId="4" borderId="27" xfId="0" applyFont="1" applyFill="1" applyBorder="1" applyAlignment="1">
      <alignment horizontal="center" vertical="center" shrinkToFit="1"/>
    </xf>
    <xf numFmtId="0" fontId="14" fillId="4" borderId="25" xfId="0" applyFont="1" applyFill="1" applyBorder="1" applyAlignment="1">
      <alignment horizontal="center" vertical="center" shrinkToFit="1"/>
    </xf>
    <xf numFmtId="0" fontId="14" fillId="4" borderId="24" xfId="0" applyFont="1" applyFill="1" applyBorder="1" applyAlignment="1">
      <alignment horizontal="center" vertical="center" shrinkToFit="1"/>
    </xf>
    <xf numFmtId="0" fontId="14" fillId="4" borderId="26" xfId="0" applyFont="1" applyFill="1" applyBorder="1" applyAlignment="1">
      <alignment vertical="center" shrinkToFit="1"/>
    </xf>
    <xf numFmtId="0" fontId="14" fillId="0" borderId="27" xfId="0" applyFont="1" applyBorder="1" applyAlignment="1">
      <alignment vertical="center" shrinkToFit="1"/>
    </xf>
    <xf numFmtId="0" fontId="14" fillId="0" borderId="24" xfId="0" applyFont="1" applyBorder="1" applyAlignment="1">
      <alignment horizontal="left" vertical="center" shrinkToFit="1"/>
    </xf>
    <xf numFmtId="0" fontId="14" fillId="0" borderId="23" xfId="0" applyFont="1" applyBorder="1" applyAlignment="1">
      <alignment vertical="center" shrinkToFit="1"/>
    </xf>
    <xf numFmtId="0" fontId="14" fillId="0" borderId="22" xfId="0" applyFont="1" applyBorder="1" applyAlignment="1">
      <alignment vertical="center" shrinkToFit="1"/>
    </xf>
    <xf numFmtId="0" fontId="14" fillId="0" borderId="21" xfId="0" applyFont="1" applyBorder="1" applyAlignment="1">
      <alignment horizontal="center" vertical="center" shrinkToFit="1"/>
    </xf>
    <xf numFmtId="0" fontId="14" fillId="0" borderId="20" xfId="0" applyFont="1" applyBorder="1" applyAlignment="1">
      <alignment horizontal="center" vertical="center" shrinkToFit="1"/>
    </xf>
    <xf numFmtId="0" fontId="18" fillId="0" borderId="0" xfId="0" applyFont="1">
      <alignment vertical="center"/>
    </xf>
    <xf numFmtId="0" fontId="43" fillId="0" borderId="0" xfId="0" applyFont="1">
      <alignment vertical="center"/>
    </xf>
    <xf numFmtId="0" fontId="44" fillId="0" borderId="0" xfId="0" applyFont="1" applyAlignment="1">
      <alignment horizontal="center" vertical="center"/>
    </xf>
    <xf numFmtId="0" fontId="45" fillId="0" borderId="0" xfId="0" applyFont="1">
      <alignment vertical="center"/>
    </xf>
    <xf numFmtId="0" fontId="32" fillId="0" borderId="0" xfId="0" applyFont="1" applyAlignment="1">
      <alignment horizontal="center" vertical="center"/>
    </xf>
    <xf numFmtId="0" fontId="18" fillId="0" borderId="0" xfId="0" applyFont="1" applyAlignment="1">
      <alignment horizontal="center" vertical="center"/>
    </xf>
    <xf numFmtId="0" fontId="47" fillId="0" borderId="0" xfId="0" applyFont="1">
      <alignment vertical="center"/>
    </xf>
    <xf numFmtId="0" fontId="29" fillId="0" borderId="0" xfId="2" applyFont="1">
      <alignment vertical="center"/>
    </xf>
    <xf numFmtId="0" fontId="42" fillId="0" borderId="0" xfId="2" applyFont="1" applyAlignment="1">
      <alignment horizontal="right" vertical="center"/>
    </xf>
    <xf numFmtId="0" fontId="42" fillId="0" borderId="10" xfId="2" applyFont="1" applyBorder="1">
      <alignment vertical="center"/>
    </xf>
    <xf numFmtId="0" fontId="33" fillId="0" borderId="7" xfId="2" applyFont="1" applyBorder="1" applyAlignment="1">
      <alignment horizontal="center" vertical="center"/>
    </xf>
    <xf numFmtId="0" fontId="33" fillId="5" borderId="7" xfId="2" applyFont="1" applyFill="1" applyBorder="1" applyAlignment="1">
      <alignment horizontal="center" vertical="center" wrapText="1"/>
    </xf>
    <xf numFmtId="0" fontId="33" fillId="5" borderId="9" xfId="2" applyFont="1" applyFill="1" applyBorder="1" applyAlignment="1">
      <alignment horizontal="center" vertical="center"/>
    </xf>
    <xf numFmtId="0" fontId="33" fillId="5" borderId="7" xfId="2" applyFont="1" applyFill="1" applyBorder="1">
      <alignment vertical="center"/>
    </xf>
    <xf numFmtId="0" fontId="33" fillId="5" borderId="7" xfId="2" applyFont="1" applyFill="1" applyBorder="1" applyAlignment="1">
      <alignment horizontal="center" vertical="center"/>
    </xf>
    <xf numFmtId="57" fontId="33" fillId="5" borderId="7" xfId="2" applyNumberFormat="1" applyFont="1" applyFill="1" applyBorder="1" applyAlignment="1">
      <alignment horizontal="center" vertical="center"/>
    </xf>
    <xf numFmtId="0" fontId="33" fillId="5" borderId="7" xfId="2" applyFont="1" applyFill="1" applyBorder="1" applyAlignment="1">
      <alignment vertical="center" wrapText="1"/>
    </xf>
    <xf numFmtId="0" fontId="49" fillId="0" borderId="0" xfId="2" applyFont="1">
      <alignment vertical="center"/>
    </xf>
    <xf numFmtId="0" fontId="33" fillId="0" borderId="7" xfId="2" applyFont="1" applyBorder="1">
      <alignment vertical="center"/>
    </xf>
    <xf numFmtId="0" fontId="33" fillId="4" borderId="9" xfId="2" applyFont="1" applyFill="1" applyBorder="1" applyAlignment="1">
      <alignment horizontal="center" vertical="center"/>
    </xf>
    <xf numFmtId="57" fontId="33" fillId="0" borderId="7" xfId="2" applyNumberFormat="1" applyFont="1" applyBorder="1" applyAlignment="1">
      <alignment horizontal="center" vertical="center"/>
    </xf>
    <xf numFmtId="0" fontId="50" fillId="0" borderId="0" xfId="1" applyFont="1">
      <alignment vertical="center"/>
    </xf>
    <xf numFmtId="0" fontId="23" fillId="0" borderId="0" xfId="1" applyFont="1">
      <alignment vertical="center"/>
    </xf>
    <xf numFmtId="0" fontId="22" fillId="0" borderId="12" xfId="1" applyFont="1" applyBorder="1" applyAlignment="1">
      <alignment horizontal="right" vertical="center"/>
    </xf>
    <xf numFmtId="0" fontId="22" fillId="0" borderId="5" xfId="1" applyFont="1" applyBorder="1">
      <alignment vertical="center"/>
    </xf>
    <xf numFmtId="0" fontId="22" fillId="0" borderId="12" xfId="1" applyFont="1" applyBorder="1" applyAlignment="1">
      <alignment horizontal="center" vertical="center"/>
    </xf>
    <xf numFmtId="0" fontId="22" fillId="0" borderId="5" xfId="1" applyFont="1" applyBorder="1" applyAlignment="1">
      <alignment horizontal="center" vertical="center"/>
    </xf>
    <xf numFmtId="0" fontId="22" fillId="0" borderId="6" xfId="1" applyFont="1" applyBorder="1">
      <alignment vertical="center"/>
    </xf>
    <xf numFmtId="0" fontId="22" fillId="0" borderId="9" xfId="1" applyFont="1" applyBorder="1">
      <alignment vertical="center"/>
    </xf>
    <xf numFmtId="0" fontId="22" fillId="0" borderId="12" xfId="1" applyFont="1" applyBorder="1">
      <alignment vertical="center"/>
    </xf>
    <xf numFmtId="0" fontId="34" fillId="0" borderId="12" xfId="1" applyFont="1" applyBorder="1" applyAlignment="1">
      <alignment horizontal="center" vertical="center"/>
    </xf>
    <xf numFmtId="0" fontId="22" fillId="0" borderId="11" xfId="1" applyFont="1" applyBorder="1">
      <alignment vertical="center"/>
    </xf>
    <xf numFmtId="0" fontId="22" fillId="0" borderId="9" xfId="1" applyFont="1" applyBorder="1" applyAlignment="1">
      <alignment horizontal="center" vertical="center"/>
    </xf>
    <xf numFmtId="0" fontId="22" fillId="0" borderId="10" xfId="1" applyFont="1" applyBorder="1">
      <alignment vertical="center"/>
    </xf>
    <xf numFmtId="0" fontId="22" fillId="0" borderId="13" xfId="1" applyFont="1" applyBorder="1">
      <alignment vertical="center"/>
    </xf>
    <xf numFmtId="0" fontId="22" fillId="0" borderId="1" xfId="1" applyFont="1" applyBorder="1" applyAlignment="1">
      <alignment horizontal="center" vertical="center"/>
    </xf>
    <xf numFmtId="0" fontId="22" fillId="0" borderId="11" xfId="1" applyFont="1" applyBorder="1" applyAlignment="1">
      <alignment horizontal="center" vertical="center"/>
    </xf>
    <xf numFmtId="0" fontId="22" fillId="0" borderId="7" xfId="1" applyFont="1" applyBorder="1" applyAlignment="1">
      <alignment horizontal="center" vertical="center"/>
    </xf>
    <xf numFmtId="183" fontId="51" fillId="0" borderId="7" xfId="1" applyNumberFormat="1" applyFont="1" applyBorder="1" applyAlignment="1">
      <alignment horizontal="center" vertical="center"/>
    </xf>
    <xf numFmtId="0" fontId="51" fillId="0" borderId="3" xfId="1" applyFont="1" applyBorder="1" applyAlignment="1">
      <alignment horizontal="center" vertical="center"/>
    </xf>
    <xf numFmtId="0" fontId="22" fillId="0" borderId="2" xfId="1" applyFont="1" applyBorder="1" applyAlignment="1">
      <alignment horizontal="center" vertical="center"/>
    </xf>
    <xf numFmtId="0" fontId="22" fillId="0" borderId="8" xfId="1" applyFont="1" applyBorder="1" applyAlignment="1">
      <alignment horizontal="center" vertical="center"/>
    </xf>
    <xf numFmtId="0" fontId="22" fillId="0" borderId="3" xfId="1" applyFont="1" applyBorder="1" applyAlignment="1">
      <alignment horizontal="center" vertical="center"/>
    </xf>
    <xf numFmtId="0" fontId="22" fillId="0" borderId="13" xfId="1" applyFont="1" applyBorder="1" applyAlignment="1">
      <alignment horizontal="center" vertical="center"/>
    </xf>
    <xf numFmtId="0" fontId="53" fillId="0" borderId="0" xfId="1" applyFont="1">
      <alignment vertical="center"/>
    </xf>
    <xf numFmtId="0" fontId="34" fillId="0" borderId="7" xfId="1" applyFont="1" applyBorder="1" applyAlignment="1">
      <alignment horizontal="center" vertical="center" wrapText="1"/>
    </xf>
    <xf numFmtId="186" fontId="51" fillId="0" borderId="7" xfId="1" applyNumberFormat="1" applyFont="1" applyBorder="1" applyAlignment="1">
      <alignment horizontal="center" vertical="center"/>
    </xf>
    <xf numFmtId="0" fontId="54" fillId="0" borderId="7" xfId="1" applyFont="1" applyBorder="1" applyAlignment="1">
      <alignment horizontal="center" vertical="center" wrapText="1"/>
    </xf>
    <xf numFmtId="186" fontId="51" fillId="0" borderId="3" xfId="1" applyNumberFormat="1" applyFont="1" applyBorder="1" applyAlignment="1">
      <alignment horizontal="center" vertical="center"/>
    </xf>
    <xf numFmtId="0" fontId="52" fillId="0" borderId="0" xfId="1" applyFont="1">
      <alignment vertical="center"/>
    </xf>
    <xf numFmtId="0" fontId="55" fillId="0" borderId="9" xfId="1" applyFont="1" applyBorder="1" applyAlignment="1">
      <alignment horizontal="center"/>
    </xf>
    <xf numFmtId="0" fontId="56" fillId="0" borderId="0" xfId="0" applyFont="1">
      <alignment vertical="center"/>
    </xf>
    <xf numFmtId="0" fontId="42" fillId="0" borderId="0" xfId="0" applyFont="1">
      <alignment vertical="center"/>
    </xf>
    <xf numFmtId="0" fontId="33" fillId="0" borderId="0" xfId="0" applyFont="1">
      <alignment vertical="center"/>
    </xf>
    <xf numFmtId="0" fontId="48" fillId="0" borderId="10" xfId="0" applyFont="1" applyBorder="1">
      <alignment vertical="center"/>
    </xf>
    <xf numFmtId="0" fontId="32" fillId="0" borderId="7" xfId="0" applyFont="1" applyBorder="1" applyAlignment="1">
      <alignment horizontal="center" vertical="center"/>
    </xf>
    <xf numFmtId="0" fontId="32" fillId="0" borderId="7" xfId="0" applyFont="1" applyBorder="1" applyAlignment="1">
      <alignment horizontal="center" vertical="center" wrapText="1"/>
    </xf>
    <xf numFmtId="0" fontId="32" fillId="0" borderId="9" xfId="0" applyFont="1" applyBorder="1" applyAlignment="1">
      <alignment horizontal="center" vertical="center"/>
    </xf>
    <xf numFmtId="0" fontId="58" fillId="0" borderId="7" xfId="0" applyFont="1" applyBorder="1" applyAlignment="1">
      <alignment horizontal="center" vertical="center" textRotation="255"/>
    </xf>
    <xf numFmtId="0" fontId="58" fillId="0" borderId="7" xfId="0" applyFont="1" applyBorder="1" applyAlignment="1">
      <alignment horizontal="center" vertical="center" textRotation="255" wrapText="1"/>
    </xf>
    <xf numFmtId="0" fontId="58" fillId="3" borderId="7" xfId="0" applyFont="1" applyFill="1" applyBorder="1" applyAlignment="1">
      <alignment horizontal="center" vertical="center" textRotation="255" wrapText="1"/>
    </xf>
    <xf numFmtId="0" fontId="58" fillId="3" borderId="7" xfId="0" applyFont="1" applyFill="1" applyBorder="1" applyAlignment="1">
      <alignment horizontal="center" vertical="center"/>
    </xf>
    <xf numFmtId="0" fontId="58" fillId="0" borderId="7" xfId="0" applyFont="1" applyBorder="1" applyAlignment="1">
      <alignment horizontal="center" vertical="center"/>
    </xf>
    <xf numFmtId="0" fontId="58" fillId="0" borderId="7" xfId="0" applyFont="1" applyBorder="1" applyAlignment="1">
      <alignment horizontal="center" vertical="center" wrapText="1" shrinkToFit="1"/>
    </xf>
    <xf numFmtId="0" fontId="58" fillId="0" borderId="7" xfId="0" applyFont="1" applyBorder="1" applyAlignment="1">
      <alignment horizontal="center" vertical="center" wrapText="1"/>
    </xf>
    <xf numFmtId="0" fontId="32" fillId="3" borderId="7" xfId="0" applyFont="1" applyFill="1" applyBorder="1" applyAlignment="1">
      <alignment horizontal="center" vertical="center"/>
    </xf>
    <xf numFmtId="0" fontId="32" fillId="3" borderId="7" xfId="0" applyFont="1" applyFill="1" applyBorder="1" applyAlignment="1">
      <alignment horizontal="center" vertical="center" wrapText="1"/>
    </xf>
    <xf numFmtId="0" fontId="32" fillId="0" borderId="7" xfId="0" applyFont="1" applyBorder="1" applyAlignment="1">
      <alignment horizontal="center" vertical="top"/>
    </xf>
    <xf numFmtId="184" fontId="32" fillId="0" borderId="2" xfId="0" applyNumberFormat="1" applyFont="1" applyBorder="1" applyAlignment="1">
      <alignment horizontal="right" vertical="center"/>
    </xf>
    <xf numFmtId="184" fontId="32" fillId="0" borderId="2" xfId="0" applyNumberFormat="1" applyFont="1" applyBorder="1" applyAlignment="1">
      <alignment horizontal="right" vertical="center" wrapText="1"/>
    </xf>
    <xf numFmtId="184" fontId="32" fillId="3" borderId="2" xfId="0" applyNumberFormat="1" applyFont="1" applyFill="1" applyBorder="1" applyAlignment="1">
      <alignment horizontal="right" vertical="center"/>
    </xf>
    <xf numFmtId="0" fontId="32" fillId="0" borderId="2" xfId="0" applyFont="1" applyBorder="1" applyAlignment="1">
      <alignment horizontal="center" vertical="center"/>
    </xf>
    <xf numFmtId="0" fontId="32" fillId="3" borderId="2" xfId="0" applyFont="1" applyFill="1" applyBorder="1" applyAlignment="1">
      <alignment horizontal="center" vertical="center"/>
    </xf>
    <xf numFmtId="3" fontId="32" fillId="0" borderId="3" xfId="0" applyNumberFormat="1" applyFont="1" applyBorder="1">
      <alignment vertical="center"/>
    </xf>
    <xf numFmtId="3" fontId="32" fillId="3" borderId="3" xfId="0" applyNumberFormat="1" applyFont="1" applyFill="1" applyBorder="1">
      <alignment vertical="center"/>
    </xf>
    <xf numFmtId="177" fontId="32" fillId="0" borderId="3" xfId="0" applyNumberFormat="1" applyFont="1" applyBorder="1">
      <alignment vertical="center"/>
    </xf>
    <xf numFmtId="0" fontId="32" fillId="0" borderId="3" xfId="0" applyFont="1" applyBorder="1">
      <alignment vertical="center"/>
    </xf>
    <xf numFmtId="179" fontId="32" fillId="3" borderId="3" xfId="0" applyNumberFormat="1" applyFont="1" applyFill="1" applyBorder="1">
      <alignment vertical="center"/>
    </xf>
    <xf numFmtId="176" fontId="32" fillId="0" borderId="3" xfId="0" applyNumberFormat="1" applyFont="1" applyBorder="1">
      <alignment vertical="center"/>
    </xf>
    <xf numFmtId="182" fontId="32" fillId="3" borderId="3" xfId="0" applyNumberFormat="1" applyFont="1" applyFill="1" applyBorder="1">
      <alignment vertical="center"/>
    </xf>
    <xf numFmtId="181" fontId="32" fillId="3" borderId="3" xfId="0" applyNumberFormat="1" applyFont="1" applyFill="1" applyBorder="1">
      <alignment vertical="center"/>
    </xf>
    <xf numFmtId="0" fontId="33" fillId="0" borderId="0" xfId="0" applyFont="1" applyAlignment="1">
      <alignment horizontal="left" vertical="top" textRotation="180"/>
    </xf>
    <xf numFmtId="3" fontId="32" fillId="3" borderId="1" xfId="0" applyNumberFormat="1" applyFont="1" applyFill="1" applyBorder="1" applyAlignment="1">
      <alignment horizontal="center" vertical="center"/>
    </xf>
    <xf numFmtId="3" fontId="32" fillId="3" borderId="5" xfId="0" applyNumberFormat="1" applyFont="1" applyFill="1" applyBorder="1" applyAlignment="1">
      <alignment horizontal="right" vertical="center"/>
    </xf>
    <xf numFmtId="179" fontId="32" fillId="3" borderId="2" xfId="0" applyNumberFormat="1" applyFont="1" applyFill="1" applyBorder="1" applyAlignment="1">
      <alignment horizontal="right" vertical="center"/>
    </xf>
    <xf numFmtId="176" fontId="32" fillId="3" borderId="2" xfId="0" applyNumberFormat="1" applyFont="1" applyFill="1" applyBorder="1" applyAlignment="1">
      <alignment horizontal="right" vertical="center"/>
    </xf>
    <xf numFmtId="177" fontId="32" fillId="3" borderId="3" xfId="0" applyNumberFormat="1" applyFont="1" applyFill="1" applyBorder="1">
      <alignment vertical="center"/>
    </xf>
    <xf numFmtId="0" fontId="32" fillId="3" borderId="3" xfId="0" applyFont="1" applyFill="1" applyBorder="1">
      <alignment vertical="center"/>
    </xf>
    <xf numFmtId="181" fontId="32" fillId="3" borderId="2" xfId="0" applyNumberFormat="1" applyFont="1" applyFill="1" applyBorder="1">
      <alignment vertical="center"/>
    </xf>
    <xf numFmtId="180" fontId="32" fillId="3" borderId="2" xfId="0" applyNumberFormat="1" applyFont="1" applyFill="1" applyBorder="1" applyAlignment="1">
      <alignment horizontal="center" vertical="center"/>
    </xf>
    <xf numFmtId="179" fontId="32" fillId="3" borderId="3" xfId="0" applyNumberFormat="1" applyFont="1" applyFill="1" applyBorder="1" applyAlignment="1">
      <alignment horizontal="right" vertical="center"/>
    </xf>
    <xf numFmtId="180" fontId="32" fillId="3" borderId="3" xfId="0" applyNumberFormat="1" applyFont="1" applyFill="1" applyBorder="1" applyAlignment="1">
      <alignment horizontal="right" vertical="center"/>
    </xf>
    <xf numFmtId="0" fontId="8" fillId="0" borderId="0" xfId="2">
      <alignment vertical="center"/>
    </xf>
    <xf numFmtId="0" fontId="8" fillId="0" borderId="7" xfId="2" applyBorder="1" applyAlignment="1">
      <alignment horizontal="center" vertical="center"/>
    </xf>
    <xf numFmtId="0" fontId="8" fillId="0" borderId="7" xfId="2" applyBorder="1" applyAlignment="1">
      <alignment horizontal="left" vertical="center" wrapText="1"/>
    </xf>
    <xf numFmtId="0" fontId="8" fillId="0" borderId="7" xfId="2" applyBorder="1">
      <alignment vertical="center"/>
    </xf>
    <xf numFmtId="57" fontId="8" fillId="0" borderId="7" xfId="2" applyNumberFormat="1" applyBorder="1" applyAlignment="1">
      <alignment horizontal="center" vertical="center"/>
    </xf>
    <xf numFmtId="0" fontId="9" fillId="0" borderId="0" xfId="2" applyFont="1">
      <alignment vertical="center"/>
    </xf>
    <xf numFmtId="0" fontId="8" fillId="0" borderId="0" xfId="3">
      <alignmen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xf>
    <xf numFmtId="0" fontId="0" fillId="3" borderId="7" xfId="0" applyFill="1" applyBorder="1" applyAlignment="1">
      <alignment horizontal="center" vertical="center"/>
    </xf>
    <xf numFmtId="0" fontId="0" fillId="3" borderId="7" xfId="0" applyFill="1" applyBorder="1" applyAlignment="1">
      <alignment horizontal="center" vertical="center" wrapText="1"/>
    </xf>
    <xf numFmtId="0" fontId="0" fillId="0" borderId="7" xfId="0" applyBorder="1" applyAlignment="1">
      <alignment horizontal="center" vertical="top"/>
    </xf>
    <xf numFmtId="184" fontId="0" fillId="0" borderId="2" xfId="0" applyNumberFormat="1" applyBorder="1" applyAlignment="1">
      <alignment horizontal="right" vertical="center"/>
    </xf>
    <xf numFmtId="184" fontId="0" fillId="0" borderId="2" xfId="0" applyNumberFormat="1" applyBorder="1" applyAlignment="1">
      <alignment horizontal="right" vertical="center" wrapText="1"/>
    </xf>
    <xf numFmtId="184" fontId="0" fillId="3" borderId="2" xfId="0" applyNumberFormat="1" applyFill="1" applyBorder="1" applyAlignment="1">
      <alignment horizontal="right" vertical="center"/>
    </xf>
    <xf numFmtId="0" fontId="0" fillId="0" borderId="2" xfId="0" applyBorder="1" applyAlignment="1">
      <alignment horizontal="center" vertical="center"/>
    </xf>
    <xf numFmtId="0" fontId="0" fillId="3" borderId="2" xfId="0" applyFill="1" applyBorder="1" applyAlignment="1">
      <alignment horizontal="center" vertical="center"/>
    </xf>
    <xf numFmtId="3" fontId="0" fillId="0" borderId="3" xfId="0" applyNumberFormat="1" applyBorder="1">
      <alignment vertical="center"/>
    </xf>
    <xf numFmtId="3" fontId="0" fillId="3" borderId="3" xfId="0" applyNumberFormat="1" applyFill="1" applyBorder="1">
      <alignment vertical="center"/>
    </xf>
    <xf numFmtId="177" fontId="0" fillId="0" borderId="3" xfId="0" applyNumberFormat="1" applyBorder="1">
      <alignment vertical="center"/>
    </xf>
    <xf numFmtId="0" fontId="0" fillId="0" borderId="3" xfId="0" applyBorder="1">
      <alignment vertical="center"/>
    </xf>
    <xf numFmtId="179" fontId="0" fillId="3" borderId="3" xfId="0" applyNumberFormat="1" applyFill="1" applyBorder="1">
      <alignment vertical="center"/>
    </xf>
    <xf numFmtId="176" fontId="0" fillId="0" borderId="3" xfId="0" applyNumberFormat="1" applyBorder="1">
      <alignment vertical="center"/>
    </xf>
    <xf numFmtId="182" fontId="0" fillId="3" borderId="3" xfId="0" applyNumberFormat="1" applyFill="1" applyBorder="1">
      <alignment vertical="center"/>
    </xf>
    <xf numFmtId="181" fontId="0" fillId="3" borderId="3" xfId="0" applyNumberFormat="1" applyFill="1" applyBorder="1">
      <alignment vertical="center"/>
    </xf>
    <xf numFmtId="3" fontId="0" fillId="3" borderId="1" xfId="0" applyNumberFormat="1" applyFill="1" applyBorder="1" applyAlignment="1">
      <alignment horizontal="center" vertical="center"/>
    </xf>
    <xf numFmtId="3" fontId="0" fillId="3" borderId="5" xfId="0" applyNumberFormat="1" applyFill="1" applyBorder="1" applyAlignment="1">
      <alignment horizontal="right" vertical="center"/>
    </xf>
    <xf numFmtId="179" fontId="0" fillId="3" borderId="2" xfId="0" applyNumberFormat="1" applyFill="1" applyBorder="1" applyAlignment="1">
      <alignment horizontal="right" vertical="center"/>
    </xf>
    <xf numFmtId="176" fontId="0" fillId="3" borderId="2" xfId="0" applyNumberFormat="1" applyFill="1" applyBorder="1" applyAlignment="1">
      <alignment horizontal="right" vertical="center"/>
    </xf>
    <xf numFmtId="177" fontId="0" fillId="3" borderId="3" xfId="0" applyNumberFormat="1" applyFill="1" applyBorder="1">
      <alignment vertical="center"/>
    </xf>
    <xf numFmtId="0" fontId="0" fillId="3" borderId="3" xfId="0" applyFill="1" applyBorder="1">
      <alignment vertical="center"/>
    </xf>
    <xf numFmtId="181" fontId="0" fillId="3" borderId="2" xfId="0" applyNumberFormat="1" applyFill="1" applyBorder="1">
      <alignment vertical="center"/>
    </xf>
    <xf numFmtId="180" fontId="0" fillId="3" borderId="2" xfId="0" applyNumberFormat="1" applyFill="1" applyBorder="1" applyAlignment="1">
      <alignment horizontal="center" vertical="center"/>
    </xf>
    <xf numFmtId="179" fontId="0" fillId="3" borderId="3" xfId="0" applyNumberFormat="1" applyFill="1" applyBorder="1" applyAlignment="1">
      <alignment horizontal="right" vertical="center"/>
    </xf>
    <xf numFmtId="180" fontId="0" fillId="3" borderId="3" xfId="0" applyNumberFormat="1" applyFill="1" applyBorder="1" applyAlignment="1">
      <alignment horizontal="right" vertical="center"/>
    </xf>
    <xf numFmtId="0" fontId="46" fillId="0" borderId="9" xfId="0" applyFont="1" applyBorder="1" applyAlignment="1">
      <alignment horizontal="center" vertical="center"/>
    </xf>
    <xf numFmtId="0" fontId="46" fillId="0" borderId="11" xfId="0" applyFont="1" applyBorder="1" applyAlignment="1">
      <alignment horizontal="center" vertical="center"/>
    </xf>
    <xf numFmtId="0" fontId="42" fillId="0" borderId="7" xfId="0" applyFont="1" applyBorder="1" applyAlignment="1">
      <alignment horizontal="left" vertical="center"/>
    </xf>
    <xf numFmtId="0" fontId="32" fillId="0" borderId="0" xfId="0" applyFont="1" applyAlignment="1">
      <alignment horizontal="center" vertical="center"/>
    </xf>
    <xf numFmtId="0" fontId="18" fillId="0" borderId="9" xfId="0" applyFont="1" applyBorder="1" applyAlignment="1">
      <alignment horizontal="center" vertical="center"/>
    </xf>
    <xf numFmtId="0" fontId="18" fillId="0" borderId="11" xfId="0" applyFont="1" applyBorder="1" applyAlignment="1">
      <alignment horizontal="center" vertical="center"/>
    </xf>
    <xf numFmtId="14" fontId="42" fillId="0" borderId="0" xfId="0" applyNumberFormat="1" applyFont="1" applyAlignment="1">
      <alignment horizontal="center" vertical="center"/>
    </xf>
    <xf numFmtId="0" fontId="42" fillId="0" borderId="0" xfId="0" applyFont="1" applyAlignment="1">
      <alignment horizontal="center" vertical="center"/>
    </xf>
    <xf numFmtId="0" fontId="43" fillId="0" borderId="0" xfId="0" applyFont="1" applyAlignment="1">
      <alignment horizontal="center" vertical="center"/>
    </xf>
    <xf numFmtId="0" fontId="8" fillId="0" borderId="9" xfId="2" applyBorder="1" applyAlignment="1">
      <alignment horizontal="center" vertical="center"/>
    </xf>
    <xf numFmtId="0" fontId="8" fillId="0" borderId="11" xfId="2" applyBorder="1" applyAlignment="1">
      <alignment horizontal="center" vertical="center"/>
    </xf>
    <xf numFmtId="0" fontId="8" fillId="0" borderId="7" xfId="2" applyBorder="1" applyAlignment="1">
      <alignment horizontal="center" vertical="center" wrapText="1"/>
    </xf>
    <xf numFmtId="0" fontId="8" fillId="0" borderId="7" xfId="2" applyBorder="1" applyAlignment="1">
      <alignment horizontal="center" vertical="center"/>
    </xf>
    <xf numFmtId="0" fontId="8" fillId="0" borderId="7" xfId="2" applyBorder="1" applyAlignment="1">
      <alignment horizontal="left" vertical="center" wrapText="1"/>
    </xf>
    <xf numFmtId="0" fontId="8" fillId="0" borderId="4" xfId="2" applyBorder="1" applyAlignment="1">
      <alignment horizontal="center" vertical="center"/>
    </xf>
    <xf numFmtId="0" fontId="8" fillId="0" borderId="6" xfId="2" applyBorder="1" applyAlignment="1">
      <alignment horizontal="center" vertical="center"/>
    </xf>
    <xf numFmtId="0" fontId="8" fillId="0" borderId="14" xfId="2" applyBorder="1" applyAlignment="1">
      <alignment horizontal="center" vertical="center"/>
    </xf>
    <xf numFmtId="0" fontId="8" fillId="0" borderId="13" xfId="2" applyBorder="1" applyAlignment="1">
      <alignment horizontal="center" vertical="center"/>
    </xf>
    <xf numFmtId="0" fontId="32" fillId="0" borderId="0" xfId="3" applyFont="1" applyAlignment="1">
      <alignment horizontal="left" vertical="center" wrapText="1"/>
    </xf>
    <xf numFmtId="0" fontId="32" fillId="0" borderId="0" xfId="3" applyFont="1" applyAlignment="1">
      <alignment horizontal="left" vertical="center"/>
    </xf>
    <xf numFmtId="0" fontId="33" fillId="0" borderId="7" xfId="2" applyFont="1" applyBorder="1" applyAlignment="1">
      <alignment horizontal="left" vertical="center" wrapText="1"/>
    </xf>
    <xf numFmtId="0" fontId="33" fillId="0" borderId="7" xfId="2" applyFont="1" applyBorder="1" applyAlignment="1">
      <alignment horizontal="left" vertical="center"/>
    </xf>
    <xf numFmtId="0" fontId="33" fillId="0" borderId="1" xfId="2" applyFont="1" applyBorder="1" applyAlignment="1">
      <alignment horizontal="center" vertical="center"/>
    </xf>
    <xf numFmtId="0" fontId="33" fillId="0" borderId="3" xfId="2" applyFont="1" applyBorder="1" applyAlignment="1">
      <alignment horizontal="center" vertical="center"/>
    </xf>
    <xf numFmtId="0" fontId="33" fillId="0" borderId="4" xfId="2" applyFont="1" applyBorder="1" applyAlignment="1">
      <alignment horizontal="center" vertical="center"/>
    </xf>
    <xf numFmtId="0" fontId="33" fillId="0" borderId="14" xfId="2" applyFont="1" applyBorder="1" applyAlignment="1">
      <alignment horizontal="center" vertical="center"/>
    </xf>
    <xf numFmtId="0" fontId="32" fillId="0" borderId="0" xfId="2" applyFont="1" applyAlignment="1">
      <alignment horizontal="left" vertical="center" wrapText="1"/>
    </xf>
    <xf numFmtId="0" fontId="33" fillId="0" borderId="7" xfId="2" applyFont="1" applyBorder="1" applyAlignment="1">
      <alignment horizontal="center" vertical="center"/>
    </xf>
    <xf numFmtId="0" fontId="33" fillId="0" borderId="7" xfId="2" applyFont="1" applyBorder="1" applyAlignment="1">
      <alignment horizontal="center" vertical="center" wrapText="1"/>
    </xf>
    <xf numFmtId="0" fontId="32" fillId="0" borderId="5" xfId="2" applyFont="1" applyBorder="1" applyAlignment="1">
      <alignment horizontal="left" vertical="center" wrapText="1"/>
    </xf>
    <xf numFmtId="0" fontId="33" fillId="0" borderId="10" xfId="2" applyFont="1" applyBorder="1" applyAlignment="1">
      <alignment horizontal="center" vertical="center"/>
    </xf>
    <xf numFmtId="0" fontId="33" fillId="0" borderId="6" xfId="2" applyFont="1" applyBorder="1" applyAlignment="1">
      <alignment horizontal="center" vertical="center"/>
    </xf>
    <xf numFmtId="0" fontId="33" fillId="0" borderId="13" xfId="2" applyFont="1" applyBorder="1" applyAlignment="1">
      <alignment horizontal="center" vertical="center"/>
    </xf>
    <xf numFmtId="0" fontId="33" fillId="0" borderId="5" xfId="2" applyFont="1" applyBorder="1" applyAlignment="1">
      <alignment horizontal="center" vertical="center"/>
    </xf>
    <xf numFmtId="0" fontId="33" fillId="0" borderId="4" xfId="2" applyFont="1" applyBorder="1" applyAlignment="1">
      <alignment horizontal="center" vertical="center" wrapText="1"/>
    </xf>
    <xf numFmtId="0" fontId="33" fillId="5" borderId="4" xfId="2" applyFont="1" applyFill="1" applyBorder="1" applyAlignment="1">
      <alignment horizontal="center" vertical="center" wrapText="1"/>
    </xf>
    <xf numFmtId="0" fontId="33" fillId="5" borderId="5" xfId="2" applyFont="1" applyFill="1" applyBorder="1" applyAlignment="1">
      <alignment horizontal="center" vertical="center"/>
    </xf>
    <xf numFmtId="0" fontId="33" fillId="5" borderId="6" xfId="2" applyFont="1" applyFill="1" applyBorder="1" applyAlignment="1">
      <alignment horizontal="center" vertical="center"/>
    </xf>
    <xf numFmtId="0" fontId="33" fillId="5" borderId="14" xfId="2" applyFont="1" applyFill="1" applyBorder="1" applyAlignment="1">
      <alignment horizontal="center" vertical="center"/>
    </xf>
    <xf numFmtId="0" fontId="33" fillId="5" borderId="10" xfId="2" applyFont="1" applyFill="1" applyBorder="1" applyAlignment="1">
      <alignment horizontal="center" vertical="center"/>
    </xf>
    <xf numFmtId="0" fontId="33" fillId="5" borderId="13" xfId="2" applyFont="1" applyFill="1" applyBorder="1" applyAlignment="1">
      <alignment horizontal="center" vertical="center"/>
    </xf>
    <xf numFmtId="0" fontId="33" fillId="5" borderId="6" xfId="2" applyFont="1" applyFill="1" applyBorder="1" applyAlignment="1">
      <alignment horizontal="center" vertical="center" wrapText="1"/>
    </xf>
    <xf numFmtId="0" fontId="33" fillId="5" borderId="14" xfId="2" applyFont="1" applyFill="1" applyBorder="1" applyAlignment="1">
      <alignment horizontal="center" vertical="center" wrapText="1"/>
    </xf>
    <xf numFmtId="0" fontId="33" fillId="5" borderId="13" xfId="2" applyFont="1" applyFill="1" applyBorder="1" applyAlignment="1">
      <alignment horizontal="center" vertical="center" wrapText="1"/>
    </xf>
    <xf numFmtId="0" fontId="33" fillId="5" borderId="1" xfId="2" applyFont="1" applyFill="1" applyBorder="1" applyAlignment="1">
      <alignment horizontal="center" vertical="center"/>
    </xf>
    <xf numFmtId="0" fontId="33" fillId="5" borderId="3" xfId="2" applyFont="1" applyFill="1" applyBorder="1" applyAlignment="1">
      <alignment horizontal="center" vertical="center"/>
    </xf>
    <xf numFmtId="0" fontId="49" fillId="5" borderId="4" xfId="2" applyFont="1" applyFill="1" applyBorder="1" applyAlignment="1">
      <alignment horizontal="center" vertical="top" wrapText="1"/>
    </xf>
    <xf numFmtId="0" fontId="49" fillId="5" borderId="6" xfId="2" applyFont="1" applyFill="1" applyBorder="1" applyAlignment="1">
      <alignment horizontal="center" vertical="top" wrapText="1"/>
    </xf>
    <xf numFmtId="0" fontId="33" fillId="5" borderId="35" xfId="2" applyFont="1" applyFill="1" applyBorder="1" applyAlignment="1">
      <alignment horizontal="center" wrapText="1"/>
    </xf>
    <xf numFmtId="0" fontId="33" fillId="5" borderId="8" xfId="2" applyFont="1" applyFill="1" applyBorder="1" applyAlignment="1">
      <alignment horizontal="center" wrapText="1"/>
    </xf>
    <xf numFmtId="0" fontId="33" fillId="0" borderId="4" xfId="2" applyFont="1" applyBorder="1" applyAlignment="1">
      <alignment horizontal="left" vertical="center"/>
    </xf>
    <xf numFmtId="0" fontId="33" fillId="0" borderId="6" xfId="2" applyFont="1" applyBorder="1" applyAlignment="1">
      <alignment horizontal="left" vertical="center"/>
    </xf>
    <xf numFmtId="0" fontId="33" fillId="0" borderId="14" xfId="2" applyFont="1" applyBorder="1" applyAlignment="1">
      <alignment horizontal="left" vertical="center"/>
    </xf>
    <xf numFmtId="0" fontId="33" fillId="0" borderId="13" xfId="2" applyFont="1" applyBorder="1" applyAlignment="1">
      <alignment horizontal="left" vertical="center"/>
    </xf>
    <xf numFmtId="0" fontId="33" fillId="0" borderId="1" xfId="2" applyFont="1" applyBorder="1" applyAlignment="1">
      <alignment horizontal="center" vertical="center" wrapText="1"/>
    </xf>
    <xf numFmtId="0" fontId="33" fillId="0" borderId="5" xfId="2" applyFont="1" applyBorder="1" applyAlignment="1">
      <alignment horizontal="center" vertical="center" wrapText="1"/>
    </xf>
    <xf numFmtId="0" fontId="34" fillId="0" borderId="0" xfId="1" applyFont="1" applyAlignment="1">
      <alignment horizontal="left" vertical="center"/>
    </xf>
    <xf numFmtId="0" fontId="22" fillId="0" borderId="9" xfId="1" applyFont="1" applyBorder="1" applyAlignment="1">
      <alignment horizontal="center" vertical="center"/>
    </xf>
    <xf numFmtId="0" fontId="22" fillId="0" borderId="12" xfId="1" applyFont="1" applyBorder="1" applyAlignment="1">
      <alignment horizontal="center" vertical="center"/>
    </xf>
    <xf numFmtId="0" fontId="22" fillId="0" borderId="0" xfId="1" applyFont="1" applyAlignment="1">
      <alignment horizontal="center" vertical="center"/>
    </xf>
    <xf numFmtId="0" fontId="22" fillId="0" borderId="1" xfId="1" applyFont="1" applyBorder="1" applyAlignment="1">
      <alignment horizontal="center" vertical="center" wrapText="1" shrinkToFit="1"/>
    </xf>
    <xf numFmtId="0" fontId="22" fillId="0" borderId="3" xfId="1" applyFont="1" applyBorder="1" applyAlignment="1">
      <alignment horizontal="center" vertical="center" wrapText="1" shrinkToFit="1"/>
    </xf>
    <xf numFmtId="0" fontId="53" fillId="0" borderId="0" xfId="1" applyFont="1" applyAlignment="1">
      <alignment horizontal="center" vertical="center"/>
    </xf>
    <xf numFmtId="0" fontId="22" fillId="0" borderId="11" xfId="1" applyFont="1" applyBorder="1" applyAlignment="1">
      <alignment horizontal="center" vertical="center"/>
    </xf>
    <xf numFmtId="0" fontId="22" fillId="0" borderId="7" xfId="1" applyFont="1" applyBorder="1" applyAlignment="1">
      <alignment horizontal="center" vertical="center"/>
    </xf>
    <xf numFmtId="0" fontId="22" fillId="0" borderId="7" xfId="1" applyFont="1" applyBorder="1">
      <alignment vertical="center"/>
    </xf>
    <xf numFmtId="49" fontId="22" fillId="0" borderId="9" xfId="1" applyNumberFormat="1" applyFont="1" applyBorder="1" applyAlignment="1">
      <alignment horizontal="distributed" vertical="center" shrinkToFit="1"/>
    </xf>
    <xf numFmtId="49" fontId="22" fillId="0" borderId="12" xfId="1" applyNumberFormat="1" applyFont="1" applyBorder="1" applyAlignment="1">
      <alignment horizontal="distributed" vertical="center" shrinkToFit="1"/>
    </xf>
    <xf numFmtId="49" fontId="22" fillId="0" borderId="11" xfId="1" applyNumberFormat="1" applyFont="1" applyBorder="1" applyAlignment="1">
      <alignment horizontal="distributed" vertical="center" shrinkToFit="1"/>
    </xf>
    <xf numFmtId="0" fontId="34" fillId="0" borderId="9" xfId="1" applyFont="1" applyBorder="1" applyAlignment="1">
      <alignment horizontal="distributed" vertical="center"/>
    </xf>
    <xf numFmtId="0" fontId="34" fillId="0" borderId="12" xfId="1" applyFont="1" applyBorder="1" applyAlignment="1">
      <alignment horizontal="distributed" vertical="center"/>
    </xf>
    <xf numFmtId="0" fontId="34" fillId="0" borderId="11" xfId="1" applyFont="1" applyBorder="1" applyAlignment="1">
      <alignment horizontal="distributed" vertical="center"/>
    </xf>
    <xf numFmtId="0" fontId="32" fillId="0" borderId="0" xfId="0" applyFont="1" applyAlignment="1">
      <alignment horizontal="left" vertical="center"/>
    </xf>
    <xf numFmtId="0" fontId="32" fillId="0" borderId="0" xfId="0" applyFont="1">
      <alignment vertical="center"/>
    </xf>
    <xf numFmtId="0" fontId="42" fillId="0" borderId="0" xfId="0" applyFont="1" applyAlignment="1">
      <alignment horizontal="left" vertical="center" textRotation="180"/>
    </xf>
    <xf numFmtId="0" fontId="42" fillId="0" borderId="0" xfId="0" applyFont="1">
      <alignment vertical="center"/>
    </xf>
    <xf numFmtId="49" fontId="32" fillId="0" borderId="1" xfId="0" applyNumberFormat="1" applyFont="1" applyBorder="1" applyAlignment="1">
      <alignment horizontal="center" vertical="center"/>
    </xf>
    <xf numFmtId="0" fontId="32" fillId="0" borderId="3" xfId="0" applyFont="1" applyBorder="1" applyAlignment="1">
      <alignment horizontal="center" vertical="center"/>
    </xf>
    <xf numFmtId="0" fontId="32" fillId="0" borderId="17" xfId="0" applyFont="1" applyBorder="1" applyAlignment="1">
      <alignment vertical="top"/>
    </xf>
    <xf numFmtId="0" fontId="32" fillId="0" borderId="18" xfId="0" applyFont="1" applyBorder="1">
      <alignment vertical="center"/>
    </xf>
    <xf numFmtId="0" fontId="32" fillId="3" borderId="17" xfId="0" applyFont="1" applyFill="1" applyBorder="1">
      <alignment vertical="center"/>
    </xf>
    <xf numFmtId="0" fontId="32" fillId="3" borderId="19" xfId="0" applyFont="1" applyFill="1" applyBorder="1">
      <alignment vertical="center"/>
    </xf>
    <xf numFmtId="0" fontId="32" fillId="3" borderId="18" xfId="0" applyFont="1" applyFill="1" applyBorder="1">
      <alignment vertical="center"/>
    </xf>
    <xf numFmtId="0" fontId="32" fillId="3" borderId="1" xfId="0" applyFont="1" applyFill="1" applyBorder="1" applyAlignment="1">
      <alignment horizontal="center" vertical="center" wrapText="1"/>
    </xf>
    <xf numFmtId="0" fontId="32" fillId="3" borderId="2" xfId="0" applyFont="1" applyFill="1" applyBorder="1">
      <alignment vertical="center"/>
    </xf>
    <xf numFmtId="0" fontId="32" fillId="3" borderId="3" xfId="0" applyFont="1" applyFill="1" applyBorder="1">
      <alignment vertical="center"/>
    </xf>
    <xf numFmtId="180" fontId="32" fillId="3" borderId="19" xfId="0" applyNumberFormat="1" applyFont="1" applyFill="1" applyBorder="1" applyAlignment="1">
      <alignment horizontal="right" vertical="center"/>
    </xf>
    <xf numFmtId="180" fontId="32" fillId="3" borderId="18" xfId="0" applyNumberFormat="1" applyFont="1" applyFill="1" applyBorder="1" applyAlignment="1">
      <alignment horizontal="right" vertical="center"/>
    </xf>
    <xf numFmtId="180" fontId="32" fillId="3" borderId="17" xfId="0" applyNumberFormat="1" applyFont="1" applyFill="1" applyBorder="1" applyAlignment="1">
      <alignment horizontal="right" vertical="center"/>
    </xf>
    <xf numFmtId="187" fontId="42" fillId="0" borderId="0" xfId="0" applyNumberFormat="1" applyFont="1">
      <alignment vertical="center"/>
    </xf>
    <xf numFmtId="188" fontId="42" fillId="0" borderId="0" xfId="0" applyNumberFormat="1" applyFont="1" applyAlignment="1">
      <alignment horizontal="left" vertical="center"/>
    </xf>
    <xf numFmtId="0" fontId="33" fillId="0" borderId="10" xfId="0" quotePrefix="1" applyFont="1" applyBorder="1" applyAlignment="1">
      <alignment horizontal="center" vertical="center"/>
    </xf>
    <xf numFmtId="189" fontId="42" fillId="0" borderId="10" xfId="0" applyNumberFormat="1" applyFont="1" applyBorder="1" applyAlignment="1">
      <alignment horizontal="left" vertical="center"/>
    </xf>
    <xf numFmtId="0" fontId="32" fillId="0" borderId="15" xfId="0" applyFont="1" applyBorder="1" applyAlignment="1">
      <alignment horizontal="left" vertical="center" wrapText="1"/>
    </xf>
    <xf numFmtId="0" fontId="32" fillId="0" borderId="16" xfId="0" applyFont="1" applyBorder="1" applyAlignment="1">
      <alignment horizontal="left" vertical="center"/>
    </xf>
    <xf numFmtId="0" fontId="32" fillId="0" borderId="9" xfId="0" applyFont="1" applyBorder="1" applyAlignment="1">
      <alignment horizontal="center" wrapText="1"/>
    </xf>
    <xf numFmtId="0" fontId="32" fillId="0" borderId="12" xfId="0" applyFont="1" applyBorder="1" applyAlignment="1">
      <alignment horizontal="center" wrapText="1"/>
    </xf>
    <xf numFmtId="0" fontId="32" fillId="0" borderId="11" xfId="0" applyFont="1" applyBorder="1" applyAlignment="1">
      <alignment horizontal="center" wrapText="1"/>
    </xf>
    <xf numFmtId="0" fontId="32" fillId="0" borderId="7" xfId="0" applyFont="1" applyBorder="1" applyAlignment="1">
      <alignment horizontal="center" vertical="center"/>
    </xf>
    <xf numFmtId="0" fontId="32" fillId="0" borderId="9" xfId="0" applyFont="1" applyBorder="1" applyAlignment="1">
      <alignment vertical="center" wrapText="1"/>
    </xf>
    <xf numFmtId="0" fontId="32" fillId="0" borderId="11" xfId="0" applyFont="1" applyBorder="1" applyAlignment="1">
      <alignment vertical="center" wrapText="1"/>
    </xf>
    <xf numFmtId="0" fontId="57" fillId="0" borderId="0" xfId="0" applyFont="1" applyAlignment="1">
      <alignment horizontal="center" vertical="center"/>
    </xf>
    <xf numFmtId="0" fontId="32" fillId="3" borderId="1" xfId="0" applyFont="1" applyFill="1" applyBorder="1" applyAlignment="1">
      <alignment horizontal="center" vertical="center"/>
    </xf>
    <xf numFmtId="0" fontId="32" fillId="3" borderId="2" xfId="0" applyFont="1" applyFill="1" applyBorder="1" applyAlignment="1">
      <alignment horizontal="center" vertical="center"/>
    </xf>
    <xf numFmtId="0" fontId="32" fillId="3" borderId="3" xfId="0" applyFont="1" applyFill="1" applyBorder="1" applyAlignment="1">
      <alignment horizontal="center" vertical="center"/>
    </xf>
    <xf numFmtId="0" fontId="18" fillId="0" borderId="0" xfId="0" applyFont="1" applyAlignment="1">
      <alignment horizontal="left" vertical="center" textRotation="180"/>
    </xf>
    <xf numFmtId="0" fontId="32" fillId="0" borderId="5" xfId="0" applyFont="1" applyBorder="1">
      <alignment vertical="center"/>
    </xf>
    <xf numFmtId="0" fontId="32" fillId="0" borderId="7" xfId="0" applyFont="1" applyBorder="1" applyAlignment="1">
      <alignment horizontal="center" vertical="center" wrapText="1"/>
    </xf>
    <xf numFmtId="0" fontId="32" fillId="0" borderId="9" xfId="0" applyFont="1" applyBorder="1" applyAlignment="1">
      <alignment horizontal="center" vertical="center"/>
    </xf>
    <xf numFmtId="0" fontId="32" fillId="0" borderId="11" xfId="0" applyFont="1" applyBorder="1" applyAlignment="1">
      <alignment horizontal="center" vertical="center"/>
    </xf>
    <xf numFmtId="0" fontId="32" fillId="0" borderId="1"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19" xfId="0" applyFont="1" applyBorder="1" applyAlignment="1">
      <alignment vertical="top"/>
    </xf>
    <xf numFmtId="0" fontId="32" fillId="0" borderId="18" xfId="0" applyFont="1" applyBorder="1" applyAlignment="1">
      <alignment vertical="top"/>
    </xf>
    <xf numFmtId="49" fontId="32" fillId="0" borderId="2" xfId="0" applyNumberFormat="1" applyFont="1" applyBorder="1" applyAlignment="1">
      <alignment horizontal="center" vertical="center"/>
    </xf>
    <xf numFmtId="0" fontId="0" fillId="0" borderId="0" xfId="0" applyAlignment="1">
      <alignment horizontal="left" vertical="center"/>
    </xf>
    <xf numFmtId="0" fontId="0" fillId="0" borderId="0" xfId="0">
      <alignment vertical="center"/>
    </xf>
    <xf numFmtId="0" fontId="8" fillId="0" borderId="0" xfId="0" quotePrefix="1" applyFont="1" applyAlignment="1">
      <alignment horizontal="center" vertical="center"/>
    </xf>
    <xf numFmtId="189" fontId="11" fillId="0" borderId="10" xfId="0" applyNumberFormat="1" applyFont="1" applyBorder="1" applyAlignment="1">
      <alignment horizontal="left" vertical="center"/>
    </xf>
    <xf numFmtId="0" fontId="0" fillId="0" borderId="7" xfId="0" applyBorder="1" applyAlignment="1">
      <alignment horizontal="center" vertical="center"/>
    </xf>
    <xf numFmtId="49" fontId="0" fillId="0" borderId="2" xfId="0" applyNumberFormat="1" applyBorder="1" applyAlignment="1">
      <alignment horizontal="center" vertical="center"/>
    </xf>
    <xf numFmtId="0" fontId="0" fillId="0" borderId="3" xfId="0" applyBorder="1" applyAlignment="1">
      <alignment horizontal="center" vertical="center"/>
    </xf>
    <xf numFmtId="0" fontId="0" fillId="0" borderId="19" xfId="0" applyBorder="1" applyAlignment="1">
      <alignment vertical="top"/>
    </xf>
    <xf numFmtId="0" fontId="0" fillId="0" borderId="18" xfId="0" applyBorder="1" applyAlignment="1">
      <alignment vertical="top"/>
    </xf>
    <xf numFmtId="0" fontId="0" fillId="0" borderId="15" xfId="0" applyBorder="1" applyAlignment="1">
      <alignment horizontal="left" vertical="center" wrapText="1"/>
    </xf>
    <xf numFmtId="0" fontId="0" fillId="0" borderId="16" xfId="0" applyBorder="1" applyAlignment="1">
      <alignment horizontal="left" vertical="center"/>
    </xf>
    <xf numFmtId="0" fontId="0" fillId="0" borderId="9" xfId="0" applyBorder="1" applyAlignment="1">
      <alignment horizontal="center" wrapText="1"/>
    </xf>
    <xf numFmtId="0" fontId="0" fillId="0" borderId="12" xfId="0" applyBorder="1" applyAlignment="1">
      <alignment horizontal="center" wrapText="1"/>
    </xf>
    <xf numFmtId="0" fontId="0" fillId="0" borderId="11" xfId="0" applyBorder="1" applyAlignment="1">
      <alignment horizontal="center" wrapText="1"/>
    </xf>
    <xf numFmtId="0" fontId="0" fillId="0" borderId="9" xfId="0" applyBorder="1" applyAlignment="1">
      <alignment vertical="center" wrapText="1"/>
    </xf>
    <xf numFmtId="0" fontId="0" fillId="0" borderId="11" xfId="0" applyBorder="1" applyAlignment="1">
      <alignment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xf>
    <xf numFmtId="0" fontId="0" fillId="0" borderId="11" xfId="0" applyBorder="1" applyAlignment="1">
      <alignment horizontal="center" vertical="center"/>
    </xf>
    <xf numFmtId="49" fontId="0" fillId="0" borderId="1" xfId="0" applyNumberFormat="1" applyBorder="1" applyAlignment="1">
      <alignment horizontal="center" vertical="center"/>
    </xf>
    <xf numFmtId="0" fontId="0" fillId="0" borderId="17" xfId="0" applyBorder="1" applyAlignment="1">
      <alignment vertical="top"/>
    </xf>
    <xf numFmtId="0" fontId="0" fillId="0" borderId="18" xfId="0" applyBorder="1">
      <alignment vertical="center"/>
    </xf>
    <xf numFmtId="0" fontId="0" fillId="0" borderId="3" xfId="0" applyBorder="1" applyAlignment="1">
      <alignment horizontal="center" vertical="center" wrapText="1"/>
    </xf>
    <xf numFmtId="0" fontId="11" fillId="0" borderId="0" xfId="0" applyFont="1" applyAlignment="1">
      <alignment horizontal="left" vertical="center" textRotation="180"/>
    </xf>
    <xf numFmtId="0" fontId="11" fillId="0" borderId="0" xfId="0" applyFont="1">
      <alignment vertical="center"/>
    </xf>
    <xf numFmtId="0" fontId="0" fillId="3" borderId="17" xfId="0" applyFill="1" applyBorder="1">
      <alignment vertical="center"/>
    </xf>
    <xf numFmtId="0" fontId="0" fillId="3" borderId="19" xfId="0" applyFill="1" applyBorder="1">
      <alignment vertical="center"/>
    </xf>
    <xf numFmtId="0" fontId="0" fillId="3" borderId="18" xfId="0" applyFill="1" applyBorder="1">
      <alignment vertical="center"/>
    </xf>
    <xf numFmtId="0" fontId="7" fillId="0" borderId="0" xfId="0" applyFont="1" applyAlignment="1">
      <alignment horizontal="right" vertical="center" textRotation="180"/>
    </xf>
    <xf numFmtId="0" fontId="16" fillId="0" borderId="10" xfId="0" applyFont="1" applyBorder="1" applyAlignment="1">
      <alignment horizontal="right" vertical="center"/>
    </xf>
    <xf numFmtId="0" fontId="0" fillId="3" borderId="1" xfId="0" applyFill="1" applyBorder="1" applyAlignment="1">
      <alignment horizontal="center" vertical="center" wrapText="1"/>
    </xf>
    <xf numFmtId="0" fontId="0" fillId="3" borderId="2" xfId="0" applyFill="1" applyBorder="1">
      <alignment vertical="center"/>
    </xf>
    <xf numFmtId="0" fontId="0" fillId="3" borderId="3" xfId="0" applyFill="1" applyBorder="1">
      <alignment vertical="center"/>
    </xf>
    <xf numFmtId="180" fontId="0" fillId="3" borderId="19" xfId="0" applyNumberFormat="1" applyFill="1" applyBorder="1" applyAlignment="1">
      <alignment horizontal="right" vertical="center"/>
    </xf>
    <xf numFmtId="180" fontId="0" fillId="3" borderId="18" xfId="0" applyNumberFormat="1" applyFill="1" applyBorder="1" applyAlignment="1">
      <alignment horizontal="right" vertical="center"/>
    </xf>
    <xf numFmtId="180" fontId="0" fillId="3" borderId="17" xfId="0" applyNumberFormat="1" applyFill="1" applyBorder="1" applyAlignment="1">
      <alignment horizontal="right" vertical="center"/>
    </xf>
    <xf numFmtId="0" fontId="0" fillId="0" borderId="5" xfId="0" applyBorder="1">
      <alignmen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5" fillId="0" borderId="0" xfId="4" applyFont="1" applyAlignment="1">
      <alignment horizontal="center" vertical="center"/>
    </xf>
    <xf numFmtId="190" fontId="21" fillId="0" borderId="0" xfId="4" applyNumberFormat="1" applyFont="1" applyAlignment="1">
      <alignment horizontal="left" vertical="center"/>
    </xf>
    <xf numFmtId="0" fontId="8" fillId="0" borderId="7" xfId="4" applyBorder="1" applyAlignment="1">
      <alignment horizontal="center" vertical="center" wrapText="1"/>
    </xf>
    <xf numFmtId="0" fontId="8" fillId="0" borderId="7" xfId="4" applyBorder="1" applyAlignment="1">
      <alignment horizontal="left" vertical="center"/>
    </xf>
    <xf numFmtId="0" fontId="28" fillId="4" borderId="1" xfId="12" applyFont="1" applyFill="1" applyBorder="1" applyAlignment="1">
      <alignment vertical="top" textRotation="255" indent="1"/>
    </xf>
    <xf numFmtId="0" fontId="28" fillId="4" borderId="3" xfId="12" applyFont="1" applyFill="1" applyBorder="1" applyAlignment="1">
      <alignment vertical="top" textRotation="255" indent="1"/>
    </xf>
    <xf numFmtId="0" fontId="27" fillId="4" borderId="0" xfId="12" applyFont="1" applyFill="1" applyAlignment="1">
      <alignment horizontal="center" vertical="center"/>
    </xf>
    <xf numFmtId="0" fontId="28" fillId="4" borderId="7" xfId="12" applyFont="1" applyFill="1" applyBorder="1" applyAlignment="1">
      <alignment horizontal="center" vertical="center"/>
    </xf>
    <xf numFmtId="0" fontId="28" fillId="4" borderId="1" xfId="12" applyFont="1" applyFill="1" applyBorder="1" applyAlignment="1">
      <alignment horizontal="center" vertical="center"/>
    </xf>
    <xf numFmtId="0" fontId="28" fillId="4" borderId="7" xfId="12" applyFont="1" applyFill="1" applyBorder="1" applyAlignment="1">
      <alignment vertical="top" textRotation="255" indent="1"/>
    </xf>
    <xf numFmtId="0" fontId="28" fillId="4" borderId="4" xfId="12" applyFont="1" applyFill="1" applyBorder="1" applyAlignment="1">
      <alignment horizontal="center" vertical="center" textRotation="255"/>
    </xf>
    <xf numFmtId="0" fontId="28" fillId="4" borderId="2" xfId="12" applyFont="1" applyFill="1" applyBorder="1" applyAlignment="1">
      <alignment horizontal="center" vertical="center" textRotation="255"/>
    </xf>
    <xf numFmtId="0" fontId="28" fillId="4" borderId="35" xfId="12" applyFont="1" applyFill="1" applyBorder="1" applyAlignment="1">
      <alignment horizontal="center" vertical="center" textRotation="255"/>
    </xf>
    <xf numFmtId="1" fontId="28" fillId="4" borderId="36" xfId="12" applyNumberFormat="1" applyFont="1" applyFill="1" applyBorder="1" applyAlignment="1">
      <alignment horizontal="right" vertical="center"/>
    </xf>
    <xf numFmtId="1" fontId="28" fillId="4" borderId="38" xfId="12" applyNumberFormat="1" applyFont="1" applyFill="1" applyBorder="1" applyAlignment="1">
      <alignment horizontal="right" vertical="center"/>
    </xf>
    <xf numFmtId="191" fontId="28" fillId="4" borderId="36" xfId="12" applyNumberFormat="1" applyFont="1" applyFill="1" applyBorder="1" applyAlignment="1">
      <alignment horizontal="right" vertical="center"/>
    </xf>
    <xf numFmtId="191" fontId="28" fillId="4" borderId="38" xfId="12" applyNumberFormat="1" applyFont="1" applyFill="1" applyBorder="1" applyAlignment="1">
      <alignment horizontal="right" vertical="center"/>
    </xf>
    <xf numFmtId="191" fontId="28" fillId="4" borderId="37" xfId="12" applyNumberFormat="1" applyFont="1" applyFill="1" applyBorder="1" applyAlignment="1">
      <alignment horizontal="right" vertical="center"/>
    </xf>
    <xf numFmtId="191" fontId="28" fillId="4" borderId="39" xfId="12" applyNumberFormat="1" applyFont="1" applyFill="1" applyBorder="1" applyAlignment="1">
      <alignment horizontal="right" vertical="center"/>
    </xf>
    <xf numFmtId="0" fontId="28" fillId="4" borderId="9" xfId="12" applyFont="1" applyFill="1" applyBorder="1" applyAlignment="1">
      <alignment horizontal="center" vertical="top" textRotation="255" indent="1"/>
    </xf>
    <xf numFmtId="0" fontId="28" fillId="4" borderId="12" xfId="12" applyFont="1" applyFill="1" applyBorder="1" applyAlignment="1">
      <alignment horizontal="center" vertical="top" textRotation="255" indent="1"/>
    </xf>
    <xf numFmtId="0" fontId="28" fillId="4" borderId="11" xfId="12" applyFont="1" applyFill="1" applyBorder="1" applyAlignment="1">
      <alignment horizontal="center" vertical="top" textRotation="255" indent="1"/>
    </xf>
    <xf numFmtId="0" fontId="28" fillId="4" borderId="1" xfId="12" applyFont="1" applyFill="1" applyBorder="1" applyAlignment="1">
      <alignment horizontal="center" vertical="top" textRotation="255" indent="1"/>
    </xf>
    <xf numFmtId="0" fontId="28" fillId="4" borderId="3" xfId="12" applyFont="1" applyFill="1" applyBorder="1" applyAlignment="1">
      <alignment horizontal="center" vertical="top" textRotation="255" indent="1"/>
    </xf>
    <xf numFmtId="2" fontId="28" fillId="4" borderId="36" xfId="12" applyNumberFormat="1" applyFont="1" applyFill="1" applyBorder="1" applyAlignment="1">
      <alignment horizontal="right" vertical="center"/>
    </xf>
    <xf numFmtId="2" fontId="28" fillId="4" borderId="38" xfId="12" applyNumberFormat="1" applyFont="1" applyFill="1" applyBorder="1" applyAlignment="1">
      <alignment horizontal="right" vertical="center"/>
    </xf>
    <xf numFmtId="0" fontId="1" fillId="4" borderId="4" xfId="12" applyFill="1" applyBorder="1" applyAlignment="1">
      <alignment horizontal="center" vertical="center" textRotation="255"/>
    </xf>
    <xf numFmtId="0" fontId="1" fillId="4" borderId="35" xfId="12" applyFill="1" applyBorder="1" applyAlignment="1">
      <alignment horizontal="center" vertical="center" textRotation="255"/>
    </xf>
    <xf numFmtId="0" fontId="1" fillId="4" borderId="14" xfId="12" applyFill="1" applyBorder="1" applyAlignment="1">
      <alignment horizontal="center" vertical="center" textRotation="255"/>
    </xf>
    <xf numFmtId="0" fontId="23" fillId="4" borderId="0" xfId="12" applyFont="1" applyFill="1" applyAlignment="1">
      <alignment horizontal="left" vertical="top" wrapText="1"/>
    </xf>
    <xf numFmtId="0" fontId="28" fillId="4" borderId="0" xfId="12" applyFont="1" applyFill="1" applyAlignment="1">
      <alignment horizontal="left" vertical="top" wrapText="1"/>
    </xf>
    <xf numFmtId="0" fontId="28" fillId="4" borderId="14" xfId="12" applyFont="1" applyFill="1" applyBorder="1" applyAlignment="1">
      <alignment horizontal="center" vertical="center"/>
    </xf>
    <xf numFmtId="0" fontId="28" fillId="4" borderId="10" xfId="12" applyFont="1" applyFill="1" applyBorder="1" applyAlignment="1">
      <alignment horizontal="center" vertical="center"/>
    </xf>
    <xf numFmtId="9" fontId="28" fillId="4" borderId="49" xfId="14" applyFont="1" applyFill="1" applyBorder="1" applyAlignment="1">
      <alignment horizontal="center" vertical="center"/>
    </xf>
    <xf numFmtId="0" fontId="14" fillId="2" borderId="0" xfId="6" applyFont="1" applyFill="1" applyAlignment="1">
      <alignment vertical="center" shrinkToFit="1"/>
    </xf>
    <xf numFmtId="0" fontId="40" fillId="2" borderId="0" xfId="6" applyFont="1" applyFill="1" applyAlignment="1">
      <alignment vertical="center" shrinkToFit="1"/>
    </xf>
    <xf numFmtId="0" fontId="5" fillId="0" borderId="27" xfId="0" applyFont="1" applyBorder="1" applyAlignment="1">
      <alignment vertical="center" shrinkToFit="1"/>
    </xf>
    <xf numFmtId="0" fontId="5" fillId="0" borderId="26" xfId="0" applyFont="1" applyBorder="1" applyAlignment="1">
      <alignment vertical="center" shrinkToFit="1"/>
    </xf>
    <xf numFmtId="0" fontId="36" fillId="0" borderId="0" xfId="0" applyFont="1" applyAlignment="1">
      <alignment horizontal="center" vertical="center" shrinkToFit="1"/>
    </xf>
    <xf numFmtId="0" fontId="0" fillId="0" borderId="0" xfId="0" applyAlignment="1">
      <alignment horizontal="center" vertical="center" shrinkToFit="1"/>
    </xf>
    <xf numFmtId="0" fontId="14" fillId="0" borderId="10" xfId="0" applyFont="1" applyBorder="1" applyAlignment="1">
      <alignment horizontal="center" vertical="center" shrinkToFit="1"/>
    </xf>
    <xf numFmtId="0" fontId="0" fillId="0" borderId="10" xfId="0" applyBorder="1" applyAlignment="1">
      <alignment vertical="center" shrinkToFit="1"/>
    </xf>
    <xf numFmtId="0" fontId="14" fillId="0" borderId="12" xfId="0" applyFont="1" applyBorder="1" applyAlignment="1">
      <alignment horizontal="center" vertical="center" shrinkToFit="1"/>
    </xf>
    <xf numFmtId="0" fontId="0" fillId="0" borderId="12" xfId="0" applyBorder="1" applyAlignment="1">
      <alignment vertical="center" shrinkToFit="1"/>
    </xf>
    <xf numFmtId="0" fontId="14" fillId="0" borderId="0" xfId="0" applyFont="1" applyAlignment="1">
      <alignment vertical="center" wrapText="1"/>
    </xf>
    <xf numFmtId="0" fontId="0" fillId="0" borderId="0" xfId="0" applyAlignment="1">
      <alignment vertical="center" wrapText="1"/>
    </xf>
    <xf numFmtId="0" fontId="14" fillId="0" borderId="0" xfId="0" applyFont="1" applyAlignment="1">
      <alignment vertical="center" shrinkToFit="1"/>
    </xf>
    <xf numFmtId="0" fontId="0" fillId="0" borderId="0" xfId="0" applyAlignment="1">
      <alignment vertical="center" shrinkToFit="1"/>
    </xf>
    <xf numFmtId="0" fontId="14" fillId="4" borderId="10" xfId="0" applyFont="1" applyFill="1" applyBorder="1" applyAlignment="1">
      <alignment horizontal="center" vertical="center" shrinkToFit="1"/>
    </xf>
    <xf numFmtId="0" fontId="0" fillId="4" borderId="10" xfId="0" applyFill="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0" xfId="0" applyFont="1" applyBorder="1" applyAlignment="1">
      <alignment horizontal="center" vertical="center" shrinkToFit="1"/>
    </xf>
    <xf numFmtId="0" fontId="38" fillId="0" borderId="34" xfId="0" applyFont="1" applyBorder="1" applyAlignment="1">
      <alignment horizontal="center" vertical="center" wrapText="1"/>
    </xf>
    <xf numFmtId="0" fontId="38" fillId="0" borderId="32" xfId="0" applyFont="1" applyBorder="1" applyAlignment="1">
      <alignment horizontal="center" vertical="center" wrapText="1"/>
    </xf>
    <xf numFmtId="0" fontId="5" fillId="0" borderId="33"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30" xfId="0" applyFont="1" applyBorder="1" applyAlignment="1">
      <alignment vertical="center" shrinkToFit="1"/>
    </xf>
    <xf numFmtId="0" fontId="5" fillId="0" borderId="29" xfId="0" applyFont="1" applyBorder="1" applyAlignment="1">
      <alignment vertical="center" shrinkToFit="1"/>
    </xf>
    <xf numFmtId="0" fontId="37" fillId="0" borderId="0" xfId="6" applyFont="1" applyAlignment="1">
      <alignment horizontal="left" vertical="center" wrapText="1" shrinkToFit="1"/>
    </xf>
    <xf numFmtId="0" fontId="37" fillId="0" borderId="0" xfId="6" applyFont="1" applyAlignment="1">
      <alignment horizontal="left" vertical="center" shrinkToFit="1"/>
    </xf>
  </cellXfs>
  <cellStyles count="15">
    <cellStyle name="パーセント 2" xfId="9" xr:uid="{00000000-0005-0000-0000-000000000000}"/>
    <cellStyle name="パーセント 2 2" xfId="14" xr:uid="{C175792F-63C2-4EB4-B427-AB63B471E738}"/>
    <cellStyle name="標準" xfId="0" builtinId="0"/>
    <cellStyle name="標準 2" xfId="6" xr:uid="{00000000-0005-0000-0000-000002000000}"/>
    <cellStyle name="標準 2 2" xfId="7" xr:uid="{00000000-0005-0000-0000-000003000000}"/>
    <cellStyle name="標準 2 2 3" xfId="11" xr:uid="{00000000-0005-0000-0000-000004000000}"/>
    <cellStyle name="標準 2 2 3 2" xfId="13" xr:uid="{B1DA5B33-5280-4FEA-ABA0-F8783D816A92}"/>
    <cellStyle name="標準 2 3" xfId="10" xr:uid="{00000000-0005-0000-0000-000005000000}"/>
    <cellStyle name="標準 2 3 2" xfId="12" xr:uid="{DBE64922-39AD-4BCC-AD16-5728D61D9E1A}"/>
    <cellStyle name="標準 3" xfId="8" xr:uid="{00000000-0005-0000-0000-000006000000}"/>
    <cellStyle name="標準_（２） 2" xfId="1" xr:uid="{00000000-0005-0000-0000-000007000000}"/>
    <cellStyle name="標準_02公営保育所指導監査資料（１）（平成１９年度）" xfId="2" xr:uid="{00000000-0005-0000-0000-000008000000}"/>
    <cellStyle name="標準_02私営保育所指導監査資料（１（１）～（３））（平成１９年度）" xfId="3" xr:uid="{00000000-0005-0000-0000-000009000000}"/>
    <cellStyle name="標準_05公営保育所指導監査資料（５）（平成１９年度）" xfId="4" xr:uid="{00000000-0005-0000-0000-00000A000000}"/>
    <cellStyle name="標準_監査資料(栄養摂取の状況） 2" xfId="5" xr:uid="{00000000-0005-0000-0000-00000B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85725</xdr:colOff>
      <xdr:row>4</xdr:row>
      <xdr:rowOff>28575</xdr:rowOff>
    </xdr:from>
    <xdr:to>
      <xdr:col>11</xdr:col>
      <xdr:colOff>447675</xdr:colOff>
      <xdr:row>5</xdr:row>
      <xdr:rowOff>238125</xdr:rowOff>
    </xdr:to>
    <xdr:sp macro="" textlink="">
      <xdr:nvSpPr>
        <xdr:cNvPr id="2" name="大かっこ 1">
          <a:extLst>
            <a:ext uri="{FF2B5EF4-FFF2-40B4-BE49-F238E27FC236}">
              <a16:creationId xmlns:a16="http://schemas.microsoft.com/office/drawing/2014/main" id="{3D452B81-5BAF-4062-AC73-62BCE438AECC}"/>
            </a:ext>
          </a:extLst>
        </xdr:cNvPr>
        <xdr:cNvSpPr/>
      </xdr:nvSpPr>
      <xdr:spPr>
        <a:xfrm>
          <a:off x="32385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3" name="大かっこ 2">
          <a:extLst>
            <a:ext uri="{FF2B5EF4-FFF2-40B4-BE49-F238E27FC236}">
              <a16:creationId xmlns:a16="http://schemas.microsoft.com/office/drawing/2014/main" id="{6A434506-5142-4C7B-8429-6121EADB7FF7}"/>
            </a:ext>
          </a:extLst>
        </xdr:cNvPr>
        <xdr:cNvSpPr/>
      </xdr:nvSpPr>
      <xdr:spPr>
        <a:xfrm>
          <a:off x="323850" y="1171575"/>
          <a:ext cx="6867525"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K34"/>
  <sheetViews>
    <sheetView tabSelected="1" view="pageBreakPreview" zoomScaleNormal="100" zoomScaleSheetLayoutView="100" workbookViewId="0"/>
  </sheetViews>
  <sheetFormatPr defaultRowHeight="11.25" x14ac:dyDescent="0.15"/>
  <cols>
    <col min="1" max="1" width="3.83203125" style="30" customWidth="1"/>
    <col min="2" max="2" width="11.6640625" style="30" customWidth="1"/>
    <col min="3" max="3" width="9.83203125" style="30" customWidth="1"/>
    <col min="4" max="4" width="11.6640625" style="30" customWidth="1"/>
    <col min="5" max="6" width="9.33203125" style="30"/>
    <col min="7" max="11" width="9.6640625" style="30" customWidth="1"/>
  </cols>
  <sheetData>
    <row r="1" spans="1:11" ht="30" customHeight="1" x14ac:dyDescent="0.15">
      <c r="A1" s="102" t="s">
        <v>327</v>
      </c>
    </row>
    <row r="2" spans="1:11" ht="20.25" customHeight="1" x14ac:dyDescent="0.15">
      <c r="A2" s="102"/>
      <c r="J2" s="238">
        <f ca="1">TODAY()</f>
        <v>46100</v>
      </c>
      <c r="K2" s="239"/>
    </row>
    <row r="3" spans="1:11" ht="20.25" customHeight="1" x14ac:dyDescent="0.15">
      <c r="A3" s="102"/>
    </row>
    <row r="4" spans="1:11" ht="26.25" customHeight="1" x14ac:dyDescent="0.15">
      <c r="B4" s="103" t="s">
        <v>264</v>
      </c>
      <c r="C4" s="104">
        <v>8</v>
      </c>
      <c r="D4" s="103" t="s">
        <v>155</v>
      </c>
      <c r="E4" s="103" t="s">
        <v>218</v>
      </c>
    </row>
    <row r="5" spans="1:11" ht="25.5" customHeight="1" x14ac:dyDescent="0.15">
      <c r="A5" s="102"/>
      <c r="C5" s="240"/>
      <c r="D5" s="240"/>
      <c r="E5" s="240"/>
      <c r="F5" s="240"/>
      <c r="G5" s="240"/>
      <c r="H5" s="240"/>
      <c r="I5" s="240"/>
      <c r="J5" s="240"/>
    </row>
    <row r="6" spans="1:11" ht="30.75" customHeight="1" x14ac:dyDescent="0.15">
      <c r="A6" s="102"/>
      <c r="C6" s="105" t="s">
        <v>219</v>
      </c>
    </row>
    <row r="7" spans="1:11" ht="24.75" customHeight="1" x14ac:dyDescent="0.15">
      <c r="A7" s="102"/>
      <c r="C7" s="236" t="s">
        <v>154</v>
      </c>
      <c r="D7" s="237"/>
      <c r="E7" s="234"/>
      <c r="F7" s="234"/>
      <c r="G7" s="234"/>
      <c r="H7" s="234"/>
      <c r="I7" s="234"/>
      <c r="J7" s="234"/>
    </row>
    <row r="8" spans="1:11" ht="24.75" customHeight="1" x14ac:dyDescent="0.15">
      <c r="A8" s="102"/>
      <c r="C8" s="236" t="s">
        <v>153</v>
      </c>
      <c r="D8" s="237"/>
      <c r="E8" s="234"/>
      <c r="F8" s="234"/>
      <c r="G8" s="234"/>
      <c r="H8" s="234"/>
      <c r="I8" s="234"/>
      <c r="J8" s="234"/>
    </row>
    <row r="9" spans="1:11" ht="24.75" customHeight="1" x14ac:dyDescent="0.15">
      <c r="A9" s="102"/>
      <c r="C9" s="236" t="s">
        <v>152</v>
      </c>
      <c r="D9" s="237"/>
      <c r="E9" s="234"/>
      <c r="F9" s="234"/>
      <c r="G9" s="234"/>
      <c r="H9" s="234"/>
      <c r="I9" s="234"/>
      <c r="J9" s="234"/>
    </row>
    <row r="10" spans="1:11" ht="24.75" customHeight="1" x14ac:dyDescent="0.15">
      <c r="A10" s="102"/>
      <c r="C10" s="236" t="s">
        <v>151</v>
      </c>
      <c r="D10" s="237"/>
      <c r="E10" s="234"/>
      <c r="F10" s="234"/>
      <c r="G10" s="234"/>
      <c r="H10" s="234"/>
      <c r="I10" s="234"/>
      <c r="J10" s="234"/>
    </row>
    <row r="11" spans="1:11" ht="24.75" customHeight="1" x14ac:dyDescent="0.15">
      <c r="A11" s="102"/>
      <c r="C11" s="236" t="s">
        <v>150</v>
      </c>
      <c r="D11" s="237"/>
      <c r="E11" s="234"/>
      <c r="F11" s="234"/>
      <c r="G11" s="234"/>
      <c r="H11" s="234"/>
      <c r="I11" s="234"/>
      <c r="J11" s="234"/>
    </row>
    <row r="12" spans="1:11" ht="24.75" customHeight="1" x14ac:dyDescent="0.15">
      <c r="A12" s="102"/>
      <c r="C12" s="232" t="s">
        <v>149</v>
      </c>
      <c r="D12" s="233"/>
      <c r="E12" s="234"/>
      <c r="F12" s="234"/>
      <c r="G12" s="234"/>
      <c r="H12" s="234"/>
      <c r="I12" s="234"/>
      <c r="J12" s="234"/>
    </row>
    <row r="13" spans="1:11" ht="20.25" customHeight="1" x14ac:dyDescent="0.15">
      <c r="A13" s="102"/>
      <c r="B13" s="235"/>
      <c r="C13" s="235"/>
      <c r="D13" s="235"/>
      <c r="E13" s="235"/>
      <c r="F13" s="235"/>
      <c r="G13" s="235"/>
      <c r="H13" s="235"/>
      <c r="I13" s="235"/>
      <c r="J13" s="235"/>
      <c r="K13" s="235"/>
    </row>
    <row r="14" spans="1:11" ht="16.5" customHeight="1" x14ac:dyDescent="0.15">
      <c r="A14" s="102"/>
      <c r="C14" s="107">
        <v>1</v>
      </c>
      <c r="D14" s="102" t="s">
        <v>148</v>
      </c>
    </row>
    <row r="15" spans="1:11" ht="16.5" customHeight="1" x14ac:dyDescent="0.15">
      <c r="A15" s="102"/>
      <c r="C15" s="107">
        <v>2</v>
      </c>
      <c r="D15" s="102" t="s">
        <v>147</v>
      </c>
    </row>
    <row r="16" spans="1:11" ht="16.5" customHeight="1" x14ac:dyDescent="0.15">
      <c r="A16" s="102"/>
      <c r="C16" s="107">
        <v>3</v>
      </c>
      <c r="D16" s="102" t="s">
        <v>275</v>
      </c>
    </row>
    <row r="17" spans="1:4" ht="16.5" customHeight="1" x14ac:dyDescent="0.15">
      <c r="A17" s="102"/>
      <c r="C17" s="107">
        <v>4</v>
      </c>
      <c r="D17" s="102" t="s">
        <v>146</v>
      </c>
    </row>
    <row r="18" spans="1:4" ht="16.5" customHeight="1" x14ac:dyDescent="0.15">
      <c r="A18" s="102"/>
      <c r="C18" s="107">
        <v>5</v>
      </c>
      <c r="D18" s="102" t="s">
        <v>145</v>
      </c>
    </row>
    <row r="19" spans="1:4" ht="16.5" customHeight="1" x14ac:dyDescent="0.15">
      <c r="A19" s="102"/>
      <c r="C19" s="107">
        <v>6</v>
      </c>
      <c r="D19" s="102" t="s">
        <v>144</v>
      </c>
    </row>
    <row r="20" spans="1:4" ht="16.5" customHeight="1" x14ac:dyDescent="0.15">
      <c r="A20" s="102"/>
    </row>
    <row r="21" spans="1:4" ht="20.25" customHeight="1" x14ac:dyDescent="0.15">
      <c r="A21" s="102"/>
    </row>
    <row r="22" spans="1:4" ht="20.25" customHeight="1" x14ac:dyDescent="0.15">
      <c r="C22" s="102" t="s">
        <v>220</v>
      </c>
    </row>
    <row r="23" spans="1:4" ht="15.75" customHeight="1" x14ac:dyDescent="0.15">
      <c r="C23" s="107">
        <v>1</v>
      </c>
      <c r="D23" s="102" t="s">
        <v>353</v>
      </c>
    </row>
    <row r="24" spans="1:4" ht="15.75" customHeight="1" x14ac:dyDescent="0.15">
      <c r="C24" s="107">
        <v>2</v>
      </c>
      <c r="D24" s="102" t="s">
        <v>257</v>
      </c>
    </row>
    <row r="25" spans="1:4" ht="15.75" customHeight="1" x14ac:dyDescent="0.15">
      <c r="C25" s="107">
        <v>3</v>
      </c>
      <c r="D25" s="102" t="s">
        <v>143</v>
      </c>
    </row>
    <row r="26" spans="1:4" ht="15.75" customHeight="1" x14ac:dyDescent="0.15">
      <c r="C26" s="107"/>
      <c r="D26" s="102" t="s">
        <v>142</v>
      </c>
    </row>
    <row r="27" spans="1:4" ht="15.75" customHeight="1" x14ac:dyDescent="0.15">
      <c r="C27" s="107">
        <v>4</v>
      </c>
      <c r="D27" s="102" t="s">
        <v>141</v>
      </c>
    </row>
    <row r="28" spans="1:4" ht="15.75" customHeight="1" x14ac:dyDescent="0.15">
      <c r="C28" s="107">
        <v>5</v>
      </c>
      <c r="D28" s="23" t="s">
        <v>140</v>
      </c>
    </row>
    <row r="29" spans="1:4" ht="15.75" customHeight="1" x14ac:dyDescent="0.15">
      <c r="B29" s="23"/>
      <c r="C29" s="106"/>
      <c r="D29" s="23" t="s">
        <v>139</v>
      </c>
    </row>
    <row r="30" spans="1:4" ht="15.75" customHeight="1" x14ac:dyDescent="0.15">
      <c r="C30" s="107">
        <v>6</v>
      </c>
      <c r="D30" s="23" t="s">
        <v>261</v>
      </c>
    </row>
    <row r="31" spans="1:4" ht="15.75" customHeight="1" x14ac:dyDescent="0.15">
      <c r="C31" s="107">
        <v>7</v>
      </c>
      <c r="D31" s="23" t="s">
        <v>262</v>
      </c>
    </row>
    <row r="32" spans="1:4" ht="15.75" customHeight="1" x14ac:dyDescent="0.15">
      <c r="C32" s="107">
        <v>8</v>
      </c>
      <c r="D32" s="23" t="s">
        <v>263</v>
      </c>
    </row>
    <row r="33" spans="1:4" ht="15.75" customHeight="1" x14ac:dyDescent="0.15">
      <c r="C33" s="107">
        <v>9</v>
      </c>
      <c r="D33" s="23" t="s">
        <v>138</v>
      </c>
    </row>
    <row r="34" spans="1:4" ht="14.25" x14ac:dyDescent="0.15">
      <c r="A34" s="102"/>
    </row>
  </sheetData>
  <mergeCells count="15">
    <mergeCell ref="J2:K2"/>
    <mergeCell ref="C5:J5"/>
    <mergeCell ref="C7:D7"/>
    <mergeCell ref="E7:J7"/>
    <mergeCell ref="C8:D8"/>
    <mergeCell ref="E8:J8"/>
    <mergeCell ref="C12:D12"/>
    <mergeCell ref="E12:J12"/>
    <mergeCell ref="B13:K13"/>
    <mergeCell ref="C9:D9"/>
    <mergeCell ref="E9:J9"/>
    <mergeCell ref="C10:D10"/>
    <mergeCell ref="E10:J10"/>
    <mergeCell ref="C11:D11"/>
    <mergeCell ref="E11:J11"/>
  </mergeCells>
  <phoneticPr fontId="6"/>
  <printOptions horizontalCentered="1"/>
  <pageMargins left="0.59055118110236227" right="0.43307086614173229" top="0.55118110236220474" bottom="0"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F80"/>
  <sheetViews>
    <sheetView view="pageBreakPreview" topLeftCell="B25" zoomScaleNormal="100" zoomScaleSheetLayoutView="100" workbookViewId="0">
      <selection activeCell="C36" sqref="C36"/>
    </sheetView>
  </sheetViews>
  <sheetFormatPr defaultRowHeight="13.5" x14ac:dyDescent="0.15"/>
  <cols>
    <col min="1" max="1" width="3" style="69" customWidth="1"/>
    <col min="2" max="2" width="6.33203125" style="70" customWidth="1"/>
    <col min="3" max="3" width="75" style="70" bestFit="1" customWidth="1"/>
    <col min="4" max="4" width="14.83203125" style="70" customWidth="1"/>
    <col min="5" max="5" width="17" style="73" customWidth="1"/>
    <col min="6" max="6" width="2.1640625" style="70" customWidth="1"/>
    <col min="7" max="7" width="3" style="69" customWidth="1"/>
    <col min="8" max="16384" width="9.33203125" style="69"/>
  </cols>
  <sheetData>
    <row r="1" spans="1:6" ht="18.75" customHeight="1" x14ac:dyDescent="0.15">
      <c r="B1" s="426" t="s">
        <v>215</v>
      </c>
      <c r="C1" s="427"/>
      <c r="D1" s="427"/>
      <c r="E1" s="427"/>
    </row>
    <row r="2" spans="1:6" ht="16.5" customHeight="1" x14ac:dyDescent="0.15">
      <c r="D2" s="71" t="s">
        <v>214</v>
      </c>
      <c r="E2" s="428"/>
      <c r="F2" s="429"/>
    </row>
    <row r="3" spans="1:6" ht="16.5" customHeight="1" x14ac:dyDescent="0.15">
      <c r="D3" s="72" t="s">
        <v>213</v>
      </c>
      <c r="E3" s="430"/>
      <c r="F3" s="431"/>
    </row>
    <row r="4" spans="1:6" ht="8.25" customHeight="1" x14ac:dyDescent="0.15"/>
    <row r="5" spans="1:6" ht="15" customHeight="1" x14ac:dyDescent="0.15">
      <c r="A5" s="69">
        <v>1</v>
      </c>
      <c r="B5" s="432" t="s">
        <v>320</v>
      </c>
      <c r="C5" s="433"/>
      <c r="D5" s="433"/>
      <c r="E5" s="433"/>
      <c r="F5" s="348"/>
    </row>
    <row r="6" spans="1:6" ht="15" customHeight="1" x14ac:dyDescent="0.15">
      <c r="B6" s="433"/>
      <c r="C6" s="433"/>
      <c r="D6" s="433"/>
      <c r="E6" s="433"/>
      <c r="F6" s="348"/>
    </row>
    <row r="7" spans="1:6" ht="7.5" customHeight="1" x14ac:dyDescent="0.15">
      <c r="B7" s="74"/>
      <c r="C7" s="74"/>
      <c r="D7" s="74"/>
      <c r="E7" s="74"/>
      <c r="F7" s="75"/>
    </row>
    <row r="8" spans="1:6" ht="15" customHeight="1" x14ac:dyDescent="0.15">
      <c r="A8" s="69">
        <v>2</v>
      </c>
      <c r="B8" s="434" t="s">
        <v>212</v>
      </c>
      <c r="C8" s="435"/>
      <c r="D8" s="435"/>
      <c r="E8" s="435"/>
      <c r="F8" s="435"/>
    </row>
    <row r="9" spans="1:6" ht="9" customHeight="1" x14ac:dyDescent="0.15">
      <c r="C9" s="75"/>
      <c r="D9" s="75"/>
      <c r="E9" s="75"/>
      <c r="F9" s="75"/>
    </row>
    <row r="10" spans="1:6" s="76" customFormat="1" ht="15.75" customHeight="1" x14ac:dyDescent="0.15">
      <c r="A10" s="76">
        <v>3</v>
      </c>
      <c r="B10" s="448" t="s">
        <v>321</v>
      </c>
      <c r="C10" s="449"/>
      <c r="D10" s="449"/>
      <c r="E10" s="449"/>
      <c r="F10" s="449"/>
    </row>
    <row r="11" spans="1:6" s="76" customFormat="1" ht="15.75" customHeight="1" x14ac:dyDescent="0.15">
      <c r="B11" s="449" t="s">
        <v>322</v>
      </c>
      <c r="C11" s="449"/>
      <c r="D11" s="449"/>
      <c r="E11" s="449"/>
      <c r="F11" s="449"/>
    </row>
    <row r="12" spans="1:6" ht="15.75" customHeight="1" x14ac:dyDescent="0.15">
      <c r="B12" s="69"/>
      <c r="C12" s="436"/>
      <c r="D12" s="437"/>
      <c r="E12" s="69"/>
      <c r="F12" s="69"/>
    </row>
    <row r="13" spans="1:6" ht="15" customHeight="1" x14ac:dyDescent="0.15">
      <c r="B13" s="438" t="s">
        <v>211</v>
      </c>
      <c r="C13" s="439"/>
      <c r="D13" s="442" t="s">
        <v>210</v>
      </c>
      <c r="E13" s="444" t="s">
        <v>209</v>
      </c>
    </row>
    <row r="14" spans="1:6" ht="15" customHeight="1" x14ac:dyDescent="0.15">
      <c r="B14" s="440"/>
      <c r="C14" s="441"/>
      <c r="D14" s="443"/>
      <c r="E14" s="445"/>
    </row>
    <row r="15" spans="1:6" ht="12.75" customHeight="1" x14ac:dyDescent="0.15">
      <c r="B15" s="446" t="s">
        <v>208</v>
      </c>
      <c r="C15" s="447"/>
      <c r="D15" s="77"/>
      <c r="E15" s="78"/>
    </row>
    <row r="16" spans="1:6" ht="12.75" customHeight="1" x14ac:dyDescent="0.15">
      <c r="B16" s="79">
        <v>1</v>
      </c>
      <c r="C16" s="80" t="s">
        <v>256</v>
      </c>
      <c r="D16" s="81"/>
      <c r="E16" s="82"/>
    </row>
    <row r="17" spans="2:5" ht="12.75" customHeight="1" x14ac:dyDescent="0.15">
      <c r="B17" s="79">
        <v>2</v>
      </c>
      <c r="C17" s="80" t="s">
        <v>207</v>
      </c>
      <c r="D17" s="81"/>
      <c r="E17" s="82"/>
    </row>
    <row r="18" spans="2:5" ht="12.75" customHeight="1" x14ac:dyDescent="0.15">
      <c r="B18" s="79">
        <v>3</v>
      </c>
      <c r="C18" s="80" t="s">
        <v>206</v>
      </c>
      <c r="D18" s="81"/>
      <c r="E18" s="82"/>
    </row>
    <row r="19" spans="2:5" ht="12.75" customHeight="1" x14ac:dyDescent="0.15">
      <c r="B19" s="79">
        <v>4</v>
      </c>
      <c r="C19" s="80" t="s">
        <v>205</v>
      </c>
      <c r="D19" s="81"/>
      <c r="E19" s="82"/>
    </row>
    <row r="20" spans="2:5" ht="12.75" customHeight="1" x14ac:dyDescent="0.15">
      <c r="B20" s="79">
        <v>5</v>
      </c>
      <c r="C20" s="80" t="s">
        <v>204</v>
      </c>
      <c r="D20" s="81"/>
      <c r="E20" s="83"/>
    </row>
    <row r="21" spans="2:5" ht="12.75" customHeight="1" x14ac:dyDescent="0.15">
      <c r="B21" s="79">
        <v>6</v>
      </c>
      <c r="C21" s="84" t="s">
        <v>203</v>
      </c>
      <c r="D21" s="81"/>
      <c r="E21" s="83"/>
    </row>
    <row r="22" spans="2:5" ht="12.75" customHeight="1" x14ac:dyDescent="0.15">
      <c r="B22" s="79">
        <v>7</v>
      </c>
      <c r="C22" s="84" t="s">
        <v>202</v>
      </c>
      <c r="D22" s="81"/>
      <c r="E22" s="83"/>
    </row>
    <row r="23" spans="2:5" ht="6" customHeight="1" x14ac:dyDescent="0.15">
      <c r="B23" s="85"/>
      <c r="C23" s="86"/>
      <c r="D23" s="81"/>
      <c r="E23" s="78"/>
    </row>
    <row r="24" spans="2:5" ht="12.75" customHeight="1" x14ac:dyDescent="0.15">
      <c r="B24" s="424" t="s">
        <v>201</v>
      </c>
      <c r="C24" s="425"/>
      <c r="D24" s="81"/>
      <c r="E24" s="82"/>
    </row>
    <row r="25" spans="2:5" ht="12.75" customHeight="1" x14ac:dyDescent="0.15">
      <c r="B25" s="87">
        <v>1</v>
      </c>
      <c r="C25" s="88" t="s">
        <v>258</v>
      </c>
      <c r="D25" s="89"/>
      <c r="E25" s="90" t="s">
        <v>323</v>
      </c>
    </row>
    <row r="26" spans="2:5" ht="12.75" customHeight="1" x14ac:dyDescent="0.15">
      <c r="B26" s="91">
        <v>2</v>
      </c>
      <c r="C26" s="80" t="s">
        <v>259</v>
      </c>
      <c r="D26" s="81"/>
      <c r="E26" s="82"/>
    </row>
    <row r="27" spans="2:5" ht="12.75" customHeight="1" x14ac:dyDescent="0.15">
      <c r="B27" s="91">
        <v>3</v>
      </c>
      <c r="C27" s="80" t="s">
        <v>200</v>
      </c>
      <c r="D27" s="81"/>
      <c r="E27" s="82"/>
    </row>
    <row r="28" spans="2:5" ht="12.75" customHeight="1" x14ac:dyDescent="0.15">
      <c r="B28" s="87">
        <v>4</v>
      </c>
      <c r="C28" s="88" t="s">
        <v>199</v>
      </c>
      <c r="D28" s="89"/>
      <c r="E28" s="90" t="s">
        <v>323</v>
      </c>
    </row>
    <row r="29" spans="2:5" ht="12.75" customHeight="1" x14ac:dyDescent="0.15">
      <c r="B29" s="91">
        <v>5</v>
      </c>
      <c r="C29" s="80" t="s">
        <v>198</v>
      </c>
      <c r="D29" s="81"/>
      <c r="E29" s="82"/>
    </row>
    <row r="30" spans="2:5" ht="12.75" customHeight="1" x14ac:dyDescent="0.15">
      <c r="B30" s="91">
        <v>6</v>
      </c>
      <c r="C30" s="80" t="s">
        <v>197</v>
      </c>
      <c r="D30" s="81"/>
      <c r="E30" s="82"/>
    </row>
    <row r="31" spans="2:5" ht="12.75" customHeight="1" x14ac:dyDescent="0.15">
      <c r="B31" s="91">
        <v>7</v>
      </c>
      <c r="C31" s="80" t="s">
        <v>196</v>
      </c>
      <c r="D31" s="81"/>
      <c r="E31" s="82"/>
    </row>
    <row r="32" spans="2:5" ht="12.75" customHeight="1" x14ac:dyDescent="0.15">
      <c r="B32" s="91">
        <v>8</v>
      </c>
      <c r="C32" s="80" t="s">
        <v>195</v>
      </c>
      <c r="D32" s="81"/>
      <c r="E32" s="82"/>
    </row>
    <row r="33" spans="2:5" ht="12.75" customHeight="1" x14ac:dyDescent="0.15">
      <c r="B33" s="91">
        <v>9</v>
      </c>
      <c r="C33" s="80" t="s">
        <v>194</v>
      </c>
      <c r="D33" s="81"/>
      <c r="E33" s="82"/>
    </row>
    <row r="34" spans="2:5" ht="12.75" customHeight="1" x14ac:dyDescent="0.15">
      <c r="B34" s="91">
        <v>10</v>
      </c>
      <c r="C34" s="80" t="s">
        <v>193</v>
      </c>
      <c r="D34" s="81"/>
      <c r="E34" s="82"/>
    </row>
    <row r="35" spans="2:5" ht="12.75" customHeight="1" x14ac:dyDescent="0.15">
      <c r="B35" s="91">
        <v>11</v>
      </c>
      <c r="C35" s="80" t="s">
        <v>192</v>
      </c>
      <c r="D35" s="81"/>
      <c r="E35" s="82"/>
    </row>
    <row r="36" spans="2:5" ht="12.75" customHeight="1" x14ac:dyDescent="0.15">
      <c r="B36" s="91">
        <v>12</v>
      </c>
      <c r="C36" s="80" t="s">
        <v>191</v>
      </c>
      <c r="D36" s="81"/>
      <c r="E36" s="82"/>
    </row>
    <row r="37" spans="2:5" ht="12.75" customHeight="1" x14ac:dyDescent="0.15">
      <c r="B37" s="91">
        <v>13</v>
      </c>
      <c r="C37" s="80" t="s">
        <v>190</v>
      </c>
      <c r="D37" s="81"/>
      <c r="E37" s="82"/>
    </row>
    <row r="38" spans="2:5" ht="12.75" customHeight="1" x14ac:dyDescent="0.15">
      <c r="B38" s="91">
        <v>14</v>
      </c>
      <c r="C38" s="80" t="s">
        <v>189</v>
      </c>
      <c r="D38" s="81"/>
      <c r="E38" s="82"/>
    </row>
    <row r="39" spans="2:5" ht="12.75" customHeight="1" x14ac:dyDescent="0.15">
      <c r="B39" s="91">
        <v>15</v>
      </c>
      <c r="C39" s="80" t="s">
        <v>188</v>
      </c>
      <c r="D39" s="81"/>
      <c r="E39" s="82"/>
    </row>
    <row r="40" spans="2:5" ht="12.75" customHeight="1" x14ac:dyDescent="0.15">
      <c r="B40" s="91">
        <v>16</v>
      </c>
      <c r="C40" s="80" t="s">
        <v>187</v>
      </c>
      <c r="D40" s="81"/>
      <c r="E40" s="82"/>
    </row>
    <row r="41" spans="2:5" ht="12.75" customHeight="1" x14ac:dyDescent="0.15">
      <c r="B41" s="91">
        <v>17</v>
      </c>
      <c r="C41" s="80" t="s">
        <v>186</v>
      </c>
      <c r="D41" s="81"/>
      <c r="E41" s="82"/>
    </row>
    <row r="42" spans="2:5" ht="12.75" customHeight="1" x14ac:dyDescent="0.15">
      <c r="B42" s="91">
        <v>18</v>
      </c>
      <c r="C42" s="80" t="s">
        <v>185</v>
      </c>
      <c r="D42" s="81"/>
      <c r="E42" s="82"/>
    </row>
    <row r="43" spans="2:5" ht="12.75" customHeight="1" x14ac:dyDescent="0.15">
      <c r="B43" s="91">
        <v>19</v>
      </c>
      <c r="C43" s="80" t="s">
        <v>184</v>
      </c>
      <c r="D43" s="81"/>
      <c r="E43" s="82"/>
    </row>
    <row r="44" spans="2:5" ht="18.75" customHeight="1" x14ac:dyDescent="0.15">
      <c r="B44" s="92">
        <v>20</v>
      </c>
      <c r="C44" s="29" t="s">
        <v>346</v>
      </c>
      <c r="D44" s="93"/>
      <c r="E44" s="94"/>
    </row>
    <row r="45" spans="2:5" ht="12.75" customHeight="1" x14ac:dyDescent="0.15">
      <c r="B45" s="92">
        <v>21</v>
      </c>
      <c r="C45" s="95" t="s">
        <v>295</v>
      </c>
      <c r="D45" s="93"/>
      <c r="E45" s="94"/>
    </row>
    <row r="46" spans="2:5" ht="12.75" customHeight="1" x14ac:dyDescent="0.15">
      <c r="B46" s="91">
        <v>22</v>
      </c>
      <c r="C46" s="80" t="s">
        <v>183</v>
      </c>
      <c r="D46" s="81"/>
      <c r="E46" s="82"/>
    </row>
    <row r="47" spans="2:5" ht="12.75" customHeight="1" x14ac:dyDescent="0.15">
      <c r="B47" s="91">
        <v>23</v>
      </c>
      <c r="C47" s="80" t="s">
        <v>182</v>
      </c>
      <c r="D47" s="81"/>
      <c r="E47" s="82"/>
    </row>
    <row r="48" spans="2:5" ht="12.75" customHeight="1" x14ac:dyDescent="0.15">
      <c r="B48" s="91">
        <v>24</v>
      </c>
      <c r="C48" s="80" t="s">
        <v>181</v>
      </c>
      <c r="D48" s="81"/>
      <c r="E48" s="82"/>
    </row>
    <row r="49" spans="2:5" ht="12.75" customHeight="1" x14ac:dyDescent="0.15">
      <c r="B49" s="87">
        <v>25</v>
      </c>
      <c r="C49" s="88" t="s">
        <v>180</v>
      </c>
      <c r="D49" s="89"/>
      <c r="E49" s="90" t="s">
        <v>323</v>
      </c>
    </row>
    <row r="50" spans="2:5" ht="12.75" customHeight="1" x14ac:dyDescent="0.15">
      <c r="B50" s="91">
        <v>26</v>
      </c>
      <c r="C50" s="80" t="s">
        <v>179</v>
      </c>
      <c r="D50" s="81"/>
      <c r="E50" s="82"/>
    </row>
    <row r="51" spans="2:5" ht="5.25" customHeight="1" x14ac:dyDescent="0.15">
      <c r="B51" s="96"/>
      <c r="C51" s="80"/>
      <c r="D51" s="81"/>
      <c r="E51" s="82"/>
    </row>
    <row r="52" spans="2:5" ht="12.75" customHeight="1" x14ac:dyDescent="0.15">
      <c r="B52" s="424" t="s">
        <v>178</v>
      </c>
      <c r="C52" s="425"/>
      <c r="D52" s="81"/>
      <c r="E52" s="82"/>
    </row>
    <row r="53" spans="2:5" ht="12.75" customHeight="1" x14ac:dyDescent="0.15">
      <c r="B53" s="87">
        <v>1</v>
      </c>
      <c r="C53" s="88" t="s">
        <v>177</v>
      </c>
      <c r="D53" s="89"/>
      <c r="E53" s="90" t="s">
        <v>323</v>
      </c>
    </row>
    <row r="54" spans="2:5" ht="12.75" customHeight="1" x14ac:dyDescent="0.15">
      <c r="B54" s="91">
        <v>2</v>
      </c>
      <c r="C54" s="80" t="s">
        <v>176</v>
      </c>
      <c r="D54" s="81"/>
      <c r="E54" s="82"/>
    </row>
    <row r="55" spans="2:5" ht="12.75" customHeight="1" x14ac:dyDescent="0.15">
      <c r="B55" s="91">
        <v>3</v>
      </c>
      <c r="C55" s="80" t="s">
        <v>175</v>
      </c>
      <c r="D55" s="81"/>
      <c r="E55" s="82"/>
    </row>
    <row r="56" spans="2:5" ht="12.75" customHeight="1" x14ac:dyDescent="0.15">
      <c r="B56" s="91">
        <v>4</v>
      </c>
      <c r="C56" s="80" t="s">
        <v>174</v>
      </c>
      <c r="D56" s="81"/>
      <c r="E56" s="82"/>
    </row>
    <row r="57" spans="2:5" ht="12.75" customHeight="1" x14ac:dyDescent="0.15">
      <c r="B57" s="91">
        <v>5</v>
      </c>
      <c r="C57" s="80" t="s">
        <v>173</v>
      </c>
      <c r="D57" s="81"/>
      <c r="E57" s="82"/>
    </row>
    <row r="58" spans="2:5" ht="12.75" customHeight="1" x14ac:dyDescent="0.15">
      <c r="B58" s="91">
        <v>6</v>
      </c>
      <c r="C58" s="80" t="s">
        <v>172</v>
      </c>
      <c r="D58" s="81"/>
      <c r="E58" s="82"/>
    </row>
    <row r="59" spans="2:5" ht="12.75" customHeight="1" x14ac:dyDescent="0.15">
      <c r="B59" s="91">
        <v>7</v>
      </c>
      <c r="C59" s="80" t="s">
        <v>171</v>
      </c>
      <c r="D59" s="81"/>
      <c r="E59" s="82"/>
    </row>
    <row r="60" spans="2:5" ht="12.75" customHeight="1" x14ac:dyDescent="0.15">
      <c r="B60" s="91">
        <v>8</v>
      </c>
      <c r="C60" s="80" t="s">
        <v>170</v>
      </c>
      <c r="D60" s="81"/>
      <c r="E60" s="82"/>
    </row>
    <row r="61" spans="2:5" ht="12.75" customHeight="1" x14ac:dyDescent="0.15">
      <c r="B61" s="91">
        <v>9</v>
      </c>
      <c r="C61" s="80" t="s">
        <v>169</v>
      </c>
      <c r="D61" s="81"/>
      <c r="E61" s="82"/>
    </row>
    <row r="62" spans="2:5" ht="12.75" customHeight="1" x14ac:dyDescent="0.15">
      <c r="B62" s="91">
        <v>10</v>
      </c>
      <c r="C62" s="80" t="s">
        <v>168</v>
      </c>
      <c r="D62" s="81"/>
      <c r="E62" s="82"/>
    </row>
    <row r="63" spans="2:5" ht="12.75" customHeight="1" x14ac:dyDescent="0.15">
      <c r="B63" s="91">
        <v>11</v>
      </c>
      <c r="C63" s="80" t="s">
        <v>167</v>
      </c>
      <c r="D63" s="81"/>
      <c r="E63" s="82"/>
    </row>
    <row r="64" spans="2:5" ht="12.75" customHeight="1" x14ac:dyDescent="0.15">
      <c r="B64" s="91">
        <v>12</v>
      </c>
      <c r="C64" s="80" t="s">
        <v>166</v>
      </c>
      <c r="D64" s="81"/>
      <c r="E64" s="82"/>
    </row>
    <row r="65" spans="2:5" ht="12.75" customHeight="1" x14ac:dyDescent="0.15">
      <c r="B65" s="91">
        <v>13</v>
      </c>
      <c r="C65" s="80" t="s">
        <v>165</v>
      </c>
      <c r="D65" s="81"/>
      <c r="E65" s="82"/>
    </row>
    <row r="66" spans="2:5" ht="12.75" customHeight="1" x14ac:dyDescent="0.15">
      <c r="B66" s="91">
        <v>14</v>
      </c>
      <c r="C66" s="80" t="s">
        <v>164</v>
      </c>
      <c r="D66" s="81"/>
      <c r="E66" s="82"/>
    </row>
    <row r="67" spans="2:5" ht="12.75" customHeight="1" x14ac:dyDescent="0.15">
      <c r="B67" s="91">
        <v>15</v>
      </c>
      <c r="C67" s="80" t="s">
        <v>163</v>
      </c>
      <c r="D67" s="81"/>
      <c r="E67" s="82"/>
    </row>
    <row r="68" spans="2:5" ht="12.75" customHeight="1" x14ac:dyDescent="0.15">
      <c r="B68" s="91">
        <v>16</v>
      </c>
      <c r="C68" s="80" t="s">
        <v>162</v>
      </c>
      <c r="D68" s="81"/>
      <c r="E68" s="82"/>
    </row>
    <row r="69" spans="2:5" ht="12.75" customHeight="1" x14ac:dyDescent="0.15">
      <c r="B69" s="91">
        <v>17</v>
      </c>
      <c r="C69" s="80" t="s">
        <v>161</v>
      </c>
      <c r="D69" s="81"/>
      <c r="E69" s="82"/>
    </row>
    <row r="70" spans="2:5" ht="12.75" customHeight="1" x14ac:dyDescent="0.15">
      <c r="B70" s="91">
        <v>18</v>
      </c>
      <c r="C70" s="80" t="s">
        <v>272</v>
      </c>
      <c r="D70" s="81"/>
      <c r="E70" s="97"/>
    </row>
    <row r="71" spans="2:5" ht="12.75" customHeight="1" x14ac:dyDescent="0.15">
      <c r="B71" s="91">
        <v>19</v>
      </c>
      <c r="C71" s="80" t="s">
        <v>271</v>
      </c>
      <c r="D71" s="81"/>
      <c r="E71" s="97" t="s">
        <v>324</v>
      </c>
    </row>
    <row r="72" spans="2:5" ht="12.75" customHeight="1" x14ac:dyDescent="0.15">
      <c r="B72" s="91">
        <v>20</v>
      </c>
      <c r="C72" s="80" t="s">
        <v>160</v>
      </c>
      <c r="D72" s="81"/>
      <c r="E72" s="82"/>
    </row>
    <row r="73" spans="2:5" ht="12.75" customHeight="1" x14ac:dyDescent="0.15">
      <c r="B73" s="91">
        <v>21</v>
      </c>
      <c r="C73" s="80" t="s">
        <v>159</v>
      </c>
      <c r="D73" s="81"/>
      <c r="E73" s="82"/>
    </row>
    <row r="74" spans="2:5" ht="12.75" customHeight="1" x14ac:dyDescent="0.15">
      <c r="B74" s="91">
        <v>22</v>
      </c>
      <c r="C74" s="80" t="s">
        <v>158</v>
      </c>
      <c r="D74" s="81"/>
      <c r="E74" s="82"/>
    </row>
    <row r="75" spans="2:5" ht="16.5" customHeight="1" x14ac:dyDescent="0.15">
      <c r="B75" s="91">
        <v>23</v>
      </c>
      <c r="C75" s="80" t="s">
        <v>347</v>
      </c>
      <c r="D75" s="81"/>
      <c r="E75" s="82"/>
    </row>
    <row r="76" spans="2:5" ht="12.75" customHeight="1" x14ac:dyDescent="0.15">
      <c r="B76" s="91">
        <v>24</v>
      </c>
      <c r="C76" s="80" t="s">
        <v>157</v>
      </c>
      <c r="D76" s="81"/>
      <c r="E76" s="82"/>
    </row>
    <row r="77" spans="2:5" ht="12.75" customHeight="1" x14ac:dyDescent="0.15">
      <c r="B77" s="91">
        <v>25</v>
      </c>
      <c r="C77" s="80" t="s">
        <v>156</v>
      </c>
      <c r="D77" s="81"/>
      <c r="E77" s="82"/>
    </row>
    <row r="78" spans="2:5" ht="7.5" customHeight="1" x14ac:dyDescent="0.15">
      <c r="B78" s="98"/>
      <c r="C78" s="99"/>
      <c r="D78" s="100"/>
      <c r="E78" s="101"/>
    </row>
    <row r="79" spans="2:5" ht="12.75" customHeight="1" x14ac:dyDescent="0.15">
      <c r="B79" s="69"/>
      <c r="C79" s="69"/>
    </row>
    <row r="80" spans="2:5" ht="15" customHeight="1" x14ac:dyDescent="0.15">
      <c r="C80" s="422" t="s">
        <v>325</v>
      </c>
      <c r="D80" s="423"/>
    </row>
  </sheetData>
  <mergeCells count="15">
    <mergeCell ref="C80:D80"/>
    <mergeCell ref="B52:C52"/>
    <mergeCell ref="B1:E1"/>
    <mergeCell ref="E2:F2"/>
    <mergeCell ref="E3:F3"/>
    <mergeCell ref="B5:F6"/>
    <mergeCell ref="B8:F8"/>
    <mergeCell ref="C12:D12"/>
    <mergeCell ref="B13:C14"/>
    <mergeCell ref="D13:D14"/>
    <mergeCell ref="E13:E14"/>
    <mergeCell ref="B15:C15"/>
    <mergeCell ref="B24:C24"/>
    <mergeCell ref="B10:F10"/>
    <mergeCell ref="B11:F11"/>
  </mergeCells>
  <phoneticPr fontId="6"/>
  <dataValidations count="1">
    <dataValidation type="list" allowBlank="1" showInputMessage="1" showErrorMessage="1" sqref="D53:D78 IZ53:IZ78 SV53:SV78 ACR53:ACR78 AMN53:AMN78 AWJ53:AWJ78 BGF53:BGF78 BQB53:BQB78 BZX53:BZX78 CJT53:CJT78 CTP53:CTP78 DDL53:DDL78 DNH53:DNH78 DXD53:DXD78 EGZ53:EGZ78 EQV53:EQV78 FAR53:FAR78 FKN53:FKN78 FUJ53:FUJ78 GEF53:GEF78 GOB53:GOB78 GXX53:GXX78 HHT53:HHT78 HRP53:HRP78 IBL53:IBL78 ILH53:ILH78 IVD53:IVD78 JEZ53:JEZ78 JOV53:JOV78 JYR53:JYR78 KIN53:KIN78 KSJ53:KSJ78 LCF53:LCF78 LMB53:LMB78 LVX53:LVX78 MFT53:MFT78 MPP53:MPP78 MZL53:MZL78 NJH53:NJH78 NTD53:NTD78 OCZ53:OCZ78 OMV53:OMV78 OWR53:OWR78 PGN53:PGN78 PQJ53:PQJ78 QAF53:QAF78 QKB53:QKB78 QTX53:QTX78 RDT53:RDT78 RNP53:RNP78 RXL53:RXL78 SHH53:SHH78 SRD53:SRD78 TAZ53:TAZ78 TKV53:TKV78 TUR53:TUR78 UEN53:UEN78 UOJ53:UOJ78 UYF53:UYF78 VIB53:VIB78 VRX53:VRX78 WBT53:WBT78 WLP53:WLP78 WVL53:WVL78 D65591:D65614 IZ65591:IZ65614 SV65591:SV65614 ACR65591:ACR65614 AMN65591:AMN65614 AWJ65591:AWJ65614 BGF65591:BGF65614 BQB65591:BQB65614 BZX65591:BZX65614 CJT65591:CJT65614 CTP65591:CTP65614 DDL65591:DDL65614 DNH65591:DNH65614 DXD65591:DXD65614 EGZ65591:EGZ65614 EQV65591:EQV65614 FAR65591:FAR65614 FKN65591:FKN65614 FUJ65591:FUJ65614 GEF65591:GEF65614 GOB65591:GOB65614 GXX65591:GXX65614 HHT65591:HHT65614 HRP65591:HRP65614 IBL65591:IBL65614 ILH65591:ILH65614 IVD65591:IVD65614 JEZ65591:JEZ65614 JOV65591:JOV65614 JYR65591:JYR65614 KIN65591:KIN65614 KSJ65591:KSJ65614 LCF65591:LCF65614 LMB65591:LMB65614 LVX65591:LVX65614 MFT65591:MFT65614 MPP65591:MPP65614 MZL65591:MZL65614 NJH65591:NJH65614 NTD65591:NTD65614 OCZ65591:OCZ65614 OMV65591:OMV65614 OWR65591:OWR65614 PGN65591:PGN65614 PQJ65591:PQJ65614 QAF65591:QAF65614 QKB65591:QKB65614 QTX65591:QTX65614 RDT65591:RDT65614 RNP65591:RNP65614 RXL65591:RXL65614 SHH65591:SHH65614 SRD65591:SRD65614 TAZ65591:TAZ65614 TKV65591:TKV65614 TUR65591:TUR65614 UEN65591:UEN65614 UOJ65591:UOJ65614 UYF65591:UYF65614 VIB65591:VIB65614 VRX65591:VRX65614 WBT65591:WBT65614 WLP65591:WLP65614 WVL65591:WVL65614 D131127:D131150 IZ131127:IZ131150 SV131127:SV131150 ACR131127:ACR131150 AMN131127:AMN131150 AWJ131127:AWJ131150 BGF131127:BGF131150 BQB131127:BQB131150 BZX131127:BZX131150 CJT131127:CJT131150 CTP131127:CTP131150 DDL131127:DDL131150 DNH131127:DNH131150 DXD131127:DXD131150 EGZ131127:EGZ131150 EQV131127:EQV131150 FAR131127:FAR131150 FKN131127:FKN131150 FUJ131127:FUJ131150 GEF131127:GEF131150 GOB131127:GOB131150 GXX131127:GXX131150 HHT131127:HHT131150 HRP131127:HRP131150 IBL131127:IBL131150 ILH131127:ILH131150 IVD131127:IVD131150 JEZ131127:JEZ131150 JOV131127:JOV131150 JYR131127:JYR131150 KIN131127:KIN131150 KSJ131127:KSJ131150 LCF131127:LCF131150 LMB131127:LMB131150 LVX131127:LVX131150 MFT131127:MFT131150 MPP131127:MPP131150 MZL131127:MZL131150 NJH131127:NJH131150 NTD131127:NTD131150 OCZ131127:OCZ131150 OMV131127:OMV131150 OWR131127:OWR131150 PGN131127:PGN131150 PQJ131127:PQJ131150 QAF131127:QAF131150 QKB131127:QKB131150 QTX131127:QTX131150 RDT131127:RDT131150 RNP131127:RNP131150 RXL131127:RXL131150 SHH131127:SHH131150 SRD131127:SRD131150 TAZ131127:TAZ131150 TKV131127:TKV131150 TUR131127:TUR131150 UEN131127:UEN131150 UOJ131127:UOJ131150 UYF131127:UYF131150 VIB131127:VIB131150 VRX131127:VRX131150 WBT131127:WBT131150 WLP131127:WLP131150 WVL131127:WVL131150 D196663:D196686 IZ196663:IZ196686 SV196663:SV196686 ACR196663:ACR196686 AMN196663:AMN196686 AWJ196663:AWJ196686 BGF196663:BGF196686 BQB196663:BQB196686 BZX196663:BZX196686 CJT196663:CJT196686 CTP196663:CTP196686 DDL196663:DDL196686 DNH196663:DNH196686 DXD196663:DXD196686 EGZ196663:EGZ196686 EQV196663:EQV196686 FAR196663:FAR196686 FKN196663:FKN196686 FUJ196663:FUJ196686 GEF196663:GEF196686 GOB196663:GOB196686 GXX196663:GXX196686 HHT196663:HHT196686 HRP196663:HRP196686 IBL196663:IBL196686 ILH196663:ILH196686 IVD196663:IVD196686 JEZ196663:JEZ196686 JOV196663:JOV196686 JYR196663:JYR196686 KIN196663:KIN196686 KSJ196663:KSJ196686 LCF196663:LCF196686 LMB196663:LMB196686 LVX196663:LVX196686 MFT196663:MFT196686 MPP196663:MPP196686 MZL196663:MZL196686 NJH196663:NJH196686 NTD196663:NTD196686 OCZ196663:OCZ196686 OMV196663:OMV196686 OWR196663:OWR196686 PGN196663:PGN196686 PQJ196663:PQJ196686 QAF196663:QAF196686 QKB196663:QKB196686 QTX196663:QTX196686 RDT196663:RDT196686 RNP196663:RNP196686 RXL196663:RXL196686 SHH196663:SHH196686 SRD196663:SRD196686 TAZ196663:TAZ196686 TKV196663:TKV196686 TUR196663:TUR196686 UEN196663:UEN196686 UOJ196663:UOJ196686 UYF196663:UYF196686 VIB196663:VIB196686 VRX196663:VRX196686 WBT196663:WBT196686 WLP196663:WLP196686 WVL196663:WVL196686 D262199:D262222 IZ262199:IZ262222 SV262199:SV262222 ACR262199:ACR262222 AMN262199:AMN262222 AWJ262199:AWJ262222 BGF262199:BGF262222 BQB262199:BQB262222 BZX262199:BZX262222 CJT262199:CJT262222 CTP262199:CTP262222 DDL262199:DDL262222 DNH262199:DNH262222 DXD262199:DXD262222 EGZ262199:EGZ262222 EQV262199:EQV262222 FAR262199:FAR262222 FKN262199:FKN262222 FUJ262199:FUJ262222 GEF262199:GEF262222 GOB262199:GOB262222 GXX262199:GXX262222 HHT262199:HHT262222 HRP262199:HRP262222 IBL262199:IBL262222 ILH262199:ILH262222 IVD262199:IVD262222 JEZ262199:JEZ262222 JOV262199:JOV262222 JYR262199:JYR262222 KIN262199:KIN262222 KSJ262199:KSJ262222 LCF262199:LCF262222 LMB262199:LMB262222 LVX262199:LVX262222 MFT262199:MFT262222 MPP262199:MPP262222 MZL262199:MZL262222 NJH262199:NJH262222 NTD262199:NTD262222 OCZ262199:OCZ262222 OMV262199:OMV262222 OWR262199:OWR262222 PGN262199:PGN262222 PQJ262199:PQJ262222 QAF262199:QAF262222 QKB262199:QKB262222 QTX262199:QTX262222 RDT262199:RDT262222 RNP262199:RNP262222 RXL262199:RXL262222 SHH262199:SHH262222 SRD262199:SRD262222 TAZ262199:TAZ262222 TKV262199:TKV262222 TUR262199:TUR262222 UEN262199:UEN262222 UOJ262199:UOJ262222 UYF262199:UYF262222 VIB262199:VIB262222 VRX262199:VRX262222 WBT262199:WBT262222 WLP262199:WLP262222 WVL262199:WVL262222 D327735:D327758 IZ327735:IZ327758 SV327735:SV327758 ACR327735:ACR327758 AMN327735:AMN327758 AWJ327735:AWJ327758 BGF327735:BGF327758 BQB327735:BQB327758 BZX327735:BZX327758 CJT327735:CJT327758 CTP327735:CTP327758 DDL327735:DDL327758 DNH327735:DNH327758 DXD327735:DXD327758 EGZ327735:EGZ327758 EQV327735:EQV327758 FAR327735:FAR327758 FKN327735:FKN327758 FUJ327735:FUJ327758 GEF327735:GEF327758 GOB327735:GOB327758 GXX327735:GXX327758 HHT327735:HHT327758 HRP327735:HRP327758 IBL327735:IBL327758 ILH327735:ILH327758 IVD327735:IVD327758 JEZ327735:JEZ327758 JOV327735:JOV327758 JYR327735:JYR327758 KIN327735:KIN327758 KSJ327735:KSJ327758 LCF327735:LCF327758 LMB327735:LMB327758 LVX327735:LVX327758 MFT327735:MFT327758 MPP327735:MPP327758 MZL327735:MZL327758 NJH327735:NJH327758 NTD327735:NTD327758 OCZ327735:OCZ327758 OMV327735:OMV327758 OWR327735:OWR327758 PGN327735:PGN327758 PQJ327735:PQJ327758 QAF327735:QAF327758 QKB327735:QKB327758 QTX327735:QTX327758 RDT327735:RDT327758 RNP327735:RNP327758 RXL327735:RXL327758 SHH327735:SHH327758 SRD327735:SRD327758 TAZ327735:TAZ327758 TKV327735:TKV327758 TUR327735:TUR327758 UEN327735:UEN327758 UOJ327735:UOJ327758 UYF327735:UYF327758 VIB327735:VIB327758 VRX327735:VRX327758 WBT327735:WBT327758 WLP327735:WLP327758 WVL327735:WVL327758 D393271:D393294 IZ393271:IZ393294 SV393271:SV393294 ACR393271:ACR393294 AMN393271:AMN393294 AWJ393271:AWJ393294 BGF393271:BGF393294 BQB393271:BQB393294 BZX393271:BZX393294 CJT393271:CJT393294 CTP393271:CTP393294 DDL393271:DDL393294 DNH393271:DNH393294 DXD393271:DXD393294 EGZ393271:EGZ393294 EQV393271:EQV393294 FAR393271:FAR393294 FKN393271:FKN393294 FUJ393271:FUJ393294 GEF393271:GEF393294 GOB393271:GOB393294 GXX393271:GXX393294 HHT393271:HHT393294 HRP393271:HRP393294 IBL393271:IBL393294 ILH393271:ILH393294 IVD393271:IVD393294 JEZ393271:JEZ393294 JOV393271:JOV393294 JYR393271:JYR393294 KIN393271:KIN393294 KSJ393271:KSJ393294 LCF393271:LCF393294 LMB393271:LMB393294 LVX393271:LVX393294 MFT393271:MFT393294 MPP393271:MPP393294 MZL393271:MZL393294 NJH393271:NJH393294 NTD393271:NTD393294 OCZ393271:OCZ393294 OMV393271:OMV393294 OWR393271:OWR393294 PGN393271:PGN393294 PQJ393271:PQJ393294 QAF393271:QAF393294 QKB393271:QKB393294 QTX393271:QTX393294 RDT393271:RDT393294 RNP393271:RNP393294 RXL393271:RXL393294 SHH393271:SHH393294 SRD393271:SRD393294 TAZ393271:TAZ393294 TKV393271:TKV393294 TUR393271:TUR393294 UEN393271:UEN393294 UOJ393271:UOJ393294 UYF393271:UYF393294 VIB393271:VIB393294 VRX393271:VRX393294 WBT393271:WBT393294 WLP393271:WLP393294 WVL393271:WVL393294 D458807:D458830 IZ458807:IZ458830 SV458807:SV458830 ACR458807:ACR458830 AMN458807:AMN458830 AWJ458807:AWJ458830 BGF458807:BGF458830 BQB458807:BQB458830 BZX458807:BZX458830 CJT458807:CJT458830 CTP458807:CTP458830 DDL458807:DDL458830 DNH458807:DNH458830 DXD458807:DXD458830 EGZ458807:EGZ458830 EQV458807:EQV458830 FAR458807:FAR458830 FKN458807:FKN458830 FUJ458807:FUJ458830 GEF458807:GEF458830 GOB458807:GOB458830 GXX458807:GXX458830 HHT458807:HHT458830 HRP458807:HRP458830 IBL458807:IBL458830 ILH458807:ILH458830 IVD458807:IVD458830 JEZ458807:JEZ458830 JOV458807:JOV458830 JYR458807:JYR458830 KIN458807:KIN458830 KSJ458807:KSJ458830 LCF458807:LCF458830 LMB458807:LMB458830 LVX458807:LVX458830 MFT458807:MFT458830 MPP458807:MPP458830 MZL458807:MZL458830 NJH458807:NJH458830 NTD458807:NTD458830 OCZ458807:OCZ458830 OMV458807:OMV458830 OWR458807:OWR458830 PGN458807:PGN458830 PQJ458807:PQJ458830 QAF458807:QAF458830 QKB458807:QKB458830 QTX458807:QTX458830 RDT458807:RDT458830 RNP458807:RNP458830 RXL458807:RXL458830 SHH458807:SHH458830 SRD458807:SRD458830 TAZ458807:TAZ458830 TKV458807:TKV458830 TUR458807:TUR458830 UEN458807:UEN458830 UOJ458807:UOJ458830 UYF458807:UYF458830 VIB458807:VIB458830 VRX458807:VRX458830 WBT458807:WBT458830 WLP458807:WLP458830 WVL458807:WVL458830 D524343:D524366 IZ524343:IZ524366 SV524343:SV524366 ACR524343:ACR524366 AMN524343:AMN524366 AWJ524343:AWJ524366 BGF524343:BGF524366 BQB524343:BQB524366 BZX524343:BZX524366 CJT524343:CJT524366 CTP524343:CTP524366 DDL524343:DDL524366 DNH524343:DNH524366 DXD524343:DXD524366 EGZ524343:EGZ524366 EQV524343:EQV524366 FAR524343:FAR524366 FKN524343:FKN524366 FUJ524343:FUJ524366 GEF524343:GEF524366 GOB524343:GOB524366 GXX524343:GXX524366 HHT524343:HHT524366 HRP524343:HRP524366 IBL524343:IBL524366 ILH524343:ILH524366 IVD524343:IVD524366 JEZ524343:JEZ524366 JOV524343:JOV524366 JYR524343:JYR524366 KIN524343:KIN524366 KSJ524343:KSJ524366 LCF524343:LCF524366 LMB524343:LMB524366 LVX524343:LVX524366 MFT524343:MFT524366 MPP524343:MPP524366 MZL524343:MZL524366 NJH524343:NJH524366 NTD524343:NTD524366 OCZ524343:OCZ524366 OMV524343:OMV524366 OWR524343:OWR524366 PGN524343:PGN524366 PQJ524343:PQJ524366 QAF524343:QAF524366 QKB524343:QKB524366 QTX524343:QTX524366 RDT524343:RDT524366 RNP524343:RNP524366 RXL524343:RXL524366 SHH524343:SHH524366 SRD524343:SRD524366 TAZ524343:TAZ524366 TKV524343:TKV524366 TUR524343:TUR524366 UEN524343:UEN524366 UOJ524343:UOJ524366 UYF524343:UYF524366 VIB524343:VIB524366 VRX524343:VRX524366 WBT524343:WBT524366 WLP524343:WLP524366 WVL524343:WVL524366 D589879:D589902 IZ589879:IZ589902 SV589879:SV589902 ACR589879:ACR589902 AMN589879:AMN589902 AWJ589879:AWJ589902 BGF589879:BGF589902 BQB589879:BQB589902 BZX589879:BZX589902 CJT589879:CJT589902 CTP589879:CTP589902 DDL589879:DDL589902 DNH589879:DNH589902 DXD589879:DXD589902 EGZ589879:EGZ589902 EQV589879:EQV589902 FAR589879:FAR589902 FKN589879:FKN589902 FUJ589879:FUJ589902 GEF589879:GEF589902 GOB589879:GOB589902 GXX589879:GXX589902 HHT589879:HHT589902 HRP589879:HRP589902 IBL589879:IBL589902 ILH589879:ILH589902 IVD589879:IVD589902 JEZ589879:JEZ589902 JOV589879:JOV589902 JYR589879:JYR589902 KIN589879:KIN589902 KSJ589879:KSJ589902 LCF589879:LCF589902 LMB589879:LMB589902 LVX589879:LVX589902 MFT589879:MFT589902 MPP589879:MPP589902 MZL589879:MZL589902 NJH589879:NJH589902 NTD589879:NTD589902 OCZ589879:OCZ589902 OMV589879:OMV589902 OWR589879:OWR589902 PGN589879:PGN589902 PQJ589879:PQJ589902 QAF589879:QAF589902 QKB589879:QKB589902 QTX589879:QTX589902 RDT589879:RDT589902 RNP589879:RNP589902 RXL589879:RXL589902 SHH589879:SHH589902 SRD589879:SRD589902 TAZ589879:TAZ589902 TKV589879:TKV589902 TUR589879:TUR589902 UEN589879:UEN589902 UOJ589879:UOJ589902 UYF589879:UYF589902 VIB589879:VIB589902 VRX589879:VRX589902 WBT589879:WBT589902 WLP589879:WLP589902 WVL589879:WVL589902 D655415:D655438 IZ655415:IZ655438 SV655415:SV655438 ACR655415:ACR655438 AMN655415:AMN655438 AWJ655415:AWJ655438 BGF655415:BGF655438 BQB655415:BQB655438 BZX655415:BZX655438 CJT655415:CJT655438 CTP655415:CTP655438 DDL655415:DDL655438 DNH655415:DNH655438 DXD655415:DXD655438 EGZ655415:EGZ655438 EQV655415:EQV655438 FAR655415:FAR655438 FKN655415:FKN655438 FUJ655415:FUJ655438 GEF655415:GEF655438 GOB655415:GOB655438 GXX655415:GXX655438 HHT655415:HHT655438 HRP655415:HRP655438 IBL655415:IBL655438 ILH655415:ILH655438 IVD655415:IVD655438 JEZ655415:JEZ655438 JOV655415:JOV655438 JYR655415:JYR655438 KIN655415:KIN655438 KSJ655415:KSJ655438 LCF655415:LCF655438 LMB655415:LMB655438 LVX655415:LVX655438 MFT655415:MFT655438 MPP655415:MPP655438 MZL655415:MZL655438 NJH655415:NJH655438 NTD655415:NTD655438 OCZ655415:OCZ655438 OMV655415:OMV655438 OWR655415:OWR655438 PGN655415:PGN655438 PQJ655415:PQJ655438 QAF655415:QAF655438 QKB655415:QKB655438 QTX655415:QTX655438 RDT655415:RDT655438 RNP655415:RNP655438 RXL655415:RXL655438 SHH655415:SHH655438 SRD655415:SRD655438 TAZ655415:TAZ655438 TKV655415:TKV655438 TUR655415:TUR655438 UEN655415:UEN655438 UOJ655415:UOJ655438 UYF655415:UYF655438 VIB655415:VIB655438 VRX655415:VRX655438 WBT655415:WBT655438 WLP655415:WLP655438 WVL655415:WVL655438 D720951:D720974 IZ720951:IZ720974 SV720951:SV720974 ACR720951:ACR720974 AMN720951:AMN720974 AWJ720951:AWJ720974 BGF720951:BGF720974 BQB720951:BQB720974 BZX720951:BZX720974 CJT720951:CJT720974 CTP720951:CTP720974 DDL720951:DDL720974 DNH720951:DNH720974 DXD720951:DXD720974 EGZ720951:EGZ720974 EQV720951:EQV720974 FAR720951:FAR720974 FKN720951:FKN720974 FUJ720951:FUJ720974 GEF720951:GEF720974 GOB720951:GOB720974 GXX720951:GXX720974 HHT720951:HHT720974 HRP720951:HRP720974 IBL720951:IBL720974 ILH720951:ILH720974 IVD720951:IVD720974 JEZ720951:JEZ720974 JOV720951:JOV720974 JYR720951:JYR720974 KIN720951:KIN720974 KSJ720951:KSJ720974 LCF720951:LCF720974 LMB720951:LMB720974 LVX720951:LVX720974 MFT720951:MFT720974 MPP720951:MPP720974 MZL720951:MZL720974 NJH720951:NJH720974 NTD720951:NTD720974 OCZ720951:OCZ720974 OMV720951:OMV720974 OWR720951:OWR720974 PGN720951:PGN720974 PQJ720951:PQJ720974 QAF720951:QAF720974 QKB720951:QKB720974 QTX720951:QTX720974 RDT720951:RDT720974 RNP720951:RNP720974 RXL720951:RXL720974 SHH720951:SHH720974 SRD720951:SRD720974 TAZ720951:TAZ720974 TKV720951:TKV720974 TUR720951:TUR720974 UEN720951:UEN720974 UOJ720951:UOJ720974 UYF720951:UYF720974 VIB720951:VIB720974 VRX720951:VRX720974 WBT720951:WBT720974 WLP720951:WLP720974 WVL720951:WVL720974 D786487:D786510 IZ786487:IZ786510 SV786487:SV786510 ACR786487:ACR786510 AMN786487:AMN786510 AWJ786487:AWJ786510 BGF786487:BGF786510 BQB786487:BQB786510 BZX786487:BZX786510 CJT786487:CJT786510 CTP786487:CTP786510 DDL786487:DDL786510 DNH786487:DNH786510 DXD786487:DXD786510 EGZ786487:EGZ786510 EQV786487:EQV786510 FAR786487:FAR786510 FKN786487:FKN786510 FUJ786487:FUJ786510 GEF786487:GEF786510 GOB786487:GOB786510 GXX786487:GXX786510 HHT786487:HHT786510 HRP786487:HRP786510 IBL786487:IBL786510 ILH786487:ILH786510 IVD786487:IVD786510 JEZ786487:JEZ786510 JOV786487:JOV786510 JYR786487:JYR786510 KIN786487:KIN786510 KSJ786487:KSJ786510 LCF786487:LCF786510 LMB786487:LMB786510 LVX786487:LVX786510 MFT786487:MFT786510 MPP786487:MPP786510 MZL786487:MZL786510 NJH786487:NJH786510 NTD786487:NTD786510 OCZ786487:OCZ786510 OMV786487:OMV786510 OWR786487:OWR786510 PGN786487:PGN786510 PQJ786487:PQJ786510 QAF786487:QAF786510 QKB786487:QKB786510 QTX786487:QTX786510 RDT786487:RDT786510 RNP786487:RNP786510 RXL786487:RXL786510 SHH786487:SHH786510 SRD786487:SRD786510 TAZ786487:TAZ786510 TKV786487:TKV786510 TUR786487:TUR786510 UEN786487:UEN786510 UOJ786487:UOJ786510 UYF786487:UYF786510 VIB786487:VIB786510 VRX786487:VRX786510 WBT786487:WBT786510 WLP786487:WLP786510 WVL786487:WVL786510 D852023:D852046 IZ852023:IZ852046 SV852023:SV852046 ACR852023:ACR852046 AMN852023:AMN852046 AWJ852023:AWJ852046 BGF852023:BGF852046 BQB852023:BQB852046 BZX852023:BZX852046 CJT852023:CJT852046 CTP852023:CTP852046 DDL852023:DDL852046 DNH852023:DNH852046 DXD852023:DXD852046 EGZ852023:EGZ852046 EQV852023:EQV852046 FAR852023:FAR852046 FKN852023:FKN852046 FUJ852023:FUJ852046 GEF852023:GEF852046 GOB852023:GOB852046 GXX852023:GXX852046 HHT852023:HHT852046 HRP852023:HRP852046 IBL852023:IBL852046 ILH852023:ILH852046 IVD852023:IVD852046 JEZ852023:JEZ852046 JOV852023:JOV852046 JYR852023:JYR852046 KIN852023:KIN852046 KSJ852023:KSJ852046 LCF852023:LCF852046 LMB852023:LMB852046 LVX852023:LVX852046 MFT852023:MFT852046 MPP852023:MPP852046 MZL852023:MZL852046 NJH852023:NJH852046 NTD852023:NTD852046 OCZ852023:OCZ852046 OMV852023:OMV852046 OWR852023:OWR852046 PGN852023:PGN852046 PQJ852023:PQJ852046 QAF852023:QAF852046 QKB852023:QKB852046 QTX852023:QTX852046 RDT852023:RDT852046 RNP852023:RNP852046 RXL852023:RXL852046 SHH852023:SHH852046 SRD852023:SRD852046 TAZ852023:TAZ852046 TKV852023:TKV852046 TUR852023:TUR852046 UEN852023:UEN852046 UOJ852023:UOJ852046 UYF852023:UYF852046 VIB852023:VIB852046 VRX852023:VRX852046 WBT852023:WBT852046 WLP852023:WLP852046 WVL852023:WVL852046 D917559:D917582 IZ917559:IZ917582 SV917559:SV917582 ACR917559:ACR917582 AMN917559:AMN917582 AWJ917559:AWJ917582 BGF917559:BGF917582 BQB917559:BQB917582 BZX917559:BZX917582 CJT917559:CJT917582 CTP917559:CTP917582 DDL917559:DDL917582 DNH917559:DNH917582 DXD917559:DXD917582 EGZ917559:EGZ917582 EQV917559:EQV917582 FAR917559:FAR917582 FKN917559:FKN917582 FUJ917559:FUJ917582 GEF917559:GEF917582 GOB917559:GOB917582 GXX917559:GXX917582 HHT917559:HHT917582 HRP917559:HRP917582 IBL917559:IBL917582 ILH917559:ILH917582 IVD917559:IVD917582 JEZ917559:JEZ917582 JOV917559:JOV917582 JYR917559:JYR917582 KIN917559:KIN917582 KSJ917559:KSJ917582 LCF917559:LCF917582 LMB917559:LMB917582 LVX917559:LVX917582 MFT917559:MFT917582 MPP917559:MPP917582 MZL917559:MZL917582 NJH917559:NJH917582 NTD917559:NTD917582 OCZ917559:OCZ917582 OMV917559:OMV917582 OWR917559:OWR917582 PGN917559:PGN917582 PQJ917559:PQJ917582 QAF917559:QAF917582 QKB917559:QKB917582 QTX917559:QTX917582 RDT917559:RDT917582 RNP917559:RNP917582 RXL917559:RXL917582 SHH917559:SHH917582 SRD917559:SRD917582 TAZ917559:TAZ917582 TKV917559:TKV917582 TUR917559:TUR917582 UEN917559:UEN917582 UOJ917559:UOJ917582 UYF917559:UYF917582 VIB917559:VIB917582 VRX917559:VRX917582 WBT917559:WBT917582 WLP917559:WLP917582 WVL917559:WVL917582 D983095:D983118 IZ983095:IZ983118 SV983095:SV983118 ACR983095:ACR983118 AMN983095:AMN983118 AWJ983095:AWJ983118 BGF983095:BGF983118 BQB983095:BQB983118 BZX983095:BZX983118 CJT983095:CJT983118 CTP983095:CTP983118 DDL983095:DDL983118 DNH983095:DNH983118 DXD983095:DXD983118 EGZ983095:EGZ983118 EQV983095:EQV983118 FAR983095:FAR983118 FKN983095:FKN983118 FUJ983095:FUJ983118 GEF983095:GEF983118 GOB983095:GOB983118 GXX983095:GXX983118 HHT983095:HHT983118 HRP983095:HRP983118 IBL983095:IBL983118 ILH983095:ILH983118 IVD983095:IVD983118 JEZ983095:JEZ983118 JOV983095:JOV983118 JYR983095:JYR983118 KIN983095:KIN983118 KSJ983095:KSJ983118 LCF983095:LCF983118 LMB983095:LMB983118 LVX983095:LVX983118 MFT983095:MFT983118 MPP983095:MPP983118 MZL983095:MZL983118 NJH983095:NJH983118 NTD983095:NTD983118 OCZ983095:OCZ983118 OMV983095:OMV983118 OWR983095:OWR983118 PGN983095:PGN983118 PQJ983095:PQJ983118 QAF983095:QAF983118 QKB983095:QKB983118 QTX983095:QTX983118 RDT983095:RDT983118 RNP983095:RNP983118 RXL983095:RXL983118 SHH983095:SHH983118 SRD983095:SRD983118 TAZ983095:TAZ983118 TKV983095:TKV983118 TUR983095:TUR983118 UEN983095:UEN983118 UOJ983095:UOJ983118 UYF983095:UYF983118 VIB983095:VIB983118 VRX983095:VRX983118 WBT983095:WBT983118 WLP983095:WLP983118 WVL983095:WVL983118 D16:D22 IZ16:IZ22 SV16:SV22 ACR16:ACR22 AMN16:AMN22 AWJ16:AWJ22 BGF16:BGF22 BQB16:BQB22 BZX16:BZX22 CJT16:CJT22 CTP16:CTP22 DDL16:DDL22 DNH16:DNH22 DXD16:DXD22 EGZ16:EGZ22 EQV16:EQV22 FAR16:FAR22 FKN16:FKN22 FUJ16:FUJ22 GEF16:GEF22 GOB16:GOB22 GXX16:GXX22 HHT16:HHT22 HRP16:HRP22 IBL16:IBL22 ILH16:ILH22 IVD16:IVD22 JEZ16:JEZ22 JOV16:JOV22 JYR16:JYR22 KIN16:KIN22 KSJ16:KSJ22 LCF16:LCF22 LMB16:LMB22 LVX16:LVX22 MFT16:MFT22 MPP16:MPP22 MZL16:MZL22 NJH16:NJH22 NTD16:NTD22 OCZ16:OCZ22 OMV16:OMV22 OWR16:OWR22 PGN16:PGN22 PQJ16:PQJ22 QAF16:QAF22 QKB16:QKB22 QTX16:QTX22 RDT16:RDT22 RNP16:RNP22 RXL16:RXL22 SHH16:SHH22 SRD16:SRD22 TAZ16:TAZ22 TKV16:TKV22 TUR16:TUR22 UEN16:UEN22 UOJ16:UOJ22 UYF16:UYF22 VIB16:VIB22 VRX16:VRX22 WBT16:WBT22 WLP16:WLP22 WVL16:WVL22 D65555:D65561 IZ65555:IZ65561 SV65555:SV65561 ACR65555:ACR65561 AMN65555:AMN65561 AWJ65555:AWJ65561 BGF65555:BGF65561 BQB65555:BQB65561 BZX65555:BZX65561 CJT65555:CJT65561 CTP65555:CTP65561 DDL65555:DDL65561 DNH65555:DNH65561 DXD65555:DXD65561 EGZ65555:EGZ65561 EQV65555:EQV65561 FAR65555:FAR65561 FKN65555:FKN65561 FUJ65555:FUJ65561 GEF65555:GEF65561 GOB65555:GOB65561 GXX65555:GXX65561 HHT65555:HHT65561 HRP65555:HRP65561 IBL65555:IBL65561 ILH65555:ILH65561 IVD65555:IVD65561 JEZ65555:JEZ65561 JOV65555:JOV65561 JYR65555:JYR65561 KIN65555:KIN65561 KSJ65555:KSJ65561 LCF65555:LCF65561 LMB65555:LMB65561 LVX65555:LVX65561 MFT65555:MFT65561 MPP65555:MPP65561 MZL65555:MZL65561 NJH65555:NJH65561 NTD65555:NTD65561 OCZ65555:OCZ65561 OMV65555:OMV65561 OWR65555:OWR65561 PGN65555:PGN65561 PQJ65555:PQJ65561 QAF65555:QAF65561 QKB65555:QKB65561 QTX65555:QTX65561 RDT65555:RDT65561 RNP65555:RNP65561 RXL65555:RXL65561 SHH65555:SHH65561 SRD65555:SRD65561 TAZ65555:TAZ65561 TKV65555:TKV65561 TUR65555:TUR65561 UEN65555:UEN65561 UOJ65555:UOJ65561 UYF65555:UYF65561 VIB65555:VIB65561 VRX65555:VRX65561 WBT65555:WBT65561 WLP65555:WLP65561 WVL65555:WVL65561 D131091:D131097 IZ131091:IZ131097 SV131091:SV131097 ACR131091:ACR131097 AMN131091:AMN131097 AWJ131091:AWJ131097 BGF131091:BGF131097 BQB131091:BQB131097 BZX131091:BZX131097 CJT131091:CJT131097 CTP131091:CTP131097 DDL131091:DDL131097 DNH131091:DNH131097 DXD131091:DXD131097 EGZ131091:EGZ131097 EQV131091:EQV131097 FAR131091:FAR131097 FKN131091:FKN131097 FUJ131091:FUJ131097 GEF131091:GEF131097 GOB131091:GOB131097 GXX131091:GXX131097 HHT131091:HHT131097 HRP131091:HRP131097 IBL131091:IBL131097 ILH131091:ILH131097 IVD131091:IVD131097 JEZ131091:JEZ131097 JOV131091:JOV131097 JYR131091:JYR131097 KIN131091:KIN131097 KSJ131091:KSJ131097 LCF131091:LCF131097 LMB131091:LMB131097 LVX131091:LVX131097 MFT131091:MFT131097 MPP131091:MPP131097 MZL131091:MZL131097 NJH131091:NJH131097 NTD131091:NTD131097 OCZ131091:OCZ131097 OMV131091:OMV131097 OWR131091:OWR131097 PGN131091:PGN131097 PQJ131091:PQJ131097 QAF131091:QAF131097 QKB131091:QKB131097 QTX131091:QTX131097 RDT131091:RDT131097 RNP131091:RNP131097 RXL131091:RXL131097 SHH131091:SHH131097 SRD131091:SRD131097 TAZ131091:TAZ131097 TKV131091:TKV131097 TUR131091:TUR131097 UEN131091:UEN131097 UOJ131091:UOJ131097 UYF131091:UYF131097 VIB131091:VIB131097 VRX131091:VRX131097 WBT131091:WBT131097 WLP131091:WLP131097 WVL131091:WVL131097 D196627:D196633 IZ196627:IZ196633 SV196627:SV196633 ACR196627:ACR196633 AMN196627:AMN196633 AWJ196627:AWJ196633 BGF196627:BGF196633 BQB196627:BQB196633 BZX196627:BZX196633 CJT196627:CJT196633 CTP196627:CTP196633 DDL196627:DDL196633 DNH196627:DNH196633 DXD196627:DXD196633 EGZ196627:EGZ196633 EQV196627:EQV196633 FAR196627:FAR196633 FKN196627:FKN196633 FUJ196627:FUJ196633 GEF196627:GEF196633 GOB196627:GOB196633 GXX196627:GXX196633 HHT196627:HHT196633 HRP196627:HRP196633 IBL196627:IBL196633 ILH196627:ILH196633 IVD196627:IVD196633 JEZ196627:JEZ196633 JOV196627:JOV196633 JYR196627:JYR196633 KIN196627:KIN196633 KSJ196627:KSJ196633 LCF196627:LCF196633 LMB196627:LMB196633 LVX196627:LVX196633 MFT196627:MFT196633 MPP196627:MPP196633 MZL196627:MZL196633 NJH196627:NJH196633 NTD196627:NTD196633 OCZ196627:OCZ196633 OMV196627:OMV196633 OWR196627:OWR196633 PGN196627:PGN196633 PQJ196627:PQJ196633 QAF196627:QAF196633 QKB196627:QKB196633 QTX196627:QTX196633 RDT196627:RDT196633 RNP196627:RNP196633 RXL196627:RXL196633 SHH196627:SHH196633 SRD196627:SRD196633 TAZ196627:TAZ196633 TKV196627:TKV196633 TUR196627:TUR196633 UEN196627:UEN196633 UOJ196627:UOJ196633 UYF196627:UYF196633 VIB196627:VIB196633 VRX196627:VRX196633 WBT196627:WBT196633 WLP196627:WLP196633 WVL196627:WVL196633 D262163:D262169 IZ262163:IZ262169 SV262163:SV262169 ACR262163:ACR262169 AMN262163:AMN262169 AWJ262163:AWJ262169 BGF262163:BGF262169 BQB262163:BQB262169 BZX262163:BZX262169 CJT262163:CJT262169 CTP262163:CTP262169 DDL262163:DDL262169 DNH262163:DNH262169 DXD262163:DXD262169 EGZ262163:EGZ262169 EQV262163:EQV262169 FAR262163:FAR262169 FKN262163:FKN262169 FUJ262163:FUJ262169 GEF262163:GEF262169 GOB262163:GOB262169 GXX262163:GXX262169 HHT262163:HHT262169 HRP262163:HRP262169 IBL262163:IBL262169 ILH262163:ILH262169 IVD262163:IVD262169 JEZ262163:JEZ262169 JOV262163:JOV262169 JYR262163:JYR262169 KIN262163:KIN262169 KSJ262163:KSJ262169 LCF262163:LCF262169 LMB262163:LMB262169 LVX262163:LVX262169 MFT262163:MFT262169 MPP262163:MPP262169 MZL262163:MZL262169 NJH262163:NJH262169 NTD262163:NTD262169 OCZ262163:OCZ262169 OMV262163:OMV262169 OWR262163:OWR262169 PGN262163:PGN262169 PQJ262163:PQJ262169 QAF262163:QAF262169 QKB262163:QKB262169 QTX262163:QTX262169 RDT262163:RDT262169 RNP262163:RNP262169 RXL262163:RXL262169 SHH262163:SHH262169 SRD262163:SRD262169 TAZ262163:TAZ262169 TKV262163:TKV262169 TUR262163:TUR262169 UEN262163:UEN262169 UOJ262163:UOJ262169 UYF262163:UYF262169 VIB262163:VIB262169 VRX262163:VRX262169 WBT262163:WBT262169 WLP262163:WLP262169 WVL262163:WVL262169 D327699:D327705 IZ327699:IZ327705 SV327699:SV327705 ACR327699:ACR327705 AMN327699:AMN327705 AWJ327699:AWJ327705 BGF327699:BGF327705 BQB327699:BQB327705 BZX327699:BZX327705 CJT327699:CJT327705 CTP327699:CTP327705 DDL327699:DDL327705 DNH327699:DNH327705 DXD327699:DXD327705 EGZ327699:EGZ327705 EQV327699:EQV327705 FAR327699:FAR327705 FKN327699:FKN327705 FUJ327699:FUJ327705 GEF327699:GEF327705 GOB327699:GOB327705 GXX327699:GXX327705 HHT327699:HHT327705 HRP327699:HRP327705 IBL327699:IBL327705 ILH327699:ILH327705 IVD327699:IVD327705 JEZ327699:JEZ327705 JOV327699:JOV327705 JYR327699:JYR327705 KIN327699:KIN327705 KSJ327699:KSJ327705 LCF327699:LCF327705 LMB327699:LMB327705 LVX327699:LVX327705 MFT327699:MFT327705 MPP327699:MPP327705 MZL327699:MZL327705 NJH327699:NJH327705 NTD327699:NTD327705 OCZ327699:OCZ327705 OMV327699:OMV327705 OWR327699:OWR327705 PGN327699:PGN327705 PQJ327699:PQJ327705 QAF327699:QAF327705 QKB327699:QKB327705 QTX327699:QTX327705 RDT327699:RDT327705 RNP327699:RNP327705 RXL327699:RXL327705 SHH327699:SHH327705 SRD327699:SRD327705 TAZ327699:TAZ327705 TKV327699:TKV327705 TUR327699:TUR327705 UEN327699:UEN327705 UOJ327699:UOJ327705 UYF327699:UYF327705 VIB327699:VIB327705 VRX327699:VRX327705 WBT327699:WBT327705 WLP327699:WLP327705 WVL327699:WVL327705 D393235:D393241 IZ393235:IZ393241 SV393235:SV393241 ACR393235:ACR393241 AMN393235:AMN393241 AWJ393235:AWJ393241 BGF393235:BGF393241 BQB393235:BQB393241 BZX393235:BZX393241 CJT393235:CJT393241 CTP393235:CTP393241 DDL393235:DDL393241 DNH393235:DNH393241 DXD393235:DXD393241 EGZ393235:EGZ393241 EQV393235:EQV393241 FAR393235:FAR393241 FKN393235:FKN393241 FUJ393235:FUJ393241 GEF393235:GEF393241 GOB393235:GOB393241 GXX393235:GXX393241 HHT393235:HHT393241 HRP393235:HRP393241 IBL393235:IBL393241 ILH393235:ILH393241 IVD393235:IVD393241 JEZ393235:JEZ393241 JOV393235:JOV393241 JYR393235:JYR393241 KIN393235:KIN393241 KSJ393235:KSJ393241 LCF393235:LCF393241 LMB393235:LMB393241 LVX393235:LVX393241 MFT393235:MFT393241 MPP393235:MPP393241 MZL393235:MZL393241 NJH393235:NJH393241 NTD393235:NTD393241 OCZ393235:OCZ393241 OMV393235:OMV393241 OWR393235:OWR393241 PGN393235:PGN393241 PQJ393235:PQJ393241 QAF393235:QAF393241 QKB393235:QKB393241 QTX393235:QTX393241 RDT393235:RDT393241 RNP393235:RNP393241 RXL393235:RXL393241 SHH393235:SHH393241 SRD393235:SRD393241 TAZ393235:TAZ393241 TKV393235:TKV393241 TUR393235:TUR393241 UEN393235:UEN393241 UOJ393235:UOJ393241 UYF393235:UYF393241 VIB393235:VIB393241 VRX393235:VRX393241 WBT393235:WBT393241 WLP393235:WLP393241 WVL393235:WVL393241 D458771:D458777 IZ458771:IZ458777 SV458771:SV458777 ACR458771:ACR458777 AMN458771:AMN458777 AWJ458771:AWJ458777 BGF458771:BGF458777 BQB458771:BQB458777 BZX458771:BZX458777 CJT458771:CJT458777 CTP458771:CTP458777 DDL458771:DDL458777 DNH458771:DNH458777 DXD458771:DXD458777 EGZ458771:EGZ458777 EQV458771:EQV458777 FAR458771:FAR458777 FKN458771:FKN458777 FUJ458771:FUJ458777 GEF458771:GEF458777 GOB458771:GOB458777 GXX458771:GXX458777 HHT458771:HHT458777 HRP458771:HRP458777 IBL458771:IBL458777 ILH458771:ILH458777 IVD458771:IVD458777 JEZ458771:JEZ458777 JOV458771:JOV458777 JYR458771:JYR458777 KIN458771:KIN458777 KSJ458771:KSJ458777 LCF458771:LCF458777 LMB458771:LMB458777 LVX458771:LVX458777 MFT458771:MFT458777 MPP458771:MPP458777 MZL458771:MZL458777 NJH458771:NJH458777 NTD458771:NTD458777 OCZ458771:OCZ458777 OMV458771:OMV458777 OWR458771:OWR458777 PGN458771:PGN458777 PQJ458771:PQJ458777 QAF458771:QAF458777 QKB458771:QKB458777 QTX458771:QTX458777 RDT458771:RDT458777 RNP458771:RNP458777 RXL458771:RXL458777 SHH458771:SHH458777 SRD458771:SRD458777 TAZ458771:TAZ458777 TKV458771:TKV458777 TUR458771:TUR458777 UEN458771:UEN458777 UOJ458771:UOJ458777 UYF458771:UYF458777 VIB458771:VIB458777 VRX458771:VRX458777 WBT458771:WBT458777 WLP458771:WLP458777 WVL458771:WVL458777 D524307:D524313 IZ524307:IZ524313 SV524307:SV524313 ACR524307:ACR524313 AMN524307:AMN524313 AWJ524307:AWJ524313 BGF524307:BGF524313 BQB524307:BQB524313 BZX524307:BZX524313 CJT524307:CJT524313 CTP524307:CTP524313 DDL524307:DDL524313 DNH524307:DNH524313 DXD524307:DXD524313 EGZ524307:EGZ524313 EQV524307:EQV524313 FAR524307:FAR524313 FKN524307:FKN524313 FUJ524307:FUJ524313 GEF524307:GEF524313 GOB524307:GOB524313 GXX524307:GXX524313 HHT524307:HHT524313 HRP524307:HRP524313 IBL524307:IBL524313 ILH524307:ILH524313 IVD524307:IVD524313 JEZ524307:JEZ524313 JOV524307:JOV524313 JYR524307:JYR524313 KIN524307:KIN524313 KSJ524307:KSJ524313 LCF524307:LCF524313 LMB524307:LMB524313 LVX524307:LVX524313 MFT524307:MFT524313 MPP524307:MPP524313 MZL524307:MZL524313 NJH524307:NJH524313 NTD524307:NTD524313 OCZ524307:OCZ524313 OMV524307:OMV524313 OWR524307:OWR524313 PGN524307:PGN524313 PQJ524307:PQJ524313 QAF524307:QAF524313 QKB524307:QKB524313 QTX524307:QTX524313 RDT524307:RDT524313 RNP524307:RNP524313 RXL524307:RXL524313 SHH524307:SHH524313 SRD524307:SRD524313 TAZ524307:TAZ524313 TKV524307:TKV524313 TUR524307:TUR524313 UEN524307:UEN524313 UOJ524307:UOJ524313 UYF524307:UYF524313 VIB524307:VIB524313 VRX524307:VRX524313 WBT524307:WBT524313 WLP524307:WLP524313 WVL524307:WVL524313 D589843:D589849 IZ589843:IZ589849 SV589843:SV589849 ACR589843:ACR589849 AMN589843:AMN589849 AWJ589843:AWJ589849 BGF589843:BGF589849 BQB589843:BQB589849 BZX589843:BZX589849 CJT589843:CJT589849 CTP589843:CTP589849 DDL589843:DDL589849 DNH589843:DNH589849 DXD589843:DXD589849 EGZ589843:EGZ589849 EQV589843:EQV589849 FAR589843:FAR589849 FKN589843:FKN589849 FUJ589843:FUJ589849 GEF589843:GEF589849 GOB589843:GOB589849 GXX589843:GXX589849 HHT589843:HHT589849 HRP589843:HRP589849 IBL589843:IBL589849 ILH589843:ILH589849 IVD589843:IVD589849 JEZ589843:JEZ589849 JOV589843:JOV589849 JYR589843:JYR589849 KIN589843:KIN589849 KSJ589843:KSJ589849 LCF589843:LCF589849 LMB589843:LMB589849 LVX589843:LVX589849 MFT589843:MFT589849 MPP589843:MPP589849 MZL589843:MZL589849 NJH589843:NJH589849 NTD589843:NTD589849 OCZ589843:OCZ589849 OMV589843:OMV589849 OWR589843:OWR589849 PGN589843:PGN589849 PQJ589843:PQJ589849 QAF589843:QAF589849 QKB589843:QKB589849 QTX589843:QTX589849 RDT589843:RDT589849 RNP589843:RNP589849 RXL589843:RXL589849 SHH589843:SHH589849 SRD589843:SRD589849 TAZ589843:TAZ589849 TKV589843:TKV589849 TUR589843:TUR589849 UEN589843:UEN589849 UOJ589843:UOJ589849 UYF589843:UYF589849 VIB589843:VIB589849 VRX589843:VRX589849 WBT589843:WBT589849 WLP589843:WLP589849 WVL589843:WVL589849 D655379:D655385 IZ655379:IZ655385 SV655379:SV655385 ACR655379:ACR655385 AMN655379:AMN655385 AWJ655379:AWJ655385 BGF655379:BGF655385 BQB655379:BQB655385 BZX655379:BZX655385 CJT655379:CJT655385 CTP655379:CTP655385 DDL655379:DDL655385 DNH655379:DNH655385 DXD655379:DXD655385 EGZ655379:EGZ655385 EQV655379:EQV655385 FAR655379:FAR655385 FKN655379:FKN655385 FUJ655379:FUJ655385 GEF655379:GEF655385 GOB655379:GOB655385 GXX655379:GXX655385 HHT655379:HHT655385 HRP655379:HRP655385 IBL655379:IBL655385 ILH655379:ILH655385 IVD655379:IVD655385 JEZ655379:JEZ655385 JOV655379:JOV655385 JYR655379:JYR655385 KIN655379:KIN655385 KSJ655379:KSJ655385 LCF655379:LCF655385 LMB655379:LMB655385 LVX655379:LVX655385 MFT655379:MFT655385 MPP655379:MPP655385 MZL655379:MZL655385 NJH655379:NJH655385 NTD655379:NTD655385 OCZ655379:OCZ655385 OMV655379:OMV655385 OWR655379:OWR655385 PGN655379:PGN655385 PQJ655379:PQJ655385 QAF655379:QAF655385 QKB655379:QKB655385 QTX655379:QTX655385 RDT655379:RDT655385 RNP655379:RNP655385 RXL655379:RXL655385 SHH655379:SHH655385 SRD655379:SRD655385 TAZ655379:TAZ655385 TKV655379:TKV655385 TUR655379:TUR655385 UEN655379:UEN655385 UOJ655379:UOJ655385 UYF655379:UYF655385 VIB655379:VIB655385 VRX655379:VRX655385 WBT655379:WBT655385 WLP655379:WLP655385 WVL655379:WVL655385 D720915:D720921 IZ720915:IZ720921 SV720915:SV720921 ACR720915:ACR720921 AMN720915:AMN720921 AWJ720915:AWJ720921 BGF720915:BGF720921 BQB720915:BQB720921 BZX720915:BZX720921 CJT720915:CJT720921 CTP720915:CTP720921 DDL720915:DDL720921 DNH720915:DNH720921 DXD720915:DXD720921 EGZ720915:EGZ720921 EQV720915:EQV720921 FAR720915:FAR720921 FKN720915:FKN720921 FUJ720915:FUJ720921 GEF720915:GEF720921 GOB720915:GOB720921 GXX720915:GXX720921 HHT720915:HHT720921 HRP720915:HRP720921 IBL720915:IBL720921 ILH720915:ILH720921 IVD720915:IVD720921 JEZ720915:JEZ720921 JOV720915:JOV720921 JYR720915:JYR720921 KIN720915:KIN720921 KSJ720915:KSJ720921 LCF720915:LCF720921 LMB720915:LMB720921 LVX720915:LVX720921 MFT720915:MFT720921 MPP720915:MPP720921 MZL720915:MZL720921 NJH720915:NJH720921 NTD720915:NTD720921 OCZ720915:OCZ720921 OMV720915:OMV720921 OWR720915:OWR720921 PGN720915:PGN720921 PQJ720915:PQJ720921 QAF720915:QAF720921 QKB720915:QKB720921 QTX720915:QTX720921 RDT720915:RDT720921 RNP720915:RNP720921 RXL720915:RXL720921 SHH720915:SHH720921 SRD720915:SRD720921 TAZ720915:TAZ720921 TKV720915:TKV720921 TUR720915:TUR720921 UEN720915:UEN720921 UOJ720915:UOJ720921 UYF720915:UYF720921 VIB720915:VIB720921 VRX720915:VRX720921 WBT720915:WBT720921 WLP720915:WLP720921 WVL720915:WVL720921 D786451:D786457 IZ786451:IZ786457 SV786451:SV786457 ACR786451:ACR786457 AMN786451:AMN786457 AWJ786451:AWJ786457 BGF786451:BGF786457 BQB786451:BQB786457 BZX786451:BZX786457 CJT786451:CJT786457 CTP786451:CTP786457 DDL786451:DDL786457 DNH786451:DNH786457 DXD786451:DXD786457 EGZ786451:EGZ786457 EQV786451:EQV786457 FAR786451:FAR786457 FKN786451:FKN786457 FUJ786451:FUJ786457 GEF786451:GEF786457 GOB786451:GOB786457 GXX786451:GXX786457 HHT786451:HHT786457 HRP786451:HRP786457 IBL786451:IBL786457 ILH786451:ILH786457 IVD786451:IVD786457 JEZ786451:JEZ786457 JOV786451:JOV786457 JYR786451:JYR786457 KIN786451:KIN786457 KSJ786451:KSJ786457 LCF786451:LCF786457 LMB786451:LMB786457 LVX786451:LVX786457 MFT786451:MFT786457 MPP786451:MPP786457 MZL786451:MZL786457 NJH786451:NJH786457 NTD786451:NTD786457 OCZ786451:OCZ786457 OMV786451:OMV786457 OWR786451:OWR786457 PGN786451:PGN786457 PQJ786451:PQJ786457 QAF786451:QAF786457 QKB786451:QKB786457 QTX786451:QTX786457 RDT786451:RDT786457 RNP786451:RNP786457 RXL786451:RXL786457 SHH786451:SHH786457 SRD786451:SRD786457 TAZ786451:TAZ786457 TKV786451:TKV786457 TUR786451:TUR786457 UEN786451:UEN786457 UOJ786451:UOJ786457 UYF786451:UYF786457 VIB786451:VIB786457 VRX786451:VRX786457 WBT786451:WBT786457 WLP786451:WLP786457 WVL786451:WVL786457 D851987:D851993 IZ851987:IZ851993 SV851987:SV851993 ACR851987:ACR851993 AMN851987:AMN851993 AWJ851987:AWJ851993 BGF851987:BGF851993 BQB851987:BQB851993 BZX851987:BZX851993 CJT851987:CJT851993 CTP851987:CTP851993 DDL851987:DDL851993 DNH851987:DNH851993 DXD851987:DXD851993 EGZ851987:EGZ851993 EQV851987:EQV851993 FAR851987:FAR851993 FKN851987:FKN851993 FUJ851987:FUJ851993 GEF851987:GEF851993 GOB851987:GOB851993 GXX851987:GXX851993 HHT851987:HHT851993 HRP851987:HRP851993 IBL851987:IBL851993 ILH851987:ILH851993 IVD851987:IVD851993 JEZ851987:JEZ851993 JOV851987:JOV851993 JYR851987:JYR851993 KIN851987:KIN851993 KSJ851987:KSJ851993 LCF851987:LCF851993 LMB851987:LMB851993 LVX851987:LVX851993 MFT851987:MFT851993 MPP851987:MPP851993 MZL851987:MZL851993 NJH851987:NJH851993 NTD851987:NTD851993 OCZ851987:OCZ851993 OMV851987:OMV851993 OWR851987:OWR851993 PGN851987:PGN851993 PQJ851987:PQJ851993 QAF851987:QAF851993 QKB851987:QKB851993 QTX851987:QTX851993 RDT851987:RDT851993 RNP851987:RNP851993 RXL851987:RXL851993 SHH851987:SHH851993 SRD851987:SRD851993 TAZ851987:TAZ851993 TKV851987:TKV851993 TUR851987:TUR851993 UEN851987:UEN851993 UOJ851987:UOJ851993 UYF851987:UYF851993 VIB851987:VIB851993 VRX851987:VRX851993 WBT851987:WBT851993 WLP851987:WLP851993 WVL851987:WVL851993 D917523:D917529 IZ917523:IZ917529 SV917523:SV917529 ACR917523:ACR917529 AMN917523:AMN917529 AWJ917523:AWJ917529 BGF917523:BGF917529 BQB917523:BQB917529 BZX917523:BZX917529 CJT917523:CJT917529 CTP917523:CTP917529 DDL917523:DDL917529 DNH917523:DNH917529 DXD917523:DXD917529 EGZ917523:EGZ917529 EQV917523:EQV917529 FAR917523:FAR917529 FKN917523:FKN917529 FUJ917523:FUJ917529 GEF917523:GEF917529 GOB917523:GOB917529 GXX917523:GXX917529 HHT917523:HHT917529 HRP917523:HRP917529 IBL917523:IBL917529 ILH917523:ILH917529 IVD917523:IVD917529 JEZ917523:JEZ917529 JOV917523:JOV917529 JYR917523:JYR917529 KIN917523:KIN917529 KSJ917523:KSJ917529 LCF917523:LCF917529 LMB917523:LMB917529 LVX917523:LVX917529 MFT917523:MFT917529 MPP917523:MPP917529 MZL917523:MZL917529 NJH917523:NJH917529 NTD917523:NTD917529 OCZ917523:OCZ917529 OMV917523:OMV917529 OWR917523:OWR917529 PGN917523:PGN917529 PQJ917523:PQJ917529 QAF917523:QAF917529 QKB917523:QKB917529 QTX917523:QTX917529 RDT917523:RDT917529 RNP917523:RNP917529 RXL917523:RXL917529 SHH917523:SHH917529 SRD917523:SRD917529 TAZ917523:TAZ917529 TKV917523:TKV917529 TUR917523:TUR917529 UEN917523:UEN917529 UOJ917523:UOJ917529 UYF917523:UYF917529 VIB917523:VIB917529 VRX917523:VRX917529 WBT917523:WBT917529 WLP917523:WLP917529 WVL917523:WVL917529 D983059:D983065 IZ983059:IZ983065 SV983059:SV983065 ACR983059:ACR983065 AMN983059:AMN983065 AWJ983059:AWJ983065 BGF983059:BGF983065 BQB983059:BQB983065 BZX983059:BZX983065 CJT983059:CJT983065 CTP983059:CTP983065 DDL983059:DDL983065 DNH983059:DNH983065 DXD983059:DXD983065 EGZ983059:EGZ983065 EQV983059:EQV983065 FAR983059:FAR983065 FKN983059:FKN983065 FUJ983059:FUJ983065 GEF983059:GEF983065 GOB983059:GOB983065 GXX983059:GXX983065 HHT983059:HHT983065 HRP983059:HRP983065 IBL983059:IBL983065 ILH983059:ILH983065 IVD983059:IVD983065 JEZ983059:JEZ983065 JOV983059:JOV983065 JYR983059:JYR983065 KIN983059:KIN983065 KSJ983059:KSJ983065 LCF983059:LCF983065 LMB983059:LMB983065 LVX983059:LVX983065 MFT983059:MFT983065 MPP983059:MPP983065 MZL983059:MZL983065 NJH983059:NJH983065 NTD983059:NTD983065 OCZ983059:OCZ983065 OMV983059:OMV983065 OWR983059:OWR983065 PGN983059:PGN983065 PQJ983059:PQJ983065 QAF983059:QAF983065 QKB983059:QKB983065 QTX983059:QTX983065 RDT983059:RDT983065 RNP983059:RNP983065 RXL983059:RXL983065 SHH983059:SHH983065 SRD983059:SRD983065 TAZ983059:TAZ983065 TKV983059:TKV983065 TUR983059:TUR983065 UEN983059:UEN983065 UOJ983059:UOJ983065 UYF983059:UYF983065 VIB983059:VIB983065 VRX983059:VRX983065 WBT983059:WBT983065 WLP983059:WLP983065 WVL983059:WVL983065 D25:D50 IZ25:IZ50 SV25:SV50 ACR25:ACR50 AMN25:AMN50 AWJ25:AWJ50 BGF25:BGF50 BQB25:BQB50 BZX25:BZX50 CJT25:CJT50 CTP25:CTP50 DDL25:DDL50 DNH25:DNH50 DXD25:DXD50 EGZ25:EGZ50 EQV25:EQV50 FAR25:FAR50 FKN25:FKN50 FUJ25:FUJ50 GEF25:GEF50 GOB25:GOB50 GXX25:GXX50 HHT25:HHT50 HRP25:HRP50 IBL25:IBL50 ILH25:ILH50 IVD25:IVD50 JEZ25:JEZ50 JOV25:JOV50 JYR25:JYR50 KIN25:KIN50 KSJ25:KSJ50 LCF25:LCF50 LMB25:LMB50 LVX25:LVX50 MFT25:MFT50 MPP25:MPP50 MZL25:MZL50 NJH25:NJH50 NTD25:NTD50 OCZ25:OCZ50 OMV25:OMV50 OWR25:OWR50 PGN25:PGN50 PQJ25:PQJ50 QAF25:QAF50 QKB25:QKB50 QTX25:QTX50 RDT25:RDT50 RNP25:RNP50 RXL25:RXL50 SHH25:SHH50 SRD25:SRD50 TAZ25:TAZ50 TKV25:TKV50 TUR25:TUR50 UEN25:UEN50 UOJ25:UOJ50 UYF25:UYF50 VIB25:VIB50 VRX25:VRX50 WBT25:WBT50 WLP25:WLP50 WVL25:WVL50 D65564:D65588 IZ65564:IZ65588 SV65564:SV65588 ACR65564:ACR65588 AMN65564:AMN65588 AWJ65564:AWJ65588 BGF65564:BGF65588 BQB65564:BQB65588 BZX65564:BZX65588 CJT65564:CJT65588 CTP65564:CTP65588 DDL65564:DDL65588 DNH65564:DNH65588 DXD65564:DXD65588 EGZ65564:EGZ65588 EQV65564:EQV65588 FAR65564:FAR65588 FKN65564:FKN65588 FUJ65564:FUJ65588 GEF65564:GEF65588 GOB65564:GOB65588 GXX65564:GXX65588 HHT65564:HHT65588 HRP65564:HRP65588 IBL65564:IBL65588 ILH65564:ILH65588 IVD65564:IVD65588 JEZ65564:JEZ65588 JOV65564:JOV65588 JYR65564:JYR65588 KIN65564:KIN65588 KSJ65564:KSJ65588 LCF65564:LCF65588 LMB65564:LMB65588 LVX65564:LVX65588 MFT65564:MFT65588 MPP65564:MPP65588 MZL65564:MZL65588 NJH65564:NJH65588 NTD65564:NTD65588 OCZ65564:OCZ65588 OMV65564:OMV65588 OWR65564:OWR65588 PGN65564:PGN65588 PQJ65564:PQJ65588 QAF65564:QAF65588 QKB65564:QKB65588 QTX65564:QTX65588 RDT65564:RDT65588 RNP65564:RNP65588 RXL65564:RXL65588 SHH65564:SHH65588 SRD65564:SRD65588 TAZ65564:TAZ65588 TKV65564:TKV65588 TUR65564:TUR65588 UEN65564:UEN65588 UOJ65564:UOJ65588 UYF65564:UYF65588 VIB65564:VIB65588 VRX65564:VRX65588 WBT65564:WBT65588 WLP65564:WLP65588 WVL65564:WVL65588 D131100:D131124 IZ131100:IZ131124 SV131100:SV131124 ACR131100:ACR131124 AMN131100:AMN131124 AWJ131100:AWJ131124 BGF131100:BGF131124 BQB131100:BQB131124 BZX131100:BZX131124 CJT131100:CJT131124 CTP131100:CTP131124 DDL131100:DDL131124 DNH131100:DNH131124 DXD131100:DXD131124 EGZ131100:EGZ131124 EQV131100:EQV131124 FAR131100:FAR131124 FKN131100:FKN131124 FUJ131100:FUJ131124 GEF131100:GEF131124 GOB131100:GOB131124 GXX131100:GXX131124 HHT131100:HHT131124 HRP131100:HRP131124 IBL131100:IBL131124 ILH131100:ILH131124 IVD131100:IVD131124 JEZ131100:JEZ131124 JOV131100:JOV131124 JYR131100:JYR131124 KIN131100:KIN131124 KSJ131100:KSJ131124 LCF131100:LCF131124 LMB131100:LMB131124 LVX131100:LVX131124 MFT131100:MFT131124 MPP131100:MPP131124 MZL131100:MZL131124 NJH131100:NJH131124 NTD131100:NTD131124 OCZ131100:OCZ131124 OMV131100:OMV131124 OWR131100:OWR131124 PGN131100:PGN131124 PQJ131100:PQJ131124 QAF131100:QAF131124 QKB131100:QKB131124 QTX131100:QTX131124 RDT131100:RDT131124 RNP131100:RNP131124 RXL131100:RXL131124 SHH131100:SHH131124 SRD131100:SRD131124 TAZ131100:TAZ131124 TKV131100:TKV131124 TUR131100:TUR131124 UEN131100:UEN131124 UOJ131100:UOJ131124 UYF131100:UYF131124 VIB131100:VIB131124 VRX131100:VRX131124 WBT131100:WBT131124 WLP131100:WLP131124 WVL131100:WVL131124 D196636:D196660 IZ196636:IZ196660 SV196636:SV196660 ACR196636:ACR196660 AMN196636:AMN196660 AWJ196636:AWJ196660 BGF196636:BGF196660 BQB196636:BQB196660 BZX196636:BZX196660 CJT196636:CJT196660 CTP196636:CTP196660 DDL196636:DDL196660 DNH196636:DNH196660 DXD196636:DXD196660 EGZ196636:EGZ196660 EQV196636:EQV196660 FAR196636:FAR196660 FKN196636:FKN196660 FUJ196636:FUJ196660 GEF196636:GEF196660 GOB196636:GOB196660 GXX196636:GXX196660 HHT196636:HHT196660 HRP196636:HRP196660 IBL196636:IBL196660 ILH196636:ILH196660 IVD196636:IVD196660 JEZ196636:JEZ196660 JOV196636:JOV196660 JYR196636:JYR196660 KIN196636:KIN196660 KSJ196636:KSJ196660 LCF196636:LCF196660 LMB196636:LMB196660 LVX196636:LVX196660 MFT196636:MFT196660 MPP196636:MPP196660 MZL196636:MZL196660 NJH196636:NJH196660 NTD196636:NTD196660 OCZ196636:OCZ196660 OMV196636:OMV196660 OWR196636:OWR196660 PGN196636:PGN196660 PQJ196636:PQJ196660 QAF196636:QAF196660 QKB196636:QKB196660 QTX196636:QTX196660 RDT196636:RDT196660 RNP196636:RNP196660 RXL196636:RXL196660 SHH196636:SHH196660 SRD196636:SRD196660 TAZ196636:TAZ196660 TKV196636:TKV196660 TUR196636:TUR196660 UEN196636:UEN196660 UOJ196636:UOJ196660 UYF196636:UYF196660 VIB196636:VIB196660 VRX196636:VRX196660 WBT196636:WBT196660 WLP196636:WLP196660 WVL196636:WVL196660 D262172:D262196 IZ262172:IZ262196 SV262172:SV262196 ACR262172:ACR262196 AMN262172:AMN262196 AWJ262172:AWJ262196 BGF262172:BGF262196 BQB262172:BQB262196 BZX262172:BZX262196 CJT262172:CJT262196 CTP262172:CTP262196 DDL262172:DDL262196 DNH262172:DNH262196 DXD262172:DXD262196 EGZ262172:EGZ262196 EQV262172:EQV262196 FAR262172:FAR262196 FKN262172:FKN262196 FUJ262172:FUJ262196 GEF262172:GEF262196 GOB262172:GOB262196 GXX262172:GXX262196 HHT262172:HHT262196 HRP262172:HRP262196 IBL262172:IBL262196 ILH262172:ILH262196 IVD262172:IVD262196 JEZ262172:JEZ262196 JOV262172:JOV262196 JYR262172:JYR262196 KIN262172:KIN262196 KSJ262172:KSJ262196 LCF262172:LCF262196 LMB262172:LMB262196 LVX262172:LVX262196 MFT262172:MFT262196 MPP262172:MPP262196 MZL262172:MZL262196 NJH262172:NJH262196 NTD262172:NTD262196 OCZ262172:OCZ262196 OMV262172:OMV262196 OWR262172:OWR262196 PGN262172:PGN262196 PQJ262172:PQJ262196 QAF262172:QAF262196 QKB262172:QKB262196 QTX262172:QTX262196 RDT262172:RDT262196 RNP262172:RNP262196 RXL262172:RXL262196 SHH262172:SHH262196 SRD262172:SRD262196 TAZ262172:TAZ262196 TKV262172:TKV262196 TUR262172:TUR262196 UEN262172:UEN262196 UOJ262172:UOJ262196 UYF262172:UYF262196 VIB262172:VIB262196 VRX262172:VRX262196 WBT262172:WBT262196 WLP262172:WLP262196 WVL262172:WVL262196 D327708:D327732 IZ327708:IZ327732 SV327708:SV327732 ACR327708:ACR327732 AMN327708:AMN327732 AWJ327708:AWJ327732 BGF327708:BGF327732 BQB327708:BQB327732 BZX327708:BZX327732 CJT327708:CJT327732 CTP327708:CTP327732 DDL327708:DDL327732 DNH327708:DNH327732 DXD327708:DXD327732 EGZ327708:EGZ327732 EQV327708:EQV327732 FAR327708:FAR327732 FKN327708:FKN327732 FUJ327708:FUJ327732 GEF327708:GEF327732 GOB327708:GOB327732 GXX327708:GXX327732 HHT327708:HHT327732 HRP327708:HRP327732 IBL327708:IBL327732 ILH327708:ILH327732 IVD327708:IVD327732 JEZ327708:JEZ327732 JOV327708:JOV327732 JYR327708:JYR327732 KIN327708:KIN327732 KSJ327708:KSJ327732 LCF327708:LCF327732 LMB327708:LMB327732 LVX327708:LVX327732 MFT327708:MFT327732 MPP327708:MPP327732 MZL327708:MZL327732 NJH327708:NJH327732 NTD327708:NTD327732 OCZ327708:OCZ327732 OMV327708:OMV327732 OWR327708:OWR327732 PGN327708:PGN327732 PQJ327708:PQJ327732 QAF327708:QAF327732 QKB327708:QKB327732 QTX327708:QTX327732 RDT327708:RDT327732 RNP327708:RNP327732 RXL327708:RXL327732 SHH327708:SHH327732 SRD327708:SRD327732 TAZ327708:TAZ327732 TKV327708:TKV327732 TUR327708:TUR327732 UEN327708:UEN327732 UOJ327708:UOJ327732 UYF327708:UYF327732 VIB327708:VIB327732 VRX327708:VRX327732 WBT327708:WBT327732 WLP327708:WLP327732 WVL327708:WVL327732 D393244:D393268 IZ393244:IZ393268 SV393244:SV393268 ACR393244:ACR393268 AMN393244:AMN393268 AWJ393244:AWJ393268 BGF393244:BGF393268 BQB393244:BQB393268 BZX393244:BZX393268 CJT393244:CJT393268 CTP393244:CTP393268 DDL393244:DDL393268 DNH393244:DNH393268 DXD393244:DXD393268 EGZ393244:EGZ393268 EQV393244:EQV393268 FAR393244:FAR393268 FKN393244:FKN393268 FUJ393244:FUJ393268 GEF393244:GEF393268 GOB393244:GOB393268 GXX393244:GXX393268 HHT393244:HHT393268 HRP393244:HRP393268 IBL393244:IBL393268 ILH393244:ILH393268 IVD393244:IVD393268 JEZ393244:JEZ393268 JOV393244:JOV393268 JYR393244:JYR393268 KIN393244:KIN393268 KSJ393244:KSJ393268 LCF393244:LCF393268 LMB393244:LMB393268 LVX393244:LVX393268 MFT393244:MFT393268 MPP393244:MPP393268 MZL393244:MZL393268 NJH393244:NJH393268 NTD393244:NTD393268 OCZ393244:OCZ393268 OMV393244:OMV393268 OWR393244:OWR393268 PGN393244:PGN393268 PQJ393244:PQJ393268 QAF393244:QAF393268 QKB393244:QKB393268 QTX393244:QTX393268 RDT393244:RDT393268 RNP393244:RNP393268 RXL393244:RXL393268 SHH393244:SHH393268 SRD393244:SRD393268 TAZ393244:TAZ393268 TKV393244:TKV393268 TUR393244:TUR393268 UEN393244:UEN393268 UOJ393244:UOJ393268 UYF393244:UYF393268 VIB393244:VIB393268 VRX393244:VRX393268 WBT393244:WBT393268 WLP393244:WLP393268 WVL393244:WVL393268 D458780:D458804 IZ458780:IZ458804 SV458780:SV458804 ACR458780:ACR458804 AMN458780:AMN458804 AWJ458780:AWJ458804 BGF458780:BGF458804 BQB458780:BQB458804 BZX458780:BZX458804 CJT458780:CJT458804 CTP458780:CTP458804 DDL458780:DDL458804 DNH458780:DNH458804 DXD458780:DXD458804 EGZ458780:EGZ458804 EQV458780:EQV458804 FAR458780:FAR458804 FKN458780:FKN458804 FUJ458780:FUJ458804 GEF458780:GEF458804 GOB458780:GOB458804 GXX458780:GXX458804 HHT458780:HHT458804 HRP458780:HRP458804 IBL458780:IBL458804 ILH458780:ILH458804 IVD458780:IVD458804 JEZ458780:JEZ458804 JOV458780:JOV458804 JYR458780:JYR458804 KIN458780:KIN458804 KSJ458780:KSJ458804 LCF458780:LCF458804 LMB458780:LMB458804 LVX458780:LVX458804 MFT458780:MFT458804 MPP458780:MPP458804 MZL458780:MZL458804 NJH458780:NJH458804 NTD458780:NTD458804 OCZ458780:OCZ458804 OMV458780:OMV458804 OWR458780:OWR458804 PGN458780:PGN458804 PQJ458780:PQJ458804 QAF458780:QAF458804 QKB458780:QKB458804 QTX458780:QTX458804 RDT458780:RDT458804 RNP458780:RNP458804 RXL458780:RXL458804 SHH458780:SHH458804 SRD458780:SRD458804 TAZ458780:TAZ458804 TKV458780:TKV458804 TUR458780:TUR458804 UEN458780:UEN458804 UOJ458780:UOJ458804 UYF458780:UYF458804 VIB458780:VIB458804 VRX458780:VRX458804 WBT458780:WBT458804 WLP458780:WLP458804 WVL458780:WVL458804 D524316:D524340 IZ524316:IZ524340 SV524316:SV524340 ACR524316:ACR524340 AMN524316:AMN524340 AWJ524316:AWJ524340 BGF524316:BGF524340 BQB524316:BQB524340 BZX524316:BZX524340 CJT524316:CJT524340 CTP524316:CTP524340 DDL524316:DDL524340 DNH524316:DNH524340 DXD524316:DXD524340 EGZ524316:EGZ524340 EQV524316:EQV524340 FAR524316:FAR524340 FKN524316:FKN524340 FUJ524316:FUJ524340 GEF524316:GEF524340 GOB524316:GOB524340 GXX524316:GXX524340 HHT524316:HHT524340 HRP524316:HRP524340 IBL524316:IBL524340 ILH524316:ILH524340 IVD524316:IVD524340 JEZ524316:JEZ524340 JOV524316:JOV524340 JYR524316:JYR524340 KIN524316:KIN524340 KSJ524316:KSJ524340 LCF524316:LCF524340 LMB524316:LMB524340 LVX524316:LVX524340 MFT524316:MFT524340 MPP524316:MPP524340 MZL524316:MZL524340 NJH524316:NJH524340 NTD524316:NTD524340 OCZ524316:OCZ524340 OMV524316:OMV524340 OWR524316:OWR524340 PGN524316:PGN524340 PQJ524316:PQJ524340 QAF524316:QAF524340 QKB524316:QKB524340 QTX524316:QTX524340 RDT524316:RDT524340 RNP524316:RNP524340 RXL524316:RXL524340 SHH524316:SHH524340 SRD524316:SRD524340 TAZ524316:TAZ524340 TKV524316:TKV524340 TUR524316:TUR524340 UEN524316:UEN524340 UOJ524316:UOJ524340 UYF524316:UYF524340 VIB524316:VIB524340 VRX524316:VRX524340 WBT524316:WBT524340 WLP524316:WLP524340 WVL524316:WVL524340 D589852:D589876 IZ589852:IZ589876 SV589852:SV589876 ACR589852:ACR589876 AMN589852:AMN589876 AWJ589852:AWJ589876 BGF589852:BGF589876 BQB589852:BQB589876 BZX589852:BZX589876 CJT589852:CJT589876 CTP589852:CTP589876 DDL589852:DDL589876 DNH589852:DNH589876 DXD589852:DXD589876 EGZ589852:EGZ589876 EQV589852:EQV589876 FAR589852:FAR589876 FKN589852:FKN589876 FUJ589852:FUJ589876 GEF589852:GEF589876 GOB589852:GOB589876 GXX589852:GXX589876 HHT589852:HHT589876 HRP589852:HRP589876 IBL589852:IBL589876 ILH589852:ILH589876 IVD589852:IVD589876 JEZ589852:JEZ589876 JOV589852:JOV589876 JYR589852:JYR589876 KIN589852:KIN589876 KSJ589852:KSJ589876 LCF589852:LCF589876 LMB589852:LMB589876 LVX589852:LVX589876 MFT589852:MFT589876 MPP589852:MPP589876 MZL589852:MZL589876 NJH589852:NJH589876 NTD589852:NTD589876 OCZ589852:OCZ589876 OMV589852:OMV589876 OWR589852:OWR589876 PGN589852:PGN589876 PQJ589852:PQJ589876 QAF589852:QAF589876 QKB589852:QKB589876 QTX589852:QTX589876 RDT589852:RDT589876 RNP589852:RNP589876 RXL589852:RXL589876 SHH589852:SHH589876 SRD589852:SRD589876 TAZ589852:TAZ589876 TKV589852:TKV589876 TUR589852:TUR589876 UEN589852:UEN589876 UOJ589852:UOJ589876 UYF589852:UYF589876 VIB589852:VIB589876 VRX589852:VRX589876 WBT589852:WBT589876 WLP589852:WLP589876 WVL589852:WVL589876 D655388:D655412 IZ655388:IZ655412 SV655388:SV655412 ACR655388:ACR655412 AMN655388:AMN655412 AWJ655388:AWJ655412 BGF655388:BGF655412 BQB655388:BQB655412 BZX655388:BZX655412 CJT655388:CJT655412 CTP655388:CTP655412 DDL655388:DDL655412 DNH655388:DNH655412 DXD655388:DXD655412 EGZ655388:EGZ655412 EQV655388:EQV655412 FAR655388:FAR655412 FKN655388:FKN655412 FUJ655388:FUJ655412 GEF655388:GEF655412 GOB655388:GOB655412 GXX655388:GXX655412 HHT655388:HHT655412 HRP655388:HRP655412 IBL655388:IBL655412 ILH655388:ILH655412 IVD655388:IVD655412 JEZ655388:JEZ655412 JOV655388:JOV655412 JYR655388:JYR655412 KIN655388:KIN655412 KSJ655388:KSJ655412 LCF655388:LCF655412 LMB655388:LMB655412 LVX655388:LVX655412 MFT655388:MFT655412 MPP655388:MPP655412 MZL655388:MZL655412 NJH655388:NJH655412 NTD655388:NTD655412 OCZ655388:OCZ655412 OMV655388:OMV655412 OWR655388:OWR655412 PGN655388:PGN655412 PQJ655388:PQJ655412 QAF655388:QAF655412 QKB655388:QKB655412 QTX655388:QTX655412 RDT655388:RDT655412 RNP655388:RNP655412 RXL655388:RXL655412 SHH655388:SHH655412 SRD655388:SRD655412 TAZ655388:TAZ655412 TKV655388:TKV655412 TUR655388:TUR655412 UEN655388:UEN655412 UOJ655388:UOJ655412 UYF655388:UYF655412 VIB655388:VIB655412 VRX655388:VRX655412 WBT655388:WBT655412 WLP655388:WLP655412 WVL655388:WVL655412 D720924:D720948 IZ720924:IZ720948 SV720924:SV720948 ACR720924:ACR720948 AMN720924:AMN720948 AWJ720924:AWJ720948 BGF720924:BGF720948 BQB720924:BQB720948 BZX720924:BZX720948 CJT720924:CJT720948 CTP720924:CTP720948 DDL720924:DDL720948 DNH720924:DNH720948 DXD720924:DXD720948 EGZ720924:EGZ720948 EQV720924:EQV720948 FAR720924:FAR720948 FKN720924:FKN720948 FUJ720924:FUJ720948 GEF720924:GEF720948 GOB720924:GOB720948 GXX720924:GXX720948 HHT720924:HHT720948 HRP720924:HRP720948 IBL720924:IBL720948 ILH720924:ILH720948 IVD720924:IVD720948 JEZ720924:JEZ720948 JOV720924:JOV720948 JYR720924:JYR720948 KIN720924:KIN720948 KSJ720924:KSJ720948 LCF720924:LCF720948 LMB720924:LMB720948 LVX720924:LVX720948 MFT720924:MFT720948 MPP720924:MPP720948 MZL720924:MZL720948 NJH720924:NJH720948 NTD720924:NTD720948 OCZ720924:OCZ720948 OMV720924:OMV720948 OWR720924:OWR720948 PGN720924:PGN720948 PQJ720924:PQJ720948 QAF720924:QAF720948 QKB720924:QKB720948 QTX720924:QTX720948 RDT720924:RDT720948 RNP720924:RNP720948 RXL720924:RXL720948 SHH720924:SHH720948 SRD720924:SRD720948 TAZ720924:TAZ720948 TKV720924:TKV720948 TUR720924:TUR720948 UEN720924:UEN720948 UOJ720924:UOJ720948 UYF720924:UYF720948 VIB720924:VIB720948 VRX720924:VRX720948 WBT720924:WBT720948 WLP720924:WLP720948 WVL720924:WVL720948 D786460:D786484 IZ786460:IZ786484 SV786460:SV786484 ACR786460:ACR786484 AMN786460:AMN786484 AWJ786460:AWJ786484 BGF786460:BGF786484 BQB786460:BQB786484 BZX786460:BZX786484 CJT786460:CJT786484 CTP786460:CTP786484 DDL786460:DDL786484 DNH786460:DNH786484 DXD786460:DXD786484 EGZ786460:EGZ786484 EQV786460:EQV786484 FAR786460:FAR786484 FKN786460:FKN786484 FUJ786460:FUJ786484 GEF786460:GEF786484 GOB786460:GOB786484 GXX786460:GXX786484 HHT786460:HHT786484 HRP786460:HRP786484 IBL786460:IBL786484 ILH786460:ILH786484 IVD786460:IVD786484 JEZ786460:JEZ786484 JOV786460:JOV786484 JYR786460:JYR786484 KIN786460:KIN786484 KSJ786460:KSJ786484 LCF786460:LCF786484 LMB786460:LMB786484 LVX786460:LVX786484 MFT786460:MFT786484 MPP786460:MPP786484 MZL786460:MZL786484 NJH786460:NJH786484 NTD786460:NTD786484 OCZ786460:OCZ786484 OMV786460:OMV786484 OWR786460:OWR786484 PGN786460:PGN786484 PQJ786460:PQJ786484 QAF786460:QAF786484 QKB786460:QKB786484 QTX786460:QTX786484 RDT786460:RDT786484 RNP786460:RNP786484 RXL786460:RXL786484 SHH786460:SHH786484 SRD786460:SRD786484 TAZ786460:TAZ786484 TKV786460:TKV786484 TUR786460:TUR786484 UEN786460:UEN786484 UOJ786460:UOJ786484 UYF786460:UYF786484 VIB786460:VIB786484 VRX786460:VRX786484 WBT786460:WBT786484 WLP786460:WLP786484 WVL786460:WVL786484 D851996:D852020 IZ851996:IZ852020 SV851996:SV852020 ACR851996:ACR852020 AMN851996:AMN852020 AWJ851996:AWJ852020 BGF851996:BGF852020 BQB851996:BQB852020 BZX851996:BZX852020 CJT851996:CJT852020 CTP851996:CTP852020 DDL851996:DDL852020 DNH851996:DNH852020 DXD851996:DXD852020 EGZ851996:EGZ852020 EQV851996:EQV852020 FAR851996:FAR852020 FKN851996:FKN852020 FUJ851996:FUJ852020 GEF851996:GEF852020 GOB851996:GOB852020 GXX851996:GXX852020 HHT851996:HHT852020 HRP851996:HRP852020 IBL851996:IBL852020 ILH851996:ILH852020 IVD851996:IVD852020 JEZ851996:JEZ852020 JOV851996:JOV852020 JYR851996:JYR852020 KIN851996:KIN852020 KSJ851996:KSJ852020 LCF851996:LCF852020 LMB851996:LMB852020 LVX851996:LVX852020 MFT851996:MFT852020 MPP851996:MPP852020 MZL851996:MZL852020 NJH851996:NJH852020 NTD851996:NTD852020 OCZ851996:OCZ852020 OMV851996:OMV852020 OWR851996:OWR852020 PGN851996:PGN852020 PQJ851996:PQJ852020 QAF851996:QAF852020 QKB851996:QKB852020 QTX851996:QTX852020 RDT851996:RDT852020 RNP851996:RNP852020 RXL851996:RXL852020 SHH851996:SHH852020 SRD851996:SRD852020 TAZ851996:TAZ852020 TKV851996:TKV852020 TUR851996:TUR852020 UEN851996:UEN852020 UOJ851996:UOJ852020 UYF851996:UYF852020 VIB851996:VIB852020 VRX851996:VRX852020 WBT851996:WBT852020 WLP851996:WLP852020 WVL851996:WVL852020 D917532:D917556 IZ917532:IZ917556 SV917532:SV917556 ACR917532:ACR917556 AMN917532:AMN917556 AWJ917532:AWJ917556 BGF917532:BGF917556 BQB917532:BQB917556 BZX917532:BZX917556 CJT917532:CJT917556 CTP917532:CTP917556 DDL917532:DDL917556 DNH917532:DNH917556 DXD917532:DXD917556 EGZ917532:EGZ917556 EQV917532:EQV917556 FAR917532:FAR917556 FKN917532:FKN917556 FUJ917532:FUJ917556 GEF917532:GEF917556 GOB917532:GOB917556 GXX917532:GXX917556 HHT917532:HHT917556 HRP917532:HRP917556 IBL917532:IBL917556 ILH917532:ILH917556 IVD917532:IVD917556 JEZ917532:JEZ917556 JOV917532:JOV917556 JYR917532:JYR917556 KIN917532:KIN917556 KSJ917532:KSJ917556 LCF917532:LCF917556 LMB917532:LMB917556 LVX917532:LVX917556 MFT917532:MFT917556 MPP917532:MPP917556 MZL917532:MZL917556 NJH917532:NJH917556 NTD917532:NTD917556 OCZ917532:OCZ917556 OMV917532:OMV917556 OWR917532:OWR917556 PGN917532:PGN917556 PQJ917532:PQJ917556 QAF917532:QAF917556 QKB917532:QKB917556 QTX917532:QTX917556 RDT917532:RDT917556 RNP917532:RNP917556 RXL917532:RXL917556 SHH917532:SHH917556 SRD917532:SRD917556 TAZ917532:TAZ917556 TKV917532:TKV917556 TUR917532:TUR917556 UEN917532:UEN917556 UOJ917532:UOJ917556 UYF917532:UYF917556 VIB917532:VIB917556 VRX917532:VRX917556 WBT917532:WBT917556 WLP917532:WLP917556 WVL917532:WVL917556 D983068:D983092 IZ983068:IZ983092 SV983068:SV983092 ACR983068:ACR983092 AMN983068:AMN983092 AWJ983068:AWJ983092 BGF983068:BGF983092 BQB983068:BQB983092 BZX983068:BZX983092 CJT983068:CJT983092 CTP983068:CTP983092 DDL983068:DDL983092 DNH983068:DNH983092 DXD983068:DXD983092 EGZ983068:EGZ983092 EQV983068:EQV983092 FAR983068:FAR983092 FKN983068:FKN983092 FUJ983068:FUJ983092 GEF983068:GEF983092 GOB983068:GOB983092 GXX983068:GXX983092 HHT983068:HHT983092 HRP983068:HRP983092 IBL983068:IBL983092 ILH983068:ILH983092 IVD983068:IVD983092 JEZ983068:JEZ983092 JOV983068:JOV983092 JYR983068:JYR983092 KIN983068:KIN983092 KSJ983068:KSJ983092 LCF983068:LCF983092 LMB983068:LMB983092 LVX983068:LVX983092 MFT983068:MFT983092 MPP983068:MPP983092 MZL983068:MZL983092 NJH983068:NJH983092 NTD983068:NTD983092 OCZ983068:OCZ983092 OMV983068:OMV983092 OWR983068:OWR983092 PGN983068:PGN983092 PQJ983068:PQJ983092 QAF983068:QAF983092 QKB983068:QKB983092 QTX983068:QTX983092 RDT983068:RDT983092 RNP983068:RNP983092 RXL983068:RXL983092 SHH983068:SHH983092 SRD983068:SRD983092 TAZ983068:TAZ983092 TKV983068:TKV983092 TUR983068:TUR983092 UEN983068:UEN983092 UOJ983068:UOJ983092 UYF983068:UYF983092 VIB983068:VIB983092 VRX983068:VRX983092 WBT983068:WBT983092 WLP983068:WLP983092 WVL983068:WVL983092" xr:uid="{00000000-0002-0000-0900-000000000000}">
      <formula1>"有　　　,　　　無"</formula1>
    </dataValidation>
  </dataValidations>
  <printOptions horizontalCentered="1" verticalCentered="1"/>
  <pageMargins left="0" right="0" top="0.35433070866141736" bottom="0.55118110236220474" header="0.31496062992125984" footer="0.31496062992125984"/>
  <pageSetup paperSize="9" scale="81" orientation="portrait" r:id="rId1"/>
  <headerFooter>
    <oddHeader>&amp;R(公営保育所）</oddHeader>
    <oddFooter>&amp;C&amp;12－９－</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40"/>
  <sheetViews>
    <sheetView view="pageBreakPreview" topLeftCell="A22" zoomScaleNormal="100" zoomScaleSheetLayoutView="100" workbookViewId="0">
      <selection activeCell="A22" sqref="A1:XFD1048576"/>
    </sheetView>
  </sheetViews>
  <sheetFormatPr defaultColWidth="10.6640625" defaultRowHeight="12.75" x14ac:dyDescent="0.15"/>
  <cols>
    <col min="1" max="1" width="3.1640625" style="31" customWidth="1"/>
    <col min="2" max="2" width="14.83203125" style="200" customWidth="1"/>
    <col min="3" max="3" width="6" style="200" customWidth="1"/>
    <col min="4" max="4" width="18.33203125" style="200" customWidth="1"/>
    <col min="5" max="5" width="10.1640625" style="200" customWidth="1"/>
    <col min="6" max="6" width="11.5" style="200" customWidth="1"/>
    <col min="7" max="8" width="15" style="200" customWidth="1"/>
    <col min="9" max="9" width="14.83203125" style="200" customWidth="1"/>
    <col min="10" max="10" width="12.1640625" style="200" customWidth="1"/>
    <col min="11" max="11" width="13.6640625" style="200" customWidth="1"/>
    <col min="12" max="12" width="10.6640625" style="200" customWidth="1"/>
    <col min="13" max="16384" width="10.6640625" style="200"/>
  </cols>
  <sheetData>
    <row r="1" spans="1:12" s="194" customFormat="1" ht="22.5" customHeight="1" x14ac:dyDescent="0.15">
      <c r="A1" s="28"/>
      <c r="B1" s="7" t="s">
        <v>0</v>
      </c>
      <c r="C1" s="7"/>
    </row>
    <row r="2" spans="1:12" s="194" customFormat="1" ht="22.5" customHeight="1" x14ac:dyDescent="0.15">
      <c r="A2" s="28"/>
      <c r="B2" s="18" t="s">
        <v>265</v>
      </c>
      <c r="C2" s="20">
        <v>6</v>
      </c>
      <c r="D2" s="19" t="s">
        <v>129</v>
      </c>
      <c r="F2" s="16"/>
    </row>
    <row r="3" spans="1:12" s="194" customFormat="1" ht="22.5" customHeight="1" x14ac:dyDescent="0.15">
      <c r="A3" s="28"/>
      <c r="B3" s="244" t="s">
        <v>1</v>
      </c>
      <c r="C3" s="246" t="s">
        <v>2</v>
      </c>
      <c r="D3" s="247"/>
      <c r="E3" s="244" t="s">
        <v>3</v>
      </c>
      <c r="F3" s="244" t="s">
        <v>4</v>
      </c>
      <c r="G3" s="244" t="s">
        <v>5</v>
      </c>
      <c r="H3" s="244" t="s">
        <v>47</v>
      </c>
      <c r="I3" s="245" t="s">
        <v>6</v>
      </c>
      <c r="J3" s="244" t="s">
        <v>7</v>
      </c>
      <c r="K3" s="244"/>
      <c r="L3" s="243" t="s">
        <v>8</v>
      </c>
    </row>
    <row r="4" spans="1:12" s="194" customFormat="1" ht="22.5" customHeight="1" x14ac:dyDescent="0.15">
      <c r="A4" s="28"/>
      <c r="B4" s="244"/>
      <c r="C4" s="248"/>
      <c r="D4" s="249"/>
      <c r="E4" s="244"/>
      <c r="F4" s="244"/>
      <c r="G4" s="244"/>
      <c r="H4" s="244"/>
      <c r="I4" s="245"/>
      <c r="J4" s="195" t="s">
        <v>9</v>
      </c>
      <c r="K4" s="195" t="s">
        <v>10</v>
      </c>
      <c r="L4" s="244"/>
    </row>
    <row r="5" spans="1:12" s="194" customFormat="1" ht="25.5" customHeight="1" x14ac:dyDescent="0.15">
      <c r="A5" s="28"/>
      <c r="B5" s="195"/>
      <c r="C5" s="241"/>
      <c r="D5" s="242"/>
      <c r="E5" s="195"/>
      <c r="F5" s="195"/>
      <c r="G5" s="195"/>
      <c r="H5" s="195"/>
      <c r="I5" s="196"/>
      <c r="J5" s="195"/>
      <c r="K5" s="195"/>
      <c r="L5" s="195"/>
    </row>
    <row r="6" spans="1:12" s="194" customFormat="1" ht="25.5" customHeight="1" x14ac:dyDescent="0.15">
      <c r="A6" s="28"/>
      <c r="B6" s="197"/>
      <c r="C6" s="241"/>
      <c r="D6" s="242"/>
      <c r="E6" s="195"/>
      <c r="F6" s="195"/>
      <c r="G6" s="198"/>
      <c r="H6" s="198"/>
      <c r="I6" s="195"/>
      <c r="J6" s="197"/>
      <c r="K6" s="198"/>
      <c r="L6" s="195"/>
    </row>
    <row r="7" spans="1:12" s="194" customFormat="1" ht="25.5" customHeight="1" x14ac:dyDescent="0.15">
      <c r="A7" s="28"/>
      <c r="B7" s="197"/>
      <c r="C7" s="241"/>
      <c r="D7" s="242"/>
      <c r="E7" s="195"/>
      <c r="F7" s="195"/>
      <c r="G7" s="198"/>
      <c r="H7" s="198"/>
      <c r="I7" s="195"/>
      <c r="J7" s="197"/>
      <c r="K7" s="198"/>
      <c r="L7" s="195"/>
    </row>
    <row r="8" spans="1:12" s="194" customFormat="1" ht="25.5" customHeight="1" x14ac:dyDescent="0.15">
      <c r="A8" s="28"/>
      <c r="B8" s="197"/>
      <c r="C8" s="241"/>
      <c r="D8" s="242"/>
      <c r="E8" s="195"/>
      <c r="F8" s="195"/>
      <c r="G8" s="198"/>
      <c r="H8" s="198"/>
      <c r="I8" s="195"/>
      <c r="J8" s="197"/>
      <c r="K8" s="198"/>
      <c r="L8" s="195"/>
    </row>
    <row r="9" spans="1:12" s="194" customFormat="1" ht="25.5" customHeight="1" x14ac:dyDescent="0.15">
      <c r="A9" s="28"/>
      <c r="B9" s="197"/>
      <c r="C9" s="241"/>
      <c r="D9" s="242"/>
      <c r="E9" s="195"/>
      <c r="F9" s="195"/>
      <c r="G9" s="198"/>
      <c r="H9" s="198"/>
      <c r="I9" s="195"/>
      <c r="J9" s="197"/>
      <c r="K9" s="198"/>
      <c r="L9" s="195"/>
    </row>
    <row r="10" spans="1:12" s="194" customFormat="1" ht="25.5" customHeight="1" x14ac:dyDescent="0.15">
      <c r="A10" s="28"/>
      <c r="B10" s="197"/>
      <c r="C10" s="241"/>
      <c r="D10" s="242"/>
      <c r="E10" s="195"/>
      <c r="F10" s="195"/>
      <c r="G10" s="198"/>
      <c r="H10" s="198"/>
      <c r="I10" s="195"/>
      <c r="J10" s="197"/>
      <c r="K10" s="198"/>
      <c r="L10" s="195"/>
    </row>
    <row r="11" spans="1:12" s="194" customFormat="1" ht="25.5" customHeight="1" x14ac:dyDescent="0.15">
      <c r="A11" s="28"/>
      <c r="B11" s="197"/>
      <c r="C11" s="241"/>
      <c r="D11" s="242"/>
      <c r="E11" s="195"/>
      <c r="F11" s="195"/>
      <c r="G11" s="198"/>
      <c r="H11" s="198"/>
      <c r="I11" s="195"/>
      <c r="J11" s="197"/>
      <c r="K11" s="198"/>
      <c r="L11" s="195"/>
    </row>
    <row r="12" spans="1:12" s="194" customFormat="1" ht="25.5" customHeight="1" x14ac:dyDescent="0.15">
      <c r="A12" s="28"/>
      <c r="B12" s="197"/>
      <c r="C12" s="241"/>
      <c r="D12" s="242"/>
      <c r="E12" s="195"/>
      <c r="F12" s="195"/>
      <c r="G12" s="198"/>
      <c r="H12" s="198"/>
      <c r="I12" s="195"/>
      <c r="J12" s="197"/>
      <c r="K12" s="198"/>
      <c r="L12" s="195"/>
    </row>
    <row r="13" spans="1:12" s="194" customFormat="1" ht="25.5" customHeight="1" x14ac:dyDescent="0.15">
      <c r="A13" s="28"/>
      <c r="B13" s="197"/>
      <c r="C13" s="241"/>
      <c r="D13" s="242"/>
      <c r="E13" s="195"/>
      <c r="F13" s="195"/>
      <c r="G13" s="198"/>
      <c r="H13" s="198"/>
      <c r="I13" s="195"/>
      <c r="J13" s="197"/>
      <c r="K13" s="198"/>
      <c r="L13" s="195"/>
    </row>
    <row r="14" spans="1:12" s="194" customFormat="1" ht="25.5" customHeight="1" x14ac:dyDescent="0.15">
      <c r="A14" s="28"/>
      <c r="B14" s="197"/>
      <c r="C14" s="241"/>
      <c r="D14" s="242"/>
      <c r="E14" s="195"/>
      <c r="F14" s="195"/>
      <c r="G14" s="198"/>
      <c r="H14" s="198"/>
      <c r="I14" s="195"/>
      <c r="J14" s="197"/>
      <c r="K14" s="198"/>
      <c r="L14" s="195"/>
    </row>
    <row r="15" spans="1:12" s="194" customFormat="1" ht="25.5" customHeight="1" x14ac:dyDescent="0.15">
      <c r="A15" s="28"/>
      <c r="B15" s="197"/>
      <c r="C15" s="241"/>
      <c r="D15" s="242"/>
      <c r="E15" s="195"/>
      <c r="F15" s="195"/>
      <c r="G15" s="198"/>
      <c r="H15" s="198"/>
      <c r="I15" s="195"/>
      <c r="J15" s="197"/>
      <c r="K15" s="198"/>
      <c r="L15" s="195"/>
    </row>
    <row r="16" spans="1:12" s="194" customFormat="1" ht="25.5" customHeight="1" x14ac:dyDescent="0.15">
      <c r="A16" s="28"/>
      <c r="B16" s="197"/>
      <c r="C16" s="241"/>
      <c r="D16" s="242"/>
      <c r="E16" s="195"/>
      <c r="F16" s="195"/>
      <c r="G16" s="198"/>
      <c r="H16" s="198"/>
      <c r="I16" s="195"/>
      <c r="J16" s="197"/>
      <c r="K16" s="198"/>
      <c r="L16" s="195"/>
    </row>
    <row r="17" spans="1:12" s="194" customFormat="1" ht="25.5" customHeight="1" x14ac:dyDescent="0.15">
      <c r="A17" s="28"/>
      <c r="B17" s="197"/>
      <c r="C17" s="241"/>
      <c r="D17" s="242"/>
      <c r="E17" s="195"/>
      <c r="F17" s="195"/>
      <c r="G17" s="198"/>
      <c r="H17" s="198"/>
      <c r="I17" s="195"/>
      <c r="J17" s="197"/>
      <c r="K17" s="198"/>
      <c r="L17" s="195"/>
    </row>
    <row r="18" spans="1:12" s="194" customFormat="1" ht="25.5" customHeight="1" x14ac:dyDescent="0.15">
      <c r="A18" s="28"/>
      <c r="B18" s="197"/>
      <c r="C18" s="241"/>
      <c r="D18" s="242"/>
      <c r="E18" s="195"/>
      <c r="F18" s="195"/>
      <c r="G18" s="198"/>
      <c r="H18" s="198"/>
      <c r="I18" s="195"/>
      <c r="J18" s="197"/>
      <c r="K18" s="198"/>
      <c r="L18" s="195"/>
    </row>
    <row r="19" spans="1:12" s="194" customFormat="1" ht="25.5" customHeight="1" x14ac:dyDescent="0.15">
      <c r="A19" s="28"/>
      <c r="B19" s="197"/>
      <c r="C19" s="241"/>
      <c r="D19" s="242"/>
      <c r="E19" s="195"/>
      <c r="F19" s="195"/>
      <c r="G19" s="198"/>
      <c r="H19" s="198"/>
      <c r="I19" s="195"/>
      <c r="J19" s="197"/>
      <c r="K19" s="198"/>
      <c r="L19" s="195"/>
    </row>
    <row r="20" spans="1:12" s="194" customFormat="1" ht="25.5" customHeight="1" x14ac:dyDescent="0.15">
      <c r="A20" s="28"/>
      <c r="B20" s="197"/>
      <c r="C20" s="241"/>
      <c r="D20" s="242"/>
      <c r="E20" s="195"/>
      <c r="F20" s="195"/>
      <c r="G20" s="198"/>
      <c r="H20" s="198"/>
      <c r="I20" s="195"/>
      <c r="J20" s="197"/>
      <c r="K20" s="198"/>
      <c r="L20" s="195"/>
    </row>
    <row r="21" spans="1:12" s="194" customFormat="1" ht="25.5" customHeight="1" x14ac:dyDescent="0.15">
      <c r="A21" s="28"/>
      <c r="B21" s="197"/>
      <c r="C21" s="241"/>
      <c r="D21" s="242"/>
      <c r="E21" s="195"/>
      <c r="F21" s="195"/>
      <c r="G21" s="198"/>
      <c r="H21" s="198"/>
      <c r="I21" s="195"/>
      <c r="J21" s="197"/>
      <c r="K21" s="198"/>
      <c r="L21" s="195"/>
    </row>
    <row r="22" spans="1:12" s="194" customFormat="1" ht="25.5" customHeight="1" x14ac:dyDescent="0.15">
      <c r="A22" s="28"/>
      <c r="B22" s="197"/>
      <c r="C22" s="241"/>
      <c r="D22" s="242"/>
      <c r="E22" s="195"/>
      <c r="F22" s="195"/>
      <c r="G22" s="198"/>
      <c r="H22" s="198"/>
      <c r="I22" s="195"/>
      <c r="J22" s="197"/>
      <c r="K22" s="198"/>
      <c r="L22" s="195"/>
    </row>
    <row r="23" spans="1:12" s="194" customFormat="1" ht="25.5" customHeight="1" x14ac:dyDescent="0.15">
      <c r="A23" s="28"/>
      <c r="B23" s="197"/>
      <c r="C23" s="241"/>
      <c r="D23" s="242"/>
      <c r="E23" s="195"/>
      <c r="F23" s="195"/>
      <c r="G23" s="198"/>
      <c r="H23" s="198"/>
      <c r="I23" s="195"/>
      <c r="J23" s="197"/>
      <c r="K23" s="198"/>
      <c r="L23" s="195"/>
    </row>
    <row r="24" spans="1:12" s="194" customFormat="1" ht="25.5" customHeight="1" x14ac:dyDescent="0.15">
      <c r="A24" s="28"/>
      <c r="B24" s="197"/>
      <c r="C24" s="241"/>
      <c r="D24" s="242"/>
      <c r="E24" s="195"/>
      <c r="F24" s="195"/>
      <c r="G24" s="198"/>
      <c r="H24" s="198"/>
      <c r="I24" s="195"/>
      <c r="J24" s="197"/>
      <c r="K24" s="198"/>
      <c r="L24" s="195"/>
    </row>
    <row r="25" spans="1:12" s="194" customFormat="1" ht="25.5" customHeight="1" x14ac:dyDescent="0.15">
      <c r="A25" s="28"/>
      <c r="B25" s="197"/>
      <c r="C25" s="241"/>
      <c r="D25" s="242"/>
      <c r="E25" s="195"/>
      <c r="F25" s="195"/>
      <c r="G25" s="198"/>
      <c r="H25" s="198"/>
      <c r="I25" s="195"/>
      <c r="J25" s="197"/>
      <c r="K25" s="198"/>
      <c r="L25" s="195"/>
    </row>
    <row r="26" spans="1:12" s="194" customFormat="1" ht="25.5" customHeight="1" x14ac:dyDescent="0.15">
      <c r="A26" s="28"/>
      <c r="B26" s="197"/>
      <c r="C26" s="241"/>
      <c r="D26" s="242"/>
      <c r="E26" s="195"/>
      <c r="F26" s="195"/>
      <c r="G26" s="198"/>
      <c r="H26" s="198"/>
      <c r="I26" s="195"/>
      <c r="J26" s="197"/>
      <c r="K26" s="198"/>
      <c r="L26" s="195"/>
    </row>
    <row r="27" spans="1:12" s="194" customFormat="1" ht="25.5" customHeight="1" x14ac:dyDescent="0.15">
      <c r="A27" s="28"/>
      <c r="B27" s="197"/>
      <c r="C27" s="241"/>
      <c r="D27" s="242"/>
      <c r="E27" s="195"/>
      <c r="F27" s="195"/>
      <c r="G27" s="198"/>
      <c r="H27" s="198"/>
      <c r="I27" s="195"/>
      <c r="J27" s="197"/>
      <c r="K27" s="198"/>
      <c r="L27" s="195"/>
    </row>
    <row r="28" spans="1:12" s="194" customFormat="1" ht="25.5" customHeight="1" x14ac:dyDescent="0.15">
      <c r="A28" s="28"/>
      <c r="B28" s="197"/>
      <c r="C28" s="241"/>
      <c r="D28" s="242"/>
      <c r="E28" s="195"/>
      <c r="F28" s="195"/>
      <c r="G28" s="198"/>
      <c r="H28" s="198"/>
      <c r="I28" s="195"/>
      <c r="J28" s="197"/>
      <c r="K28" s="198"/>
      <c r="L28" s="195"/>
    </row>
    <row r="29" spans="1:12" s="194" customFormat="1" ht="25.5" customHeight="1" x14ac:dyDescent="0.15">
      <c r="A29" s="28"/>
      <c r="B29" s="197"/>
      <c r="C29" s="241"/>
      <c r="D29" s="242"/>
      <c r="E29" s="195"/>
      <c r="F29" s="195"/>
      <c r="G29" s="198"/>
      <c r="H29" s="198"/>
      <c r="I29" s="195"/>
      <c r="J29" s="197"/>
      <c r="K29" s="198"/>
      <c r="L29" s="195"/>
    </row>
    <row r="30" spans="1:12" s="194" customFormat="1" ht="25.5" customHeight="1" x14ac:dyDescent="0.15">
      <c r="A30" s="28"/>
      <c r="B30" s="197"/>
      <c r="C30" s="241"/>
      <c r="D30" s="242"/>
      <c r="E30" s="195"/>
      <c r="F30" s="195"/>
      <c r="G30" s="198"/>
      <c r="H30" s="198"/>
      <c r="I30" s="195"/>
      <c r="J30" s="197"/>
      <c r="K30" s="198"/>
      <c r="L30" s="195"/>
    </row>
    <row r="31" spans="1:12" s="194" customFormat="1" ht="25.5" customHeight="1" x14ac:dyDescent="0.15">
      <c r="A31" s="28"/>
      <c r="B31" s="197"/>
      <c r="C31" s="241"/>
      <c r="D31" s="242"/>
      <c r="E31" s="195"/>
      <c r="F31" s="195"/>
      <c r="G31" s="198"/>
      <c r="H31" s="198"/>
      <c r="I31" s="195"/>
      <c r="J31" s="197"/>
      <c r="K31" s="198"/>
      <c r="L31" s="195"/>
    </row>
    <row r="32" spans="1:12" s="194" customFormat="1" ht="25.5" customHeight="1" x14ac:dyDescent="0.15">
      <c r="A32" s="28"/>
      <c r="B32" s="197"/>
      <c r="C32" s="241"/>
      <c r="D32" s="242"/>
      <c r="E32" s="195"/>
      <c r="F32" s="195"/>
      <c r="G32" s="198"/>
      <c r="H32" s="198"/>
      <c r="I32" s="195"/>
      <c r="J32" s="197"/>
      <c r="K32" s="198"/>
      <c r="L32" s="195"/>
    </row>
    <row r="33" spans="1:12" s="194" customFormat="1" ht="25.5" customHeight="1" x14ac:dyDescent="0.15">
      <c r="A33" s="28"/>
      <c r="B33" s="197"/>
      <c r="C33" s="241"/>
      <c r="D33" s="242"/>
      <c r="E33" s="195"/>
      <c r="F33" s="195"/>
      <c r="G33" s="198"/>
      <c r="H33" s="198"/>
      <c r="I33" s="195"/>
      <c r="J33" s="197"/>
      <c r="K33" s="198"/>
      <c r="L33" s="195"/>
    </row>
    <row r="34" spans="1:12" s="194" customFormat="1" ht="25.5" customHeight="1" x14ac:dyDescent="0.15">
      <c r="A34" s="28"/>
      <c r="B34" s="197"/>
      <c r="C34" s="241"/>
      <c r="D34" s="242"/>
      <c r="E34" s="195"/>
      <c r="F34" s="195"/>
      <c r="G34" s="198"/>
      <c r="H34" s="198"/>
      <c r="I34" s="195"/>
      <c r="J34" s="197"/>
      <c r="K34" s="198"/>
      <c r="L34" s="195"/>
    </row>
    <row r="35" spans="1:12" s="194" customFormat="1" ht="25.5" customHeight="1" x14ac:dyDescent="0.15">
      <c r="A35" s="28"/>
      <c r="B35" s="197"/>
      <c r="C35" s="241"/>
      <c r="D35" s="242"/>
      <c r="E35" s="195"/>
      <c r="F35" s="195"/>
      <c r="G35" s="198"/>
      <c r="H35" s="198"/>
      <c r="I35" s="195"/>
      <c r="J35" s="197"/>
      <c r="K35" s="198"/>
      <c r="L35" s="195"/>
    </row>
    <row r="36" spans="1:12" s="28" customFormat="1" ht="15" customHeight="1" x14ac:dyDescent="0.15">
      <c r="B36" s="27" t="s">
        <v>354</v>
      </c>
      <c r="C36" s="27"/>
    </row>
    <row r="37" spans="1:12" s="194" customFormat="1" ht="15" customHeight="1" x14ac:dyDescent="0.15">
      <c r="A37" s="28"/>
      <c r="B37" s="199" t="s">
        <v>46</v>
      </c>
      <c r="C37" s="199"/>
    </row>
    <row r="38" spans="1:12" s="194" customFormat="1" ht="15" customHeight="1" x14ac:dyDescent="0.15">
      <c r="A38" s="28"/>
      <c r="B38" s="199" t="s">
        <v>49</v>
      </c>
      <c r="C38" s="199"/>
    </row>
    <row r="39" spans="1:12" s="194" customFormat="1" ht="15" customHeight="1" x14ac:dyDescent="0.15">
      <c r="A39" s="28"/>
      <c r="B39" s="199" t="s">
        <v>48</v>
      </c>
      <c r="C39" s="199"/>
    </row>
    <row r="40" spans="1:12" ht="15" customHeight="1" x14ac:dyDescent="0.15">
      <c r="B40" s="1"/>
      <c r="C40" s="1"/>
    </row>
  </sheetData>
  <mergeCells count="40">
    <mergeCell ref="L3:L4"/>
    <mergeCell ref="J3:K3"/>
    <mergeCell ref="I3:I4"/>
    <mergeCell ref="B3:B4"/>
    <mergeCell ref="E3:E4"/>
    <mergeCell ref="F3:F4"/>
    <mergeCell ref="G3:G4"/>
    <mergeCell ref="H3:H4"/>
    <mergeCell ref="C3:D4"/>
    <mergeCell ref="C16:D16"/>
    <mergeCell ref="C5:D5"/>
    <mergeCell ref="C6:D6"/>
    <mergeCell ref="C7:D7"/>
    <mergeCell ref="C8:D8"/>
    <mergeCell ref="C9:D9"/>
    <mergeCell ref="C10:D10"/>
    <mergeCell ref="C11:D11"/>
    <mergeCell ref="C12:D12"/>
    <mergeCell ref="C13:D13"/>
    <mergeCell ref="C14:D14"/>
    <mergeCell ref="C15:D15"/>
    <mergeCell ref="C28:D28"/>
    <mergeCell ref="C17:D17"/>
    <mergeCell ref="C18:D18"/>
    <mergeCell ref="C19:D19"/>
    <mergeCell ref="C20:D20"/>
    <mergeCell ref="C21:D21"/>
    <mergeCell ref="C22:D22"/>
    <mergeCell ref="C23:D23"/>
    <mergeCell ref="C24:D24"/>
    <mergeCell ref="C25:D25"/>
    <mergeCell ref="C26:D26"/>
    <mergeCell ref="C27:D27"/>
    <mergeCell ref="C35:D35"/>
    <mergeCell ref="C29:D29"/>
    <mergeCell ref="C30:D30"/>
    <mergeCell ref="C31:D31"/>
    <mergeCell ref="C32:D32"/>
    <mergeCell ref="C33:D33"/>
    <mergeCell ref="C34:D34"/>
  </mergeCells>
  <phoneticPr fontId="6"/>
  <printOptions horizontalCentered="1"/>
  <pageMargins left="0.55118110236220474" right="0.23622047244094491" top="0.55118110236220474" bottom="0.39370078740157483" header="0.39370078740157483" footer="0.31496062992125984"/>
  <pageSetup paperSize="9" scale="82" fitToHeight="0" orientation="portrait" useFirstPageNumber="1" r:id="rId1"/>
  <headerFooter alignWithMargins="0">
    <oddHeader>&amp;R（公営保育所)</oddHeader>
    <oddFooter xml:space="preserve">&amp;C－１－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M41"/>
  <sheetViews>
    <sheetView topLeftCell="A21" zoomScaleNormal="100" zoomScaleSheetLayoutView="90" workbookViewId="0">
      <selection activeCell="A21" sqref="A1:XFD1048576"/>
    </sheetView>
  </sheetViews>
  <sheetFormatPr defaultColWidth="10.6640625" defaultRowHeight="12.75" x14ac:dyDescent="0.15"/>
  <cols>
    <col min="1" max="1" width="4.1640625" style="31" customWidth="1"/>
    <col min="2" max="2" width="14.83203125" style="31" customWidth="1"/>
    <col min="3" max="3" width="10.6640625" style="31" customWidth="1"/>
    <col min="4" max="4" width="18.33203125" style="31" customWidth="1"/>
    <col min="5" max="5" width="10.1640625" style="31" customWidth="1"/>
    <col min="6" max="6" width="11.5" style="31" customWidth="1"/>
    <col min="7" max="8" width="15" style="31" customWidth="1"/>
    <col min="9" max="9" width="14.83203125" style="31" customWidth="1"/>
    <col min="10" max="10" width="12.1640625" style="31" customWidth="1"/>
    <col min="11" max="11" width="13.6640625" style="31" customWidth="1"/>
    <col min="12" max="12" width="10.6640625" style="31" customWidth="1"/>
    <col min="13" max="13" width="12.33203125" style="31" customWidth="1"/>
    <col min="14" max="16384" width="10.6640625" style="31"/>
  </cols>
  <sheetData>
    <row r="1" spans="1:13" s="28" customFormat="1" ht="22.5" customHeight="1" x14ac:dyDescent="0.15">
      <c r="B1" s="109" t="s">
        <v>0</v>
      </c>
      <c r="C1" s="109"/>
    </row>
    <row r="2" spans="1:13" s="28" customFormat="1" ht="22.5" customHeight="1" x14ac:dyDescent="0.15">
      <c r="B2" s="110" t="s">
        <v>266</v>
      </c>
      <c r="C2" s="111">
        <f>表紙!C4</f>
        <v>8</v>
      </c>
      <c r="D2" s="111" t="s">
        <v>129</v>
      </c>
      <c r="E2" s="111"/>
      <c r="F2" s="111"/>
      <c r="G2" s="111"/>
      <c r="H2" s="111" t="s">
        <v>304</v>
      </c>
      <c r="I2" s="111"/>
      <c r="J2" s="111"/>
      <c r="K2" s="111"/>
      <c r="L2" s="111"/>
    </row>
    <row r="3" spans="1:13" s="28" customFormat="1" ht="22.5" customHeight="1" x14ac:dyDescent="0.15">
      <c r="B3" s="259" t="s">
        <v>1</v>
      </c>
      <c r="C3" s="256" t="s">
        <v>296</v>
      </c>
      <c r="D3" s="254" t="s">
        <v>303</v>
      </c>
      <c r="E3" s="259" t="s">
        <v>3</v>
      </c>
      <c r="F3" s="259" t="s">
        <v>4</v>
      </c>
      <c r="G3" s="259" t="s">
        <v>5</v>
      </c>
      <c r="H3" s="259" t="s">
        <v>47</v>
      </c>
      <c r="I3" s="252" t="s">
        <v>6</v>
      </c>
      <c r="J3" s="259" t="s">
        <v>7</v>
      </c>
      <c r="K3" s="259"/>
      <c r="L3" s="260" t="s">
        <v>8</v>
      </c>
      <c r="M3" s="252" t="s">
        <v>318</v>
      </c>
    </row>
    <row r="4" spans="1:13" s="28" customFormat="1" ht="22.5" customHeight="1" x14ac:dyDescent="0.15">
      <c r="B4" s="259"/>
      <c r="C4" s="257"/>
      <c r="D4" s="255"/>
      <c r="E4" s="259"/>
      <c r="F4" s="259"/>
      <c r="G4" s="259"/>
      <c r="H4" s="259"/>
      <c r="I4" s="252"/>
      <c r="J4" s="112" t="s">
        <v>9</v>
      </c>
      <c r="K4" s="112" t="s">
        <v>10</v>
      </c>
      <c r="L4" s="259"/>
      <c r="M4" s="253"/>
    </row>
    <row r="5" spans="1:13" s="28" customFormat="1" ht="30" customHeight="1" x14ac:dyDescent="0.15">
      <c r="B5" s="113" t="s">
        <v>297</v>
      </c>
      <c r="C5" s="114" t="s">
        <v>298</v>
      </c>
      <c r="D5" s="115" t="s">
        <v>299</v>
      </c>
      <c r="E5" s="116">
        <v>40</v>
      </c>
      <c r="F5" s="116">
        <v>8</v>
      </c>
      <c r="G5" s="117">
        <v>43191</v>
      </c>
      <c r="H5" s="116"/>
      <c r="I5" s="113">
        <v>7</v>
      </c>
      <c r="J5" s="116" t="s">
        <v>300</v>
      </c>
      <c r="K5" s="117">
        <v>42461</v>
      </c>
      <c r="L5" s="116" t="s">
        <v>301</v>
      </c>
      <c r="M5" s="118" t="s">
        <v>302</v>
      </c>
    </row>
    <row r="6" spans="1:13" s="28" customFormat="1" ht="22.5" customHeight="1" x14ac:dyDescent="0.15">
      <c r="A6" s="119">
        <v>1</v>
      </c>
      <c r="B6" s="120"/>
      <c r="C6" s="121" t="s">
        <v>298</v>
      </c>
      <c r="D6" s="120"/>
      <c r="E6" s="112"/>
      <c r="F6" s="112"/>
      <c r="G6" s="122"/>
      <c r="H6" s="122"/>
      <c r="I6" s="112"/>
      <c r="J6" s="120"/>
      <c r="K6" s="122"/>
      <c r="L6" s="112"/>
      <c r="M6" s="120"/>
    </row>
    <row r="7" spans="1:13" s="28" customFormat="1" ht="22.5" customHeight="1" x14ac:dyDescent="0.15">
      <c r="A7" s="119">
        <v>2</v>
      </c>
      <c r="B7" s="120"/>
      <c r="C7" s="121" t="s">
        <v>298</v>
      </c>
      <c r="D7" s="120"/>
      <c r="E7" s="112"/>
      <c r="F7" s="112"/>
      <c r="G7" s="122"/>
      <c r="H7" s="122"/>
      <c r="I7" s="112"/>
      <c r="J7" s="120"/>
      <c r="K7" s="122"/>
      <c r="L7" s="112"/>
      <c r="M7" s="120"/>
    </row>
    <row r="8" spans="1:13" s="28" customFormat="1" ht="22.5" customHeight="1" x14ac:dyDescent="0.15">
      <c r="A8" s="119">
        <v>3</v>
      </c>
      <c r="B8" s="120"/>
      <c r="C8" s="121" t="s">
        <v>298</v>
      </c>
      <c r="D8" s="120"/>
      <c r="E8" s="112"/>
      <c r="F8" s="112"/>
      <c r="G8" s="122"/>
      <c r="H8" s="122"/>
      <c r="I8" s="112"/>
      <c r="J8" s="120"/>
      <c r="K8" s="122"/>
      <c r="L8" s="112"/>
      <c r="M8" s="120"/>
    </row>
    <row r="9" spans="1:13" s="28" customFormat="1" ht="22.5" customHeight="1" x14ac:dyDescent="0.15">
      <c r="A9" s="119">
        <v>4</v>
      </c>
      <c r="B9" s="120"/>
      <c r="C9" s="121" t="s">
        <v>298</v>
      </c>
      <c r="D9" s="120"/>
      <c r="E9" s="112"/>
      <c r="F9" s="112"/>
      <c r="G9" s="122"/>
      <c r="H9" s="122"/>
      <c r="I9" s="112"/>
      <c r="J9" s="120"/>
      <c r="K9" s="122"/>
      <c r="L9" s="112"/>
      <c r="M9" s="120"/>
    </row>
    <row r="10" spans="1:13" s="28" customFormat="1" ht="22.5" customHeight="1" x14ac:dyDescent="0.15">
      <c r="A10" s="119">
        <v>5</v>
      </c>
      <c r="B10" s="120"/>
      <c r="C10" s="121" t="s">
        <v>298</v>
      </c>
      <c r="D10" s="120"/>
      <c r="E10" s="112"/>
      <c r="F10" s="112"/>
      <c r="G10" s="122"/>
      <c r="H10" s="122"/>
      <c r="I10" s="112"/>
      <c r="J10" s="120"/>
      <c r="K10" s="122"/>
      <c r="L10" s="112"/>
      <c r="M10" s="120"/>
    </row>
    <row r="11" spans="1:13" s="28" customFormat="1" ht="22.5" customHeight="1" x14ac:dyDescent="0.15">
      <c r="A11" s="119">
        <v>6</v>
      </c>
      <c r="B11" s="120"/>
      <c r="C11" s="121" t="s">
        <v>298</v>
      </c>
      <c r="D11" s="120"/>
      <c r="E11" s="112"/>
      <c r="F11" s="112"/>
      <c r="G11" s="122"/>
      <c r="H11" s="122"/>
      <c r="I11" s="112"/>
      <c r="J11" s="120"/>
      <c r="K11" s="122"/>
      <c r="L11" s="112"/>
      <c r="M11" s="120"/>
    </row>
    <row r="12" spans="1:13" s="28" customFormat="1" ht="22.5" customHeight="1" x14ac:dyDescent="0.15">
      <c r="A12" s="119">
        <v>7</v>
      </c>
      <c r="B12" s="120"/>
      <c r="C12" s="121" t="s">
        <v>298</v>
      </c>
      <c r="D12" s="120"/>
      <c r="E12" s="112"/>
      <c r="F12" s="112"/>
      <c r="G12" s="122"/>
      <c r="H12" s="122"/>
      <c r="I12" s="112"/>
      <c r="J12" s="120"/>
      <c r="K12" s="122"/>
      <c r="L12" s="112"/>
      <c r="M12" s="120"/>
    </row>
    <row r="13" spans="1:13" s="28" customFormat="1" ht="22.5" customHeight="1" x14ac:dyDescent="0.15">
      <c r="A13" s="119">
        <v>8</v>
      </c>
      <c r="B13" s="120"/>
      <c r="C13" s="121" t="s">
        <v>298</v>
      </c>
      <c r="D13" s="120"/>
      <c r="E13" s="112"/>
      <c r="F13" s="112"/>
      <c r="G13" s="122"/>
      <c r="H13" s="122"/>
      <c r="I13" s="112"/>
      <c r="J13" s="120"/>
      <c r="K13" s="122"/>
      <c r="L13" s="112"/>
      <c r="M13" s="120"/>
    </row>
    <row r="14" spans="1:13" s="28" customFormat="1" ht="22.5" customHeight="1" x14ac:dyDescent="0.15">
      <c r="A14" s="119">
        <v>9</v>
      </c>
      <c r="B14" s="120"/>
      <c r="C14" s="121" t="s">
        <v>298</v>
      </c>
      <c r="D14" s="120"/>
      <c r="E14" s="112"/>
      <c r="F14" s="112"/>
      <c r="G14" s="122"/>
      <c r="H14" s="122"/>
      <c r="I14" s="112"/>
      <c r="J14" s="120"/>
      <c r="K14" s="122"/>
      <c r="L14" s="112"/>
      <c r="M14" s="120"/>
    </row>
    <row r="15" spans="1:13" s="28" customFormat="1" ht="22.5" customHeight="1" x14ac:dyDescent="0.15">
      <c r="A15" s="119">
        <v>10</v>
      </c>
      <c r="B15" s="120"/>
      <c r="C15" s="121" t="s">
        <v>298</v>
      </c>
      <c r="D15" s="120"/>
      <c r="E15" s="112"/>
      <c r="F15" s="112"/>
      <c r="G15" s="122"/>
      <c r="H15" s="122"/>
      <c r="I15" s="112"/>
      <c r="J15" s="120"/>
      <c r="K15" s="122"/>
      <c r="L15" s="112"/>
      <c r="M15" s="120"/>
    </row>
    <row r="16" spans="1:13" s="28" customFormat="1" ht="22.5" customHeight="1" x14ac:dyDescent="0.15">
      <c r="A16" s="119">
        <v>11</v>
      </c>
      <c r="B16" s="120"/>
      <c r="C16" s="121" t="s">
        <v>298</v>
      </c>
      <c r="D16" s="120"/>
      <c r="E16" s="112"/>
      <c r="F16" s="112"/>
      <c r="G16" s="122"/>
      <c r="H16" s="122"/>
      <c r="I16" s="112"/>
      <c r="J16" s="120"/>
      <c r="K16" s="122"/>
      <c r="L16" s="112"/>
      <c r="M16" s="120"/>
    </row>
    <row r="17" spans="1:13" s="28" customFormat="1" ht="22.5" customHeight="1" x14ac:dyDescent="0.15">
      <c r="A17" s="119">
        <v>12</v>
      </c>
      <c r="B17" s="120"/>
      <c r="C17" s="121" t="s">
        <v>298</v>
      </c>
      <c r="D17" s="120"/>
      <c r="E17" s="112"/>
      <c r="F17" s="112"/>
      <c r="G17" s="122"/>
      <c r="H17" s="122"/>
      <c r="I17" s="112"/>
      <c r="J17" s="120"/>
      <c r="K17" s="122"/>
      <c r="L17" s="112"/>
      <c r="M17" s="120"/>
    </row>
    <row r="18" spans="1:13" s="28" customFormat="1" ht="22.5" customHeight="1" x14ac:dyDescent="0.15">
      <c r="A18" s="119">
        <v>13</v>
      </c>
      <c r="B18" s="120"/>
      <c r="C18" s="121" t="s">
        <v>298</v>
      </c>
      <c r="D18" s="120"/>
      <c r="E18" s="112"/>
      <c r="F18" s="112"/>
      <c r="G18" s="122"/>
      <c r="H18" s="122"/>
      <c r="I18" s="112"/>
      <c r="J18" s="120"/>
      <c r="K18" s="122"/>
      <c r="L18" s="112"/>
      <c r="M18" s="120"/>
    </row>
    <row r="19" spans="1:13" s="28" customFormat="1" ht="22.5" customHeight="1" x14ac:dyDescent="0.15">
      <c r="A19" s="119">
        <v>14</v>
      </c>
      <c r="B19" s="120"/>
      <c r="C19" s="121" t="s">
        <v>298</v>
      </c>
      <c r="D19" s="120"/>
      <c r="E19" s="112"/>
      <c r="F19" s="112"/>
      <c r="G19" s="122"/>
      <c r="H19" s="122"/>
      <c r="I19" s="112"/>
      <c r="J19" s="120"/>
      <c r="K19" s="122"/>
      <c r="L19" s="112"/>
      <c r="M19" s="120"/>
    </row>
    <row r="20" spans="1:13" s="28" customFormat="1" ht="22.5" customHeight="1" x14ac:dyDescent="0.15">
      <c r="A20" s="119">
        <v>15</v>
      </c>
      <c r="B20" s="120"/>
      <c r="C20" s="121" t="s">
        <v>298</v>
      </c>
      <c r="D20" s="120"/>
      <c r="E20" s="112"/>
      <c r="F20" s="112"/>
      <c r="G20" s="122"/>
      <c r="H20" s="122"/>
      <c r="I20" s="112"/>
      <c r="J20" s="120"/>
      <c r="K20" s="122"/>
      <c r="L20" s="112"/>
      <c r="M20" s="120"/>
    </row>
    <row r="21" spans="1:13" s="28" customFormat="1" ht="22.5" customHeight="1" x14ac:dyDescent="0.15">
      <c r="A21" s="119">
        <v>16</v>
      </c>
      <c r="B21" s="120"/>
      <c r="C21" s="121" t="s">
        <v>298</v>
      </c>
      <c r="D21" s="120"/>
      <c r="E21" s="112"/>
      <c r="F21" s="112"/>
      <c r="G21" s="122"/>
      <c r="H21" s="122"/>
      <c r="I21" s="112"/>
      <c r="J21" s="120"/>
      <c r="K21" s="122"/>
      <c r="L21" s="112"/>
      <c r="M21" s="120"/>
    </row>
    <row r="22" spans="1:13" s="28" customFormat="1" ht="22.5" customHeight="1" x14ac:dyDescent="0.15">
      <c r="A22" s="119">
        <v>17</v>
      </c>
      <c r="B22" s="120"/>
      <c r="C22" s="121" t="s">
        <v>298</v>
      </c>
      <c r="D22" s="120"/>
      <c r="E22" s="112"/>
      <c r="F22" s="112"/>
      <c r="G22" s="122"/>
      <c r="H22" s="122"/>
      <c r="I22" s="112"/>
      <c r="J22" s="120"/>
      <c r="K22" s="122"/>
      <c r="L22" s="112"/>
      <c r="M22" s="120"/>
    </row>
    <row r="23" spans="1:13" s="28" customFormat="1" ht="22.5" customHeight="1" x14ac:dyDescent="0.15">
      <c r="A23" s="119">
        <v>18</v>
      </c>
      <c r="B23" s="120"/>
      <c r="C23" s="121" t="s">
        <v>298</v>
      </c>
      <c r="D23" s="120"/>
      <c r="E23" s="112"/>
      <c r="F23" s="112"/>
      <c r="G23" s="122"/>
      <c r="H23" s="122"/>
      <c r="I23" s="112"/>
      <c r="J23" s="120"/>
      <c r="K23" s="122"/>
      <c r="L23" s="112"/>
      <c r="M23" s="120"/>
    </row>
    <row r="24" spans="1:13" s="28" customFormat="1" ht="22.5" customHeight="1" x14ac:dyDescent="0.15">
      <c r="A24" s="119">
        <v>19</v>
      </c>
      <c r="B24" s="120"/>
      <c r="C24" s="121" t="s">
        <v>298</v>
      </c>
      <c r="D24" s="120"/>
      <c r="E24" s="112"/>
      <c r="F24" s="112"/>
      <c r="G24" s="122"/>
      <c r="H24" s="122"/>
      <c r="I24" s="112"/>
      <c r="J24" s="120"/>
      <c r="K24" s="122"/>
      <c r="L24" s="112"/>
      <c r="M24" s="120"/>
    </row>
    <row r="25" spans="1:13" s="28" customFormat="1" ht="22.5" customHeight="1" x14ac:dyDescent="0.15">
      <c r="A25" s="119">
        <v>20</v>
      </c>
      <c r="B25" s="120"/>
      <c r="C25" s="121" t="s">
        <v>298</v>
      </c>
      <c r="D25" s="120"/>
      <c r="E25" s="112"/>
      <c r="F25" s="112"/>
      <c r="G25" s="122"/>
      <c r="H25" s="122"/>
      <c r="I25" s="112"/>
      <c r="J25" s="120"/>
      <c r="K25" s="122"/>
      <c r="L25" s="112"/>
      <c r="M25" s="120"/>
    </row>
    <row r="26" spans="1:13" s="28" customFormat="1" ht="22.5" customHeight="1" x14ac:dyDescent="0.15">
      <c r="A26" s="119">
        <v>21</v>
      </c>
      <c r="B26" s="120"/>
      <c r="C26" s="121" t="s">
        <v>298</v>
      </c>
      <c r="D26" s="120"/>
      <c r="E26" s="112"/>
      <c r="F26" s="112"/>
      <c r="G26" s="122"/>
      <c r="H26" s="122"/>
      <c r="I26" s="112"/>
      <c r="J26" s="120"/>
      <c r="K26" s="122"/>
      <c r="L26" s="112"/>
      <c r="M26" s="120"/>
    </row>
    <row r="27" spans="1:13" s="28" customFormat="1" ht="22.5" customHeight="1" x14ac:dyDescent="0.15">
      <c r="A27" s="119">
        <v>22</v>
      </c>
      <c r="B27" s="120"/>
      <c r="C27" s="121" t="s">
        <v>298</v>
      </c>
      <c r="D27" s="120"/>
      <c r="E27" s="112"/>
      <c r="F27" s="112"/>
      <c r="G27" s="122"/>
      <c r="H27" s="122"/>
      <c r="I27" s="112"/>
      <c r="J27" s="120"/>
      <c r="K27" s="122"/>
      <c r="L27" s="112"/>
      <c r="M27" s="120"/>
    </row>
    <row r="28" spans="1:13" s="28" customFormat="1" ht="22.5" customHeight="1" x14ac:dyDescent="0.15">
      <c r="A28" s="119">
        <v>23</v>
      </c>
      <c r="B28" s="120"/>
      <c r="C28" s="121" t="s">
        <v>298</v>
      </c>
      <c r="D28" s="120"/>
      <c r="E28" s="112"/>
      <c r="F28" s="112"/>
      <c r="G28" s="122"/>
      <c r="H28" s="122"/>
      <c r="I28" s="112"/>
      <c r="J28" s="120"/>
      <c r="K28" s="122"/>
      <c r="L28" s="112"/>
      <c r="M28" s="120"/>
    </row>
    <row r="29" spans="1:13" s="28" customFormat="1" ht="22.5" customHeight="1" x14ac:dyDescent="0.15">
      <c r="A29" s="119">
        <v>24</v>
      </c>
      <c r="B29" s="120"/>
      <c r="C29" s="121" t="s">
        <v>298</v>
      </c>
      <c r="D29" s="120"/>
      <c r="E29" s="112"/>
      <c r="F29" s="112"/>
      <c r="G29" s="122"/>
      <c r="H29" s="122"/>
      <c r="I29" s="112"/>
      <c r="J29" s="120"/>
      <c r="K29" s="122"/>
      <c r="L29" s="112"/>
      <c r="M29" s="120"/>
    </row>
    <row r="30" spans="1:13" s="28" customFormat="1" ht="22.5" customHeight="1" x14ac:dyDescent="0.15">
      <c r="A30" s="119">
        <v>25</v>
      </c>
      <c r="B30" s="120"/>
      <c r="C30" s="121" t="s">
        <v>298</v>
      </c>
      <c r="D30" s="120"/>
      <c r="E30" s="112"/>
      <c r="F30" s="112"/>
      <c r="G30" s="122"/>
      <c r="H30" s="122"/>
      <c r="I30" s="112"/>
      <c r="J30" s="120"/>
      <c r="K30" s="122"/>
      <c r="L30" s="112"/>
      <c r="M30" s="120"/>
    </row>
    <row r="31" spans="1:13" s="28" customFormat="1" ht="22.5" customHeight="1" x14ac:dyDescent="0.15">
      <c r="A31" s="119">
        <v>26</v>
      </c>
      <c r="B31" s="120"/>
      <c r="C31" s="121" t="s">
        <v>298</v>
      </c>
      <c r="D31" s="120"/>
      <c r="E31" s="112"/>
      <c r="F31" s="112"/>
      <c r="G31" s="122"/>
      <c r="H31" s="122"/>
      <c r="I31" s="112"/>
      <c r="J31" s="120"/>
      <c r="K31" s="122"/>
      <c r="L31" s="112"/>
      <c r="M31" s="120"/>
    </row>
    <row r="32" spans="1:13" s="28" customFormat="1" ht="22.5" customHeight="1" x14ac:dyDescent="0.15">
      <c r="A32" s="119">
        <v>27</v>
      </c>
      <c r="B32" s="120"/>
      <c r="C32" s="121" t="s">
        <v>298</v>
      </c>
      <c r="D32" s="120"/>
      <c r="E32" s="112"/>
      <c r="F32" s="112"/>
      <c r="G32" s="122"/>
      <c r="H32" s="122"/>
      <c r="I32" s="112"/>
      <c r="J32" s="120"/>
      <c r="K32" s="122"/>
      <c r="L32" s="112"/>
      <c r="M32" s="120"/>
    </row>
    <row r="33" spans="1:13" s="28" customFormat="1" ht="22.5" customHeight="1" x14ac:dyDescent="0.15">
      <c r="A33" s="119">
        <v>28</v>
      </c>
      <c r="B33" s="120"/>
      <c r="C33" s="121" t="s">
        <v>298</v>
      </c>
      <c r="D33" s="120"/>
      <c r="E33" s="112"/>
      <c r="F33" s="112"/>
      <c r="G33" s="122"/>
      <c r="H33" s="122"/>
      <c r="I33" s="112"/>
      <c r="J33" s="120"/>
      <c r="K33" s="122"/>
      <c r="L33" s="112"/>
      <c r="M33" s="120"/>
    </row>
    <row r="34" spans="1:13" s="28" customFormat="1" ht="22.5" customHeight="1" x14ac:dyDescent="0.15">
      <c r="A34" s="119">
        <v>29</v>
      </c>
      <c r="B34" s="120"/>
      <c r="C34" s="121" t="s">
        <v>298</v>
      </c>
      <c r="D34" s="120"/>
      <c r="E34" s="112"/>
      <c r="F34" s="112"/>
      <c r="G34" s="122"/>
      <c r="H34" s="122"/>
      <c r="I34" s="112"/>
      <c r="J34" s="120"/>
      <c r="K34" s="122"/>
      <c r="L34" s="112"/>
      <c r="M34" s="120"/>
    </row>
    <row r="35" spans="1:13" s="28" customFormat="1" ht="22.5" customHeight="1" x14ac:dyDescent="0.15">
      <c r="A35" s="119">
        <v>30</v>
      </c>
      <c r="B35" s="120"/>
      <c r="C35" s="121" t="s">
        <v>298</v>
      </c>
      <c r="D35" s="120"/>
      <c r="E35" s="112"/>
      <c r="F35" s="112"/>
      <c r="G35" s="122"/>
      <c r="H35" s="122"/>
      <c r="I35" s="112"/>
      <c r="J35" s="120"/>
      <c r="K35" s="122"/>
      <c r="L35" s="112"/>
      <c r="M35" s="120"/>
    </row>
    <row r="36" spans="1:13" s="28" customFormat="1" ht="25.5" customHeight="1" x14ac:dyDescent="0.15">
      <c r="B36" s="261" t="s">
        <v>355</v>
      </c>
      <c r="C36" s="261"/>
      <c r="D36" s="261"/>
      <c r="E36" s="261"/>
      <c r="F36" s="261"/>
      <c r="G36" s="261"/>
      <c r="H36" s="261"/>
      <c r="I36" s="261"/>
      <c r="J36" s="261"/>
      <c r="K36" s="261"/>
      <c r="L36" s="261"/>
      <c r="M36" s="261"/>
    </row>
    <row r="37" spans="1:13" s="28" customFormat="1" ht="16.5" customHeight="1" x14ac:dyDescent="0.15">
      <c r="B37" s="258" t="s">
        <v>328</v>
      </c>
      <c r="C37" s="258"/>
      <c r="D37" s="258"/>
      <c r="E37" s="258"/>
      <c r="F37" s="258"/>
      <c r="G37" s="258"/>
      <c r="H37" s="258"/>
      <c r="I37" s="258"/>
      <c r="J37" s="258"/>
      <c r="K37" s="258"/>
      <c r="L37" s="258"/>
    </row>
    <row r="38" spans="1:13" s="28" customFormat="1" ht="15" customHeight="1" x14ac:dyDescent="0.15">
      <c r="B38" s="27" t="s">
        <v>305</v>
      </c>
      <c r="C38" s="27"/>
    </row>
    <row r="39" spans="1:13" s="28" customFormat="1" ht="15" customHeight="1" x14ac:dyDescent="0.15">
      <c r="B39" s="27" t="s">
        <v>306</v>
      </c>
      <c r="C39" s="27"/>
    </row>
    <row r="40" spans="1:13" s="28" customFormat="1" ht="15" customHeight="1" x14ac:dyDescent="0.15">
      <c r="B40" s="27" t="s">
        <v>307</v>
      </c>
      <c r="C40" s="27"/>
    </row>
    <row r="41" spans="1:13" ht="17.25" customHeight="1" x14ac:dyDescent="0.15">
      <c r="B41" s="250" t="s">
        <v>329</v>
      </c>
      <c r="C41" s="251"/>
      <c r="D41" s="251"/>
      <c r="E41" s="251"/>
      <c r="F41" s="251"/>
      <c r="G41" s="251"/>
      <c r="H41" s="251"/>
      <c r="I41" s="251"/>
      <c r="J41" s="251"/>
      <c r="K41" s="251"/>
      <c r="L41" s="251"/>
    </row>
  </sheetData>
  <mergeCells count="14">
    <mergeCell ref="B41:L41"/>
    <mergeCell ref="M3:M4"/>
    <mergeCell ref="D3:D4"/>
    <mergeCell ref="C3:C4"/>
    <mergeCell ref="B37:L37"/>
    <mergeCell ref="I3:I4"/>
    <mergeCell ref="J3:K3"/>
    <mergeCell ref="L3:L4"/>
    <mergeCell ref="H3:H4"/>
    <mergeCell ref="B3:B4"/>
    <mergeCell ref="E3:E4"/>
    <mergeCell ref="F3:F4"/>
    <mergeCell ref="G3:G4"/>
    <mergeCell ref="B36:M36"/>
  </mergeCells>
  <phoneticPr fontId="6"/>
  <printOptions horizontalCentered="1"/>
  <pageMargins left="0.55118110236220474" right="0.43307086614173229" top="0.74803149606299213" bottom="0.39370078740157483" header="0.39370078740157483" footer="0.31496062992125984"/>
  <pageSetup paperSize="9" scale="78" fitToHeight="0" orientation="portrait" r:id="rId1"/>
  <headerFooter alignWithMargins="0">
    <oddHeader>&amp;R（公営保育所)</oddHeader>
    <oddFooter>&amp;C&amp;12－２－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P24"/>
  <sheetViews>
    <sheetView view="pageBreakPreview" topLeftCell="A6" zoomScaleNormal="100" zoomScaleSheetLayoutView="100" workbookViewId="0">
      <selection activeCell="A6" sqref="A1:XFD1048576"/>
    </sheetView>
  </sheetViews>
  <sheetFormatPr defaultColWidth="10.6640625" defaultRowHeight="12.75" x14ac:dyDescent="0.15"/>
  <cols>
    <col min="1" max="1" width="3.1640625" style="31" customWidth="1"/>
    <col min="2" max="2" width="16.5" style="31" customWidth="1"/>
    <col min="3" max="3" width="5.33203125" style="31" customWidth="1"/>
    <col min="4" max="4" width="12.83203125" style="31" customWidth="1"/>
    <col min="5" max="5" width="4" style="31" customWidth="1"/>
    <col min="6" max="6" width="16.33203125" style="31" customWidth="1"/>
    <col min="7" max="7" width="10.1640625" style="31" customWidth="1"/>
    <col min="8" max="8" width="13.5" style="31" customWidth="1"/>
    <col min="9" max="9" width="12.5" style="31" customWidth="1"/>
    <col min="10" max="10" width="9" style="31" customWidth="1"/>
    <col min="11" max="11" width="13.6640625" style="31" customWidth="1"/>
    <col min="12" max="12" width="9" style="31" customWidth="1"/>
    <col min="13" max="16384" width="10.6640625" style="31"/>
  </cols>
  <sheetData>
    <row r="1" spans="2:16" s="28" customFormat="1" ht="22.5" customHeight="1" x14ac:dyDescent="0.15"/>
    <row r="2" spans="2:16" s="28" customFormat="1" ht="22.5" customHeight="1" x14ac:dyDescent="0.15">
      <c r="B2" s="262" t="s">
        <v>274</v>
      </c>
      <c r="C2" s="262"/>
      <c r="D2" s="262"/>
      <c r="E2" s="28">
        <f>表紙!C4</f>
        <v>8</v>
      </c>
      <c r="F2" s="28" t="s">
        <v>130</v>
      </c>
      <c r="H2" s="262" t="s">
        <v>308</v>
      </c>
      <c r="I2" s="262"/>
      <c r="J2" s="262"/>
      <c r="K2" s="262"/>
      <c r="L2" s="262"/>
    </row>
    <row r="3" spans="2:16" s="28" customFormat="1" ht="22.5" customHeight="1" x14ac:dyDescent="0.15">
      <c r="B3" s="256" t="s">
        <v>2</v>
      </c>
      <c r="C3" s="263"/>
      <c r="D3" s="254" t="s">
        <v>128</v>
      </c>
      <c r="E3" s="256" t="s">
        <v>356</v>
      </c>
      <c r="F3" s="265"/>
      <c r="G3" s="265"/>
      <c r="H3" s="265"/>
      <c r="I3" s="265"/>
      <c r="J3" s="263"/>
      <c r="K3" s="266" t="s">
        <v>273</v>
      </c>
      <c r="L3" s="263"/>
      <c r="O3" s="30"/>
      <c r="P3" s="30"/>
    </row>
    <row r="4" spans="2:16" s="28" customFormat="1" ht="22.5" customHeight="1" x14ac:dyDescent="0.15">
      <c r="B4" s="257"/>
      <c r="C4" s="264"/>
      <c r="D4" s="255"/>
      <c r="E4" s="257"/>
      <c r="F4" s="262"/>
      <c r="G4" s="262"/>
      <c r="H4" s="262"/>
      <c r="I4" s="262"/>
      <c r="J4" s="264"/>
      <c r="K4" s="257"/>
      <c r="L4" s="264"/>
      <c r="O4" s="30"/>
      <c r="P4" s="30"/>
    </row>
    <row r="5" spans="2:16" s="28" customFormat="1" ht="22.5" customHeight="1" x14ac:dyDescent="0.15">
      <c r="B5" s="278" t="s">
        <v>309</v>
      </c>
      <c r="C5" s="279"/>
      <c r="D5" s="276" t="s">
        <v>300</v>
      </c>
      <c r="E5" s="267" t="s">
        <v>310</v>
      </c>
      <c r="F5" s="268"/>
      <c r="G5" s="268"/>
      <c r="H5" s="268"/>
      <c r="I5" s="268"/>
      <c r="J5" s="269"/>
      <c r="K5" s="267" t="s">
        <v>311</v>
      </c>
      <c r="L5" s="273"/>
    </row>
    <row r="6" spans="2:16" s="28" customFormat="1" ht="22.5" customHeight="1" x14ac:dyDescent="0.15">
      <c r="B6" s="280" t="s">
        <v>312</v>
      </c>
      <c r="C6" s="281"/>
      <c r="D6" s="277"/>
      <c r="E6" s="270"/>
      <c r="F6" s="271"/>
      <c r="G6" s="271"/>
      <c r="H6" s="271"/>
      <c r="I6" s="271"/>
      <c r="J6" s="272"/>
      <c r="K6" s="274"/>
      <c r="L6" s="275"/>
    </row>
    <row r="7" spans="2:16" s="28" customFormat="1" ht="22.5" customHeight="1" x14ac:dyDescent="0.15">
      <c r="B7" s="282"/>
      <c r="C7" s="283"/>
      <c r="D7" s="254"/>
      <c r="E7" s="256"/>
      <c r="F7" s="265"/>
      <c r="G7" s="265"/>
      <c r="H7" s="265"/>
      <c r="I7" s="265"/>
      <c r="J7" s="263"/>
      <c r="K7" s="286"/>
      <c r="L7" s="254"/>
    </row>
    <row r="8" spans="2:16" s="28" customFormat="1" ht="22.5" customHeight="1" x14ac:dyDescent="0.15">
      <c r="B8" s="284"/>
      <c r="C8" s="285"/>
      <c r="D8" s="255"/>
      <c r="E8" s="257"/>
      <c r="F8" s="262"/>
      <c r="G8" s="262"/>
      <c r="H8" s="262"/>
      <c r="I8" s="262"/>
      <c r="J8" s="264"/>
      <c r="K8" s="255"/>
      <c r="L8" s="255"/>
    </row>
    <row r="9" spans="2:16" s="28" customFormat="1" ht="22.5" customHeight="1" x14ac:dyDescent="0.15">
      <c r="B9" s="282"/>
      <c r="C9" s="283"/>
      <c r="D9" s="254"/>
      <c r="E9" s="256"/>
      <c r="F9" s="265"/>
      <c r="G9" s="265"/>
      <c r="H9" s="265"/>
      <c r="I9" s="265"/>
      <c r="J9" s="263"/>
      <c r="K9" s="286"/>
      <c r="L9" s="254"/>
    </row>
    <row r="10" spans="2:16" s="28" customFormat="1" ht="22.5" customHeight="1" x14ac:dyDescent="0.15">
      <c r="B10" s="284"/>
      <c r="C10" s="285"/>
      <c r="D10" s="255"/>
      <c r="E10" s="257"/>
      <c r="F10" s="262"/>
      <c r="G10" s="262"/>
      <c r="H10" s="262"/>
      <c r="I10" s="262"/>
      <c r="J10" s="264"/>
      <c r="K10" s="255"/>
      <c r="L10" s="255"/>
    </row>
    <row r="11" spans="2:16" s="28" customFormat="1" ht="22.5" customHeight="1" x14ac:dyDescent="0.15">
      <c r="B11" s="282"/>
      <c r="C11" s="283"/>
      <c r="D11" s="254"/>
      <c r="E11" s="256"/>
      <c r="F11" s="265"/>
      <c r="G11" s="265"/>
      <c r="H11" s="265"/>
      <c r="I11" s="265"/>
      <c r="J11" s="263"/>
      <c r="K11" s="286"/>
      <c r="L11" s="254"/>
    </row>
    <row r="12" spans="2:16" s="28" customFormat="1" ht="22.5" customHeight="1" x14ac:dyDescent="0.15">
      <c r="B12" s="284"/>
      <c r="C12" s="285"/>
      <c r="D12" s="255"/>
      <c r="E12" s="257"/>
      <c r="F12" s="262"/>
      <c r="G12" s="262"/>
      <c r="H12" s="262"/>
      <c r="I12" s="262"/>
      <c r="J12" s="264"/>
      <c r="K12" s="255"/>
      <c r="L12" s="255"/>
    </row>
    <row r="13" spans="2:16" s="28" customFormat="1" ht="22.5" customHeight="1" x14ac:dyDescent="0.15">
      <c r="B13" s="282"/>
      <c r="C13" s="283"/>
      <c r="D13" s="254"/>
      <c r="E13" s="256"/>
      <c r="F13" s="265"/>
      <c r="G13" s="265"/>
      <c r="H13" s="265"/>
      <c r="I13" s="265"/>
      <c r="J13" s="263"/>
      <c r="K13" s="286"/>
      <c r="L13" s="254"/>
    </row>
    <row r="14" spans="2:16" s="28" customFormat="1" ht="22.5" customHeight="1" x14ac:dyDescent="0.15">
      <c r="B14" s="284"/>
      <c r="C14" s="285"/>
      <c r="D14" s="255"/>
      <c r="E14" s="257"/>
      <c r="F14" s="262"/>
      <c r="G14" s="262"/>
      <c r="H14" s="262"/>
      <c r="I14" s="262"/>
      <c r="J14" s="264"/>
      <c r="K14" s="255"/>
      <c r="L14" s="255"/>
    </row>
    <row r="15" spans="2:16" s="28" customFormat="1" ht="22.5" customHeight="1" x14ac:dyDescent="0.15">
      <c r="B15" s="282"/>
      <c r="C15" s="283"/>
      <c r="D15" s="254"/>
      <c r="E15" s="256"/>
      <c r="F15" s="265"/>
      <c r="G15" s="265"/>
      <c r="H15" s="265"/>
      <c r="I15" s="265"/>
      <c r="J15" s="263"/>
      <c r="K15" s="286"/>
      <c r="L15" s="254"/>
    </row>
    <row r="16" spans="2:16" s="28" customFormat="1" ht="22.5" customHeight="1" x14ac:dyDescent="0.15">
      <c r="B16" s="284"/>
      <c r="C16" s="285"/>
      <c r="D16" s="255"/>
      <c r="E16" s="257"/>
      <c r="F16" s="262"/>
      <c r="G16" s="262"/>
      <c r="H16" s="262"/>
      <c r="I16" s="262"/>
      <c r="J16" s="264"/>
      <c r="K16" s="255"/>
      <c r="L16" s="255"/>
    </row>
    <row r="17" spans="2:12" s="28" customFormat="1" ht="22.5" customHeight="1" x14ac:dyDescent="0.15">
      <c r="B17" s="282"/>
      <c r="C17" s="283"/>
      <c r="D17" s="254"/>
      <c r="E17" s="256"/>
      <c r="F17" s="265"/>
      <c r="G17" s="265"/>
      <c r="H17" s="265"/>
      <c r="I17" s="265"/>
      <c r="J17" s="263"/>
      <c r="K17" s="286"/>
      <c r="L17" s="254"/>
    </row>
    <row r="18" spans="2:12" s="28" customFormat="1" ht="22.5" customHeight="1" x14ac:dyDescent="0.15">
      <c r="B18" s="284"/>
      <c r="C18" s="285"/>
      <c r="D18" s="255"/>
      <c r="E18" s="257"/>
      <c r="F18" s="262"/>
      <c r="G18" s="262"/>
      <c r="H18" s="262"/>
      <c r="I18" s="262"/>
      <c r="J18" s="264"/>
      <c r="K18" s="255"/>
      <c r="L18" s="255"/>
    </row>
    <row r="19" spans="2:12" s="28" customFormat="1" ht="22.5" customHeight="1" x14ac:dyDescent="0.15">
      <c r="B19" s="282"/>
      <c r="C19" s="283"/>
      <c r="D19" s="254"/>
      <c r="E19" s="256"/>
      <c r="F19" s="265"/>
      <c r="G19" s="265"/>
      <c r="H19" s="265"/>
      <c r="I19" s="265"/>
      <c r="J19" s="263"/>
      <c r="K19" s="286"/>
      <c r="L19" s="254"/>
    </row>
    <row r="20" spans="2:12" s="28" customFormat="1" ht="22.5" customHeight="1" x14ac:dyDescent="0.15">
      <c r="B20" s="284"/>
      <c r="C20" s="285"/>
      <c r="D20" s="255"/>
      <c r="E20" s="257"/>
      <c r="F20" s="262"/>
      <c r="G20" s="262"/>
      <c r="H20" s="262"/>
      <c r="I20" s="262"/>
      <c r="J20" s="264"/>
      <c r="K20" s="255"/>
      <c r="L20" s="255"/>
    </row>
    <row r="21" spans="2:12" s="28" customFormat="1" ht="21.75" customHeight="1" x14ac:dyDescent="0.15">
      <c r="B21" s="287" t="s">
        <v>330</v>
      </c>
      <c r="C21" s="287"/>
      <c r="D21" s="287"/>
      <c r="E21" s="287"/>
      <c r="F21" s="287"/>
      <c r="G21" s="287"/>
      <c r="H21" s="287"/>
      <c r="I21" s="287"/>
      <c r="J21" s="287"/>
      <c r="K21" s="287"/>
      <c r="L21" s="287"/>
    </row>
    <row r="22" spans="2:12" ht="17.25" customHeight="1" x14ac:dyDescent="0.15">
      <c r="B22" s="28" t="s">
        <v>357</v>
      </c>
      <c r="C22" s="28"/>
      <c r="D22" s="28"/>
      <c r="E22" s="28"/>
      <c r="F22" s="28"/>
      <c r="G22" s="28"/>
      <c r="H22" s="28"/>
      <c r="I22" s="28"/>
      <c r="J22" s="28"/>
      <c r="K22" s="28"/>
      <c r="L22" s="28"/>
    </row>
    <row r="23" spans="2:12" ht="17.25" customHeight="1" x14ac:dyDescent="0.15">
      <c r="B23" s="28" t="s">
        <v>331</v>
      </c>
      <c r="C23" s="28"/>
      <c r="D23" s="28"/>
      <c r="E23" s="28"/>
      <c r="F23" s="28"/>
      <c r="G23" s="28"/>
      <c r="H23" s="28"/>
      <c r="I23" s="28"/>
      <c r="J23" s="28"/>
      <c r="K23" s="28"/>
      <c r="L23" s="28"/>
    </row>
    <row r="24" spans="2:12" ht="17.25" customHeight="1" x14ac:dyDescent="0.15">
      <c r="B24" s="28"/>
      <c r="C24" s="28"/>
      <c r="D24" s="28"/>
      <c r="E24" s="28"/>
      <c r="F24" s="28"/>
      <c r="G24" s="28"/>
      <c r="H24" s="28"/>
      <c r="I24" s="28"/>
      <c r="J24" s="28"/>
      <c r="K24" s="28"/>
      <c r="L24" s="28"/>
    </row>
  </sheetData>
  <mergeCells count="40">
    <mergeCell ref="B21:L21"/>
    <mergeCell ref="D17:D18"/>
    <mergeCell ref="D19:D20"/>
    <mergeCell ref="K15:L16"/>
    <mergeCell ref="B17:C18"/>
    <mergeCell ref="E17:J18"/>
    <mergeCell ref="K17:L18"/>
    <mergeCell ref="B19:C20"/>
    <mergeCell ref="E19:J20"/>
    <mergeCell ref="K19:L20"/>
    <mergeCell ref="B15:C16"/>
    <mergeCell ref="E15:J16"/>
    <mergeCell ref="D15:D16"/>
    <mergeCell ref="B13:C14"/>
    <mergeCell ref="E13:J14"/>
    <mergeCell ref="K13:L14"/>
    <mergeCell ref="D11:D12"/>
    <mergeCell ref="D13:D14"/>
    <mergeCell ref="B11:C12"/>
    <mergeCell ref="E11:J12"/>
    <mergeCell ref="K11:L12"/>
    <mergeCell ref="B7:C8"/>
    <mergeCell ref="E7:J8"/>
    <mergeCell ref="K7:L8"/>
    <mergeCell ref="B9:C10"/>
    <mergeCell ref="E9:J10"/>
    <mergeCell ref="K9:L10"/>
    <mergeCell ref="D7:D8"/>
    <mergeCell ref="D9:D10"/>
    <mergeCell ref="B2:D2"/>
    <mergeCell ref="B3:C4"/>
    <mergeCell ref="E3:J4"/>
    <mergeCell ref="K3:L4"/>
    <mergeCell ref="E5:J6"/>
    <mergeCell ref="K5:L6"/>
    <mergeCell ref="D3:D4"/>
    <mergeCell ref="D5:D6"/>
    <mergeCell ref="H2:L2"/>
    <mergeCell ref="B5:C5"/>
    <mergeCell ref="B6:C6"/>
  </mergeCells>
  <phoneticPr fontId="6"/>
  <printOptions horizontalCentered="1"/>
  <pageMargins left="0.74803149606299213" right="0.62992125984251968" top="0.55118110236220474" bottom="0.39370078740157483" header="0.39370078740157483" footer="0.31496062992125984"/>
  <pageSetup paperSize="9" scale="88" firstPageNumber="2" orientation="portrait" r:id="rId1"/>
  <headerFooter alignWithMargins="0">
    <oddHeader>&amp;R（公営保育所)</oddHeader>
    <oddFooter xml:space="preserve">&amp;C&amp;12－３－&amp;9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56"/>
  <sheetViews>
    <sheetView view="pageBreakPreview" topLeftCell="A20" zoomScaleNormal="100" zoomScaleSheetLayoutView="100" workbookViewId="0">
      <selection activeCell="A20" sqref="A1:XFD1048576"/>
    </sheetView>
  </sheetViews>
  <sheetFormatPr defaultColWidth="12" defaultRowHeight="13.5" x14ac:dyDescent="0.15"/>
  <cols>
    <col min="1" max="1" width="3.6640625" style="32" customWidth="1"/>
    <col min="2" max="2" width="9.33203125" style="32" customWidth="1"/>
    <col min="3" max="3" width="16.33203125" style="32" customWidth="1"/>
    <col min="4" max="9" width="6.6640625" style="32" customWidth="1"/>
    <col min="10" max="10" width="8.5" style="32" customWidth="1"/>
    <col min="11" max="15" width="6.6640625" style="32" customWidth="1"/>
    <col min="16" max="16" width="8.6640625" style="32" customWidth="1"/>
    <col min="17" max="17" width="1" style="32" customWidth="1"/>
    <col min="18" max="16384" width="12" style="32"/>
  </cols>
  <sheetData>
    <row r="1" spans="1:16" s="124" customFormat="1" ht="16.5" customHeight="1" x14ac:dyDescent="0.15">
      <c r="A1" s="123" t="s">
        <v>92</v>
      </c>
    </row>
    <row r="2" spans="1:16" ht="16.5" customHeight="1" x14ac:dyDescent="0.15">
      <c r="B2" s="33" t="s">
        <v>91</v>
      </c>
    </row>
    <row r="3" spans="1:16" ht="16.5" customHeight="1" x14ac:dyDescent="0.15">
      <c r="B3" s="33"/>
      <c r="C3" s="298" t="s">
        <v>90</v>
      </c>
      <c r="D3" s="299"/>
      <c r="E3" s="300"/>
      <c r="F3" s="125" t="s">
        <v>89</v>
      </c>
      <c r="G3" s="126"/>
      <c r="H3" s="127" t="s">
        <v>73</v>
      </c>
      <c r="I3" s="126" t="s">
        <v>88</v>
      </c>
      <c r="J3" s="128" t="s">
        <v>72</v>
      </c>
      <c r="K3" s="128" t="s">
        <v>87</v>
      </c>
      <c r="L3" s="128" t="s">
        <v>86</v>
      </c>
      <c r="M3" s="126"/>
      <c r="N3" s="128" t="s">
        <v>73</v>
      </c>
      <c r="O3" s="126"/>
      <c r="P3" s="129" t="s">
        <v>85</v>
      </c>
    </row>
    <row r="4" spans="1:16" ht="16.5" customHeight="1" x14ac:dyDescent="0.15">
      <c r="B4" s="33"/>
      <c r="C4" s="301" t="s">
        <v>84</v>
      </c>
      <c r="D4" s="302"/>
      <c r="E4" s="303"/>
      <c r="F4" s="130"/>
      <c r="G4" s="131"/>
      <c r="I4" s="132" t="s">
        <v>58</v>
      </c>
      <c r="J4" s="127" t="s">
        <v>57</v>
      </c>
      <c r="K4" s="127" t="s">
        <v>56</v>
      </c>
      <c r="L4" s="131"/>
      <c r="M4" s="131"/>
      <c r="N4" s="131"/>
      <c r="O4" s="131"/>
      <c r="P4" s="133"/>
    </row>
    <row r="5" spans="1:16" ht="16.5" customHeight="1" x14ac:dyDescent="0.15">
      <c r="B5" s="33"/>
      <c r="C5" s="301" t="s">
        <v>83</v>
      </c>
      <c r="D5" s="302"/>
      <c r="E5" s="303"/>
      <c r="F5" s="289"/>
      <c r="G5" s="290"/>
      <c r="H5" s="290"/>
      <c r="I5" s="135" t="s">
        <v>82</v>
      </c>
      <c r="J5" s="135"/>
      <c r="K5" s="135"/>
      <c r="L5" s="290"/>
      <c r="M5" s="290"/>
      <c r="N5" s="290"/>
      <c r="O5" s="290"/>
      <c r="P5" s="136"/>
    </row>
    <row r="6" spans="1:16" ht="16.5" customHeight="1" x14ac:dyDescent="0.15">
      <c r="B6" s="33"/>
    </row>
    <row r="7" spans="1:16" ht="16.5" customHeight="1" x14ac:dyDescent="0.15">
      <c r="B7" s="33" t="s">
        <v>11</v>
      </c>
    </row>
    <row r="8" spans="1:16" ht="16.5" customHeight="1" x14ac:dyDescent="0.15">
      <c r="B8" s="33"/>
      <c r="C8" s="137"/>
      <c r="D8" s="289" t="s">
        <v>81</v>
      </c>
      <c r="E8" s="290"/>
      <c r="F8" s="290"/>
      <c r="G8" s="295"/>
      <c r="H8" s="296" t="s">
        <v>80</v>
      </c>
      <c r="I8" s="296"/>
      <c r="J8" s="296"/>
      <c r="K8" s="296"/>
      <c r="L8" s="296"/>
      <c r="M8" s="296"/>
      <c r="N8" s="296"/>
      <c r="O8" s="296"/>
      <c r="P8" s="297"/>
    </row>
    <row r="9" spans="1:16" ht="16.5" customHeight="1" x14ac:dyDescent="0.15">
      <c r="B9" s="33"/>
      <c r="C9" s="140" t="s">
        <v>132</v>
      </c>
      <c r="D9" s="289"/>
      <c r="E9" s="290"/>
      <c r="F9" s="290"/>
      <c r="G9" s="295"/>
      <c r="H9" s="296"/>
      <c r="I9" s="296"/>
      <c r="J9" s="296"/>
      <c r="K9" s="296"/>
      <c r="L9" s="296"/>
      <c r="M9" s="296"/>
      <c r="N9" s="296"/>
      <c r="O9" s="296"/>
      <c r="P9" s="297"/>
    </row>
    <row r="10" spans="1:16" ht="16.5" customHeight="1" x14ac:dyDescent="0.15">
      <c r="B10" s="33"/>
      <c r="C10" s="141" t="s">
        <v>131</v>
      </c>
      <c r="D10" s="289"/>
      <c r="E10" s="290"/>
      <c r="F10" s="290"/>
      <c r="G10" s="295"/>
      <c r="H10" s="297"/>
      <c r="I10" s="297"/>
      <c r="J10" s="297"/>
      <c r="K10" s="297"/>
      <c r="L10" s="297"/>
      <c r="M10" s="297"/>
      <c r="N10" s="297"/>
      <c r="O10" s="297"/>
      <c r="P10" s="297"/>
    </row>
    <row r="11" spans="1:16" ht="16.5" customHeight="1" x14ac:dyDescent="0.15">
      <c r="B11" s="33"/>
    </row>
    <row r="12" spans="1:16" ht="16.5" customHeight="1" x14ac:dyDescent="0.15">
      <c r="B12" s="33" t="s">
        <v>12</v>
      </c>
    </row>
    <row r="13" spans="1:16" ht="16.5" customHeight="1" x14ac:dyDescent="0.15">
      <c r="B13" s="33"/>
      <c r="C13" s="139" t="s">
        <v>62</v>
      </c>
      <c r="D13" s="289" t="s">
        <v>79</v>
      </c>
      <c r="E13" s="290"/>
      <c r="F13" s="290"/>
      <c r="G13" s="290"/>
      <c r="H13" s="290"/>
      <c r="I13" s="290"/>
      <c r="J13" s="290"/>
      <c r="K13" s="290"/>
      <c r="L13" s="295"/>
      <c r="M13" s="289" t="s">
        <v>78</v>
      </c>
      <c r="N13" s="290"/>
      <c r="O13" s="295"/>
    </row>
    <row r="14" spans="1:16" ht="16.5" customHeight="1" x14ac:dyDescent="0.15">
      <c r="B14" s="33"/>
      <c r="C14" s="142" t="s">
        <v>77</v>
      </c>
      <c r="D14" s="130"/>
      <c r="E14" s="127" t="s">
        <v>73</v>
      </c>
      <c r="F14" s="131"/>
      <c r="G14" s="127" t="s">
        <v>72</v>
      </c>
      <c r="H14" s="35" t="s">
        <v>74</v>
      </c>
      <c r="I14" s="131"/>
      <c r="J14" s="127" t="s">
        <v>73</v>
      </c>
      <c r="K14" s="131"/>
      <c r="L14" s="127" t="s">
        <v>72</v>
      </c>
      <c r="M14" s="289"/>
      <c r="N14" s="290"/>
      <c r="O14" s="143" t="s">
        <v>16</v>
      </c>
    </row>
    <row r="15" spans="1:16" ht="16.5" customHeight="1" x14ac:dyDescent="0.15">
      <c r="B15" s="33"/>
      <c r="C15" s="139" t="s">
        <v>76</v>
      </c>
      <c r="D15" s="130"/>
      <c r="E15" s="127" t="s">
        <v>73</v>
      </c>
      <c r="F15" s="131"/>
      <c r="G15" s="127" t="s">
        <v>72</v>
      </c>
      <c r="H15" s="127" t="s">
        <v>74</v>
      </c>
      <c r="I15" s="131"/>
      <c r="J15" s="127" t="s">
        <v>73</v>
      </c>
      <c r="K15" s="131"/>
      <c r="L15" s="127" t="s">
        <v>72</v>
      </c>
      <c r="M15" s="289"/>
      <c r="N15" s="290"/>
      <c r="O15" s="138" t="s">
        <v>16</v>
      </c>
    </row>
    <row r="16" spans="1:16" ht="16.5" customHeight="1" x14ac:dyDescent="0.15">
      <c r="B16" s="33"/>
      <c r="C16" s="144" t="s">
        <v>75</v>
      </c>
      <c r="D16" s="130"/>
      <c r="E16" s="127" t="s">
        <v>73</v>
      </c>
      <c r="F16" s="131"/>
      <c r="G16" s="127" t="s">
        <v>72</v>
      </c>
      <c r="H16" s="127" t="s">
        <v>74</v>
      </c>
      <c r="I16" s="131"/>
      <c r="J16" s="127" t="s">
        <v>73</v>
      </c>
      <c r="K16" s="131"/>
      <c r="L16" s="127" t="s">
        <v>72</v>
      </c>
      <c r="M16" s="289"/>
      <c r="N16" s="290"/>
      <c r="O16" s="145" t="s">
        <v>16</v>
      </c>
    </row>
    <row r="17" spans="1:16" ht="16.5" customHeight="1" x14ac:dyDescent="0.15">
      <c r="B17" s="33"/>
    </row>
    <row r="18" spans="1:16" s="124" customFormat="1" ht="16.5" customHeight="1" x14ac:dyDescent="0.15">
      <c r="A18" s="123" t="s">
        <v>13</v>
      </c>
    </row>
    <row r="19" spans="1:16" ht="16.5" customHeight="1" x14ac:dyDescent="0.15">
      <c r="B19" s="33" t="s">
        <v>71</v>
      </c>
      <c r="C19" s="33"/>
      <c r="J19" s="35" t="s">
        <v>267</v>
      </c>
      <c r="K19" s="35"/>
      <c r="L19" s="35" t="s">
        <v>52</v>
      </c>
      <c r="M19" s="35"/>
      <c r="N19" s="35" t="s">
        <v>55</v>
      </c>
      <c r="O19" s="35"/>
      <c r="P19" s="35" t="s">
        <v>17</v>
      </c>
    </row>
    <row r="20" spans="1:16" ht="16.5" customHeight="1" x14ac:dyDescent="0.15">
      <c r="B20" s="33" t="s">
        <v>70</v>
      </c>
      <c r="C20" s="33"/>
      <c r="J20" s="35" t="s">
        <v>69</v>
      </c>
      <c r="K20" s="291"/>
      <c r="L20" s="291"/>
      <c r="M20" s="291"/>
      <c r="N20" s="291"/>
      <c r="O20" s="291"/>
      <c r="P20" s="35" t="s">
        <v>68</v>
      </c>
    </row>
    <row r="21" spans="1:16" ht="16.5" customHeight="1" x14ac:dyDescent="0.15">
      <c r="B21" s="33" t="s">
        <v>67</v>
      </c>
      <c r="C21" s="33"/>
      <c r="J21" s="35" t="s">
        <v>267</v>
      </c>
      <c r="K21" s="35"/>
      <c r="L21" s="35" t="s">
        <v>52</v>
      </c>
      <c r="M21" s="35"/>
      <c r="N21" s="35" t="s">
        <v>55</v>
      </c>
      <c r="O21" s="35"/>
      <c r="P21" s="35" t="s">
        <v>17</v>
      </c>
    </row>
    <row r="22" spans="1:16" ht="16.5" customHeight="1" x14ac:dyDescent="0.15">
      <c r="B22" s="33" t="s">
        <v>66</v>
      </c>
      <c r="C22" s="33"/>
      <c r="J22" s="35" t="s">
        <v>267</v>
      </c>
      <c r="K22" s="35"/>
      <c r="L22" s="35" t="s">
        <v>52</v>
      </c>
      <c r="M22" s="35"/>
      <c r="N22" s="35" t="s">
        <v>55</v>
      </c>
      <c r="O22" s="35"/>
      <c r="P22" s="35" t="s">
        <v>17</v>
      </c>
    </row>
    <row r="23" spans="1:16" ht="16.5" customHeight="1" x14ac:dyDescent="0.15">
      <c r="B23" s="33" t="s">
        <v>65</v>
      </c>
      <c r="C23" s="33"/>
      <c r="J23" s="35" t="s">
        <v>267</v>
      </c>
      <c r="K23" s="35"/>
      <c r="L23" s="35" t="s">
        <v>52</v>
      </c>
      <c r="M23" s="35"/>
      <c r="N23" s="35" t="s">
        <v>55</v>
      </c>
      <c r="O23" s="35"/>
      <c r="P23" s="35" t="s">
        <v>17</v>
      </c>
    </row>
    <row r="24" spans="1:16" ht="16.5" customHeight="1" x14ac:dyDescent="0.15">
      <c r="B24" s="33" t="s">
        <v>260</v>
      </c>
      <c r="C24" s="33"/>
      <c r="J24" s="35" t="s">
        <v>267</v>
      </c>
      <c r="K24" s="35"/>
      <c r="L24" s="35" t="s">
        <v>52</v>
      </c>
      <c r="M24" s="35"/>
      <c r="N24" s="35" t="s">
        <v>55</v>
      </c>
      <c r="O24" s="35"/>
      <c r="P24" s="35" t="s">
        <v>17</v>
      </c>
    </row>
    <row r="25" spans="1:16" ht="16.5" customHeight="1" x14ac:dyDescent="0.15">
      <c r="B25" s="33"/>
      <c r="C25" s="33"/>
      <c r="J25" s="35" t="s">
        <v>267</v>
      </c>
      <c r="K25" s="35"/>
      <c r="L25" s="35" t="s">
        <v>52</v>
      </c>
      <c r="M25" s="35"/>
      <c r="N25" s="35" t="s">
        <v>55</v>
      </c>
      <c r="O25" s="35"/>
      <c r="P25" s="35" t="s">
        <v>17</v>
      </c>
    </row>
    <row r="26" spans="1:16" ht="16.5" customHeight="1" x14ac:dyDescent="0.15">
      <c r="B26" s="33" t="s">
        <v>348</v>
      </c>
      <c r="C26" s="33"/>
      <c r="J26" s="35" t="s">
        <v>267</v>
      </c>
      <c r="K26" s="35"/>
      <c r="L26" s="35" t="s">
        <v>52</v>
      </c>
      <c r="M26" s="35"/>
      <c r="N26" s="35" t="s">
        <v>55</v>
      </c>
      <c r="O26" s="35"/>
      <c r="P26" s="35" t="s">
        <v>17</v>
      </c>
    </row>
    <row r="27" spans="1:16" ht="16.5" customHeight="1" x14ac:dyDescent="0.15">
      <c r="B27" s="33" t="s">
        <v>332</v>
      </c>
      <c r="C27" s="33"/>
      <c r="G27" s="291" t="s">
        <v>333</v>
      </c>
      <c r="H27" s="291"/>
      <c r="I27" s="291"/>
      <c r="J27" s="291"/>
      <c r="K27" s="32" t="s">
        <v>313</v>
      </c>
      <c r="L27" s="32" t="s">
        <v>334</v>
      </c>
      <c r="O27" s="35"/>
      <c r="P27" s="35"/>
    </row>
    <row r="28" spans="1:16" ht="16.5" customHeight="1" x14ac:dyDescent="0.15">
      <c r="B28" s="33" t="s">
        <v>314</v>
      </c>
      <c r="C28" s="146"/>
      <c r="D28" s="33"/>
      <c r="E28" s="33"/>
      <c r="F28" s="33"/>
      <c r="H28" s="32" t="s">
        <v>315</v>
      </c>
      <c r="J28" s="35"/>
      <c r="K28" s="35"/>
      <c r="L28" s="35"/>
      <c r="M28" s="35"/>
      <c r="N28" s="35"/>
      <c r="O28" s="35"/>
      <c r="P28" s="35"/>
    </row>
    <row r="29" spans="1:16" ht="16.5" customHeight="1" x14ac:dyDescent="0.15">
      <c r="B29" s="33" t="s">
        <v>335</v>
      </c>
    </row>
    <row r="30" spans="1:16" ht="16.5" customHeight="1" x14ac:dyDescent="0.15">
      <c r="B30" s="33"/>
      <c r="P30" s="35" t="s">
        <v>64</v>
      </c>
    </row>
    <row r="31" spans="1:16" ht="16.5" customHeight="1" x14ac:dyDescent="0.15">
      <c r="C31" s="147" t="s">
        <v>14</v>
      </c>
      <c r="D31" s="147">
        <v>4</v>
      </c>
      <c r="E31" s="147">
        <v>5</v>
      </c>
      <c r="F31" s="147">
        <v>6</v>
      </c>
      <c r="G31" s="147">
        <v>7</v>
      </c>
      <c r="H31" s="147">
        <v>8</v>
      </c>
      <c r="I31" s="147">
        <v>9</v>
      </c>
      <c r="J31" s="147">
        <v>10</v>
      </c>
      <c r="K31" s="147">
        <v>11</v>
      </c>
      <c r="L31" s="147">
        <v>12</v>
      </c>
      <c r="M31" s="147">
        <v>1</v>
      </c>
      <c r="N31" s="147">
        <v>2</v>
      </c>
      <c r="O31" s="147">
        <v>3</v>
      </c>
      <c r="P31" s="147" t="s">
        <v>15</v>
      </c>
    </row>
    <row r="32" spans="1:16" ht="16.5" customHeight="1" x14ac:dyDescent="0.15">
      <c r="C32" s="148">
        <f>表紙!C4-1</f>
        <v>7</v>
      </c>
      <c r="D32" s="149"/>
      <c r="E32" s="149"/>
      <c r="F32" s="149"/>
      <c r="G32" s="149"/>
      <c r="H32" s="149"/>
      <c r="I32" s="149"/>
      <c r="J32" s="149"/>
      <c r="K32" s="149"/>
      <c r="L32" s="149"/>
      <c r="M32" s="149"/>
      <c r="N32" s="149"/>
      <c r="O32" s="149"/>
      <c r="P32" s="147">
        <f>SUM(D32:O32)</f>
        <v>0</v>
      </c>
    </row>
    <row r="33" spans="2:16" ht="16.5" customHeight="1" x14ac:dyDescent="0.15">
      <c r="C33" s="150">
        <f>表紙!C4</f>
        <v>8</v>
      </c>
      <c r="D33" s="149"/>
      <c r="E33" s="149"/>
      <c r="F33" s="149"/>
      <c r="G33" s="149"/>
      <c r="H33" s="149"/>
      <c r="I33" s="149"/>
      <c r="J33" s="149"/>
      <c r="K33" s="149"/>
      <c r="L33" s="149"/>
      <c r="M33" s="149"/>
      <c r="N33" s="149"/>
      <c r="O33" s="149"/>
      <c r="P33" s="147">
        <f>SUM(D33:O33)</f>
        <v>0</v>
      </c>
    </row>
    <row r="34" spans="2:16" ht="16.5" customHeight="1" x14ac:dyDescent="0.15">
      <c r="B34" s="33"/>
    </row>
    <row r="35" spans="2:16" ht="16.5" customHeight="1" x14ac:dyDescent="0.15">
      <c r="B35" s="33" t="s">
        <v>336</v>
      </c>
      <c r="F35" s="151" t="s">
        <v>316</v>
      </c>
      <c r="P35" s="35" t="s">
        <v>63</v>
      </c>
    </row>
    <row r="36" spans="2:16" ht="16.5" customHeight="1" x14ac:dyDescent="0.15">
      <c r="C36" s="147" t="s">
        <v>14</v>
      </c>
      <c r="D36" s="147">
        <v>4</v>
      </c>
      <c r="E36" s="147">
        <v>5</v>
      </c>
      <c r="F36" s="147">
        <v>6</v>
      </c>
      <c r="G36" s="147">
        <v>7</v>
      </c>
      <c r="H36" s="147">
        <v>8</v>
      </c>
      <c r="I36" s="147">
        <v>9</v>
      </c>
      <c r="J36" s="147">
        <v>10</v>
      </c>
      <c r="K36" s="147">
        <v>11</v>
      </c>
      <c r="L36" s="147">
        <v>12</v>
      </c>
      <c r="M36" s="147">
        <v>1</v>
      </c>
      <c r="N36" s="147">
        <v>2</v>
      </c>
      <c r="O36" s="147">
        <v>3</v>
      </c>
      <c r="P36" s="147" t="s">
        <v>15</v>
      </c>
    </row>
    <row r="37" spans="2:16" ht="16.5" customHeight="1" x14ac:dyDescent="0.15">
      <c r="C37" s="148">
        <f>表紙!C4-1</f>
        <v>7</v>
      </c>
      <c r="D37" s="147"/>
      <c r="E37" s="147"/>
      <c r="F37" s="147"/>
      <c r="G37" s="147"/>
      <c r="H37" s="147"/>
      <c r="I37" s="147"/>
      <c r="J37" s="147"/>
      <c r="K37" s="147"/>
      <c r="L37" s="147"/>
      <c r="M37" s="147"/>
      <c r="N37" s="147"/>
      <c r="O37" s="147"/>
      <c r="P37" s="147">
        <f>SUM(D37:O37)</f>
        <v>0</v>
      </c>
    </row>
    <row r="38" spans="2:16" ht="16.5" customHeight="1" x14ac:dyDescent="0.15">
      <c r="C38" s="150">
        <f>表紙!C4</f>
        <v>8</v>
      </c>
      <c r="D38" s="147"/>
      <c r="E38" s="147"/>
      <c r="F38" s="147"/>
      <c r="G38" s="147"/>
      <c r="H38" s="147"/>
      <c r="I38" s="147"/>
      <c r="J38" s="147"/>
      <c r="K38" s="147"/>
      <c r="L38" s="147"/>
      <c r="M38" s="147"/>
      <c r="N38" s="147"/>
      <c r="O38" s="147"/>
      <c r="P38" s="147">
        <f>SUM(D38:O38)</f>
        <v>0</v>
      </c>
    </row>
    <row r="39" spans="2:16" ht="16.5" customHeight="1" x14ac:dyDescent="0.15">
      <c r="B39" s="33" t="s">
        <v>349</v>
      </c>
      <c r="O39" s="35"/>
    </row>
    <row r="40" spans="2:16" ht="16.5" customHeight="1" x14ac:dyDescent="0.15">
      <c r="B40" s="33" t="s">
        <v>358</v>
      </c>
      <c r="H40" s="34" t="s">
        <v>58</v>
      </c>
      <c r="I40" s="35" t="s">
        <v>57</v>
      </c>
      <c r="J40" s="35" t="s">
        <v>56</v>
      </c>
    </row>
    <row r="41" spans="2:16" ht="19.5" customHeight="1" x14ac:dyDescent="0.15">
      <c r="B41" s="294" t="s">
        <v>342</v>
      </c>
      <c r="C41" s="294"/>
      <c r="D41" s="294"/>
      <c r="E41" s="294"/>
      <c r="F41" s="36"/>
      <c r="G41" s="36"/>
      <c r="H41" s="36"/>
      <c r="I41" s="36"/>
      <c r="J41" s="36"/>
      <c r="K41" s="36"/>
      <c r="L41" s="36"/>
      <c r="M41" s="36"/>
      <c r="N41" s="36"/>
      <c r="O41" s="36"/>
      <c r="P41" s="36"/>
    </row>
    <row r="42" spans="2:16" ht="16.5" customHeight="1" x14ac:dyDescent="0.15">
      <c r="B42" s="33" t="s">
        <v>337</v>
      </c>
    </row>
    <row r="43" spans="2:16" ht="16.5" customHeight="1" x14ac:dyDescent="0.15">
      <c r="B43" s="33"/>
      <c r="C43" s="139" t="s">
        <v>62</v>
      </c>
      <c r="D43" s="152" t="s">
        <v>268</v>
      </c>
      <c r="E43" s="131"/>
      <c r="F43" s="131" t="s">
        <v>61</v>
      </c>
      <c r="G43" s="131"/>
      <c r="H43" s="131"/>
      <c r="I43" s="131"/>
      <c r="J43" s="131"/>
      <c r="K43" s="131"/>
      <c r="L43" s="131"/>
      <c r="M43" s="131"/>
      <c r="N43" s="131"/>
      <c r="O43" s="133"/>
    </row>
    <row r="44" spans="2:16" ht="16.5" customHeight="1" x14ac:dyDescent="0.15">
      <c r="B44" s="33"/>
      <c r="C44" s="139" t="s">
        <v>60</v>
      </c>
      <c r="D44" s="130"/>
      <c r="E44" s="127" t="s">
        <v>52</v>
      </c>
      <c r="F44" s="127"/>
      <c r="G44" s="127" t="s">
        <v>51</v>
      </c>
      <c r="H44" s="127"/>
      <c r="I44" s="138" t="s">
        <v>43</v>
      </c>
      <c r="J44" s="130"/>
      <c r="K44" s="127" t="s">
        <v>52</v>
      </c>
      <c r="L44" s="127"/>
      <c r="M44" s="127" t="s">
        <v>51</v>
      </c>
      <c r="N44" s="127"/>
      <c r="O44" s="138" t="s">
        <v>43</v>
      </c>
    </row>
    <row r="45" spans="2:16" ht="16.5" customHeight="1" x14ac:dyDescent="0.15">
      <c r="B45" s="33"/>
      <c r="C45" s="139" t="s">
        <v>59</v>
      </c>
      <c r="D45" s="130"/>
      <c r="E45" s="127" t="s">
        <v>52</v>
      </c>
      <c r="F45" s="127"/>
      <c r="G45" s="127" t="s">
        <v>51</v>
      </c>
      <c r="H45" s="127"/>
      <c r="I45" s="138" t="s">
        <v>43</v>
      </c>
      <c r="J45" s="130"/>
      <c r="K45" s="127" t="s">
        <v>52</v>
      </c>
      <c r="L45" s="127"/>
      <c r="M45" s="127" t="s">
        <v>51</v>
      </c>
      <c r="N45" s="127"/>
      <c r="O45" s="138" t="s">
        <v>43</v>
      </c>
    </row>
    <row r="46" spans="2:16" ht="16.5" customHeight="1" x14ac:dyDescent="0.15">
      <c r="B46" s="33" t="s">
        <v>317</v>
      </c>
      <c r="H46" s="34" t="s">
        <v>58</v>
      </c>
      <c r="I46" s="35" t="s">
        <v>57</v>
      </c>
      <c r="J46" s="35" t="s">
        <v>56</v>
      </c>
    </row>
    <row r="47" spans="2:16" ht="16.5" customHeight="1" x14ac:dyDescent="0.15">
      <c r="B47" s="33" t="s">
        <v>338</v>
      </c>
      <c r="G47" s="32" t="s">
        <v>269</v>
      </c>
      <c r="H47" s="35"/>
      <c r="I47" s="35" t="s">
        <v>52</v>
      </c>
      <c r="J47" s="35"/>
      <c r="K47" s="35" t="s">
        <v>55</v>
      </c>
      <c r="L47" s="35" t="s">
        <v>54</v>
      </c>
      <c r="M47" s="35"/>
      <c r="N47" s="35" t="s">
        <v>51</v>
      </c>
      <c r="O47" s="35"/>
      <c r="P47" s="35"/>
    </row>
    <row r="48" spans="2:16" ht="16.5" customHeight="1" x14ac:dyDescent="0.15">
      <c r="B48" s="33" t="s">
        <v>350</v>
      </c>
    </row>
    <row r="49" spans="2:16" ht="16.5" customHeight="1" x14ac:dyDescent="0.15">
      <c r="B49" s="33"/>
      <c r="C49" s="292" t="s">
        <v>270</v>
      </c>
      <c r="D49" s="134"/>
      <c r="E49" s="127" t="s">
        <v>52</v>
      </c>
      <c r="F49" s="127"/>
      <c r="G49" s="127" t="s">
        <v>51</v>
      </c>
      <c r="H49" s="127"/>
      <c r="I49" s="138" t="s">
        <v>43</v>
      </c>
      <c r="J49" s="134"/>
      <c r="K49" s="127" t="s">
        <v>52</v>
      </c>
      <c r="L49" s="127"/>
      <c r="M49" s="127" t="s">
        <v>51</v>
      </c>
      <c r="N49" s="127"/>
      <c r="O49" s="138" t="s">
        <v>43</v>
      </c>
    </row>
    <row r="50" spans="2:16" ht="16.5" customHeight="1" x14ac:dyDescent="0.15">
      <c r="B50" s="33"/>
      <c r="C50" s="293"/>
      <c r="D50" s="134"/>
      <c r="E50" s="127" t="s">
        <v>52</v>
      </c>
      <c r="F50" s="127"/>
      <c r="G50" s="127" t="s">
        <v>51</v>
      </c>
      <c r="H50" s="127"/>
      <c r="I50" s="138" t="s">
        <v>43</v>
      </c>
      <c r="J50" s="134"/>
      <c r="K50" s="127" t="s">
        <v>52</v>
      </c>
      <c r="L50" s="127"/>
      <c r="M50" s="127" t="s">
        <v>51</v>
      </c>
      <c r="N50" s="127"/>
      <c r="O50" s="138" t="s">
        <v>43</v>
      </c>
    </row>
    <row r="51" spans="2:16" ht="16.5" customHeight="1" x14ac:dyDescent="0.15">
      <c r="B51" s="33" t="s">
        <v>53</v>
      </c>
    </row>
    <row r="52" spans="2:16" ht="16.5" customHeight="1" x14ac:dyDescent="0.15">
      <c r="B52" s="33" t="s">
        <v>339</v>
      </c>
      <c r="K52" s="35"/>
      <c r="L52" s="35"/>
      <c r="M52" s="35"/>
      <c r="N52" s="35"/>
      <c r="O52" s="35"/>
      <c r="P52" s="32" t="s">
        <v>43</v>
      </c>
    </row>
    <row r="53" spans="2:16" ht="16.5" customHeight="1" x14ac:dyDescent="0.15">
      <c r="B53" s="288" t="s">
        <v>340</v>
      </c>
      <c r="C53" s="288"/>
      <c r="D53" s="288"/>
      <c r="E53" s="288"/>
      <c r="F53" s="288"/>
      <c r="G53" s="288"/>
      <c r="H53" s="288"/>
      <c r="I53" s="288"/>
      <c r="J53" s="288"/>
      <c r="K53" s="288"/>
      <c r="L53" s="288"/>
      <c r="M53" s="288"/>
      <c r="N53" s="288"/>
      <c r="O53" s="288"/>
      <c r="P53" s="288"/>
    </row>
    <row r="54" spans="2:16" ht="7.5" customHeight="1" x14ac:dyDescent="0.15">
      <c r="B54" s="36"/>
      <c r="C54" s="36"/>
      <c r="D54" s="36"/>
      <c r="E54" s="36"/>
      <c r="F54" s="36"/>
      <c r="G54" s="36"/>
      <c r="H54" s="36"/>
      <c r="I54" s="36"/>
      <c r="J54" s="36"/>
      <c r="K54" s="36"/>
      <c r="L54" s="36"/>
      <c r="M54" s="36"/>
      <c r="N54" s="36"/>
      <c r="O54" s="36"/>
      <c r="P54" s="36"/>
    </row>
    <row r="55" spans="2:16" ht="16.5" customHeight="1" x14ac:dyDescent="0.15">
      <c r="B55" s="33" t="s">
        <v>341</v>
      </c>
      <c r="E55" s="291"/>
      <c r="F55" s="291"/>
      <c r="G55" s="33" t="s">
        <v>50</v>
      </c>
      <c r="J55" s="33"/>
    </row>
    <row r="56" spans="2:16" ht="6" customHeight="1" x14ac:dyDescent="0.15"/>
  </sheetData>
  <mergeCells count="23">
    <mergeCell ref="N5:O5"/>
    <mergeCell ref="C3:E3"/>
    <mergeCell ref="C4:E4"/>
    <mergeCell ref="C5:E5"/>
    <mergeCell ref="F5:H5"/>
    <mergeCell ref="L5:M5"/>
    <mergeCell ref="D8:G8"/>
    <mergeCell ref="D9:G9"/>
    <mergeCell ref="D10:G10"/>
    <mergeCell ref="M13:O13"/>
    <mergeCell ref="K20:O20"/>
    <mergeCell ref="H8:P8"/>
    <mergeCell ref="D13:L13"/>
    <mergeCell ref="H9:P9"/>
    <mergeCell ref="H10:P10"/>
    <mergeCell ref="M14:N14"/>
    <mergeCell ref="B53:P53"/>
    <mergeCell ref="M15:N15"/>
    <mergeCell ref="M16:N16"/>
    <mergeCell ref="E55:F55"/>
    <mergeCell ref="C49:C50"/>
    <mergeCell ref="G27:J27"/>
    <mergeCell ref="B41:E41"/>
  </mergeCells>
  <phoneticPr fontId="6"/>
  <printOptions horizontalCentered="1"/>
  <pageMargins left="0.59055118110236227" right="0.43307086614173229" top="0.55118110236220474" bottom="0.39370078740157483" header="0.39370078740157483" footer="0.31496062992125984"/>
  <pageSetup paperSize="9" scale="92" orientation="portrait" r:id="rId1"/>
  <headerFooter alignWithMargins="0">
    <oddHeader>&amp;R（公営保育所)</oddHeader>
    <oddFooter>&amp;C&amp;12－４－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H42"/>
  <sheetViews>
    <sheetView view="pageBreakPreview" topLeftCell="A12" zoomScaleNormal="100" zoomScaleSheetLayoutView="100" workbookViewId="0">
      <selection sqref="A1:XFD1048576"/>
    </sheetView>
  </sheetViews>
  <sheetFormatPr defaultRowHeight="11.25" x14ac:dyDescent="0.15"/>
  <cols>
    <col min="1" max="1" width="2.83203125" style="30" customWidth="1"/>
    <col min="2" max="2" width="5.6640625" style="30" customWidth="1"/>
    <col min="3" max="3" width="4.83203125" style="30" customWidth="1"/>
    <col min="4" max="7" width="6.33203125" style="30" customWidth="1"/>
    <col min="8" max="8" width="7.5" style="30" customWidth="1"/>
    <col min="9" max="9" width="6.33203125" style="30" customWidth="1"/>
    <col min="10" max="10" width="8.83203125" style="30" customWidth="1"/>
    <col min="11" max="13" width="6.33203125" style="30" customWidth="1"/>
    <col min="14" max="14" width="8.83203125" style="30" customWidth="1"/>
    <col min="15" max="20" width="6.33203125" style="30" customWidth="1"/>
    <col min="21" max="22" width="7.33203125" style="30" customWidth="1"/>
    <col min="23" max="23" width="8.6640625" style="30" customWidth="1"/>
    <col min="24" max="24" width="9.1640625" style="30" customWidth="1"/>
    <col min="25" max="26" width="8.5" style="30" customWidth="1"/>
    <col min="27" max="27" width="9.6640625" style="30" customWidth="1"/>
    <col min="28" max="16384" width="9.33203125" style="30"/>
  </cols>
  <sheetData>
    <row r="1" spans="1:34" s="154" customFormat="1" ht="17.25" customHeight="1" x14ac:dyDescent="0.15">
      <c r="A1" s="337" t="s">
        <v>216</v>
      </c>
      <c r="B1" s="153">
        <v>4</v>
      </c>
      <c r="C1" s="333" t="s">
        <v>326</v>
      </c>
      <c r="D1" s="333"/>
      <c r="E1" s="333"/>
      <c r="F1" s="333"/>
      <c r="G1" s="333"/>
      <c r="H1" s="333"/>
      <c r="I1" s="321">
        <f>表紙!C4-1</f>
        <v>7</v>
      </c>
      <c r="J1" s="321"/>
      <c r="K1" s="321"/>
      <c r="L1" s="321"/>
      <c r="M1" s="322">
        <f>表紙!C4</f>
        <v>8</v>
      </c>
      <c r="N1" s="322"/>
      <c r="O1" s="322"/>
      <c r="P1" s="322"/>
    </row>
    <row r="2" spans="1:34" ht="17.25" customHeight="1" x14ac:dyDescent="0.15">
      <c r="A2" s="337"/>
      <c r="C2" s="323" t="s">
        <v>133</v>
      </c>
      <c r="D2" s="323"/>
      <c r="E2" s="324">
        <f>表紙!C4-1</f>
        <v>7</v>
      </c>
      <c r="F2" s="324"/>
      <c r="G2" s="324"/>
      <c r="H2" s="324"/>
      <c r="I2" s="28"/>
      <c r="J2" s="155"/>
      <c r="O2" s="108" t="s">
        <v>319</v>
      </c>
      <c r="P2" s="108"/>
      <c r="Q2" s="108"/>
      <c r="R2" s="108"/>
      <c r="S2" s="108"/>
      <c r="T2" s="108"/>
      <c r="U2" s="156"/>
      <c r="V2" s="156"/>
      <c r="W2" s="156"/>
      <c r="X2" s="156"/>
      <c r="Y2" s="156"/>
      <c r="Z2" s="156"/>
      <c r="AA2" s="156"/>
      <c r="AB2" s="156"/>
      <c r="AC2" s="156"/>
      <c r="AD2" s="156"/>
      <c r="AE2" s="156"/>
      <c r="AF2" s="156"/>
      <c r="AG2" s="156"/>
      <c r="AH2" s="156"/>
    </row>
    <row r="3" spans="1:34" ht="36.75" customHeight="1" x14ac:dyDescent="0.15">
      <c r="A3" s="337"/>
      <c r="C3" s="325" t="s">
        <v>351</v>
      </c>
      <c r="D3" s="327" t="s">
        <v>136</v>
      </c>
      <c r="E3" s="328"/>
      <c r="F3" s="328"/>
      <c r="G3" s="328"/>
      <c r="H3" s="328"/>
      <c r="I3" s="328"/>
      <c r="J3" s="329"/>
      <c r="K3" s="330" t="s">
        <v>19</v>
      </c>
      <c r="L3" s="330"/>
      <c r="M3" s="330"/>
      <c r="N3" s="330"/>
      <c r="O3" s="331" t="s">
        <v>20</v>
      </c>
      <c r="P3" s="332"/>
      <c r="Q3" s="339" t="s">
        <v>21</v>
      </c>
      <c r="R3" s="330"/>
      <c r="S3" s="342" t="s">
        <v>352</v>
      </c>
      <c r="T3" s="339" t="s">
        <v>22</v>
      </c>
      <c r="U3" s="157" t="s">
        <v>23</v>
      </c>
      <c r="V3" s="340" t="s">
        <v>24</v>
      </c>
      <c r="W3" s="341"/>
      <c r="X3" s="342" t="s">
        <v>25</v>
      </c>
      <c r="Y3" s="330" t="s">
        <v>26</v>
      </c>
      <c r="Z3" s="330"/>
      <c r="AA3" s="330"/>
    </row>
    <row r="4" spans="1:34" ht="58.5" customHeight="1" x14ac:dyDescent="0.15">
      <c r="A4" s="337"/>
      <c r="C4" s="326"/>
      <c r="D4" s="160" t="s">
        <v>27</v>
      </c>
      <c r="E4" s="161" t="s">
        <v>118</v>
      </c>
      <c r="F4" s="160" t="s">
        <v>28</v>
      </c>
      <c r="G4" s="161" t="s">
        <v>29</v>
      </c>
      <c r="H4" s="162" t="s">
        <v>30</v>
      </c>
      <c r="I4" s="161" t="s">
        <v>31</v>
      </c>
      <c r="J4" s="163" t="s">
        <v>32</v>
      </c>
      <c r="K4" s="164" t="s">
        <v>33</v>
      </c>
      <c r="L4" s="165" t="s">
        <v>117</v>
      </c>
      <c r="M4" s="166" t="s">
        <v>35</v>
      </c>
      <c r="N4" s="167" t="s">
        <v>36</v>
      </c>
      <c r="O4" s="165" t="s">
        <v>117</v>
      </c>
      <c r="P4" s="166" t="s">
        <v>35</v>
      </c>
      <c r="Q4" s="165" t="s">
        <v>117</v>
      </c>
      <c r="R4" s="166" t="s">
        <v>35</v>
      </c>
      <c r="S4" s="309"/>
      <c r="T4" s="330"/>
      <c r="U4" s="168" t="s">
        <v>38</v>
      </c>
      <c r="V4" s="158" t="s">
        <v>39</v>
      </c>
      <c r="W4" s="168" t="s">
        <v>40</v>
      </c>
      <c r="X4" s="343"/>
      <c r="Y4" s="158" t="s">
        <v>41</v>
      </c>
      <c r="Z4" s="158" t="s">
        <v>42</v>
      </c>
      <c r="AA4" s="167" t="s">
        <v>36</v>
      </c>
    </row>
    <row r="5" spans="1:34" ht="12" customHeight="1" x14ac:dyDescent="0.15">
      <c r="A5" s="337"/>
      <c r="C5" s="159" t="s">
        <v>116</v>
      </c>
      <c r="D5" s="157" t="s">
        <v>16</v>
      </c>
      <c r="E5" s="157" t="s">
        <v>16</v>
      </c>
      <c r="F5" s="157" t="s">
        <v>16</v>
      </c>
      <c r="G5" s="157" t="s">
        <v>16</v>
      </c>
      <c r="H5" s="167" t="s">
        <v>16</v>
      </c>
      <c r="I5" s="157" t="s">
        <v>16</v>
      </c>
      <c r="J5" s="167" t="s">
        <v>16</v>
      </c>
      <c r="K5" s="157" t="s">
        <v>16</v>
      </c>
      <c r="L5" s="157" t="s">
        <v>16</v>
      </c>
      <c r="M5" s="157" t="s">
        <v>16</v>
      </c>
      <c r="N5" s="167" t="s">
        <v>16</v>
      </c>
      <c r="O5" s="157" t="s">
        <v>16</v>
      </c>
      <c r="P5" s="157" t="s">
        <v>16</v>
      </c>
      <c r="Q5" s="157" t="s">
        <v>16</v>
      </c>
      <c r="R5" s="157" t="s">
        <v>16</v>
      </c>
      <c r="S5" s="157" t="s">
        <v>16</v>
      </c>
      <c r="T5" s="157" t="s">
        <v>17</v>
      </c>
      <c r="U5" s="167" t="s">
        <v>16</v>
      </c>
      <c r="V5" s="157" t="s">
        <v>16</v>
      </c>
      <c r="W5" s="167" t="s">
        <v>115</v>
      </c>
      <c r="X5" s="169" t="s">
        <v>43</v>
      </c>
      <c r="Y5" s="157" t="s">
        <v>16</v>
      </c>
      <c r="Z5" s="157" t="s">
        <v>16</v>
      </c>
      <c r="AA5" s="167" t="s">
        <v>16</v>
      </c>
    </row>
    <row r="6" spans="1:34" ht="14.25" customHeight="1" x14ac:dyDescent="0.15">
      <c r="A6" s="337"/>
      <c r="C6" s="346" t="s">
        <v>114</v>
      </c>
      <c r="D6" s="170"/>
      <c r="E6" s="171"/>
      <c r="F6" s="170"/>
      <c r="G6" s="170"/>
      <c r="H6" s="172">
        <f t="shared" ref="H6:H29" si="0">SUM(D6:G6)</f>
        <v>0</v>
      </c>
      <c r="I6" s="170"/>
      <c r="J6" s="172">
        <f t="shared" ref="J6:J29" si="1">H6+I6</f>
        <v>0</v>
      </c>
      <c r="K6" s="173" t="s">
        <v>102</v>
      </c>
      <c r="L6" s="173" t="s">
        <v>102</v>
      </c>
      <c r="M6" s="173" t="s">
        <v>102</v>
      </c>
      <c r="N6" s="174" t="s">
        <v>102</v>
      </c>
      <c r="O6" s="173" t="s">
        <v>102</v>
      </c>
      <c r="P6" s="173" t="s">
        <v>102</v>
      </c>
      <c r="Q6" s="173" t="s">
        <v>102</v>
      </c>
      <c r="R6" s="173" t="s">
        <v>102</v>
      </c>
      <c r="S6" s="173" t="s">
        <v>102</v>
      </c>
      <c r="T6" s="173" t="s">
        <v>102</v>
      </c>
      <c r="U6" s="174" t="s">
        <v>102</v>
      </c>
      <c r="V6" s="173" t="s">
        <v>102</v>
      </c>
      <c r="W6" s="174" t="s">
        <v>102</v>
      </c>
      <c r="X6" s="344"/>
      <c r="Y6" s="173" t="s">
        <v>102</v>
      </c>
      <c r="Z6" s="173" t="s">
        <v>102</v>
      </c>
      <c r="AA6" s="174" t="s">
        <v>102</v>
      </c>
    </row>
    <row r="7" spans="1:34" ht="14.25" customHeight="1" x14ac:dyDescent="0.15">
      <c r="A7" s="337"/>
      <c r="C7" s="309"/>
      <c r="D7" s="175"/>
      <c r="E7" s="175"/>
      <c r="F7" s="175"/>
      <c r="G7" s="175"/>
      <c r="H7" s="176">
        <f t="shared" si="0"/>
        <v>0</v>
      </c>
      <c r="I7" s="175"/>
      <c r="J7" s="176">
        <f t="shared" si="1"/>
        <v>0</v>
      </c>
      <c r="K7" s="175"/>
      <c r="L7" s="175"/>
      <c r="M7" s="175"/>
      <c r="N7" s="176">
        <f>SUM(K7:M7)</f>
        <v>0</v>
      </c>
      <c r="O7" s="175"/>
      <c r="P7" s="175"/>
      <c r="Q7" s="177"/>
      <c r="R7" s="177"/>
      <c r="S7" s="178"/>
      <c r="T7" s="178"/>
      <c r="U7" s="179">
        <f>H7*T7</f>
        <v>0</v>
      </c>
      <c r="V7" s="180"/>
      <c r="W7" s="181" t="e">
        <f>ROUND(V7/U7,1)</f>
        <v>#DIV/0!</v>
      </c>
      <c r="X7" s="345"/>
      <c r="Y7" s="180"/>
      <c r="Z7" s="180"/>
      <c r="AA7" s="182">
        <f>Y7+Z7</f>
        <v>0</v>
      </c>
    </row>
    <row r="8" spans="1:34" ht="14.25" customHeight="1" x14ac:dyDescent="0.15">
      <c r="A8" s="337"/>
      <c r="C8" s="308" t="s">
        <v>113</v>
      </c>
      <c r="D8" s="170"/>
      <c r="E8" s="170"/>
      <c r="F8" s="170"/>
      <c r="G8" s="170"/>
      <c r="H8" s="172">
        <f t="shared" si="0"/>
        <v>0</v>
      </c>
      <c r="I8" s="170"/>
      <c r="J8" s="172">
        <f t="shared" si="1"/>
        <v>0</v>
      </c>
      <c r="K8" s="173" t="s">
        <v>102</v>
      </c>
      <c r="L8" s="173" t="s">
        <v>102</v>
      </c>
      <c r="M8" s="173" t="s">
        <v>102</v>
      </c>
      <c r="N8" s="174" t="s">
        <v>102</v>
      </c>
      <c r="O8" s="173" t="s">
        <v>102</v>
      </c>
      <c r="P8" s="173" t="s">
        <v>102</v>
      </c>
      <c r="Q8" s="173" t="s">
        <v>102</v>
      </c>
      <c r="R8" s="173" t="s">
        <v>102</v>
      </c>
      <c r="S8" s="173" t="s">
        <v>102</v>
      </c>
      <c r="T8" s="173" t="s">
        <v>102</v>
      </c>
      <c r="U8" s="174" t="s">
        <v>102</v>
      </c>
      <c r="V8" s="173" t="s">
        <v>102</v>
      </c>
      <c r="W8" s="174" t="s">
        <v>102</v>
      </c>
      <c r="X8" s="310"/>
      <c r="Y8" s="173" t="s">
        <v>102</v>
      </c>
      <c r="Z8" s="173" t="s">
        <v>102</v>
      </c>
      <c r="AA8" s="174" t="s">
        <v>102</v>
      </c>
    </row>
    <row r="9" spans="1:34" ht="14.25" customHeight="1" x14ac:dyDescent="0.15">
      <c r="A9" s="337"/>
      <c r="B9" s="183"/>
      <c r="C9" s="309"/>
      <c r="D9" s="175"/>
      <c r="E9" s="175"/>
      <c r="F9" s="175"/>
      <c r="G9" s="175"/>
      <c r="H9" s="176">
        <f t="shared" si="0"/>
        <v>0</v>
      </c>
      <c r="I9" s="175"/>
      <c r="J9" s="176">
        <f t="shared" si="1"/>
        <v>0</v>
      </c>
      <c r="K9" s="175"/>
      <c r="L9" s="175"/>
      <c r="M9" s="175"/>
      <c r="N9" s="176">
        <f>SUM(K9:M9)</f>
        <v>0</v>
      </c>
      <c r="O9" s="175"/>
      <c r="P9" s="175"/>
      <c r="Q9" s="177"/>
      <c r="R9" s="177"/>
      <c r="S9" s="178"/>
      <c r="T9" s="178"/>
      <c r="U9" s="179">
        <f>H9*T9</f>
        <v>0</v>
      </c>
      <c r="V9" s="180"/>
      <c r="W9" s="181" t="e">
        <f>ROUND(V9/U9,1)</f>
        <v>#DIV/0!</v>
      </c>
      <c r="X9" s="311"/>
      <c r="Y9" s="180"/>
      <c r="Z9" s="180"/>
      <c r="AA9" s="182">
        <f>Y9+Z9</f>
        <v>0</v>
      </c>
    </row>
    <row r="10" spans="1:34" ht="14.25" customHeight="1" x14ac:dyDescent="0.15">
      <c r="A10" s="337"/>
      <c r="B10" s="183"/>
      <c r="C10" s="308" t="s">
        <v>112</v>
      </c>
      <c r="D10" s="170"/>
      <c r="E10" s="170"/>
      <c r="F10" s="170"/>
      <c r="G10" s="170"/>
      <c r="H10" s="172">
        <f t="shared" si="0"/>
        <v>0</v>
      </c>
      <c r="I10" s="170"/>
      <c r="J10" s="172">
        <f t="shared" si="1"/>
        <v>0</v>
      </c>
      <c r="K10" s="173" t="s">
        <v>102</v>
      </c>
      <c r="L10" s="173" t="s">
        <v>102</v>
      </c>
      <c r="M10" s="173" t="s">
        <v>102</v>
      </c>
      <c r="N10" s="174" t="s">
        <v>102</v>
      </c>
      <c r="O10" s="173" t="s">
        <v>102</v>
      </c>
      <c r="P10" s="173" t="s">
        <v>102</v>
      </c>
      <c r="Q10" s="173" t="s">
        <v>102</v>
      </c>
      <c r="R10" s="173" t="s">
        <v>102</v>
      </c>
      <c r="S10" s="173" t="s">
        <v>102</v>
      </c>
      <c r="T10" s="173" t="s">
        <v>102</v>
      </c>
      <c r="U10" s="174" t="s">
        <v>102</v>
      </c>
      <c r="V10" s="173" t="s">
        <v>102</v>
      </c>
      <c r="W10" s="174" t="s">
        <v>102</v>
      </c>
      <c r="X10" s="310"/>
      <c r="Y10" s="173" t="s">
        <v>102</v>
      </c>
      <c r="Z10" s="173" t="s">
        <v>102</v>
      </c>
      <c r="AA10" s="174" t="s">
        <v>102</v>
      </c>
    </row>
    <row r="11" spans="1:34" ht="14.25" customHeight="1" x14ac:dyDescent="0.15">
      <c r="A11" s="337"/>
      <c r="B11" s="155"/>
      <c r="C11" s="309"/>
      <c r="D11" s="175"/>
      <c r="E11" s="175"/>
      <c r="F11" s="175"/>
      <c r="G11" s="175"/>
      <c r="H11" s="176">
        <f t="shared" si="0"/>
        <v>0</v>
      </c>
      <c r="I11" s="175"/>
      <c r="J11" s="176">
        <f t="shared" si="1"/>
        <v>0</v>
      </c>
      <c r="K11" s="175"/>
      <c r="L11" s="175"/>
      <c r="M11" s="175"/>
      <c r="N11" s="176">
        <f>SUM(K11:M11)</f>
        <v>0</v>
      </c>
      <c r="O11" s="175"/>
      <c r="P11" s="175"/>
      <c r="Q11" s="177"/>
      <c r="R11" s="177"/>
      <c r="S11" s="178"/>
      <c r="T11" s="178"/>
      <c r="U11" s="179">
        <f>H11*T11</f>
        <v>0</v>
      </c>
      <c r="V11" s="180"/>
      <c r="W11" s="181" t="e">
        <f>ROUND(V11/U11,1)</f>
        <v>#DIV/0!</v>
      </c>
      <c r="X11" s="311"/>
      <c r="Y11" s="180"/>
      <c r="Z11" s="180"/>
      <c r="AA11" s="182">
        <f>Y11+Z11</f>
        <v>0</v>
      </c>
    </row>
    <row r="12" spans="1:34" ht="14.25" customHeight="1" x14ac:dyDescent="0.15">
      <c r="A12" s="337"/>
      <c r="B12" s="155"/>
      <c r="C12" s="308" t="s">
        <v>111</v>
      </c>
      <c r="D12" s="170"/>
      <c r="E12" s="170"/>
      <c r="F12" s="170"/>
      <c r="G12" s="170"/>
      <c r="H12" s="172">
        <f t="shared" si="0"/>
        <v>0</v>
      </c>
      <c r="I12" s="170"/>
      <c r="J12" s="172">
        <f t="shared" si="1"/>
        <v>0</v>
      </c>
      <c r="K12" s="173" t="s">
        <v>102</v>
      </c>
      <c r="L12" s="173" t="s">
        <v>102</v>
      </c>
      <c r="M12" s="173" t="s">
        <v>102</v>
      </c>
      <c r="N12" s="174" t="s">
        <v>102</v>
      </c>
      <c r="O12" s="173" t="s">
        <v>102</v>
      </c>
      <c r="P12" s="173" t="s">
        <v>102</v>
      </c>
      <c r="Q12" s="173" t="s">
        <v>102</v>
      </c>
      <c r="R12" s="173" t="s">
        <v>102</v>
      </c>
      <c r="S12" s="173" t="s">
        <v>102</v>
      </c>
      <c r="T12" s="173" t="s">
        <v>102</v>
      </c>
      <c r="U12" s="174" t="s">
        <v>102</v>
      </c>
      <c r="V12" s="173" t="s">
        <v>102</v>
      </c>
      <c r="W12" s="174" t="s">
        <v>102</v>
      </c>
      <c r="X12" s="310"/>
      <c r="Y12" s="173" t="s">
        <v>102</v>
      </c>
      <c r="Z12" s="173" t="s">
        <v>102</v>
      </c>
      <c r="AA12" s="174" t="s">
        <v>102</v>
      </c>
    </row>
    <row r="13" spans="1:34" ht="14.25" customHeight="1" x14ac:dyDescent="0.15">
      <c r="A13" s="337"/>
      <c r="C13" s="309"/>
      <c r="D13" s="175"/>
      <c r="E13" s="175"/>
      <c r="F13" s="175"/>
      <c r="G13" s="175"/>
      <c r="H13" s="176">
        <f t="shared" si="0"/>
        <v>0</v>
      </c>
      <c r="I13" s="175"/>
      <c r="J13" s="176">
        <f t="shared" si="1"/>
        <v>0</v>
      </c>
      <c r="K13" s="175"/>
      <c r="L13" s="175"/>
      <c r="M13" s="175"/>
      <c r="N13" s="176">
        <f>SUM(K13:M13)</f>
        <v>0</v>
      </c>
      <c r="O13" s="175"/>
      <c r="P13" s="175"/>
      <c r="Q13" s="177"/>
      <c r="R13" s="177"/>
      <c r="S13" s="178"/>
      <c r="T13" s="178"/>
      <c r="U13" s="179">
        <f>H13*T13</f>
        <v>0</v>
      </c>
      <c r="V13" s="180"/>
      <c r="W13" s="181" t="e">
        <f>ROUND(V13/U13,1)</f>
        <v>#DIV/0!</v>
      </c>
      <c r="X13" s="311"/>
      <c r="Y13" s="180"/>
      <c r="Z13" s="180"/>
      <c r="AA13" s="182">
        <f>Y13+Z13</f>
        <v>0</v>
      </c>
    </row>
    <row r="14" spans="1:34" ht="14.25" customHeight="1" x14ac:dyDescent="0.15">
      <c r="A14" s="337"/>
      <c r="C14" s="308" t="s">
        <v>110</v>
      </c>
      <c r="D14" s="170"/>
      <c r="E14" s="170"/>
      <c r="F14" s="170"/>
      <c r="G14" s="170"/>
      <c r="H14" s="172">
        <f t="shared" si="0"/>
        <v>0</v>
      </c>
      <c r="I14" s="170"/>
      <c r="J14" s="172">
        <f t="shared" si="1"/>
        <v>0</v>
      </c>
      <c r="K14" s="173" t="s">
        <v>102</v>
      </c>
      <c r="L14" s="173" t="s">
        <v>102</v>
      </c>
      <c r="M14" s="173" t="s">
        <v>102</v>
      </c>
      <c r="N14" s="174" t="s">
        <v>102</v>
      </c>
      <c r="O14" s="173" t="s">
        <v>102</v>
      </c>
      <c r="P14" s="173" t="s">
        <v>102</v>
      </c>
      <c r="Q14" s="173" t="s">
        <v>102</v>
      </c>
      <c r="R14" s="173" t="s">
        <v>102</v>
      </c>
      <c r="S14" s="173" t="s">
        <v>102</v>
      </c>
      <c r="T14" s="173" t="s">
        <v>102</v>
      </c>
      <c r="U14" s="174" t="s">
        <v>102</v>
      </c>
      <c r="V14" s="173" t="s">
        <v>102</v>
      </c>
      <c r="W14" s="174" t="s">
        <v>102</v>
      </c>
      <c r="X14" s="310"/>
      <c r="Y14" s="173" t="s">
        <v>102</v>
      </c>
      <c r="Z14" s="173" t="s">
        <v>102</v>
      </c>
      <c r="AA14" s="174" t="s">
        <v>102</v>
      </c>
    </row>
    <row r="15" spans="1:34" ht="14.25" customHeight="1" x14ac:dyDescent="0.15">
      <c r="A15" s="337"/>
      <c r="C15" s="309"/>
      <c r="D15" s="175"/>
      <c r="E15" s="175"/>
      <c r="F15" s="175"/>
      <c r="G15" s="175"/>
      <c r="H15" s="176">
        <f t="shared" si="0"/>
        <v>0</v>
      </c>
      <c r="I15" s="175"/>
      <c r="J15" s="176">
        <f t="shared" si="1"/>
        <v>0</v>
      </c>
      <c r="K15" s="175"/>
      <c r="L15" s="175"/>
      <c r="M15" s="175"/>
      <c r="N15" s="176">
        <f>SUM(K15:M15)</f>
        <v>0</v>
      </c>
      <c r="O15" s="175"/>
      <c r="P15" s="175"/>
      <c r="Q15" s="177"/>
      <c r="R15" s="177"/>
      <c r="S15" s="178"/>
      <c r="T15" s="178"/>
      <c r="U15" s="179">
        <f>H15*T15</f>
        <v>0</v>
      </c>
      <c r="V15" s="180"/>
      <c r="W15" s="181" t="e">
        <f>ROUND(V15/U15,1)</f>
        <v>#DIV/0!</v>
      </c>
      <c r="X15" s="311"/>
      <c r="Y15" s="180"/>
      <c r="Z15" s="180"/>
      <c r="AA15" s="182">
        <f>Y15+Z15</f>
        <v>0</v>
      </c>
    </row>
    <row r="16" spans="1:34" ht="14.25" customHeight="1" x14ac:dyDescent="0.15">
      <c r="A16" s="337"/>
      <c r="B16" s="306"/>
      <c r="C16" s="308" t="s">
        <v>109</v>
      </c>
      <c r="D16" s="170"/>
      <c r="E16" s="170"/>
      <c r="F16" s="170"/>
      <c r="G16" s="170"/>
      <c r="H16" s="172">
        <f t="shared" si="0"/>
        <v>0</v>
      </c>
      <c r="I16" s="170"/>
      <c r="J16" s="172">
        <f t="shared" si="1"/>
        <v>0</v>
      </c>
      <c r="K16" s="173" t="s">
        <v>102</v>
      </c>
      <c r="L16" s="173" t="s">
        <v>102</v>
      </c>
      <c r="M16" s="173" t="s">
        <v>102</v>
      </c>
      <c r="N16" s="174" t="s">
        <v>102</v>
      </c>
      <c r="O16" s="173" t="s">
        <v>102</v>
      </c>
      <c r="P16" s="173" t="s">
        <v>102</v>
      </c>
      <c r="Q16" s="173" t="s">
        <v>102</v>
      </c>
      <c r="R16" s="173" t="s">
        <v>102</v>
      </c>
      <c r="S16" s="173" t="s">
        <v>102</v>
      </c>
      <c r="T16" s="173" t="s">
        <v>102</v>
      </c>
      <c r="U16" s="174" t="s">
        <v>102</v>
      </c>
      <c r="V16" s="173" t="s">
        <v>102</v>
      </c>
      <c r="W16" s="174" t="s">
        <v>102</v>
      </c>
      <c r="X16" s="310"/>
      <c r="Y16" s="173" t="s">
        <v>102</v>
      </c>
      <c r="Z16" s="173" t="s">
        <v>102</v>
      </c>
      <c r="AA16" s="174" t="s">
        <v>102</v>
      </c>
    </row>
    <row r="17" spans="1:27" ht="14.25" customHeight="1" x14ac:dyDescent="0.15">
      <c r="A17" s="337"/>
      <c r="B17" s="307"/>
      <c r="C17" s="309"/>
      <c r="D17" s="175"/>
      <c r="E17" s="175"/>
      <c r="F17" s="175"/>
      <c r="G17" s="175"/>
      <c r="H17" s="176">
        <f t="shared" si="0"/>
        <v>0</v>
      </c>
      <c r="I17" s="175"/>
      <c r="J17" s="176">
        <f t="shared" si="1"/>
        <v>0</v>
      </c>
      <c r="K17" s="175"/>
      <c r="L17" s="175"/>
      <c r="M17" s="175"/>
      <c r="N17" s="176">
        <f>SUM(K17:M17)</f>
        <v>0</v>
      </c>
      <c r="O17" s="175"/>
      <c r="P17" s="175"/>
      <c r="Q17" s="177"/>
      <c r="R17" s="177"/>
      <c r="S17" s="178"/>
      <c r="T17" s="178"/>
      <c r="U17" s="179">
        <f>H17*T17</f>
        <v>0</v>
      </c>
      <c r="V17" s="180"/>
      <c r="W17" s="181" t="e">
        <f>ROUND(V17/U17,1)</f>
        <v>#DIV/0!</v>
      </c>
      <c r="X17" s="311"/>
      <c r="Y17" s="180"/>
      <c r="Z17" s="180"/>
      <c r="AA17" s="182">
        <f>Y17+Z17</f>
        <v>0</v>
      </c>
    </row>
    <row r="18" spans="1:27" ht="14.25" customHeight="1" x14ac:dyDescent="0.15">
      <c r="A18" s="337"/>
      <c r="B18" s="307"/>
      <c r="C18" s="308" t="s">
        <v>108</v>
      </c>
      <c r="D18" s="170"/>
      <c r="E18" s="170"/>
      <c r="F18" s="170"/>
      <c r="G18" s="170"/>
      <c r="H18" s="172">
        <f t="shared" si="0"/>
        <v>0</v>
      </c>
      <c r="I18" s="170"/>
      <c r="J18" s="172">
        <f t="shared" si="1"/>
        <v>0</v>
      </c>
      <c r="K18" s="173" t="s">
        <v>102</v>
      </c>
      <c r="L18" s="173" t="s">
        <v>102</v>
      </c>
      <c r="M18" s="173" t="s">
        <v>102</v>
      </c>
      <c r="N18" s="174" t="s">
        <v>102</v>
      </c>
      <c r="O18" s="173" t="s">
        <v>102</v>
      </c>
      <c r="P18" s="173" t="s">
        <v>102</v>
      </c>
      <c r="Q18" s="173" t="s">
        <v>102</v>
      </c>
      <c r="R18" s="173" t="s">
        <v>102</v>
      </c>
      <c r="S18" s="173" t="s">
        <v>102</v>
      </c>
      <c r="T18" s="173" t="s">
        <v>102</v>
      </c>
      <c r="U18" s="174" t="s">
        <v>102</v>
      </c>
      <c r="V18" s="173" t="s">
        <v>102</v>
      </c>
      <c r="W18" s="174" t="s">
        <v>102</v>
      </c>
      <c r="X18" s="310"/>
      <c r="Y18" s="173" t="s">
        <v>102</v>
      </c>
      <c r="Z18" s="173" t="s">
        <v>102</v>
      </c>
      <c r="AA18" s="174" t="s">
        <v>102</v>
      </c>
    </row>
    <row r="19" spans="1:27" ht="14.25" customHeight="1" x14ac:dyDescent="0.15">
      <c r="A19" s="337"/>
      <c r="B19" s="307"/>
      <c r="C19" s="309"/>
      <c r="D19" s="175"/>
      <c r="E19" s="175"/>
      <c r="F19" s="175"/>
      <c r="G19" s="175"/>
      <c r="H19" s="176">
        <f t="shared" si="0"/>
        <v>0</v>
      </c>
      <c r="I19" s="175"/>
      <c r="J19" s="176">
        <f t="shared" si="1"/>
        <v>0</v>
      </c>
      <c r="K19" s="175"/>
      <c r="L19" s="175"/>
      <c r="M19" s="175"/>
      <c r="N19" s="176">
        <f>SUM(K19:M19)</f>
        <v>0</v>
      </c>
      <c r="O19" s="175"/>
      <c r="P19" s="175"/>
      <c r="Q19" s="177"/>
      <c r="R19" s="177"/>
      <c r="S19" s="178"/>
      <c r="T19" s="178"/>
      <c r="U19" s="179">
        <f>H19*T19</f>
        <v>0</v>
      </c>
      <c r="V19" s="180"/>
      <c r="W19" s="181" t="e">
        <f>ROUND(V19/U19,1)</f>
        <v>#DIV/0!</v>
      </c>
      <c r="X19" s="311"/>
      <c r="Y19" s="180"/>
      <c r="Z19" s="180"/>
      <c r="AA19" s="182">
        <f>Y19+Z19</f>
        <v>0</v>
      </c>
    </row>
    <row r="20" spans="1:27" ht="14.25" customHeight="1" x14ac:dyDescent="0.15">
      <c r="A20" s="337"/>
      <c r="B20" s="155"/>
      <c r="C20" s="308" t="s">
        <v>107</v>
      </c>
      <c r="D20" s="170"/>
      <c r="E20" s="170"/>
      <c r="F20" s="170"/>
      <c r="G20" s="170"/>
      <c r="H20" s="172">
        <f t="shared" si="0"/>
        <v>0</v>
      </c>
      <c r="I20" s="170"/>
      <c r="J20" s="172">
        <f t="shared" si="1"/>
        <v>0</v>
      </c>
      <c r="K20" s="173" t="s">
        <v>102</v>
      </c>
      <c r="L20" s="173" t="s">
        <v>102</v>
      </c>
      <c r="M20" s="173" t="s">
        <v>102</v>
      </c>
      <c r="N20" s="174" t="s">
        <v>102</v>
      </c>
      <c r="O20" s="173" t="s">
        <v>102</v>
      </c>
      <c r="P20" s="173" t="s">
        <v>102</v>
      </c>
      <c r="Q20" s="173" t="s">
        <v>102</v>
      </c>
      <c r="R20" s="173" t="s">
        <v>102</v>
      </c>
      <c r="S20" s="173" t="s">
        <v>102</v>
      </c>
      <c r="T20" s="173" t="s">
        <v>102</v>
      </c>
      <c r="U20" s="174" t="s">
        <v>102</v>
      </c>
      <c r="V20" s="173" t="s">
        <v>102</v>
      </c>
      <c r="W20" s="174" t="s">
        <v>102</v>
      </c>
      <c r="X20" s="310"/>
      <c r="Y20" s="173" t="s">
        <v>102</v>
      </c>
      <c r="Z20" s="173" t="s">
        <v>102</v>
      </c>
      <c r="AA20" s="174" t="s">
        <v>102</v>
      </c>
    </row>
    <row r="21" spans="1:27" ht="14.25" customHeight="1" x14ac:dyDescent="0.15">
      <c r="A21" s="337"/>
      <c r="C21" s="309"/>
      <c r="D21" s="175"/>
      <c r="E21" s="175"/>
      <c r="F21" s="175"/>
      <c r="G21" s="175"/>
      <c r="H21" s="176">
        <f t="shared" si="0"/>
        <v>0</v>
      </c>
      <c r="I21" s="175"/>
      <c r="J21" s="176">
        <f t="shared" si="1"/>
        <v>0</v>
      </c>
      <c r="K21" s="175"/>
      <c r="L21" s="175"/>
      <c r="M21" s="175"/>
      <c r="N21" s="176">
        <f>SUM(K21:M21)</f>
        <v>0</v>
      </c>
      <c r="O21" s="175"/>
      <c r="P21" s="175"/>
      <c r="Q21" s="177"/>
      <c r="R21" s="177"/>
      <c r="S21" s="178"/>
      <c r="T21" s="178"/>
      <c r="U21" s="179">
        <f>H21*T21</f>
        <v>0</v>
      </c>
      <c r="V21" s="180"/>
      <c r="W21" s="181" t="e">
        <f>ROUND(V21/U21,1)</f>
        <v>#DIV/0!</v>
      </c>
      <c r="X21" s="311"/>
      <c r="Y21" s="180"/>
      <c r="Z21" s="180"/>
      <c r="AA21" s="182">
        <f>Y21+Z21</f>
        <v>0</v>
      </c>
    </row>
    <row r="22" spans="1:27" ht="14.25" customHeight="1" x14ac:dyDescent="0.15">
      <c r="A22" s="337"/>
      <c r="C22" s="308" t="s">
        <v>106</v>
      </c>
      <c r="D22" s="170"/>
      <c r="E22" s="170"/>
      <c r="F22" s="170"/>
      <c r="G22" s="170"/>
      <c r="H22" s="172">
        <f t="shared" si="0"/>
        <v>0</v>
      </c>
      <c r="I22" s="170"/>
      <c r="J22" s="172">
        <f t="shared" si="1"/>
        <v>0</v>
      </c>
      <c r="K22" s="173" t="s">
        <v>102</v>
      </c>
      <c r="L22" s="173" t="s">
        <v>102</v>
      </c>
      <c r="M22" s="173" t="s">
        <v>102</v>
      </c>
      <c r="N22" s="174" t="s">
        <v>102</v>
      </c>
      <c r="O22" s="173" t="s">
        <v>102</v>
      </c>
      <c r="P22" s="173" t="s">
        <v>102</v>
      </c>
      <c r="Q22" s="173" t="s">
        <v>102</v>
      </c>
      <c r="R22" s="173" t="s">
        <v>102</v>
      </c>
      <c r="S22" s="173" t="s">
        <v>102</v>
      </c>
      <c r="T22" s="173" t="s">
        <v>102</v>
      </c>
      <c r="U22" s="174" t="s">
        <v>102</v>
      </c>
      <c r="V22" s="173" t="s">
        <v>102</v>
      </c>
      <c r="W22" s="174" t="s">
        <v>102</v>
      </c>
      <c r="X22" s="310"/>
      <c r="Y22" s="173" t="s">
        <v>102</v>
      </c>
      <c r="Z22" s="173" t="s">
        <v>102</v>
      </c>
      <c r="AA22" s="174" t="s">
        <v>102</v>
      </c>
    </row>
    <row r="23" spans="1:27" ht="14.25" customHeight="1" x14ac:dyDescent="0.15">
      <c r="A23" s="337"/>
      <c r="C23" s="309"/>
      <c r="D23" s="175"/>
      <c r="E23" s="175"/>
      <c r="F23" s="175"/>
      <c r="G23" s="175"/>
      <c r="H23" s="176">
        <f t="shared" si="0"/>
        <v>0</v>
      </c>
      <c r="I23" s="175"/>
      <c r="J23" s="176">
        <f t="shared" si="1"/>
        <v>0</v>
      </c>
      <c r="K23" s="175"/>
      <c r="L23" s="175"/>
      <c r="M23" s="175"/>
      <c r="N23" s="176">
        <f>SUM(K23:M23)</f>
        <v>0</v>
      </c>
      <c r="O23" s="175"/>
      <c r="P23" s="175"/>
      <c r="Q23" s="177"/>
      <c r="R23" s="177"/>
      <c r="S23" s="178"/>
      <c r="T23" s="178"/>
      <c r="U23" s="179">
        <f>H23*T23</f>
        <v>0</v>
      </c>
      <c r="V23" s="180"/>
      <c r="W23" s="181" t="e">
        <f>ROUND(V23/U23,1)</f>
        <v>#DIV/0!</v>
      </c>
      <c r="X23" s="311"/>
      <c r="Y23" s="180"/>
      <c r="Z23" s="180"/>
      <c r="AA23" s="182">
        <f>Y23+Z23</f>
        <v>0</v>
      </c>
    </row>
    <row r="24" spans="1:27" ht="14.25" customHeight="1" x14ac:dyDescent="0.15">
      <c r="A24" s="337"/>
      <c r="C24" s="308" t="s">
        <v>105</v>
      </c>
      <c r="D24" s="170"/>
      <c r="E24" s="170"/>
      <c r="F24" s="170"/>
      <c r="G24" s="170"/>
      <c r="H24" s="172">
        <f t="shared" si="0"/>
        <v>0</v>
      </c>
      <c r="I24" s="170"/>
      <c r="J24" s="172">
        <f t="shared" si="1"/>
        <v>0</v>
      </c>
      <c r="K24" s="173" t="s">
        <v>102</v>
      </c>
      <c r="L24" s="173" t="s">
        <v>102</v>
      </c>
      <c r="M24" s="173" t="s">
        <v>102</v>
      </c>
      <c r="N24" s="174" t="s">
        <v>102</v>
      </c>
      <c r="O24" s="173" t="s">
        <v>102</v>
      </c>
      <c r="P24" s="173" t="s">
        <v>102</v>
      </c>
      <c r="Q24" s="173" t="s">
        <v>102</v>
      </c>
      <c r="R24" s="173" t="s">
        <v>102</v>
      </c>
      <c r="S24" s="173" t="s">
        <v>102</v>
      </c>
      <c r="T24" s="173" t="s">
        <v>102</v>
      </c>
      <c r="U24" s="174" t="s">
        <v>102</v>
      </c>
      <c r="V24" s="173" t="s">
        <v>102</v>
      </c>
      <c r="W24" s="174" t="s">
        <v>102</v>
      </c>
      <c r="X24" s="310"/>
      <c r="Y24" s="173" t="s">
        <v>102</v>
      </c>
      <c r="Z24" s="173" t="s">
        <v>102</v>
      </c>
      <c r="AA24" s="174" t="s">
        <v>102</v>
      </c>
    </row>
    <row r="25" spans="1:27" ht="14.25" customHeight="1" x14ac:dyDescent="0.15">
      <c r="A25" s="337"/>
      <c r="C25" s="309"/>
      <c r="D25" s="175"/>
      <c r="E25" s="175"/>
      <c r="F25" s="175"/>
      <c r="G25" s="175"/>
      <c r="H25" s="176">
        <f t="shared" si="0"/>
        <v>0</v>
      </c>
      <c r="I25" s="175"/>
      <c r="J25" s="176">
        <f t="shared" si="1"/>
        <v>0</v>
      </c>
      <c r="K25" s="175"/>
      <c r="L25" s="175"/>
      <c r="M25" s="175"/>
      <c r="N25" s="176">
        <f>SUM(K25:M25)</f>
        <v>0</v>
      </c>
      <c r="O25" s="175"/>
      <c r="P25" s="175"/>
      <c r="Q25" s="177"/>
      <c r="R25" s="177"/>
      <c r="S25" s="178"/>
      <c r="T25" s="178"/>
      <c r="U25" s="179">
        <f>H25*T25</f>
        <v>0</v>
      </c>
      <c r="V25" s="180"/>
      <c r="W25" s="181" t="e">
        <f>ROUND(V25/U25,1)</f>
        <v>#DIV/0!</v>
      </c>
      <c r="X25" s="311"/>
      <c r="Y25" s="180"/>
      <c r="Z25" s="180"/>
      <c r="AA25" s="182">
        <f>Y25+Z25</f>
        <v>0</v>
      </c>
    </row>
    <row r="26" spans="1:27" ht="14.25" customHeight="1" x14ac:dyDescent="0.15">
      <c r="A26" s="337"/>
      <c r="C26" s="308" t="s">
        <v>104</v>
      </c>
      <c r="D26" s="170"/>
      <c r="E26" s="170"/>
      <c r="F26" s="170"/>
      <c r="G26" s="170"/>
      <c r="H26" s="172">
        <f t="shared" si="0"/>
        <v>0</v>
      </c>
      <c r="I26" s="170"/>
      <c r="J26" s="172">
        <f t="shared" si="1"/>
        <v>0</v>
      </c>
      <c r="K26" s="173" t="s">
        <v>102</v>
      </c>
      <c r="L26" s="173" t="s">
        <v>102</v>
      </c>
      <c r="M26" s="173" t="s">
        <v>102</v>
      </c>
      <c r="N26" s="174" t="s">
        <v>102</v>
      </c>
      <c r="O26" s="173" t="s">
        <v>102</v>
      </c>
      <c r="P26" s="173" t="s">
        <v>102</v>
      </c>
      <c r="Q26" s="173" t="s">
        <v>102</v>
      </c>
      <c r="R26" s="173" t="s">
        <v>102</v>
      </c>
      <c r="S26" s="173" t="s">
        <v>102</v>
      </c>
      <c r="T26" s="173" t="s">
        <v>102</v>
      </c>
      <c r="U26" s="174" t="s">
        <v>102</v>
      </c>
      <c r="V26" s="173" t="s">
        <v>102</v>
      </c>
      <c r="W26" s="174" t="s">
        <v>102</v>
      </c>
      <c r="X26" s="310"/>
      <c r="Y26" s="173" t="s">
        <v>102</v>
      </c>
      <c r="Z26" s="173" t="s">
        <v>102</v>
      </c>
      <c r="AA26" s="174" t="s">
        <v>102</v>
      </c>
    </row>
    <row r="27" spans="1:27" ht="14.25" customHeight="1" x14ac:dyDescent="0.15">
      <c r="A27" s="337"/>
      <c r="C27" s="309"/>
      <c r="D27" s="175"/>
      <c r="E27" s="175"/>
      <c r="F27" s="175"/>
      <c r="G27" s="175"/>
      <c r="H27" s="176">
        <f t="shared" si="0"/>
        <v>0</v>
      </c>
      <c r="I27" s="175"/>
      <c r="J27" s="176">
        <f t="shared" si="1"/>
        <v>0</v>
      </c>
      <c r="K27" s="175"/>
      <c r="L27" s="175"/>
      <c r="M27" s="175"/>
      <c r="N27" s="176">
        <f>SUM(K27:M27)</f>
        <v>0</v>
      </c>
      <c r="O27" s="175"/>
      <c r="P27" s="175"/>
      <c r="Q27" s="177"/>
      <c r="R27" s="177"/>
      <c r="S27" s="178"/>
      <c r="T27" s="178"/>
      <c r="U27" s="179">
        <f>H27*T27</f>
        <v>0</v>
      </c>
      <c r="V27" s="180"/>
      <c r="W27" s="181" t="e">
        <f>ROUND(V27/U27,1)</f>
        <v>#DIV/0!</v>
      </c>
      <c r="X27" s="311"/>
      <c r="Y27" s="180"/>
      <c r="Z27" s="180"/>
      <c r="AA27" s="182">
        <f>Y27+Z27</f>
        <v>0</v>
      </c>
    </row>
    <row r="28" spans="1:27" ht="14.25" customHeight="1" x14ac:dyDescent="0.15">
      <c r="A28" s="337"/>
      <c r="C28" s="308" t="s">
        <v>103</v>
      </c>
      <c r="D28" s="170"/>
      <c r="E28" s="170"/>
      <c r="F28" s="170"/>
      <c r="G28" s="170"/>
      <c r="H28" s="172">
        <f t="shared" si="0"/>
        <v>0</v>
      </c>
      <c r="I28" s="170"/>
      <c r="J28" s="172">
        <f t="shared" si="1"/>
        <v>0</v>
      </c>
      <c r="K28" s="173" t="s">
        <v>102</v>
      </c>
      <c r="L28" s="173" t="s">
        <v>102</v>
      </c>
      <c r="M28" s="173" t="s">
        <v>102</v>
      </c>
      <c r="N28" s="174" t="s">
        <v>102</v>
      </c>
      <c r="O28" s="173" t="s">
        <v>102</v>
      </c>
      <c r="P28" s="173" t="s">
        <v>102</v>
      </c>
      <c r="Q28" s="173" t="s">
        <v>102</v>
      </c>
      <c r="R28" s="173" t="s">
        <v>102</v>
      </c>
      <c r="S28" s="173" t="s">
        <v>102</v>
      </c>
      <c r="T28" s="173" t="s">
        <v>102</v>
      </c>
      <c r="U28" s="174" t="s">
        <v>102</v>
      </c>
      <c r="V28" s="173" t="s">
        <v>102</v>
      </c>
      <c r="W28" s="174" t="s">
        <v>102</v>
      </c>
      <c r="X28" s="310"/>
      <c r="Y28" s="173" t="s">
        <v>102</v>
      </c>
      <c r="Z28" s="173" t="s">
        <v>102</v>
      </c>
      <c r="AA28" s="174" t="s">
        <v>102</v>
      </c>
    </row>
    <row r="29" spans="1:27" ht="14.25" customHeight="1" x14ac:dyDescent="0.15">
      <c r="A29" s="337"/>
      <c r="C29" s="309"/>
      <c r="D29" s="175"/>
      <c r="E29" s="175"/>
      <c r="F29" s="175"/>
      <c r="G29" s="175"/>
      <c r="H29" s="176">
        <f t="shared" si="0"/>
        <v>0</v>
      </c>
      <c r="I29" s="175"/>
      <c r="J29" s="176">
        <f t="shared" si="1"/>
        <v>0</v>
      </c>
      <c r="K29" s="175"/>
      <c r="L29" s="175"/>
      <c r="M29" s="175"/>
      <c r="N29" s="176">
        <f>SUM(K29:M29)</f>
        <v>0</v>
      </c>
      <c r="O29" s="175"/>
      <c r="P29" s="175"/>
      <c r="Q29" s="177"/>
      <c r="R29" s="177"/>
      <c r="S29" s="178"/>
      <c r="T29" s="178"/>
      <c r="U29" s="179">
        <f>H29*T29</f>
        <v>0</v>
      </c>
      <c r="V29" s="180"/>
      <c r="W29" s="181" t="e">
        <f>ROUND(V29/U29,1)</f>
        <v>#DIV/0!</v>
      </c>
      <c r="X29" s="311"/>
      <c r="Y29" s="180"/>
      <c r="Z29" s="180"/>
      <c r="AA29" s="182">
        <f>Y29+Z29</f>
        <v>0</v>
      </c>
    </row>
    <row r="30" spans="1:27" ht="12" customHeight="1" x14ac:dyDescent="0.15">
      <c r="A30" s="337"/>
      <c r="C30" s="334" t="s">
        <v>36</v>
      </c>
      <c r="D30" s="184" t="s">
        <v>100</v>
      </c>
      <c r="E30" s="184" t="s">
        <v>100</v>
      </c>
      <c r="F30" s="184" t="s">
        <v>100</v>
      </c>
      <c r="G30" s="184" t="s">
        <v>100</v>
      </c>
      <c r="H30" s="185" t="s">
        <v>101</v>
      </c>
      <c r="I30" s="184" t="s">
        <v>100</v>
      </c>
      <c r="J30" s="184" t="s">
        <v>100</v>
      </c>
      <c r="K30" s="174" t="s">
        <v>95</v>
      </c>
      <c r="L30" s="174" t="s">
        <v>95</v>
      </c>
      <c r="M30" s="174" t="s">
        <v>95</v>
      </c>
      <c r="N30" s="174" t="s">
        <v>95</v>
      </c>
      <c r="O30" s="174" t="s">
        <v>95</v>
      </c>
      <c r="P30" s="174" t="s">
        <v>95</v>
      </c>
      <c r="Q30" s="174" t="s">
        <v>95</v>
      </c>
      <c r="R30" s="174" t="s">
        <v>95</v>
      </c>
      <c r="S30" s="174" t="s">
        <v>95</v>
      </c>
      <c r="T30" s="174" t="s">
        <v>95</v>
      </c>
      <c r="U30" s="174" t="s">
        <v>95</v>
      </c>
      <c r="V30" s="174" t="s">
        <v>95</v>
      </c>
      <c r="W30" s="312"/>
      <c r="X30" s="312"/>
      <c r="Y30" s="174" t="s">
        <v>95</v>
      </c>
      <c r="Z30" s="174" t="s">
        <v>95</v>
      </c>
      <c r="AA30" s="174" t="s">
        <v>95</v>
      </c>
    </row>
    <row r="31" spans="1:27" ht="12" customHeight="1" x14ac:dyDescent="0.15">
      <c r="A31" s="337"/>
      <c r="C31" s="335"/>
      <c r="D31" s="174" t="s">
        <v>95</v>
      </c>
      <c r="E31" s="174" t="s">
        <v>95</v>
      </c>
      <c r="F31" s="174" t="s">
        <v>95</v>
      </c>
      <c r="G31" s="174" t="s">
        <v>95</v>
      </c>
      <c r="H31" s="174" t="s">
        <v>95</v>
      </c>
      <c r="I31" s="174" t="s">
        <v>95</v>
      </c>
      <c r="J31" s="174" t="s">
        <v>95</v>
      </c>
      <c r="K31" s="174" t="s">
        <v>95</v>
      </c>
      <c r="L31" s="174" t="s">
        <v>95</v>
      </c>
      <c r="M31" s="174" t="s">
        <v>95</v>
      </c>
      <c r="N31" s="174" t="s">
        <v>95</v>
      </c>
      <c r="O31" s="174" t="s">
        <v>95</v>
      </c>
      <c r="P31" s="174" t="s">
        <v>95</v>
      </c>
      <c r="Q31" s="174" t="s">
        <v>95</v>
      </c>
      <c r="R31" s="174" t="s">
        <v>95</v>
      </c>
      <c r="S31" s="174" t="s">
        <v>95</v>
      </c>
      <c r="T31" s="174" t="s">
        <v>95</v>
      </c>
      <c r="U31" s="186" t="s">
        <v>99</v>
      </c>
      <c r="V31" s="187" t="s">
        <v>98</v>
      </c>
      <c r="W31" s="313"/>
      <c r="X31" s="313"/>
      <c r="Y31" s="174" t="s">
        <v>95</v>
      </c>
      <c r="Z31" s="174" t="s">
        <v>95</v>
      </c>
      <c r="AA31" s="174" t="s">
        <v>95</v>
      </c>
    </row>
    <row r="32" spans="1:27" ht="12" customHeight="1" x14ac:dyDescent="0.15">
      <c r="A32" s="337"/>
      <c r="C32" s="336"/>
      <c r="D32" s="176">
        <f t="shared" ref="D32:V32" si="2">D7+D9+D11+D13+D15+D17+D19+D21+D23+D25+D27+D29</f>
        <v>0</v>
      </c>
      <c r="E32" s="176">
        <f t="shared" si="2"/>
        <v>0</v>
      </c>
      <c r="F32" s="176">
        <f t="shared" si="2"/>
        <v>0</v>
      </c>
      <c r="G32" s="176">
        <f t="shared" si="2"/>
        <v>0</v>
      </c>
      <c r="H32" s="176">
        <f t="shared" si="2"/>
        <v>0</v>
      </c>
      <c r="I32" s="176">
        <f t="shared" si="2"/>
        <v>0</v>
      </c>
      <c r="J32" s="176">
        <f t="shared" si="2"/>
        <v>0</v>
      </c>
      <c r="K32" s="176">
        <f t="shared" si="2"/>
        <v>0</v>
      </c>
      <c r="L32" s="176">
        <f t="shared" si="2"/>
        <v>0</v>
      </c>
      <c r="M32" s="176">
        <f t="shared" si="2"/>
        <v>0</v>
      </c>
      <c r="N32" s="176">
        <f t="shared" si="2"/>
        <v>0</v>
      </c>
      <c r="O32" s="176">
        <f t="shared" si="2"/>
        <v>0</v>
      </c>
      <c r="P32" s="176">
        <f t="shared" si="2"/>
        <v>0</v>
      </c>
      <c r="Q32" s="188">
        <f t="shared" si="2"/>
        <v>0</v>
      </c>
      <c r="R32" s="188">
        <f t="shared" si="2"/>
        <v>0</v>
      </c>
      <c r="S32" s="189">
        <f t="shared" si="2"/>
        <v>0</v>
      </c>
      <c r="T32" s="189">
        <f t="shared" si="2"/>
        <v>0</v>
      </c>
      <c r="U32" s="179">
        <f t="shared" si="2"/>
        <v>0</v>
      </c>
      <c r="V32" s="190">
        <f t="shared" si="2"/>
        <v>0</v>
      </c>
      <c r="W32" s="314"/>
      <c r="X32" s="314"/>
      <c r="Y32" s="182">
        <f>Y7+Y9+Y11+Y13+Y15+Y17+Y19+Y21+Y23+Y25+Y27+Y29</f>
        <v>0</v>
      </c>
      <c r="Z32" s="182">
        <f>Z7+Z9+Z11+Z13+Z15+Z17+Z19+Z21+Z23+Z25+Z27+Z29</f>
        <v>0</v>
      </c>
      <c r="AA32" s="182">
        <f>AA7+AA9+AA11+AA13+AA15+AA17+AA19+AA21+AA23+AA25+AA27+AA29</f>
        <v>0</v>
      </c>
    </row>
    <row r="33" spans="1:27" ht="12" customHeight="1" x14ac:dyDescent="0.15">
      <c r="A33" s="337"/>
      <c r="C33" s="315" t="s">
        <v>44</v>
      </c>
      <c r="D33" s="174" t="s">
        <v>95</v>
      </c>
      <c r="E33" s="174" t="s">
        <v>95</v>
      </c>
      <c r="F33" s="174" t="s">
        <v>95</v>
      </c>
      <c r="G33" s="174" t="s">
        <v>95</v>
      </c>
      <c r="H33" s="174" t="s">
        <v>95</v>
      </c>
      <c r="I33" s="174" t="s">
        <v>95</v>
      </c>
      <c r="J33" s="174" t="s">
        <v>95</v>
      </c>
      <c r="K33" s="174" t="s">
        <v>95</v>
      </c>
      <c r="L33" s="174" t="s">
        <v>95</v>
      </c>
      <c r="M33" s="174" t="s">
        <v>95</v>
      </c>
      <c r="N33" s="174" t="s">
        <v>95</v>
      </c>
      <c r="O33" s="174" t="s">
        <v>95</v>
      </c>
      <c r="P33" s="174" t="s">
        <v>95</v>
      </c>
      <c r="Q33" s="174" t="s">
        <v>95</v>
      </c>
      <c r="R33" s="174" t="s">
        <v>95</v>
      </c>
      <c r="S33" s="174" t="s">
        <v>95</v>
      </c>
      <c r="T33" s="174" t="s">
        <v>95</v>
      </c>
      <c r="U33" s="318"/>
      <c r="V33" s="320"/>
      <c r="W33" s="174" t="s">
        <v>95</v>
      </c>
      <c r="X33" s="174" t="s">
        <v>95</v>
      </c>
      <c r="Y33" s="174" t="s">
        <v>95</v>
      </c>
      <c r="Z33" s="174" t="s">
        <v>95</v>
      </c>
      <c r="AA33" s="174" t="s">
        <v>95</v>
      </c>
    </row>
    <row r="34" spans="1:27" ht="12" customHeight="1" x14ac:dyDescent="0.15">
      <c r="A34" s="337"/>
      <c r="C34" s="316"/>
      <c r="D34" s="174" t="s">
        <v>95</v>
      </c>
      <c r="E34" s="174" t="s">
        <v>95</v>
      </c>
      <c r="F34" s="174" t="s">
        <v>95</v>
      </c>
      <c r="G34" s="174" t="s">
        <v>95</v>
      </c>
      <c r="H34" s="174" t="s">
        <v>95</v>
      </c>
      <c r="I34" s="174" t="s">
        <v>95</v>
      </c>
      <c r="J34" s="174" t="s">
        <v>95</v>
      </c>
      <c r="K34" s="174" t="s">
        <v>95</v>
      </c>
      <c r="L34" s="174" t="s">
        <v>95</v>
      </c>
      <c r="M34" s="174" t="s">
        <v>95</v>
      </c>
      <c r="N34" s="174" t="s">
        <v>95</v>
      </c>
      <c r="O34" s="174" t="s">
        <v>95</v>
      </c>
      <c r="P34" s="174" t="s">
        <v>95</v>
      </c>
      <c r="Q34" s="174" t="s">
        <v>95</v>
      </c>
      <c r="R34" s="174" t="s">
        <v>95</v>
      </c>
      <c r="S34" s="174" t="s">
        <v>95</v>
      </c>
      <c r="T34" s="174" t="s">
        <v>95</v>
      </c>
      <c r="U34" s="318"/>
      <c r="V34" s="318"/>
      <c r="W34" s="191" t="s">
        <v>97</v>
      </c>
      <c r="X34" s="191" t="s">
        <v>96</v>
      </c>
      <c r="Y34" s="174" t="s">
        <v>95</v>
      </c>
      <c r="Z34" s="174" t="s">
        <v>95</v>
      </c>
      <c r="AA34" s="174" t="s">
        <v>95</v>
      </c>
    </row>
    <row r="35" spans="1:27" ht="12" customHeight="1" x14ac:dyDescent="0.15">
      <c r="A35" s="337"/>
      <c r="C35" s="317"/>
      <c r="D35" s="192">
        <f t="shared" ref="D35:T35" si="3">ROUND(D32/12,1)</f>
        <v>0</v>
      </c>
      <c r="E35" s="192">
        <f t="shared" si="3"/>
        <v>0</v>
      </c>
      <c r="F35" s="192">
        <f t="shared" si="3"/>
        <v>0</v>
      </c>
      <c r="G35" s="192">
        <f t="shared" si="3"/>
        <v>0</v>
      </c>
      <c r="H35" s="192">
        <f t="shared" si="3"/>
        <v>0</v>
      </c>
      <c r="I35" s="192">
        <f t="shared" si="3"/>
        <v>0</v>
      </c>
      <c r="J35" s="192">
        <f t="shared" si="3"/>
        <v>0</v>
      </c>
      <c r="K35" s="192">
        <f t="shared" si="3"/>
        <v>0</v>
      </c>
      <c r="L35" s="192">
        <f t="shared" si="3"/>
        <v>0</v>
      </c>
      <c r="M35" s="192">
        <f t="shared" si="3"/>
        <v>0</v>
      </c>
      <c r="N35" s="192">
        <f t="shared" si="3"/>
        <v>0</v>
      </c>
      <c r="O35" s="192">
        <f t="shared" si="3"/>
        <v>0</v>
      </c>
      <c r="P35" s="192">
        <f t="shared" si="3"/>
        <v>0</v>
      </c>
      <c r="Q35" s="192">
        <f t="shared" si="3"/>
        <v>0</v>
      </c>
      <c r="R35" s="192">
        <f t="shared" si="3"/>
        <v>0</v>
      </c>
      <c r="S35" s="192">
        <f t="shared" si="3"/>
        <v>0</v>
      </c>
      <c r="T35" s="193">
        <f t="shared" si="3"/>
        <v>0</v>
      </c>
      <c r="U35" s="319"/>
      <c r="V35" s="319"/>
      <c r="W35" s="193" t="e">
        <f>V32/U32</f>
        <v>#DIV/0!</v>
      </c>
      <c r="X35" s="193" t="e">
        <f>V32/H32</f>
        <v>#DIV/0!</v>
      </c>
      <c r="Y35" s="192">
        <f>ROUND(Y32/12,1)</f>
        <v>0</v>
      </c>
      <c r="Z35" s="192">
        <f>ROUND(Z32/12,1)</f>
        <v>0</v>
      </c>
      <c r="AA35" s="192">
        <f>ROUND(AA32/12,1)</f>
        <v>0</v>
      </c>
    </row>
    <row r="36" spans="1:27" ht="12.75" customHeight="1" x14ac:dyDescent="0.15">
      <c r="A36" s="337"/>
      <c r="C36" s="338" t="s">
        <v>343</v>
      </c>
      <c r="D36" s="338"/>
      <c r="E36" s="338"/>
      <c r="F36" s="338"/>
      <c r="G36" s="338"/>
      <c r="H36" s="338"/>
      <c r="I36" s="338"/>
      <c r="J36" s="338"/>
      <c r="K36" s="338"/>
      <c r="L36" s="338"/>
      <c r="M36" s="338"/>
      <c r="N36" s="338"/>
      <c r="O36" s="338"/>
      <c r="P36" s="338"/>
      <c r="Q36" s="338"/>
      <c r="R36" s="338"/>
      <c r="S36" s="338"/>
      <c r="T36" s="338"/>
      <c r="U36" s="338"/>
      <c r="V36" s="338"/>
      <c r="W36" s="338"/>
      <c r="X36" s="338"/>
      <c r="Y36" s="338"/>
      <c r="Z36" s="338"/>
      <c r="AA36" s="338"/>
    </row>
    <row r="37" spans="1:27" ht="12.75" customHeight="1" x14ac:dyDescent="0.15">
      <c r="A37" s="337"/>
      <c r="D37" s="304" t="s">
        <v>344</v>
      </c>
      <c r="E37" s="304"/>
      <c r="F37" s="304"/>
      <c r="G37" s="304"/>
      <c r="H37" s="304"/>
      <c r="I37" s="304"/>
      <c r="J37" s="304"/>
      <c r="K37" s="304"/>
      <c r="L37" s="304"/>
      <c r="M37" s="304"/>
      <c r="N37" s="304"/>
      <c r="O37" s="304"/>
      <c r="P37" s="304"/>
      <c r="Q37" s="304"/>
      <c r="R37" s="304"/>
      <c r="S37" s="304"/>
      <c r="T37" s="304"/>
      <c r="U37" s="304"/>
      <c r="V37" s="304"/>
      <c r="W37" s="304"/>
      <c r="X37" s="304"/>
      <c r="Y37" s="304"/>
      <c r="Z37" s="304"/>
      <c r="AA37" s="304"/>
    </row>
    <row r="38" spans="1:27" ht="12.75" customHeight="1" x14ac:dyDescent="0.15">
      <c r="A38" s="337"/>
      <c r="C38" s="305" t="s">
        <v>94</v>
      </c>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row>
    <row r="39" spans="1:27" ht="12.75" customHeight="1" x14ac:dyDescent="0.15">
      <c r="A39" s="337"/>
      <c r="C39" s="305" t="s">
        <v>93</v>
      </c>
      <c r="D39" s="305"/>
      <c r="E39" s="305"/>
      <c r="F39" s="305"/>
      <c r="G39" s="305"/>
      <c r="H39" s="305"/>
      <c r="I39" s="305"/>
      <c r="J39" s="305"/>
      <c r="K39" s="305"/>
      <c r="L39" s="305"/>
      <c r="M39" s="305"/>
      <c r="N39" s="305"/>
      <c r="O39" s="305"/>
      <c r="P39" s="305"/>
      <c r="Q39" s="305"/>
      <c r="R39" s="305"/>
      <c r="S39" s="305"/>
      <c r="T39" s="305"/>
      <c r="U39" s="305"/>
      <c r="V39" s="305"/>
      <c r="W39" s="305"/>
      <c r="X39" s="305"/>
      <c r="Y39" s="305"/>
      <c r="Z39" s="305"/>
      <c r="AA39" s="305"/>
    </row>
    <row r="40" spans="1:27" ht="12.75" customHeight="1" x14ac:dyDescent="0.15">
      <c r="C40" s="305" t="s">
        <v>345</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row>
    <row r="41" spans="1:27" ht="12.75" customHeight="1" x14ac:dyDescent="0.15">
      <c r="C41" s="305" t="s">
        <v>221</v>
      </c>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row>
    <row r="42" spans="1:27" ht="12.75" customHeight="1" x14ac:dyDescent="0.15">
      <c r="C42" s="305" t="s">
        <v>45</v>
      </c>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row>
  </sheetData>
  <mergeCells count="54">
    <mergeCell ref="A1:A39"/>
    <mergeCell ref="C38:AA38"/>
    <mergeCell ref="C39:AA39"/>
    <mergeCell ref="C40:AA40"/>
    <mergeCell ref="C41:AA41"/>
    <mergeCell ref="C36:AA36"/>
    <mergeCell ref="X10:X11"/>
    <mergeCell ref="T3:T4"/>
    <mergeCell ref="V3:W3"/>
    <mergeCell ref="Y3:AA3"/>
    <mergeCell ref="X3:X4"/>
    <mergeCell ref="X8:X9"/>
    <mergeCell ref="X6:X7"/>
    <mergeCell ref="C6:C7"/>
    <mergeCell ref="Q3:R3"/>
    <mergeCell ref="S3:S4"/>
    <mergeCell ref="X24:X25"/>
    <mergeCell ref="C26:C27"/>
    <mergeCell ref="X26:X27"/>
    <mergeCell ref="C30:C32"/>
    <mergeCell ref="X12:X13"/>
    <mergeCell ref="C14:C15"/>
    <mergeCell ref="X14:X15"/>
    <mergeCell ref="C20:C21"/>
    <mergeCell ref="X20:X21"/>
    <mergeCell ref="C16:C17"/>
    <mergeCell ref="I1:L1"/>
    <mergeCell ref="M1:P1"/>
    <mergeCell ref="C2:D2"/>
    <mergeCell ref="E2:H2"/>
    <mergeCell ref="C12:C13"/>
    <mergeCell ref="C10:C11"/>
    <mergeCell ref="C3:C4"/>
    <mergeCell ref="D3:J3"/>
    <mergeCell ref="K3:N3"/>
    <mergeCell ref="O3:P3"/>
    <mergeCell ref="C8:C9"/>
    <mergeCell ref="C1:H1"/>
    <mergeCell ref="D37:AA37"/>
    <mergeCell ref="C42:AA42"/>
    <mergeCell ref="B16:B19"/>
    <mergeCell ref="C22:C23"/>
    <mergeCell ref="X22:X23"/>
    <mergeCell ref="C24:C25"/>
    <mergeCell ref="X30:X32"/>
    <mergeCell ref="C33:C35"/>
    <mergeCell ref="C28:C29"/>
    <mergeCell ref="X28:X29"/>
    <mergeCell ref="X16:X17"/>
    <mergeCell ref="C18:C19"/>
    <mergeCell ref="X18:X19"/>
    <mergeCell ref="U33:U35"/>
    <mergeCell ref="V33:V35"/>
    <mergeCell ref="W30:W32"/>
  </mergeCells>
  <phoneticPr fontId="6"/>
  <printOptions horizontalCentered="1" verticalCentered="1"/>
  <pageMargins left="0" right="3.937007874015748E-2" top="0.55118110236220474" bottom="0.19685039370078741" header="0.39370078740157483" footer="0.31496062992125984"/>
  <pageSetup paperSize="9" scale="92" orientation="landscape" r:id="rId1"/>
  <headerFooter alignWithMargins="0">
    <oddHeader>&amp;R(公営保育所）</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A43"/>
  <sheetViews>
    <sheetView view="pageBreakPreview" zoomScaleNormal="100" zoomScaleSheetLayoutView="100" workbookViewId="0">
      <selection sqref="A1:XFD1048576"/>
    </sheetView>
  </sheetViews>
  <sheetFormatPr defaultRowHeight="11.25" x14ac:dyDescent="0.15"/>
  <cols>
    <col min="1" max="1" width="3.6640625" customWidth="1"/>
    <col min="2" max="2" width="1.5" customWidth="1"/>
    <col min="3" max="3" width="4.83203125" customWidth="1"/>
    <col min="4" max="4" width="7.83203125" customWidth="1"/>
    <col min="5" max="22" width="7.6640625" customWidth="1"/>
    <col min="23" max="23" width="8.6640625" customWidth="1"/>
    <col min="24" max="24" width="9.1640625" customWidth="1"/>
    <col min="25" max="26" width="8.5" customWidth="1"/>
    <col min="27" max="27" width="9.6640625" customWidth="1"/>
  </cols>
  <sheetData>
    <row r="1" spans="1:27" ht="17.25" customHeight="1" x14ac:dyDescent="0.15">
      <c r="A1" s="376" t="s">
        <v>217</v>
      </c>
      <c r="B1" s="349"/>
      <c r="C1" s="349"/>
      <c r="H1" t="s">
        <v>122</v>
      </c>
    </row>
    <row r="2" spans="1:27" ht="17.25" customHeight="1" x14ac:dyDescent="0.15">
      <c r="A2" s="376"/>
      <c r="C2" s="2"/>
      <c r="D2" s="194"/>
      <c r="E2" s="2"/>
      <c r="H2" t="s">
        <v>121</v>
      </c>
    </row>
    <row r="3" spans="1:27" ht="17.25" customHeight="1" x14ac:dyDescent="0.15">
      <c r="A3" s="376"/>
      <c r="B3" s="349" t="s">
        <v>134</v>
      </c>
      <c r="C3" s="349"/>
      <c r="D3" s="350">
        <f>表紙!C4</f>
        <v>8</v>
      </c>
      <c r="E3" s="350"/>
      <c r="F3" s="350"/>
      <c r="G3" s="350"/>
      <c r="H3" s="377" t="s">
        <v>120</v>
      </c>
      <c r="I3" s="377"/>
      <c r="J3" s="11"/>
      <c r="K3" s="10" t="s">
        <v>119</v>
      </c>
      <c r="L3" t="s">
        <v>135</v>
      </c>
      <c r="S3" s="201"/>
      <c r="T3" s="202"/>
    </row>
    <row r="4" spans="1:27" ht="36.75" customHeight="1" x14ac:dyDescent="0.15">
      <c r="A4" s="376"/>
      <c r="C4" s="356" t="s">
        <v>351</v>
      </c>
      <c r="D4" s="358" t="s">
        <v>137</v>
      </c>
      <c r="E4" s="359"/>
      <c r="F4" s="359"/>
      <c r="G4" s="359"/>
      <c r="H4" s="359"/>
      <c r="I4" s="359"/>
      <c r="J4" s="360"/>
      <c r="K4" s="351" t="s">
        <v>19</v>
      </c>
      <c r="L4" s="351"/>
      <c r="M4" s="351"/>
      <c r="N4" s="351"/>
      <c r="O4" s="361" t="s">
        <v>20</v>
      </c>
      <c r="P4" s="362"/>
      <c r="Q4" s="363" t="s">
        <v>21</v>
      </c>
      <c r="R4" s="351"/>
      <c r="S4" s="364" t="s">
        <v>352</v>
      </c>
      <c r="T4" s="363" t="s">
        <v>22</v>
      </c>
      <c r="U4" s="203" t="s">
        <v>23</v>
      </c>
      <c r="V4" s="365" t="s">
        <v>24</v>
      </c>
      <c r="W4" s="366"/>
      <c r="X4" s="364" t="s">
        <v>25</v>
      </c>
      <c r="Y4" s="351" t="s">
        <v>26</v>
      </c>
      <c r="Z4" s="351"/>
      <c r="AA4" s="351"/>
    </row>
    <row r="5" spans="1:27" ht="58.5" customHeight="1" x14ac:dyDescent="0.15">
      <c r="A5" s="376"/>
      <c r="C5" s="357"/>
      <c r="D5" s="9" t="s">
        <v>27</v>
      </c>
      <c r="E5" s="8" t="s">
        <v>118</v>
      </c>
      <c r="F5" s="9" t="s">
        <v>28</v>
      </c>
      <c r="G5" s="8" t="s">
        <v>29</v>
      </c>
      <c r="H5" s="21" t="s">
        <v>30</v>
      </c>
      <c r="I5" s="8" t="s">
        <v>31</v>
      </c>
      <c r="J5" s="22" t="s">
        <v>32</v>
      </c>
      <c r="K5" s="4" t="s">
        <v>33</v>
      </c>
      <c r="L5" s="6" t="s">
        <v>34</v>
      </c>
      <c r="M5" s="5" t="s">
        <v>35</v>
      </c>
      <c r="N5" s="206" t="s">
        <v>36</v>
      </c>
      <c r="O5" s="4" t="s">
        <v>18</v>
      </c>
      <c r="P5" s="5" t="s">
        <v>35</v>
      </c>
      <c r="Q5" s="4" t="s">
        <v>37</v>
      </c>
      <c r="R5" s="5" t="s">
        <v>35</v>
      </c>
      <c r="S5" s="353"/>
      <c r="T5" s="351"/>
      <c r="U5" s="207" t="s">
        <v>38</v>
      </c>
      <c r="V5" s="204" t="s">
        <v>39</v>
      </c>
      <c r="W5" s="207" t="s">
        <v>40</v>
      </c>
      <c r="X5" s="370"/>
      <c r="Y5" s="204" t="s">
        <v>41</v>
      </c>
      <c r="Z5" s="204" t="s">
        <v>42</v>
      </c>
      <c r="AA5" s="206" t="s">
        <v>36</v>
      </c>
    </row>
    <row r="6" spans="1:27" ht="12" customHeight="1" x14ac:dyDescent="0.15">
      <c r="A6" s="376"/>
      <c r="C6" s="205" t="s">
        <v>116</v>
      </c>
      <c r="D6" s="203" t="s">
        <v>16</v>
      </c>
      <c r="E6" s="203" t="s">
        <v>16</v>
      </c>
      <c r="F6" s="203" t="s">
        <v>16</v>
      </c>
      <c r="G6" s="203" t="s">
        <v>16</v>
      </c>
      <c r="H6" s="206" t="s">
        <v>16</v>
      </c>
      <c r="I6" s="203" t="s">
        <v>16</v>
      </c>
      <c r="J6" s="206" t="s">
        <v>16</v>
      </c>
      <c r="K6" s="203" t="s">
        <v>16</v>
      </c>
      <c r="L6" s="203" t="s">
        <v>16</v>
      </c>
      <c r="M6" s="203" t="s">
        <v>16</v>
      </c>
      <c r="N6" s="206" t="s">
        <v>16</v>
      </c>
      <c r="O6" s="203" t="s">
        <v>16</v>
      </c>
      <c r="P6" s="203" t="s">
        <v>16</v>
      </c>
      <c r="Q6" s="203" t="s">
        <v>16</v>
      </c>
      <c r="R6" s="203" t="s">
        <v>16</v>
      </c>
      <c r="S6" s="203" t="s">
        <v>16</v>
      </c>
      <c r="T6" s="203" t="s">
        <v>17</v>
      </c>
      <c r="U6" s="206" t="s">
        <v>16</v>
      </c>
      <c r="V6" s="203" t="s">
        <v>16</v>
      </c>
      <c r="W6" s="206" t="s">
        <v>115</v>
      </c>
      <c r="X6" s="208" t="s">
        <v>43</v>
      </c>
      <c r="Y6" s="203" t="s">
        <v>16</v>
      </c>
      <c r="Z6" s="203" t="s">
        <v>16</v>
      </c>
      <c r="AA6" s="206" t="s">
        <v>16</v>
      </c>
    </row>
    <row r="7" spans="1:27" ht="14.25" customHeight="1" x14ac:dyDescent="0.15">
      <c r="A7" s="376"/>
      <c r="C7" s="352" t="s">
        <v>114</v>
      </c>
      <c r="D7" s="209"/>
      <c r="E7" s="210"/>
      <c r="F7" s="209"/>
      <c r="G7" s="209"/>
      <c r="H7" s="211">
        <f t="shared" ref="H7:H30" si="0">SUM(D7:G7)</f>
        <v>0</v>
      </c>
      <c r="I7" s="209"/>
      <c r="J7" s="211">
        <f t="shared" ref="J7:J30" si="1">H7+I7</f>
        <v>0</v>
      </c>
      <c r="K7" s="212" t="s">
        <v>102</v>
      </c>
      <c r="L7" s="212" t="s">
        <v>102</v>
      </c>
      <c r="M7" s="212" t="s">
        <v>102</v>
      </c>
      <c r="N7" s="213" t="s">
        <v>102</v>
      </c>
      <c r="O7" s="212" t="s">
        <v>102</v>
      </c>
      <c r="P7" s="212" t="s">
        <v>102</v>
      </c>
      <c r="Q7" s="212" t="s">
        <v>102</v>
      </c>
      <c r="R7" s="212" t="s">
        <v>102</v>
      </c>
      <c r="S7" s="212" t="s">
        <v>102</v>
      </c>
      <c r="T7" s="212" t="s">
        <v>102</v>
      </c>
      <c r="U7" s="213" t="s">
        <v>102</v>
      </c>
      <c r="V7" s="212" t="s">
        <v>102</v>
      </c>
      <c r="W7" s="213" t="s">
        <v>102</v>
      </c>
      <c r="X7" s="354"/>
      <c r="Y7" s="212" t="s">
        <v>102</v>
      </c>
      <c r="Z7" s="212" t="s">
        <v>102</v>
      </c>
      <c r="AA7" s="213" t="s">
        <v>102</v>
      </c>
    </row>
    <row r="8" spans="1:27" ht="14.25" customHeight="1" x14ac:dyDescent="0.15">
      <c r="A8" s="376"/>
      <c r="C8" s="353"/>
      <c r="D8" s="214"/>
      <c r="E8" s="214"/>
      <c r="F8" s="214"/>
      <c r="G8" s="214"/>
      <c r="H8" s="215">
        <f t="shared" si="0"/>
        <v>0</v>
      </c>
      <c r="I8" s="214"/>
      <c r="J8" s="215">
        <f t="shared" si="1"/>
        <v>0</v>
      </c>
      <c r="K8" s="214"/>
      <c r="L8" s="214"/>
      <c r="M8" s="214"/>
      <c r="N8" s="215">
        <f>SUM(K8:M8)</f>
        <v>0</v>
      </c>
      <c r="O8" s="214"/>
      <c r="P8" s="214"/>
      <c r="Q8" s="216"/>
      <c r="R8" s="216"/>
      <c r="S8" s="217"/>
      <c r="T8" s="217"/>
      <c r="U8" s="218">
        <f>H8*T8</f>
        <v>0</v>
      </c>
      <c r="V8" s="219"/>
      <c r="W8" s="220" t="e">
        <f>ROUND(V8/U8,1)</f>
        <v>#DIV/0!</v>
      </c>
      <c r="X8" s="355"/>
      <c r="Y8" s="219"/>
      <c r="Z8" s="219"/>
      <c r="AA8" s="221">
        <f>Y8+Z8</f>
        <v>0</v>
      </c>
    </row>
    <row r="9" spans="1:27" ht="14.25" customHeight="1" x14ac:dyDescent="0.15">
      <c r="A9" s="376"/>
      <c r="C9" s="367" t="s">
        <v>113</v>
      </c>
      <c r="D9" s="209"/>
      <c r="E9" s="209"/>
      <c r="F9" s="209"/>
      <c r="G9" s="209"/>
      <c r="H9" s="211">
        <f t="shared" si="0"/>
        <v>0</v>
      </c>
      <c r="I9" s="209"/>
      <c r="J9" s="211">
        <f t="shared" si="1"/>
        <v>0</v>
      </c>
      <c r="K9" s="212" t="s">
        <v>102</v>
      </c>
      <c r="L9" s="212" t="s">
        <v>102</v>
      </c>
      <c r="M9" s="212" t="s">
        <v>102</v>
      </c>
      <c r="N9" s="213" t="s">
        <v>102</v>
      </c>
      <c r="O9" s="212" t="s">
        <v>102</v>
      </c>
      <c r="P9" s="212" t="s">
        <v>102</v>
      </c>
      <c r="Q9" s="212" t="s">
        <v>102</v>
      </c>
      <c r="R9" s="212" t="s">
        <v>102</v>
      </c>
      <c r="S9" s="212" t="s">
        <v>102</v>
      </c>
      <c r="T9" s="212" t="s">
        <v>102</v>
      </c>
      <c r="U9" s="213" t="s">
        <v>102</v>
      </c>
      <c r="V9" s="212" t="s">
        <v>102</v>
      </c>
      <c r="W9" s="213" t="s">
        <v>102</v>
      </c>
      <c r="X9" s="368"/>
      <c r="Y9" s="212" t="s">
        <v>102</v>
      </c>
      <c r="Z9" s="212" t="s">
        <v>102</v>
      </c>
      <c r="AA9" s="213" t="s">
        <v>102</v>
      </c>
    </row>
    <row r="10" spans="1:27" ht="14.25" customHeight="1" x14ac:dyDescent="0.15">
      <c r="A10" s="376"/>
      <c r="B10" s="3"/>
      <c r="C10" s="353"/>
      <c r="D10" s="214"/>
      <c r="E10" s="214"/>
      <c r="F10" s="214"/>
      <c r="G10" s="214"/>
      <c r="H10" s="215">
        <f t="shared" si="0"/>
        <v>0</v>
      </c>
      <c r="I10" s="214"/>
      <c r="J10" s="215">
        <f t="shared" si="1"/>
        <v>0</v>
      </c>
      <c r="K10" s="214"/>
      <c r="L10" s="214"/>
      <c r="M10" s="214"/>
      <c r="N10" s="215">
        <f>SUM(K10:M10)</f>
        <v>0</v>
      </c>
      <c r="O10" s="214"/>
      <c r="P10" s="214"/>
      <c r="Q10" s="216"/>
      <c r="R10" s="216"/>
      <c r="S10" s="217"/>
      <c r="T10" s="217"/>
      <c r="U10" s="218">
        <f>H10*T10</f>
        <v>0</v>
      </c>
      <c r="V10" s="219"/>
      <c r="W10" s="220" t="e">
        <f>ROUND(V10/U10,1)</f>
        <v>#DIV/0!</v>
      </c>
      <c r="X10" s="369"/>
      <c r="Y10" s="219"/>
      <c r="Z10" s="219"/>
      <c r="AA10" s="221">
        <f>Y10+Z10</f>
        <v>0</v>
      </c>
    </row>
    <row r="11" spans="1:27" ht="14.25" customHeight="1" x14ac:dyDescent="0.15">
      <c r="A11" s="376"/>
      <c r="B11" s="3"/>
      <c r="C11" s="367" t="s">
        <v>112</v>
      </c>
      <c r="D11" s="209"/>
      <c r="E11" s="209"/>
      <c r="F11" s="209"/>
      <c r="G11" s="209"/>
      <c r="H11" s="211">
        <f t="shared" si="0"/>
        <v>0</v>
      </c>
      <c r="I11" s="209"/>
      <c r="J11" s="211">
        <f t="shared" si="1"/>
        <v>0</v>
      </c>
      <c r="K11" s="212" t="s">
        <v>102</v>
      </c>
      <c r="L11" s="212" t="s">
        <v>102</v>
      </c>
      <c r="M11" s="212" t="s">
        <v>102</v>
      </c>
      <c r="N11" s="213" t="s">
        <v>102</v>
      </c>
      <c r="O11" s="212" t="s">
        <v>102</v>
      </c>
      <c r="P11" s="212" t="s">
        <v>102</v>
      </c>
      <c r="Q11" s="212" t="s">
        <v>102</v>
      </c>
      <c r="R11" s="212" t="s">
        <v>102</v>
      </c>
      <c r="S11" s="212" t="s">
        <v>102</v>
      </c>
      <c r="T11" s="212" t="s">
        <v>102</v>
      </c>
      <c r="U11" s="213" t="s">
        <v>102</v>
      </c>
      <c r="V11" s="212" t="s">
        <v>102</v>
      </c>
      <c r="W11" s="213" t="s">
        <v>102</v>
      </c>
      <c r="X11" s="368"/>
      <c r="Y11" s="212" t="s">
        <v>102</v>
      </c>
      <c r="Z11" s="212" t="s">
        <v>102</v>
      </c>
      <c r="AA11" s="213" t="s">
        <v>102</v>
      </c>
    </row>
    <row r="12" spans="1:27" ht="14.25" customHeight="1" x14ac:dyDescent="0.15">
      <c r="A12" s="376"/>
      <c r="B12" s="2"/>
      <c r="C12" s="353"/>
      <c r="D12" s="214"/>
      <c r="E12" s="214"/>
      <c r="F12" s="214"/>
      <c r="G12" s="214"/>
      <c r="H12" s="215">
        <f t="shared" si="0"/>
        <v>0</v>
      </c>
      <c r="I12" s="214"/>
      <c r="J12" s="215">
        <f t="shared" si="1"/>
        <v>0</v>
      </c>
      <c r="K12" s="214"/>
      <c r="L12" s="214"/>
      <c r="M12" s="214"/>
      <c r="N12" s="215">
        <f>SUM(K12:M12)</f>
        <v>0</v>
      </c>
      <c r="O12" s="214"/>
      <c r="P12" s="214"/>
      <c r="Q12" s="216"/>
      <c r="R12" s="216"/>
      <c r="S12" s="217"/>
      <c r="T12" s="217"/>
      <c r="U12" s="218">
        <f>H12*T12</f>
        <v>0</v>
      </c>
      <c r="V12" s="219"/>
      <c r="W12" s="220" t="e">
        <f>ROUND(V12/U12,1)</f>
        <v>#DIV/0!</v>
      </c>
      <c r="X12" s="369"/>
      <c r="Y12" s="219"/>
      <c r="Z12" s="219"/>
      <c r="AA12" s="221">
        <f>Y12+Z12</f>
        <v>0</v>
      </c>
    </row>
    <row r="13" spans="1:27" ht="14.25" customHeight="1" x14ac:dyDescent="0.15">
      <c r="A13" s="376"/>
      <c r="B13" s="2"/>
      <c r="C13" s="367" t="s">
        <v>111</v>
      </c>
      <c r="D13" s="209"/>
      <c r="E13" s="209"/>
      <c r="F13" s="209"/>
      <c r="G13" s="209"/>
      <c r="H13" s="211">
        <f t="shared" si="0"/>
        <v>0</v>
      </c>
      <c r="I13" s="209"/>
      <c r="J13" s="211">
        <f t="shared" si="1"/>
        <v>0</v>
      </c>
      <c r="K13" s="212" t="s">
        <v>102</v>
      </c>
      <c r="L13" s="212" t="s">
        <v>102</v>
      </c>
      <c r="M13" s="212" t="s">
        <v>102</v>
      </c>
      <c r="N13" s="213" t="s">
        <v>102</v>
      </c>
      <c r="O13" s="212" t="s">
        <v>102</v>
      </c>
      <c r="P13" s="212" t="s">
        <v>102</v>
      </c>
      <c r="Q13" s="212" t="s">
        <v>102</v>
      </c>
      <c r="R13" s="212" t="s">
        <v>102</v>
      </c>
      <c r="S13" s="212" t="s">
        <v>102</v>
      </c>
      <c r="T13" s="212" t="s">
        <v>102</v>
      </c>
      <c r="U13" s="213" t="s">
        <v>102</v>
      </c>
      <c r="V13" s="212" t="s">
        <v>102</v>
      </c>
      <c r="W13" s="213" t="s">
        <v>102</v>
      </c>
      <c r="X13" s="368"/>
      <c r="Y13" s="212" t="s">
        <v>102</v>
      </c>
      <c r="Z13" s="212" t="s">
        <v>102</v>
      </c>
      <c r="AA13" s="213" t="s">
        <v>102</v>
      </c>
    </row>
    <row r="14" spans="1:27" ht="14.25" customHeight="1" x14ac:dyDescent="0.15">
      <c r="A14" s="376"/>
      <c r="C14" s="353"/>
      <c r="D14" s="214"/>
      <c r="E14" s="214"/>
      <c r="F14" s="214"/>
      <c r="G14" s="214"/>
      <c r="H14" s="215">
        <f t="shared" si="0"/>
        <v>0</v>
      </c>
      <c r="I14" s="214"/>
      <c r="J14" s="215">
        <f t="shared" si="1"/>
        <v>0</v>
      </c>
      <c r="K14" s="214"/>
      <c r="L14" s="214"/>
      <c r="M14" s="214"/>
      <c r="N14" s="215">
        <f>SUM(K14:M14)</f>
        <v>0</v>
      </c>
      <c r="O14" s="214"/>
      <c r="P14" s="214"/>
      <c r="Q14" s="216"/>
      <c r="R14" s="216"/>
      <c r="S14" s="217"/>
      <c r="T14" s="217"/>
      <c r="U14" s="218">
        <f>H14*T14</f>
        <v>0</v>
      </c>
      <c r="V14" s="219"/>
      <c r="W14" s="220" t="e">
        <f>ROUND(V14/U14,1)</f>
        <v>#DIV/0!</v>
      </c>
      <c r="X14" s="369"/>
      <c r="Y14" s="219"/>
      <c r="Z14" s="219"/>
      <c r="AA14" s="221">
        <f>Y14+Z14</f>
        <v>0</v>
      </c>
    </row>
    <row r="15" spans="1:27" ht="14.25" customHeight="1" x14ac:dyDescent="0.15">
      <c r="A15" s="376"/>
      <c r="C15" s="367" t="s">
        <v>110</v>
      </c>
      <c r="D15" s="209"/>
      <c r="E15" s="209"/>
      <c r="F15" s="209"/>
      <c r="G15" s="209"/>
      <c r="H15" s="211">
        <f t="shared" si="0"/>
        <v>0</v>
      </c>
      <c r="I15" s="209"/>
      <c r="J15" s="211">
        <f t="shared" si="1"/>
        <v>0</v>
      </c>
      <c r="K15" s="212" t="s">
        <v>102</v>
      </c>
      <c r="L15" s="212" t="s">
        <v>102</v>
      </c>
      <c r="M15" s="212" t="s">
        <v>102</v>
      </c>
      <c r="N15" s="213" t="s">
        <v>102</v>
      </c>
      <c r="O15" s="212" t="s">
        <v>102</v>
      </c>
      <c r="P15" s="212" t="s">
        <v>102</v>
      </c>
      <c r="Q15" s="212" t="s">
        <v>102</v>
      </c>
      <c r="R15" s="212" t="s">
        <v>102</v>
      </c>
      <c r="S15" s="212" t="s">
        <v>102</v>
      </c>
      <c r="T15" s="212" t="s">
        <v>102</v>
      </c>
      <c r="U15" s="213" t="s">
        <v>102</v>
      </c>
      <c r="V15" s="212" t="s">
        <v>102</v>
      </c>
      <c r="W15" s="213" t="s">
        <v>102</v>
      </c>
      <c r="X15" s="368"/>
      <c r="Y15" s="212" t="s">
        <v>102</v>
      </c>
      <c r="Z15" s="212" t="s">
        <v>102</v>
      </c>
      <c r="AA15" s="213" t="s">
        <v>102</v>
      </c>
    </row>
    <row r="16" spans="1:27" ht="14.25" customHeight="1" x14ac:dyDescent="0.15">
      <c r="A16" s="376"/>
      <c r="C16" s="353"/>
      <c r="D16" s="214"/>
      <c r="E16" s="214"/>
      <c r="F16" s="214"/>
      <c r="G16" s="214"/>
      <c r="H16" s="215">
        <f t="shared" si="0"/>
        <v>0</v>
      </c>
      <c r="I16" s="214"/>
      <c r="J16" s="215">
        <f t="shared" si="1"/>
        <v>0</v>
      </c>
      <c r="K16" s="214"/>
      <c r="L16" s="214"/>
      <c r="M16" s="214"/>
      <c r="N16" s="215">
        <f>SUM(K16:M16)</f>
        <v>0</v>
      </c>
      <c r="O16" s="214"/>
      <c r="P16" s="214"/>
      <c r="Q16" s="216"/>
      <c r="R16" s="216"/>
      <c r="S16" s="217"/>
      <c r="T16" s="217"/>
      <c r="U16" s="218">
        <f>H16*T16</f>
        <v>0</v>
      </c>
      <c r="V16" s="219"/>
      <c r="W16" s="220" t="e">
        <f>ROUND(V16/U16,1)</f>
        <v>#DIV/0!</v>
      </c>
      <c r="X16" s="369"/>
      <c r="Y16" s="219"/>
      <c r="Z16" s="219"/>
      <c r="AA16" s="221">
        <f>Y16+Z16</f>
        <v>0</v>
      </c>
    </row>
    <row r="17" spans="1:27" ht="14.25" customHeight="1" x14ac:dyDescent="0.15">
      <c r="A17" s="376"/>
      <c r="B17" s="371"/>
      <c r="C17" s="367" t="s">
        <v>109</v>
      </c>
      <c r="D17" s="209"/>
      <c r="E17" s="209"/>
      <c r="F17" s="209"/>
      <c r="G17" s="209"/>
      <c r="H17" s="211">
        <f t="shared" si="0"/>
        <v>0</v>
      </c>
      <c r="I17" s="209"/>
      <c r="J17" s="211">
        <f t="shared" si="1"/>
        <v>0</v>
      </c>
      <c r="K17" s="212" t="s">
        <v>102</v>
      </c>
      <c r="L17" s="212" t="s">
        <v>102</v>
      </c>
      <c r="M17" s="212" t="s">
        <v>102</v>
      </c>
      <c r="N17" s="213" t="s">
        <v>102</v>
      </c>
      <c r="O17" s="212" t="s">
        <v>102</v>
      </c>
      <c r="P17" s="212" t="s">
        <v>102</v>
      </c>
      <c r="Q17" s="212" t="s">
        <v>102</v>
      </c>
      <c r="R17" s="212" t="s">
        <v>102</v>
      </c>
      <c r="S17" s="212" t="s">
        <v>102</v>
      </c>
      <c r="T17" s="212" t="s">
        <v>102</v>
      </c>
      <c r="U17" s="213" t="s">
        <v>102</v>
      </c>
      <c r="V17" s="212" t="s">
        <v>102</v>
      </c>
      <c r="W17" s="213" t="s">
        <v>102</v>
      </c>
      <c r="X17" s="368"/>
      <c r="Y17" s="212" t="s">
        <v>102</v>
      </c>
      <c r="Z17" s="212" t="s">
        <v>102</v>
      </c>
      <c r="AA17" s="213" t="s">
        <v>102</v>
      </c>
    </row>
    <row r="18" spans="1:27" ht="14.25" customHeight="1" x14ac:dyDescent="0.15">
      <c r="A18" s="376"/>
      <c r="B18" s="372"/>
      <c r="C18" s="353"/>
      <c r="D18" s="214"/>
      <c r="E18" s="214"/>
      <c r="F18" s="214"/>
      <c r="G18" s="214"/>
      <c r="H18" s="215">
        <f t="shared" si="0"/>
        <v>0</v>
      </c>
      <c r="I18" s="214"/>
      <c r="J18" s="215">
        <f t="shared" si="1"/>
        <v>0</v>
      </c>
      <c r="K18" s="214"/>
      <c r="L18" s="214"/>
      <c r="M18" s="214"/>
      <c r="N18" s="215">
        <f>SUM(K18:M18)</f>
        <v>0</v>
      </c>
      <c r="O18" s="214"/>
      <c r="P18" s="214"/>
      <c r="Q18" s="216"/>
      <c r="R18" s="216"/>
      <c r="S18" s="217"/>
      <c r="T18" s="217"/>
      <c r="U18" s="218">
        <f>H18*T18</f>
        <v>0</v>
      </c>
      <c r="V18" s="219"/>
      <c r="W18" s="220" t="e">
        <f>ROUND(V18/U18,1)</f>
        <v>#DIV/0!</v>
      </c>
      <c r="X18" s="369"/>
      <c r="Y18" s="219"/>
      <c r="Z18" s="219"/>
      <c r="AA18" s="221">
        <f>Y18+Z18</f>
        <v>0</v>
      </c>
    </row>
    <row r="19" spans="1:27" ht="14.25" customHeight="1" x14ac:dyDescent="0.15">
      <c r="A19" s="376"/>
      <c r="B19" s="372"/>
      <c r="C19" s="367" t="s">
        <v>108</v>
      </c>
      <c r="D19" s="209"/>
      <c r="E19" s="209"/>
      <c r="F19" s="209"/>
      <c r="G19" s="209"/>
      <c r="H19" s="211">
        <f t="shared" si="0"/>
        <v>0</v>
      </c>
      <c r="I19" s="209"/>
      <c r="J19" s="211">
        <f t="shared" si="1"/>
        <v>0</v>
      </c>
      <c r="K19" s="212" t="s">
        <v>102</v>
      </c>
      <c r="L19" s="212" t="s">
        <v>102</v>
      </c>
      <c r="M19" s="212" t="s">
        <v>102</v>
      </c>
      <c r="N19" s="213" t="s">
        <v>102</v>
      </c>
      <c r="O19" s="212" t="s">
        <v>102</v>
      </c>
      <c r="P19" s="212" t="s">
        <v>102</v>
      </c>
      <c r="Q19" s="212" t="s">
        <v>102</v>
      </c>
      <c r="R19" s="212" t="s">
        <v>102</v>
      </c>
      <c r="S19" s="212" t="s">
        <v>102</v>
      </c>
      <c r="T19" s="212" t="s">
        <v>102</v>
      </c>
      <c r="U19" s="213" t="s">
        <v>102</v>
      </c>
      <c r="V19" s="212" t="s">
        <v>102</v>
      </c>
      <c r="W19" s="213" t="s">
        <v>102</v>
      </c>
      <c r="X19" s="368"/>
      <c r="Y19" s="212" t="s">
        <v>102</v>
      </c>
      <c r="Z19" s="212" t="s">
        <v>102</v>
      </c>
      <c r="AA19" s="213" t="s">
        <v>102</v>
      </c>
    </row>
    <row r="20" spans="1:27" ht="14.25" customHeight="1" x14ac:dyDescent="0.15">
      <c r="A20" s="376"/>
      <c r="B20" s="372"/>
      <c r="C20" s="353"/>
      <c r="D20" s="214"/>
      <c r="E20" s="214"/>
      <c r="F20" s="214"/>
      <c r="G20" s="214"/>
      <c r="H20" s="215">
        <f t="shared" si="0"/>
        <v>0</v>
      </c>
      <c r="I20" s="214"/>
      <c r="J20" s="215">
        <f t="shared" si="1"/>
        <v>0</v>
      </c>
      <c r="K20" s="214"/>
      <c r="L20" s="214"/>
      <c r="M20" s="214"/>
      <c r="N20" s="215">
        <f>SUM(K20:M20)</f>
        <v>0</v>
      </c>
      <c r="O20" s="214"/>
      <c r="P20" s="214"/>
      <c r="Q20" s="216"/>
      <c r="R20" s="216"/>
      <c r="S20" s="217"/>
      <c r="T20" s="217"/>
      <c r="U20" s="218">
        <f>H20*T20</f>
        <v>0</v>
      </c>
      <c r="V20" s="219"/>
      <c r="W20" s="220" t="e">
        <f>ROUND(V20/U20,1)</f>
        <v>#DIV/0!</v>
      </c>
      <c r="X20" s="369"/>
      <c r="Y20" s="219"/>
      <c r="Z20" s="219"/>
      <c r="AA20" s="221">
        <f>Y20+Z20</f>
        <v>0</v>
      </c>
    </row>
    <row r="21" spans="1:27" ht="14.25" customHeight="1" x14ac:dyDescent="0.15">
      <c r="A21" s="376"/>
      <c r="B21" s="2"/>
      <c r="C21" s="367" t="s">
        <v>107</v>
      </c>
      <c r="D21" s="209"/>
      <c r="E21" s="209"/>
      <c r="F21" s="209"/>
      <c r="G21" s="209"/>
      <c r="H21" s="211">
        <f t="shared" si="0"/>
        <v>0</v>
      </c>
      <c r="I21" s="209"/>
      <c r="J21" s="211">
        <f t="shared" si="1"/>
        <v>0</v>
      </c>
      <c r="K21" s="212" t="s">
        <v>102</v>
      </c>
      <c r="L21" s="212" t="s">
        <v>102</v>
      </c>
      <c r="M21" s="212" t="s">
        <v>102</v>
      </c>
      <c r="N21" s="213" t="s">
        <v>102</v>
      </c>
      <c r="O21" s="212" t="s">
        <v>102</v>
      </c>
      <c r="P21" s="212" t="s">
        <v>102</v>
      </c>
      <c r="Q21" s="212" t="s">
        <v>102</v>
      </c>
      <c r="R21" s="212" t="s">
        <v>102</v>
      </c>
      <c r="S21" s="212" t="s">
        <v>102</v>
      </c>
      <c r="T21" s="212" t="s">
        <v>102</v>
      </c>
      <c r="U21" s="213" t="s">
        <v>102</v>
      </c>
      <c r="V21" s="212" t="s">
        <v>102</v>
      </c>
      <c r="W21" s="213" t="s">
        <v>102</v>
      </c>
      <c r="X21" s="368"/>
      <c r="Y21" s="212" t="s">
        <v>102</v>
      </c>
      <c r="Z21" s="212" t="s">
        <v>102</v>
      </c>
      <c r="AA21" s="213" t="s">
        <v>102</v>
      </c>
    </row>
    <row r="22" spans="1:27" ht="14.25" customHeight="1" x14ac:dyDescent="0.15">
      <c r="A22" s="376"/>
      <c r="C22" s="353"/>
      <c r="D22" s="214"/>
      <c r="E22" s="214"/>
      <c r="F22" s="214"/>
      <c r="G22" s="214"/>
      <c r="H22" s="215">
        <f t="shared" si="0"/>
        <v>0</v>
      </c>
      <c r="I22" s="214"/>
      <c r="J22" s="215">
        <f t="shared" si="1"/>
        <v>0</v>
      </c>
      <c r="K22" s="214"/>
      <c r="L22" s="214"/>
      <c r="M22" s="214"/>
      <c r="N22" s="215">
        <f>SUM(K22:M22)</f>
        <v>0</v>
      </c>
      <c r="O22" s="214"/>
      <c r="P22" s="214"/>
      <c r="Q22" s="216"/>
      <c r="R22" s="216"/>
      <c r="S22" s="217"/>
      <c r="T22" s="217"/>
      <c r="U22" s="218">
        <f>H22*T22</f>
        <v>0</v>
      </c>
      <c r="V22" s="219"/>
      <c r="W22" s="220" t="e">
        <f>ROUND(V22/U22,1)</f>
        <v>#DIV/0!</v>
      </c>
      <c r="X22" s="369"/>
      <c r="Y22" s="219"/>
      <c r="Z22" s="219"/>
      <c r="AA22" s="221">
        <f>Y22+Z22</f>
        <v>0</v>
      </c>
    </row>
    <row r="23" spans="1:27" ht="14.25" customHeight="1" x14ac:dyDescent="0.15">
      <c r="A23" s="376"/>
      <c r="C23" s="367" t="s">
        <v>106</v>
      </c>
      <c r="D23" s="209"/>
      <c r="E23" s="209"/>
      <c r="F23" s="209"/>
      <c r="G23" s="209"/>
      <c r="H23" s="211">
        <f t="shared" si="0"/>
        <v>0</v>
      </c>
      <c r="I23" s="209"/>
      <c r="J23" s="211">
        <f t="shared" si="1"/>
        <v>0</v>
      </c>
      <c r="K23" s="212" t="s">
        <v>102</v>
      </c>
      <c r="L23" s="212" t="s">
        <v>102</v>
      </c>
      <c r="M23" s="212" t="s">
        <v>102</v>
      </c>
      <c r="N23" s="213" t="s">
        <v>102</v>
      </c>
      <c r="O23" s="212" t="s">
        <v>102</v>
      </c>
      <c r="P23" s="212" t="s">
        <v>102</v>
      </c>
      <c r="Q23" s="212" t="s">
        <v>102</v>
      </c>
      <c r="R23" s="212" t="s">
        <v>102</v>
      </c>
      <c r="S23" s="212" t="s">
        <v>102</v>
      </c>
      <c r="T23" s="212" t="s">
        <v>102</v>
      </c>
      <c r="U23" s="213" t="s">
        <v>102</v>
      </c>
      <c r="V23" s="212" t="s">
        <v>102</v>
      </c>
      <c r="W23" s="213" t="s">
        <v>102</v>
      </c>
      <c r="X23" s="368"/>
      <c r="Y23" s="212" t="s">
        <v>102</v>
      </c>
      <c r="Z23" s="212" t="s">
        <v>102</v>
      </c>
      <c r="AA23" s="213" t="s">
        <v>102</v>
      </c>
    </row>
    <row r="24" spans="1:27" ht="14.25" customHeight="1" x14ac:dyDescent="0.15">
      <c r="A24" s="376"/>
      <c r="C24" s="353"/>
      <c r="D24" s="214"/>
      <c r="E24" s="214"/>
      <c r="F24" s="214"/>
      <c r="G24" s="214"/>
      <c r="H24" s="215">
        <f t="shared" si="0"/>
        <v>0</v>
      </c>
      <c r="I24" s="214"/>
      <c r="J24" s="215">
        <f t="shared" si="1"/>
        <v>0</v>
      </c>
      <c r="K24" s="214"/>
      <c r="L24" s="214"/>
      <c r="M24" s="214"/>
      <c r="N24" s="215">
        <f>SUM(K24:M24)</f>
        <v>0</v>
      </c>
      <c r="O24" s="214"/>
      <c r="P24" s="214"/>
      <c r="Q24" s="216"/>
      <c r="R24" s="216"/>
      <c r="S24" s="217"/>
      <c r="T24" s="217"/>
      <c r="U24" s="218">
        <f>H24*T24</f>
        <v>0</v>
      </c>
      <c r="V24" s="219"/>
      <c r="W24" s="220" t="e">
        <f>ROUND(V24/U24,1)</f>
        <v>#DIV/0!</v>
      </c>
      <c r="X24" s="369"/>
      <c r="Y24" s="219"/>
      <c r="Z24" s="219"/>
      <c r="AA24" s="221">
        <f>Y24+Z24</f>
        <v>0</v>
      </c>
    </row>
    <row r="25" spans="1:27" ht="14.25" customHeight="1" x14ac:dyDescent="0.15">
      <c r="A25" s="376"/>
      <c r="C25" s="367" t="s">
        <v>105</v>
      </c>
      <c r="D25" s="209"/>
      <c r="E25" s="209"/>
      <c r="F25" s="209"/>
      <c r="G25" s="209"/>
      <c r="H25" s="211">
        <f t="shared" si="0"/>
        <v>0</v>
      </c>
      <c r="I25" s="209"/>
      <c r="J25" s="211">
        <f t="shared" si="1"/>
        <v>0</v>
      </c>
      <c r="K25" s="212" t="s">
        <v>102</v>
      </c>
      <c r="L25" s="212" t="s">
        <v>102</v>
      </c>
      <c r="M25" s="212" t="s">
        <v>102</v>
      </c>
      <c r="N25" s="213" t="s">
        <v>102</v>
      </c>
      <c r="O25" s="212" t="s">
        <v>102</v>
      </c>
      <c r="P25" s="212" t="s">
        <v>102</v>
      </c>
      <c r="Q25" s="212" t="s">
        <v>102</v>
      </c>
      <c r="R25" s="212" t="s">
        <v>102</v>
      </c>
      <c r="S25" s="212" t="s">
        <v>102</v>
      </c>
      <c r="T25" s="212" t="s">
        <v>102</v>
      </c>
      <c r="U25" s="213" t="s">
        <v>102</v>
      </c>
      <c r="V25" s="212" t="s">
        <v>102</v>
      </c>
      <c r="W25" s="213" t="s">
        <v>102</v>
      </c>
      <c r="X25" s="368"/>
      <c r="Y25" s="212" t="s">
        <v>102</v>
      </c>
      <c r="Z25" s="212" t="s">
        <v>102</v>
      </c>
      <c r="AA25" s="213" t="s">
        <v>102</v>
      </c>
    </row>
    <row r="26" spans="1:27" ht="14.25" customHeight="1" x14ac:dyDescent="0.15">
      <c r="A26" s="376"/>
      <c r="C26" s="353"/>
      <c r="D26" s="214"/>
      <c r="E26" s="214"/>
      <c r="F26" s="214"/>
      <c r="G26" s="214"/>
      <c r="H26" s="215">
        <f t="shared" si="0"/>
        <v>0</v>
      </c>
      <c r="I26" s="214"/>
      <c r="J26" s="215">
        <f t="shared" si="1"/>
        <v>0</v>
      </c>
      <c r="K26" s="214"/>
      <c r="L26" s="214"/>
      <c r="M26" s="214"/>
      <c r="N26" s="215">
        <f>SUM(K26:M26)</f>
        <v>0</v>
      </c>
      <c r="O26" s="214"/>
      <c r="P26" s="214"/>
      <c r="Q26" s="216"/>
      <c r="R26" s="216"/>
      <c r="S26" s="217"/>
      <c r="T26" s="217"/>
      <c r="U26" s="218">
        <f>H26*T26</f>
        <v>0</v>
      </c>
      <c r="V26" s="219"/>
      <c r="W26" s="220" t="e">
        <f>ROUND(V26/U26,1)</f>
        <v>#DIV/0!</v>
      </c>
      <c r="X26" s="369"/>
      <c r="Y26" s="219"/>
      <c r="Z26" s="219"/>
      <c r="AA26" s="221">
        <f>Y26+Z26</f>
        <v>0</v>
      </c>
    </row>
    <row r="27" spans="1:27" ht="14.25" customHeight="1" x14ac:dyDescent="0.15">
      <c r="A27" s="376"/>
      <c r="C27" s="367" t="s">
        <v>104</v>
      </c>
      <c r="D27" s="209"/>
      <c r="E27" s="209"/>
      <c r="F27" s="209"/>
      <c r="G27" s="209"/>
      <c r="H27" s="211">
        <f t="shared" si="0"/>
        <v>0</v>
      </c>
      <c r="I27" s="209"/>
      <c r="J27" s="211">
        <f t="shared" si="1"/>
        <v>0</v>
      </c>
      <c r="K27" s="212" t="s">
        <v>102</v>
      </c>
      <c r="L27" s="212" t="s">
        <v>102</v>
      </c>
      <c r="M27" s="212" t="s">
        <v>102</v>
      </c>
      <c r="N27" s="213" t="s">
        <v>102</v>
      </c>
      <c r="O27" s="212" t="s">
        <v>102</v>
      </c>
      <c r="P27" s="212" t="s">
        <v>102</v>
      </c>
      <c r="Q27" s="212" t="s">
        <v>102</v>
      </c>
      <c r="R27" s="212" t="s">
        <v>102</v>
      </c>
      <c r="S27" s="212" t="s">
        <v>102</v>
      </c>
      <c r="T27" s="212" t="s">
        <v>102</v>
      </c>
      <c r="U27" s="213" t="s">
        <v>102</v>
      </c>
      <c r="V27" s="212" t="s">
        <v>102</v>
      </c>
      <c r="W27" s="213" t="s">
        <v>102</v>
      </c>
      <c r="X27" s="368"/>
      <c r="Y27" s="212" t="s">
        <v>102</v>
      </c>
      <c r="Z27" s="212" t="s">
        <v>102</v>
      </c>
      <c r="AA27" s="213" t="s">
        <v>102</v>
      </c>
    </row>
    <row r="28" spans="1:27" ht="14.25" customHeight="1" x14ac:dyDescent="0.15">
      <c r="A28" s="376"/>
      <c r="C28" s="353"/>
      <c r="D28" s="214"/>
      <c r="E28" s="214"/>
      <c r="F28" s="214"/>
      <c r="G28" s="214"/>
      <c r="H28" s="215">
        <f t="shared" si="0"/>
        <v>0</v>
      </c>
      <c r="I28" s="214"/>
      <c r="J28" s="215">
        <f t="shared" si="1"/>
        <v>0</v>
      </c>
      <c r="K28" s="214"/>
      <c r="L28" s="214"/>
      <c r="M28" s="214"/>
      <c r="N28" s="215">
        <f>SUM(K28:M28)</f>
        <v>0</v>
      </c>
      <c r="O28" s="214"/>
      <c r="P28" s="214"/>
      <c r="Q28" s="216"/>
      <c r="R28" s="216"/>
      <c r="S28" s="217"/>
      <c r="T28" s="217"/>
      <c r="U28" s="218">
        <f>H28*T28</f>
        <v>0</v>
      </c>
      <c r="V28" s="219"/>
      <c r="W28" s="220" t="e">
        <f>ROUND(V28/U28,1)</f>
        <v>#DIV/0!</v>
      </c>
      <c r="X28" s="369"/>
      <c r="Y28" s="219"/>
      <c r="Z28" s="219"/>
      <c r="AA28" s="221">
        <f>Y28+Z28</f>
        <v>0</v>
      </c>
    </row>
    <row r="29" spans="1:27" ht="14.25" customHeight="1" x14ac:dyDescent="0.15">
      <c r="A29" s="376"/>
      <c r="C29" s="367" t="s">
        <v>103</v>
      </c>
      <c r="D29" s="209"/>
      <c r="E29" s="209"/>
      <c r="F29" s="209"/>
      <c r="G29" s="209"/>
      <c r="H29" s="211">
        <f t="shared" si="0"/>
        <v>0</v>
      </c>
      <c r="I29" s="209"/>
      <c r="J29" s="211">
        <f t="shared" si="1"/>
        <v>0</v>
      </c>
      <c r="K29" s="212" t="s">
        <v>102</v>
      </c>
      <c r="L29" s="212" t="s">
        <v>102</v>
      </c>
      <c r="M29" s="212" t="s">
        <v>102</v>
      </c>
      <c r="N29" s="213" t="s">
        <v>102</v>
      </c>
      <c r="O29" s="212" t="s">
        <v>102</v>
      </c>
      <c r="P29" s="212" t="s">
        <v>102</v>
      </c>
      <c r="Q29" s="212" t="s">
        <v>102</v>
      </c>
      <c r="R29" s="212" t="s">
        <v>102</v>
      </c>
      <c r="S29" s="212" t="s">
        <v>102</v>
      </c>
      <c r="T29" s="212" t="s">
        <v>102</v>
      </c>
      <c r="U29" s="213" t="s">
        <v>102</v>
      </c>
      <c r="V29" s="212" t="s">
        <v>102</v>
      </c>
      <c r="W29" s="213" t="s">
        <v>102</v>
      </c>
      <c r="X29" s="368"/>
      <c r="Y29" s="212" t="s">
        <v>102</v>
      </c>
      <c r="Z29" s="212" t="s">
        <v>102</v>
      </c>
      <c r="AA29" s="213" t="s">
        <v>102</v>
      </c>
    </row>
    <row r="30" spans="1:27" ht="14.25" customHeight="1" x14ac:dyDescent="0.15">
      <c r="A30" s="376"/>
      <c r="C30" s="353"/>
      <c r="D30" s="214"/>
      <c r="E30" s="214"/>
      <c r="F30" s="214"/>
      <c r="G30" s="214"/>
      <c r="H30" s="215">
        <f t="shared" si="0"/>
        <v>0</v>
      </c>
      <c r="I30" s="214"/>
      <c r="J30" s="215">
        <f t="shared" si="1"/>
        <v>0</v>
      </c>
      <c r="K30" s="214"/>
      <c r="L30" s="214"/>
      <c r="M30" s="214"/>
      <c r="N30" s="215">
        <f>SUM(K30:M30)</f>
        <v>0</v>
      </c>
      <c r="O30" s="214"/>
      <c r="P30" s="214"/>
      <c r="Q30" s="216"/>
      <c r="R30" s="216"/>
      <c r="S30" s="217"/>
      <c r="T30" s="217"/>
      <c r="U30" s="218">
        <f>H30*T30</f>
        <v>0</v>
      </c>
      <c r="V30" s="219"/>
      <c r="W30" s="220" t="e">
        <f>ROUND(V30/U30,1)</f>
        <v>#DIV/0!</v>
      </c>
      <c r="X30" s="369"/>
      <c r="Y30" s="219"/>
      <c r="Z30" s="219"/>
      <c r="AA30" s="221">
        <f>Y30+Z30</f>
        <v>0</v>
      </c>
    </row>
    <row r="31" spans="1:27" ht="12" customHeight="1" x14ac:dyDescent="0.15">
      <c r="A31" s="376"/>
      <c r="C31" s="385" t="s">
        <v>36</v>
      </c>
      <c r="D31" s="222" t="s">
        <v>100</v>
      </c>
      <c r="E31" s="222" t="s">
        <v>100</v>
      </c>
      <c r="F31" s="222" t="s">
        <v>100</v>
      </c>
      <c r="G31" s="222" t="s">
        <v>100</v>
      </c>
      <c r="H31" s="223" t="s">
        <v>101</v>
      </c>
      <c r="I31" s="222" t="s">
        <v>100</v>
      </c>
      <c r="J31" s="222" t="s">
        <v>100</v>
      </c>
      <c r="K31" s="213" t="s">
        <v>95</v>
      </c>
      <c r="L31" s="213" t="s">
        <v>95</v>
      </c>
      <c r="M31" s="213" t="s">
        <v>95</v>
      </c>
      <c r="N31" s="213" t="s">
        <v>95</v>
      </c>
      <c r="O31" s="213" t="s">
        <v>95</v>
      </c>
      <c r="P31" s="213" t="s">
        <v>95</v>
      </c>
      <c r="Q31" s="213" t="s">
        <v>95</v>
      </c>
      <c r="R31" s="213" t="s">
        <v>95</v>
      </c>
      <c r="S31" s="213" t="s">
        <v>95</v>
      </c>
      <c r="T31" s="213" t="s">
        <v>95</v>
      </c>
      <c r="U31" s="213" t="s">
        <v>95</v>
      </c>
      <c r="V31" s="213" t="s">
        <v>95</v>
      </c>
      <c r="W31" s="373"/>
      <c r="X31" s="373"/>
      <c r="Y31" s="213" t="s">
        <v>95</v>
      </c>
      <c r="Z31" s="213" t="s">
        <v>95</v>
      </c>
      <c r="AA31" s="213" t="s">
        <v>95</v>
      </c>
    </row>
    <row r="32" spans="1:27" ht="12" customHeight="1" x14ac:dyDescent="0.15">
      <c r="A32" s="376"/>
      <c r="C32" s="386"/>
      <c r="D32" s="213" t="s">
        <v>95</v>
      </c>
      <c r="E32" s="213" t="s">
        <v>95</v>
      </c>
      <c r="F32" s="213" t="s">
        <v>95</v>
      </c>
      <c r="G32" s="213" t="s">
        <v>95</v>
      </c>
      <c r="H32" s="213" t="s">
        <v>95</v>
      </c>
      <c r="I32" s="213" t="s">
        <v>95</v>
      </c>
      <c r="J32" s="213" t="s">
        <v>95</v>
      </c>
      <c r="K32" s="213" t="s">
        <v>95</v>
      </c>
      <c r="L32" s="213" t="s">
        <v>95</v>
      </c>
      <c r="M32" s="213" t="s">
        <v>95</v>
      </c>
      <c r="N32" s="213" t="s">
        <v>95</v>
      </c>
      <c r="O32" s="213" t="s">
        <v>95</v>
      </c>
      <c r="P32" s="213" t="s">
        <v>95</v>
      </c>
      <c r="Q32" s="213" t="s">
        <v>95</v>
      </c>
      <c r="R32" s="213" t="s">
        <v>95</v>
      </c>
      <c r="S32" s="213" t="s">
        <v>95</v>
      </c>
      <c r="T32" s="213" t="s">
        <v>95</v>
      </c>
      <c r="U32" s="224" t="s">
        <v>99</v>
      </c>
      <c r="V32" s="225" t="s">
        <v>98</v>
      </c>
      <c r="W32" s="374"/>
      <c r="X32" s="374"/>
      <c r="Y32" s="213" t="s">
        <v>95</v>
      </c>
      <c r="Z32" s="213" t="s">
        <v>95</v>
      </c>
      <c r="AA32" s="213" t="s">
        <v>95</v>
      </c>
    </row>
    <row r="33" spans="1:27" ht="12" customHeight="1" x14ac:dyDescent="0.15">
      <c r="A33" s="376"/>
      <c r="C33" s="387"/>
      <c r="D33" s="215">
        <f t="shared" ref="D33:V33" si="2">D8+D10+D12+D14+D16+D18+D20+D22+D24+D26+D28+D30</f>
        <v>0</v>
      </c>
      <c r="E33" s="215">
        <f t="shared" si="2"/>
        <v>0</v>
      </c>
      <c r="F33" s="215">
        <f t="shared" si="2"/>
        <v>0</v>
      </c>
      <c r="G33" s="215">
        <f t="shared" si="2"/>
        <v>0</v>
      </c>
      <c r="H33" s="215">
        <f t="shared" si="2"/>
        <v>0</v>
      </c>
      <c r="I33" s="215">
        <f t="shared" si="2"/>
        <v>0</v>
      </c>
      <c r="J33" s="215">
        <f t="shared" si="2"/>
        <v>0</v>
      </c>
      <c r="K33" s="215">
        <f t="shared" si="2"/>
        <v>0</v>
      </c>
      <c r="L33" s="215">
        <f t="shared" si="2"/>
        <v>0</v>
      </c>
      <c r="M33" s="215">
        <f t="shared" si="2"/>
        <v>0</v>
      </c>
      <c r="N33" s="215">
        <f t="shared" si="2"/>
        <v>0</v>
      </c>
      <c r="O33" s="215">
        <f t="shared" si="2"/>
        <v>0</v>
      </c>
      <c r="P33" s="215">
        <f t="shared" si="2"/>
        <v>0</v>
      </c>
      <c r="Q33" s="226">
        <f t="shared" si="2"/>
        <v>0</v>
      </c>
      <c r="R33" s="226">
        <f t="shared" si="2"/>
        <v>0</v>
      </c>
      <c r="S33" s="227">
        <f t="shared" si="2"/>
        <v>0</v>
      </c>
      <c r="T33" s="227">
        <f t="shared" si="2"/>
        <v>0</v>
      </c>
      <c r="U33" s="218">
        <f t="shared" si="2"/>
        <v>0</v>
      </c>
      <c r="V33" s="228">
        <f t="shared" si="2"/>
        <v>0</v>
      </c>
      <c r="W33" s="375"/>
      <c r="X33" s="375"/>
      <c r="Y33" s="221">
        <f>Y8+Y10+Y12+Y14+Y16+Y18+Y20+Y22+Y24+Y26+Y28+Y30</f>
        <v>0</v>
      </c>
      <c r="Z33" s="221">
        <f>Z8+Z10+Z12+Z14+Z16+Z18+Z20+Z22+Z24+Z26+Z28+Z30</f>
        <v>0</v>
      </c>
      <c r="AA33" s="221">
        <f>AA8+AA10+AA12+AA14+AA16+AA18+AA20+AA22+AA24+AA26+AA28+AA30</f>
        <v>0</v>
      </c>
    </row>
    <row r="34" spans="1:27" ht="12" customHeight="1" x14ac:dyDescent="0.15">
      <c r="A34" s="376"/>
      <c r="C34" s="378" t="s">
        <v>44</v>
      </c>
      <c r="D34" s="213" t="s">
        <v>95</v>
      </c>
      <c r="E34" s="213" t="s">
        <v>95</v>
      </c>
      <c r="F34" s="213" t="s">
        <v>95</v>
      </c>
      <c r="G34" s="213" t="s">
        <v>95</v>
      </c>
      <c r="H34" s="213" t="s">
        <v>95</v>
      </c>
      <c r="I34" s="213" t="s">
        <v>95</v>
      </c>
      <c r="J34" s="213" t="s">
        <v>95</v>
      </c>
      <c r="K34" s="213" t="s">
        <v>95</v>
      </c>
      <c r="L34" s="213" t="s">
        <v>95</v>
      </c>
      <c r="M34" s="213" t="s">
        <v>95</v>
      </c>
      <c r="N34" s="213" t="s">
        <v>95</v>
      </c>
      <c r="O34" s="213" t="s">
        <v>95</v>
      </c>
      <c r="P34" s="213" t="s">
        <v>95</v>
      </c>
      <c r="Q34" s="213" t="s">
        <v>95</v>
      </c>
      <c r="R34" s="213" t="s">
        <v>95</v>
      </c>
      <c r="S34" s="213" t="s">
        <v>95</v>
      </c>
      <c r="T34" s="213" t="s">
        <v>95</v>
      </c>
      <c r="U34" s="381"/>
      <c r="V34" s="383"/>
      <c r="W34" s="213" t="s">
        <v>95</v>
      </c>
      <c r="X34" s="213" t="s">
        <v>95</v>
      </c>
      <c r="Y34" s="213" t="s">
        <v>95</v>
      </c>
      <c r="Z34" s="213" t="s">
        <v>95</v>
      </c>
      <c r="AA34" s="213" t="s">
        <v>95</v>
      </c>
    </row>
    <row r="35" spans="1:27" ht="12" customHeight="1" x14ac:dyDescent="0.15">
      <c r="A35" s="376"/>
      <c r="C35" s="379"/>
      <c r="D35" s="213" t="s">
        <v>95</v>
      </c>
      <c r="E35" s="213" t="s">
        <v>95</v>
      </c>
      <c r="F35" s="213" t="s">
        <v>95</v>
      </c>
      <c r="G35" s="213" t="s">
        <v>95</v>
      </c>
      <c r="H35" s="213" t="s">
        <v>95</v>
      </c>
      <c r="I35" s="213" t="s">
        <v>95</v>
      </c>
      <c r="J35" s="213" t="s">
        <v>95</v>
      </c>
      <c r="K35" s="213" t="s">
        <v>95</v>
      </c>
      <c r="L35" s="213" t="s">
        <v>95</v>
      </c>
      <c r="M35" s="213" t="s">
        <v>95</v>
      </c>
      <c r="N35" s="213" t="s">
        <v>95</v>
      </c>
      <c r="O35" s="213" t="s">
        <v>95</v>
      </c>
      <c r="P35" s="213" t="s">
        <v>95</v>
      </c>
      <c r="Q35" s="213" t="s">
        <v>95</v>
      </c>
      <c r="R35" s="213" t="s">
        <v>95</v>
      </c>
      <c r="S35" s="213" t="s">
        <v>95</v>
      </c>
      <c r="T35" s="213" t="s">
        <v>95</v>
      </c>
      <c r="U35" s="381"/>
      <c r="V35" s="381"/>
      <c r="W35" s="229" t="s">
        <v>97</v>
      </c>
      <c r="X35" s="229" t="s">
        <v>96</v>
      </c>
      <c r="Y35" s="213" t="s">
        <v>95</v>
      </c>
      <c r="Z35" s="213" t="s">
        <v>95</v>
      </c>
      <c r="AA35" s="213" t="s">
        <v>95</v>
      </c>
    </row>
    <row r="36" spans="1:27" ht="12" customHeight="1" x14ac:dyDescent="0.15">
      <c r="A36" s="376"/>
      <c r="C36" s="380"/>
      <c r="D36" s="230">
        <f>ROUND(D33/12,1)</f>
        <v>0</v>
      </c>
      <c r="E36" s="230">
        <f t="shared" ref="E36:T36" si="3">ROUND(E33/12,1)</f>
        <v>0</v>
      </c>
      <c r="F36" s="230">
        <f t="shared" si="3"/>
        <v>0</v>
      </c>
      <c r="G36" s="230">
        <f t="shared" si="3"/>
        <v>0</v>
      </c>
      <c r="H36" s="230">
        <f t="shared" si="3"/>
        <v>0</v>
      </c>
      <c r="I36" s="230">
        <f t="shared" si="3"/>
        <v>0</v>
      </c>
      <c r="J36" s="230">
        <f t="shared" si="3"/>
        <v>0</v>
      </c>
      <c r="K36" s="230">
        <f t="shared" si="3"/>
        <v>0</v>
      </c>
      <c r="L36" s="230">
        <f t="shared" si="3"/>
        <v>0</v>
      </c>
      <c r="M36" s="230">
        <f t="shared" si="3"/>
        <v>0</v>
      </c>
      <c r="N36" s="230">
        <f t="shared" si="3"/>
        <v>0</v>
      </c>
      <c r="O36" s="230">
        <f t="shared" si="3"/>
        <v>0</v>
      </c>
      <c r="P36" s="230">
        <f t="shared" si="3"/>
        <v>0</v>
      </c>
      <c r="Q36" s="230">
        <f t="shared" si="3"/>
        <v>0</v>
      </c>
      <c r="R36" s="230">
        <f t="shared" si="3"/>
        <v>0</v>
      </c>
      <c r="S36" s="230">
        <f t="shared" si="3"/>
        <v>0</v>
      </c>
      <c r="T36" s="230">
        <f t="shared" si="3"/>
        <v>0</v>
      </c>
      <c r="U36" s="382"/>
      <c r="V36" s="382"/>
      <c r="W36" s="231" t="e">
        <f>V33/U33</f>
        <v>#DIV/0!</v>
      </c>
      <c r="X36" s="231" t="e">
        <f>V33/H33</f>
        <v>#DIV/0!</v>
      </c>
      <c r="Y36" s="230" t="e">
        <f>ROUND(Y33/$J$3,1)</f>
        <v>#DIV/0!</v>
      </c>
      <c r="Z36" s="230" t="e">
        <f>ROUND(Z33/$J$3,1)</f>
        <v>#DIV/0!</v>
      </c>
      <c r="AA36" s="230" t="e">
        <f>ROUND(AA33/$J$3,1)</f>
        <v>#DIV/0!</v>
      </c>
    </row>
    <row r="37" spans="1:27" ht="15" customHeight="1" x14ac:dyDescent="0.15">
      <c r="A37" s="376"/>
      <c r="C37" s="384" t="s">
        <v>359</v>
      </c>
      <c r="D37" s="384"/>
      <c r="E37" s="384"/>
      <c r="F37" s="384"/>
      <c r="G37" s="384"/>
      <c r="H37" s="384"/>
      <c r="I37" s="384"/>
      <c r="J37" s="384"/>
      <c r="K37" s="384"/>
      <c r="L37" s="384"/>
      <c r="M37" s="384"/>
      <c r="N37" s="384"/>
      <c r="O37" s="384"/>
      <c r="P37" s="384"/>
      <c r="Q37" s="384"/>
      <c r="R37" s="384"/>
      <c r="S37" s="384"/>
      <c r="T37" s="384"/>
      <c r="U37" s="384"/>
      <c r="V37" s="384"/>
      <c r="W37" s="384"/>
      <c r="X37" s="384"/>
      <c r="Y37" s="384"/>
      <c r="Z37" s="384"/>
      <c r="AA37" s="384"/>
    </row>
    <row r="38" spans="1:27" ht="15" customHeight="1" x14ac:dyDescent="0.15">
      <c r="A38" s="376"/>
      <c r="D38" s="347" t="s">
        <v>344</v>
      </c>
      <c r="E38" s="347"/>
      <c r="F38" s="347"/>
      <c r="G38" s="347"/>
      <c r="H38" s="347"/>
      <c r="I38" s="347"/>
      <c r="J38" s="347"/>
      <c r="K38" s="347"/>
      <c r="L38" s="347"/>
      <c r="M38" s="347"/>
      <c r="N38" s="347"/>
      <c r="O38" s="347"/>
      <c r="P38" s="347"/>
      <c r="Q38" s="347"/>
      <c r="R38" s="347"/>
      <c r="S38" s="347"/>
      <c r="T38" s="347"/>
      <c r="U38" s="347"/>
      <c r="V38" s="347"/>
      <c r="W38" s="347"/>
      <c r="X38" s="347"/>
      <c r="Y38" s="347"/>
      <c r="Z38" s="347"/>
      <c r="AA38" s="347"/>
    </row>
    <row r="39" spans="1:27" ht="15" customHeight="1" x14ac:dyDescent="0.15">
      <c r="A39" s="376"/>
      <c r="C39" s="348" t="s">
        <v>94</v>
      </c>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row>
    <row r="40" spans="1:27" ht="15" customHeight="1" x14ac:dyDescent="0.15">
      <c r="C40" s="348" t="s">
        <v>93</v>
      </c>
      <c r="D40" s="348"/>
      <c r="E40" s="348"/>
      <c r="F40" s="348"/>
      <c r="G40" s="348"/>
      <c r="H40" s="348"/>
      <c r="I40" s="348"/>
      <c r="J40" s="348"/>
      <c r="K40" s="348"/>
      <c r="L40" s="348"/>
      <c r="M40" s="348"/>
      <c r="N40" s="348"/>
      <c r="O40" s="348"/>
      <c r="P40" s="348"/>
      <c r="Q40" s="348"/>
      <c r="R40" s="348"/>
      <c r="S40" s="348"/>
      <c r="T40" s="348"/>
      <c r="U40" s="348"/>
      <c r="V40" s="348"/>
      <c r="W40" s="348"/>
      <c r="X40" s="348"/>
      <c r="Y40" s="348"/>
      <c r="Z40" s="348"/>
      <c r="AA40" s="348"/>
    </row>
    <row r="41" spans="1:27" ht="15" customHeight="1" x14ac:dyDescent="0.15">
      <c r="C41" s="348" t="s">
        <v>345</v>
      </c>
      <c r="D41" s="348"/>
      <c r="E41" s="348"/>
      <c r="F41" s="348"/>
      <c r="G41" s="348"/>
      <c r="H41" s="348"/>
      <c r="I41" s="348"/>
      <c r="J41" s="348"/>
      <c r="K41" s="348"/>
      <c r="L41" s="348"/>
      <c r="M41" s="348"/>
      <c r="N41" s="348"/>
      <c r="O41" s="348"/>
      <c r="P41" s="348"/>
      <c r="Q41" s="348"/>
      <c r="R41" s="348"/>
      <c r="S41" s="348"/>
      <c r="T41" s="348"/>
      <c r="U41" s="348"/>
      <c r="V41" s="348"/>
      <c r="W41" s="348"/>
      <c r="X41" s="348"/>
      <c r="Y41" s="348"/>
      <c r="Z41" s="348"/>
      <c r="AA41" s="348"/>
    </row>
    <row r="42" spans="1:27" ht="15" customHeight="1" x14ac:dyDescent="0.15">
      <c r="C42" s="348" t="s">
        <v>221</v>
      </c>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row>
    <row r="43" spans="1:27" ht="15" customHeight="1" x14ac:dyDescent="0.15">
      <c r="C43" s="348" t="s">
        <v>45</v>
      </c>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348"/>
    </row>
  </sheetData>
  <mergeCells count="53">
    <mergeCell ref="A1:A39"/>
    <mergeCell ref="C39:AA39"/>
    <mergeCell ref="C40:AA40"/>
    <mergeCell ref="C41:AA41"/>
    <mergeCell ref="C42:AA42"/>
    <mergeCell ref="H3:I3"/>
    <mergeCell ref="C34:C36"/>
    <mergeCell ref="U34:U36"/>
    <mergeCell ref="V34:V36"/>
    <mergeCell ref="C37:AA37"/>
    <mergeCell ref="C27:C28"/>
    <mergeCell ref="X27:X28"/>
    <mergeCell ref="C29:C30"/>
    <mergeCell ref="X29:X30"/>
    <mergeCell ref="C31:C33"/>
    <mergeCell ref="W31:W33"/>
    <mergeCell ref="X31:X33"/>
    <mergeCell ref="C21:C22"/>
    <mergeCell ref="X21:X22"/>
    <mergeCell ref="C23:C24"/>
    <mergeCell ref="X23:X24"/>
    <mergeCell ref="C25:C26"/>
    <mergeCell ref="X25:X26"/>
    <mergeCell ref="C13:C14"/>
    <mergeCell ref="X13:X14"/>
    <mergeCell ref="C15:C16"/>
    <mergeCell ref="X15:X16"/>
    <mergeCell ref="B17:B20"/>
    <mergeCell ref="C17:C18"/>
    <mergeCell ref="X17:X18"/>
    <mergeCell ref="C19:C20"/>
    <mergeCell ref="X19:X20"/>
    <mergeCell ref="C9:C10"/>
    <mergeCell ref="X9:X10"/>
    <mergeCell ref="C11:C12"/>
    <mergeCell ref="X11:X12"/>
    <mergeCell ref="X4:X5"/>
    <mergeCell ref="D38:AA38"/>
    <mergeCell ref="C43:AA43"/>
    <mergeCell ref="B1:C1"/>
    <mergeCell ref="B3:C3"/>
    <mergeCell ref="D3:G3"/>
    <mergeCell ref="Y4:AA4"/>
    <mergeCell ref="C7:C8"/>
    <mergeCell ref="X7:X8"/>
    <mergeCell ref="C4:C5"/>
    <mergeCell ref="D4:J4"/>
    <mergeCell ref="K4:N4"/>
    <mergeCell ref="O4:P4"/>
    <mergeCell ref="Q4:R4"/>
    <mergeCell ref="S4:S5"/>
    <mergeCell ref="T4:T5"/>
    <mergeCell ref="V4:W4"/>
  </mergeCells>
  <phoneticPr fontId="6"/>
  <printOptions horizontalCentered="1" verticalCentered="1"/>
  <pageMargins left="0" right="0" top="0.55118110236220474" bottom="0.19685039370078741" header="0.39370078740157483" footer="0.31496062992125984"/>
  <pageSetup paperSize="9" scale="88" orientation="landscape" r:id="rId1"/>
  <headerFooter alignWithMargins="0">
    <oddHeader>&amp;R（公営保育所)</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I37"/>
  <sheetViews>
    <sheetView view="pageBreakPreview" topLeftCell="A16" zoomScale="90" zoomScaleNormal="100" zoomScaleSheetLayoutView="90" workbookViewId="0">
      <selection activeCell="A30" sqref="A30"/>
    </sheetView>
  </sheetViews>
  <sheetFormatPr defaultColWidth="10.6640625" defaultRowHeight="12.75" x14ac:dyDescent="0.15"/>
  <cols>
    <col min="1" max="1" width="3.1640625" style="12" customWidth="1"/>
    <col min="2" max="2" width="13.6640625" style="12" customWidth="1"/>
    <col min="3" max="3" width="18.33203125" style="12" customWidth="1"/>
    <col min="4" max="4" width="19.5" style="12" customWidth="1"/>
    <col min="5" max="9" width="14.5" style="12" customWidth="1"/>
    <col min="10" max="10" width="1" style="12" customWidth="1"/>
    <col min="11" max="16384" width="10.6640625" style="12"/>
  </cols>
  <sheetData>
    <row r="1" spans="2:9" ht="22.5" customHeight="1" x14ac:dyDescent="0.15">
      <c r="B1" s="388" t="s">
        <v>276</v>
      </c>
      <c r="C1" s="388"/>
      <c r="D1" s="389">
        <f>表紙!C4-1</f>
        <v>7</v>
      </c>
      <c r="E1" s="389"/>
      <c r="F1" s="17"/>
      <c r="G1" s="2"/>
    </row>
    <row r="2" spans="2:9" ht="22.5" customHeight="1" x14ac:dyDescent="0.15">
      <c r="B2" s="12" t="s">
        <v>127</v>
      </c>
    </row>
    <row r="3" spans="2:9" ht="22.5" customHeight="1" x14ac:dyDescent="0.15">
      <c r="B3" s="13" t="s">
        <v>1</v>
      </c>
      <c r="C3" s="13" t="s">
        <v>2</v>
      </c>
      <c r="D3" s="13" t="s">
        <v>126</v>
      </c>
      <c r="E3" s="390" t="s">
        <v>125</v>
      </c>
      <c r="F3" s="390"/>
      <c r="G3" s="390"/>
      <c r="H3" s="390"/>
      <c r="I3" s="390"/>
    </row>
    <row r="4" spans="2:9" ht="22.5" customHeight="1" x14ac:dyDescent="0.15">
      <c r="B4" s="15"/>
      <c r="C4" s="15"/>
      <c r="D4" s="14"/>
      <c r="E4" s="391"/>
      <c r="F4" s="391"/>
      <c r="G4" s="391"/>
      <c r="H4" s="391"/>
      <c r="I4" s="391"/>
    </row>
    <row r="5" spans="2:9" ht="22.5" customHeight="1" x14ac:dyDescent="0.15">
      <c r="B5" s="15"/>
      <c r="C5" s="15"/>
      <c r="D5" s="14"/>
      <c r="E5" s="391"/>
      <c r="F5" s="391"/>
      <c r="G5" s="391"/>
      <c r="H5" s="391"/>
      <c r="I5" s="391"/>
    </row>
    <row r="6" spans="2:9" ht="22.5" customHeight="1" x14ac:dyDescent="0.15">
      <c r="B6" s="15"/>
      <c r="C6" s="15"/>
      <c r="D6" s="14"/>
      <c r="E6" s="391"/>
      <c r="F6" s="391"/>
      <c r="G6" s="391"/>
      <c r="H6" s="391"/>
      <c r="I6" s="391"/>
    </row>
    <row r="7" spans="2:9" ht="22.5" customHeight="1" x14ac:dyDescent="0.15">
      <c r="B7" s="15"/>
      <c r="C7" s="15"/>
      <c r="D7" s="14"/>
      <c r="E7" s="391"/>
      <c r="F7" s="391"/>
      <c r="G7" s="391"/>
      <c r="H7" s="391"/>
      <c r="I7" s="391"/>
    </row>
    <row r="8" spans="2:9" ht="22.5" customHeight="1" x14ac:dyDescent="0.15">
      <c r="B8" s="15"/>
      <c r="C8" s="15"/>
      <c r="D8" s="14"/>
      <c r="E8" s="391"/>
      <c r="F8" s="391"/>
      <c r="G8" s="391"/>
      <c r="H8" s="391"/>
      <c r="I8" s="391"/>
    </row>
    <row r="9" spans="2:9" ht="22.5" customHeight="1" x14ac:dyDescent="0.15">
      <c r="B9" s="15"/>
      <c r="C9" s="15"/>
      <c r="D9" s="14"/>
      <c r="E9" s="391"/>
      <c r="F9" s="391"/>
      <c r="G9" s="391"/>
      <c r="H9" s="391"/>
      <c r="I9" s="391"/>
    </row>
    <row r="10" spans="2:9" ht="22.5" customHeight="1" x14ac:dyDescent="0.15">
      <c r="B10" s="15"/>
      <c r="C10" s="15"/>
      <c r="D10" s="14"/>
      <c r="E10" s="391"/>
      <c r="F10" s="391"/>
      <c r="G10" s="391"/>
      <c r="H10" s="391"/>
      <c r="I10" s="391"/>
    </row>
    <row r="11" spans="2:9" ht="22.5" customHeight="1" x14ac:dyDescent="0.15">
      <c r="B11" s="15"/>
      <c r="C11" s="15"/>
      <c r="D11" s="14"/>
      <c r="E11" s="391"/>
      <c r="F11" s="391"/>
      <c r="G11" s="391"/>
      <c r="H11" s="391"/>
      <c r="I11" s="391"/>
    </row>
    <row r="12" spans="2:9" ht="22.5" customHeight="1" x14ac:dyDescent="0.15">
      <c r="B12" s="15"/>
      <c r="C12" s="15"/>
      <c r="D12" s="14"/>
      <c r="E12" s="391"/>
      <c r="F12" s="391"/>
      <c r="G12" s="391"/>
      <c r="H12" s="391"/>
      <c r="I12" s="391"/>
    </row>
    <row r="13" spans="2:9" ht="22.5" customHeight="1" x14ac:dyDescent="0.15">
      <c r="B13" s="15"/>
      <c r="C13" s="15"/>
      <c r="D13" s="14"/>
      <c r="E13" s="391"/>
      <c r="F13" s="391"/>
      <c r="G13" s="391"/>
      <c r="H13" s="391"/>
      <c r="I13" s="391"/>
    </row>
    <row r="14" spans="2:9" ht="22.5" customHeight="1" x14ac:dyDescent="0.15">
      <c r="B14" s="15"/>
      <c r="C14" s="15"/>
      <c r="D14" s="14"/>
      <c r="E14" s="391"/>
      <c r="F14" s="391"/>
      <c r="G14" s="391"/>
      <c r="H14" s="391"/>
      <c r="I14" s="391"/>
    </row>
    <row r="15" spans="2:9" ht="22.5" customHeight="1" x14ac:dyDescent="0.15">
      <c r="B15" s="15"/>
      <c r="C15" s="15"/>
      <c r="D15" s="14"/>
      <c r="E15" s="391"/>
      <c r="F15" s="391"/>
      <c r="G15" s="391"/>
      <c r="H15" s="391"/>
      <c r="I15" s="391"/>
    </row>
    <row r="16" spans="2:9" ht="22.5" customHeight="1" x14ac:dyDescent="0.15">
      <c r="B16" s="15"/>
      <c r="C16" s="15"/>
      <c r="D16" s="14"/>
      <c r="E16" s="391"/>
      <c r="F16" s="391"/>
      <c r="G16" s="391"/>
      <c r="H16" s="391"/>
      <c r="I16" s="391"/>
    </row>
    <row r="17" spans="2:9" ht="22.5" customHeight="1" x14ac:dyDescent="0.15">
      <c r="B17" s="15"/>
      <c r="C17" s="15"/>
      <c r="D17" s="14"/>
      <c r="E17" s="391"/>
      <c r="F17" s="391"/>
      <c r="G17" s="391"/>
      <c r="H17" s="391"/>
      <c r="I17" s="391"/>
    </row>
    <row r="18" spans="2:9" ht="22.5" customHeight="1" x14ac:dyDescent="0.15">
      <c r="B18" s="15"/>
      <c r="C18" s="15"/>
      <c r="D18" s="14"/>
      <c r="E18" s="391"/>
      <c r="F18" s="391"/>
      <c r="G18" s="391"/>
      <c r="H18" s="391"/>
      <c r="I18" s="391"/>
    </row>
    <row r="19" spans="2:9" ht="22.5" customHeight="1" x14ac:dyDescent="0.15">
      <c r="B19" s="15"/>
      <c r="C19" s="15"/>
      <c r="D19" s="14"/>
      <c r="E19" s="391"/>
      <c r="F19" s="391"/>
      <c r="G19" s="391"/>
      <c r="H19" s="391"/>
      <c r="I19" s="391"/>
    </row>
    <row r="20" spans="2:9" ht="22.5" customHeight="1" x14ac:dyDescent="0.15">
      <c r="B20" s="15"/>
      <c r="C20" s="15"/>
      <c r="D20" s="14"/>
      <c r="E20" s="391"/>
      <c r="F20" s="391"/>
      <c r="G20" s="391"/>
      <c r="H20" s="391"/>
      <c r="I20" s="391"/>
    </row>
    <row r="21" spans="2:9" ht="22.5" customHeight="1" x14ac:dyDescent="0.15">
      <c r="B21" s="15"/>
      <c r="C21" s="15"/>
      <c r="D21" s="14"/>
      <c r="E21" s="391"/>
      <c r="F21" s="391"/>
      <c r="G21" s="391"/>
      <c r="H21" s="391"/>
      <c r="I21" s="391"/>
    </row>
    <row r="22" spans="2:9" ht="22.5" customHeight="1" x14ac:dyDescent="0.15">
      <c r="B22" s="15"/>
      <c r="C22" s="15"/>
      <c r="D22" s="14"/>
      <c r="E22" s="391"/>
      <c r="F22" s="391"/>
      <c r="G22" s="391"/>
      <c r="H22" s="391"/>
      <c r="I22" s="391"/>
    </row>
    <row r="23" spans="2:9" ht="22.5" customHeight="1" x14ac:dyDescent="0.15">
      <c r="B23" s="15"/>
      <c r="C23" s="15"/>
      <c r="D23" s="14"/>
      <c r="E23" s="391"/>
      <c r="F23" s="391"/>
      <c r="G23" s="391"/>
      <c r="H23" s="391"/>
      <c r="I23" s="391"/>
    </row>
    <row r="24" spans="2:9" ht="22.5" customHeight="1" x14ac:dyDescent="0.15">
      <c r="B24" s="15"/>
      <c r="C24" s="15"/>
      <c r="D24" s="14"/>
      <c r="E24" s="391"/>
      <c r="F24" s="391"/>
      <c r="G24" s="391"/>
      <c r="H24" s="391"/>
      <c r="I24" s="391"/>
    </row>
    <row r="25" spans="2:9" ht="22.5" customHeight="1" x14ac:dyDescent="0.15">
      <c r="B25" s="15"/>
      <c r="C25" s="15"/>
      <c r="D25" s="14"/>
      <c r="E25" s="391"/>
      <c r="F25" s="391"/>
      <c r="G25" s="391"/>
      <c r="H25" s="391"/>
      <c r="I25" s="391"/>
    </row>
    <row r="26" spans="2:9" ht="22.5" customHeight="1" x14ac:dyDescent="0.15">
      <c r="B26" s="15"/>
      <c r="C26" s="15"/>
      <c r="D26" s="14"/>
      <c r="E26" s="391"/>
      <c r="F26" s="391"/>
      <c r="G26" s="391"/>
      <c r="H26" s="391"/>
      <c r="I26" s="391"/>
    </row>
    <row r="27" spans="2:9" ht="22.5" customHeight="1" x14ac:dyDescent="0.15">
      <c r="B27" s="15"/>
      <c r="C27" s="15"/>
      <c r="D27" s="14"/>
      <c r="E27" s="391"/>
      <c r="F27" s="391"/>
      <c r="G27" s="391"/>
      <c r="H27" s="391"/>
      <c r="I27" s="391"/>
    </row>
    <row r="28" spans="2:9" ht="22.5" customHeight="1" x14ac:dyDescent="0.15">
      <c r="B28" s="15"/>
      <c r="C28" s="15"/>
      <c r="D28" s="14"/>
      <c r="E28" s="391"/>
      <c r="F28" s="391"/>
      <c r="G28" s="391"/>
      <c r="H28" s="391"/>
      <c r="I28" s="391"/>
    </row>
    <row r="29" spans="2:9" ht="22.5" customHeight="1" x14ac:dyDescent="0.15">
      <c r="B29" s="15"/>
      <c r="C29" s="15"/>
      <c r="D29" s="14"/>
      <c r="E29" s="391"/>
      <c r="F29" s="391"/>
      <c r="G29" s="391"/>
      <c r="H29" s="391"/>
      <c r="I29" s="391"/>
    </row>
    <row r="30" spans="2:9" ht="22.5" customHeight="1" x14ac:dyDescent="0.15">
      <c r="B30" s="15"/>
      <c r="C30" s="15"/>
      <c r="D30" s="14"/>
      <c r="E30" s="391"/>
      <c r="F30" s="391"/>
      <c r="G30" s="391"/>
      <c r="H30" s="391"/>
      <c r="I30" s="391"/>
    </row>
    <row r="31" spans="2:9" ht="22.5" customHeight="1" x14ac:dyDescent="0.15">
      <c r="B31" s="15"/>
      <c r="C31" s="15"/>
      <c r="D31" s="14"/>
      <c r="E31" s="391"/>
      <c r="F31" s="391"/>
      <c r="G31" s="391"/>
      <c r="H31" s="391"/>
      <c r="I31" s="391"/>
    </row>
    <row r="32" spans="2:9" ht="22.5" customHeight="1" x14ac:dyDescent="0.15">
      <c r="B32" s="15"/>
      <c r="C32" s="15"/>
      <c r="D32" s="14"/>
      <c r="E32" s="391"/>
      <c r="F32" s="391"/>
      <c r="G32" s="391"/>
      <c r="H32" s="391"/>
      <c r="I32" s="391"/>
    </row>
    <row r="33" spans="2:9" ht="22.5" customHeight="1" x14ac:dyDescent="0.15">
      <c r="B33" s="15"/>
      <c r="C33" s="15"/>
      <c r="D33" s="14"/>
      <c r="E33" s="391"/>
      <c r="F33" s="391"/>
      <c r="G33" s="391"/>
      <c r="H33" s="391"/>
      <c r="I33" s="391"/>
    </row>
    <row r="34" spans="2:9" ht="22.5" customHeight="1" x14ac:dyDescent="0.15">
      <c r="B34" s="15"/>
      <c r="C34" s="15"/>
      <c r="D34" s="14"/>
      <c r="E34" s="391"/>
      <c r="F34" s="391"/>
      <c r="G34" s="391"/>
      <c r="H34" s="391"/>
      <c r="I34" s="391"/>
    </row>
    <row r="35" spans="2:9" ht="22.5" customHeight="1" x14ac:dyDescent="0.15">
      <c r="B35" s="15"/>
      <c r="C35" s="15"/>
      <c r="D35" s="14"/>
      <c r="E35" s="391"/>
      <c r="F35" s="391"/>
      <c r="G35" s="391"/>
      <c r="H35" s="391"/>
      <c r="I35" s="391"/>
    </row>
    <row r="36" spans="2:9" ht="22.5" customHeight="1" x14ac:dyDescent="0.15">
      <c r="B36" s="12" t="s">
        <v>124</v>
      </c>
    </row>
    <row r="37" spans="2:9" ht="22.5" customHeight="1" x14ac:dyDescent="0.15">
      <c r="B37" s="12" t="s">
        <v>123</v>
      </c>
    </row>
  </sheetData>
  <mergeCells count="35">
    <mergeCell ref="E26:I26"/>
    <mergeCell ref="E33:I33"/>
    <mergeCell ref="E34:I34"/>
    <mergeCell ref="E35:I35"/>
    <mergeCell ref="E27:I27"/>
    <mergeCell ref="E28:I28"/>
    <mergeCell ref="E29:I29"/>
    <mergeCell ref="E30:I30"/>
    <mergeCell ref="E31:I31"/>
    <mergeCell ref="E32:I32"/>
    <mergeCell ref="E21:I21"/>
    <mergeCell ref="E22:I22"/>
    <mergeCell ref="E23:I23"/>
    <mergeCell ref="E24:I24"/>
    <mergeCell ref="E25:I25"/>
    <mergeCell ref="E16:I16"/>
    <mergeCell ref="E17:I17"/>
    <mergeCell ref="E18:I18"/>
    <mergeCell ref="E19:I19"/>
    <mergeCell ref="E20:I20"/>
    <mergeCell ref="E11:I11"/>
    <mergeCell ref="E12:I12"/>
    <mergeCell ref="E13:I13"/>
    <mergeCell ref="E14:I14"/>
    <mergeCell ref="E15:I15"/>
    <mergeCell ref="E6:I6"/>
    <mergeCell ref="E7:I7"/>
    <mergeCell ref="E8:I8"/>
    <mergeCell ref="E9:I9"/>
    <mergeCell ref="E10:I10"/>
    <mergeCell ref="B1:C1"/>
    <mergeCell ref="D1:E1"/>
    <mergeCell ref="E3:I3"/>
    <mergeCell ref="E4:I4"/>
    <mergeCell ref="E5:I5"/>
  </mergeCells>
  <phoneticPr fontId="6"/>
  <printOptions horizontalCentered="1"/>
  <pageMargins left="0.55118110236220474" right="0.43307086614173229" top="0.55118110236220474" bottom="0.39370078740157483" header="0.39370078740157483" footer="0.31496062992125984"/>
  <pageSetup paperSize="9" scale="91" firstPageNumber="6" orientation="portrait" r:id="rId1"/>
  <headerFooter alignWithMargins="0">
    <oddHeader>&amp;R（公営保育所)</oddHeader>
    <oddFooter>&amp;C&amp;12－７－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D271C-7D71-4943-934A-AF3DD30BB8BD}">
  <sheetPr>
    <tabColor rgb="FFFFC000"/>
    <pageSetUpPr fitToPage="1"/>
  </sheetPr>
  <dimension ref="A1:O48"/>
  <sheetViews>
    <sheetView view="pageBreakPreview" zoomScale="115" zoomScaleNormal="100" zoomScaleSheetLayoutView="115" workbookViewId="0">
      <pane xSplit="2" ySplit="5" topLeftCell="C32" activePane="bottomRight" state="frozen"/>
      <selection pane="topRight" activeCell="C1" sqref="C1"/>
      <selection pane="bottomLeft" activeCell="A6" sqref="A6"/>
      <selection pane="bottomRight" activeCell="K10" sqref="K10"/>
    </sheetView>
  </sheetViews>
  <sheetFormatPr defaultRowHeight="13.5" x14ac:dyDescent="0.15"/>
  <cols>
    <col min="1" max="1" width="6" style="39" customWidth="1"/>
    <col min="2" max="2" width="21" style="39" customWidth="1"/>
    <col min="3" max="5" width="10.33203125" style="39" bestFit="1" customWidth="1"/>
    <col min="6" max="14" width="10.83203125" style="39" customWidth="1"/>
    <col min="15" max="16384" width="9.33203125" style="39"/>
  </cols>
  <sheetData>
    <row r="1" spans="1:14" ht="21.75" customHeight="1" x14ac:dyDescent="0.15">
      <c r="A1" s="394" t="s">
        <v>277</v>
      </c>
      <c r="B1" s="394"/>
      <c r="C1" s="24"/>
      <c r="D1" s="25" t="s">
        <v>278</v>
      </c>
      <c r="E1" s="26"/>
      <c r="F1" s="37">
        <f>COUNTA(C7:C10,C12:C15,C17:C20)</f>
        <v>0</v>
      </c>
      <c r="G1" s="38" t="s">
        <v>279</v>
      </c>
    </row>
    <row r="2" spans="1:14" ht="15" customHeight="1" x14ac:dyDescent="0.15">
      <c r="B2" s="39" t="s">
        <v>280</v>
      </c>
      <c r="F2" s="40"/>
      <c r="G2" s="40"/>
      <c r="H2" s="40"/>
      <c r="I2" s="40"/>
      <c r="J2" s="40"/>
      <c r="K2" s="40"/>
      <c r="L2" s="40"/>
      <c r="M2" s="40"/>
      <c r="N2" s="40"/>
    </row>
    <row r="3" spans="1:14" ht="81" customHeight="1" x14ac:dyDescent="0.15">
      <c r="A3" s="395" t="s">
        <v>243</v>
      </c>
      <c r="B3" s="395"/>
      <c r="C3" s="397" t="s">
        <v>255</v>
      </c>
      <c r="D3" s="397" t="s">
        <v>242</v>
      </c>
      <c r="E3" s="392" t="s">
        <v>244</v>
      </c>
      <c r="F3" s="392" t="s">
        <v>254</v>
      </c>
      <c r="G3" s="392" t="s">
        <v>253</v>
      </c>
      <c r="H3" s="392" t="s">
        <v>252</v>
      </c>
      <c r="I3" s="407" t="s">
        <v>251</v>
      </c>
      <c r="J3" s="408"/>
      <c r="K3" s="408"/>
      <c r="L3" s="409"/>
      <c r="M3" s="410" t="s">
        <v>281</v>
      </c>
      <c r="N3" s="410" t="s">
        <v>241</v>
      </c>
    </row>
    <row r="4" spans="1:14" ht="23.25" customHeight="1" x14ac:dyDescent="0.15">
      <c r="A4" s="395"/>
      <c r="B4" s="395"/>
      <c r="C4" s="397"/>
      <c r="D4" s="397"/>
      <c r="E4" s="393"/>
      <c r="F4" s="393"/>
      <c r="G4" s="393"/>
      <c r="H4" s="393"/>
      <c r="I4" s="41" t="s">
        <v>240</v>
      </c>
      <c r="J4" s="42" t="s">
        <v>292</v>
      </c>
      <c r="K4" s="43" t="s">
        <v>293</v>
      </c>
      <c r="L4" s="41" t="s">
        <v>250</v>
      </c>
      <c r="M4" s="411"/>
      <c r="N4" s="411"/>
    </row>
    <row r="5" spans="1:14" ht="16.5" customHeight="1" thickBot="1" x14ac:dyDescent="0.2">
      <c r="A5" s="395"/>
      <c r="B5" s="396"/>
      <c r="C5" s="44" t="s">
        <v>249</v>
      </c>
      <c r="D5" s="44" t="s">
        <v>247</v>
      </c>
      <c r="E5" s="44" t="s">
        <v>247</v>
      </c>
      <c r="F5" s="44" t="s">
        <v>248</v>
      </c>
      <c r="G5" s="44" t="s">
        <v>248</v>
      </c>
      <c r="H5" s="44" t="s">
        <v>248</v>
      </c>
      <c r="I5" s="44" t="s">
        <v>282</v>
      </c>
      <c r="J5" s="44" t="s">
        <v>248</v>
      </c>
      <c r="K5" s="44" t="s">
        <v>248</v>
      </c>
      <c r="L5" s="44" t="s">
        <v>248</v>
      </c>
      <c r="M5" s="44" t="s">
        <v>247</v>
      </c>
      <c r="N5" s="44" t="s">
        <v>247</v>
      </c>
    </row>
    <row r="6" spans="1:14" ht="32.25" customHeight="1" thickBot="1" x14ac:dyDescent="0.2">
      <c r="A6" s="398" t="s">
        <v>239</v>
      </c>
      <c r="B6" s="45" t="s">
        <v>237</v>
      </c>
      <c r="C6" s="46"/>
      <c r="D6" s="46"/>
      <c r="E6" s="46"/>
      <c r="F6" s="46"/>
      <c r="G6" s="46"/>
      <c r="H6" s="46"/>
      <c r="I6" s="46"/>
      <c r="J6" s="46"/>
      <c r="K6" s="46"/>
      <c r="L6" s="46"/>
      <c r="M6" s="47"/>
      <c r="N6" s="48"/>
    </row>
    <row r="7" spans="1:14" ht="20.100000000000001" customHeight="1" x14ac:dyDescent="0.15">
      <c r="A7" s="399"/>
      <c r="B7" s="49" t="s">
        <v>236</v>
      </c>
      <c r="C7" s="49"/>
      <c r="D7" s="49"/>
      <c r="E7" s="49"/>
      <c r="F7" s="49"/>
      <c r="G7" s="49"/>
      <c r="H7" s="49"/>
      <c r="I7" s="49"/>
      <c r="J7" s="49"/>
      <c r="K7" s="49"/>
      <c r="L7" s="49"/>
      <c r="M7" s="49"/>
      <c r="N7" s="49"/>
    </row>
    <row r="8" spans="1:14" ht="20.100000000000001" customHeight="1" x14ac:dyDescent="0.15">
      <c r="A8" s="399"/>
      <c r="B8" s="50" t="s">
        <v>235</v>
      </c>
      <c r="C8" s="51"/>
      <c r="D8" s="51"/>
      <c r="E8" s="51"/>
      <c r="F8" s="51"/>
      <c r="G8" s="51"/>
      <c r="H8" s="51"/>
      <c r="I8" s="51"/>
      <c r="J8" s="51"/>
      <c r="K8" s="51"/>
      <c r="L8" s="51"/>
      <c r="M8" s="51"/>
      <c r="N8" s="51"/>
    </row>
    <row r="9" spans="1:14" ht="20.100000000000001" customHeight="1" x14ac:dyDescent="0.15">
      <c r="A9" s="399"/>
      <c r="B9" s="50" t="s">
        <v>234</v>
      </c>
      <c r="C9" s="50"/>
      <c r="D9" s="50"/>
      <c r="E9" s="50"/>
      <c r="F9" s="50"/>
      <c r="G9" s="50"/>
      <c r="H9" s="50"/>
      <c r="I9" s="50"/>
      <c r="J9" s="50"/>
      <c r="K9" s="50"/>
      <c r="L9" s="50"/>
      <c r="M9" s="50"/>
      <c r="N9" s="50"/>
    </row>
    <row r="10" spans="1:14" ht="20.100000000000001" customHeight="1" thickBot="1" x14ac:dyDescent="0.2">
      <c r="A10" s="399"/>
      <c r="B10" s="52" t="s">
        <v>233</v>
      </c>
      <c r="C10" s="52"/>
      <c r="D10" s="52"/>
      <c r="E10" s="52"/>
      <c r="F10" s="52"/>
      <c r="G10" s="52"/>
      <c r="H10" s="52"/>
      <c r="I10" s="52"/>
      <c r="J10" s="52"/>
      <c r="K10" s="52"/>
      <c r="L10" s="52"/>
      <c r="M10" s="52"/>
      <c r="N10" s="52"/>
    </row>
    <row r="11" spans="1:14" ht="32.25" customHeight="1" thickBot="1" x14ac:dyDescent="0.2">
      <c r="A11" s="400"/>
      <c r="B11" s="45" t="s">
        <v>232</v>
      </c>
      <c r="C11" s="46"/>
      <c r="D11" s="46"/>
      <c r="E11" s="46"/>
      <c r="F11" s="46"/>
      <c r="G11" s="46"/>
      <c r="H11" s="46"/>
      <c r="I11" s="46"/>
      <c r="J11" s="46"/>
      <c r="K11" s="46"/>
      <c r="L11" s="46"/>
      <c r="M11" s="47"/>
      <c r="N11" s="48"/>
    </row>
    <row r="12" spans="1:14" ht="20.100000000000001" customHeight="1" x14ac:dyDescent="0.15">
      <c r="A12" s="399"/>
      <c r="B12" s="49" t="s">
        <v>231</v>
      </c>
      <c r="C12" s="49"/>
      <c r="D12" s="49"/>
      <c r="E12" s="49"/>
      <c r="F12" s="49"/>
      <c r="G12" s="49"/>
      <c r="H12" s="49"/>
      <c r="I12" s="49"/>
      <c r="J12" s="49"/>
      <c r="K12" s="49"/>
      <c r="L12" s="49"/>
      <c r="M12" s="49"/>
      <c r="N12" s="49"/>
    </row>
    <row r="13" spans="1:14" ht="20.100000000000001" customHeight="1" x14ac:dyDescent="0.15">
      <c r="A13" s="399"/>
      <c r="B13" s="50" t="s">
        <v>230</v>
      </c>
      <c r="C13" s="50"/>
      <c r="D13" s="50"/>
      <c r="E13" s="50"/>
      <c r="F13" s="50"/>
      <c r="G13" s="50"/>
      <c r="H13" s="50"/>
      <c r="I13" s="50"/>
      <c r="J13" s="50"/>
      <c r="K13" s="50"/>
      <c r="L13" s="50"/>
      <c r="M13" s="50"/>
      <c r="N13" s="50"/>
    </row>
    <row r="14" spans="1:14" ht="20.100000000000001" customHeight="1" x14ac:dyDescent="0.15">
      <c r="A14" s="399"/>
      <c r="B14" s="50" t="s">
        <v>229</v>
      </c>
      <c r="C14" s="50"/>
      <c r="D14" s="50"/>
      <c r="E14" s="50"/>
      <c r="F14" s="50"/>
      <c r="G14" s="50"/>
      <c r="H14" s="50"/>
      <c r="I14" s="50"/>
      <c r="J14" s="50"/>
      <c r="K14" s="50"/>
      <c r="L14" s="50"/>
      <c r="M14" s="50"/>
      <c r="N14" s="50"/>
    </row>
    <row r="15" spans="1:14" ht="20.100000000000001" customHeight="1" thickBot="1" x14ac:dyDescent="0.2">
      <c r="A15" s="399"/>
      <c r="B15" s="52" t="s">
        <v>228</v>
      </c>
      <c r="C15" s="52"/>
      <c r="D15" s="52"/>
      <c r="E15" s="52"/>
      <c r="F15" s="52"/>
      <c r="G15" s="52"/>
      <c r="H15" s="52"/>
      <c r="I15" s="52"/>
      <c r="J15" s="52"/>
      <c r="K15" s="52"/>
      <c r="L15" s="52"/>
      <c r="M15" s="52"/>
      <c r="N15" s="52"/>
    </row>
    <row r="16" spans="1:14" ht="32.25" customHeight="1" thickBot="1" x14ac:dyDescent="0.2">
      <c r="A16" s="400"/>
      <c r="B16" s="45" t="s">
        <v>227</v>
      </c>
      <c r="C16" s="46"/>
      <c r="D16" s="46"/>
      <c r="E16" s="46"/>
      <c r="F16" s="46"/>
      <c r="G16" s="46"/>
      <c r="H16" s="46"/>
      <c r="I16" s="46"/>
      <c r="J16" s="46"/>
      <c r="K16" s="46"/>
      <c r="L16" s="46"/>
      <c r="M16" s="47"/>
      <c r="N16" s="48"/>
    </row>
    <row r="17" spans="1:14" ht="20.100000000000001" customHeight="1" x14ac:dyDescent="0.15">
      <c r="A17" s="399"/>
      <c r="B17" s="53" t="s">
        <v>226</v>
      </c>
      <c r="C17" s="49"/>
      <c r="D17" s="49"/>
      <c r="E17" s="49"/>
      <c r="F17" s="49"/>
      <c r="G17" s="49"/>
      <c r="H17" s="49"/>
      <c r="I17" s="49"/>
      <c r="J17" s="49"/>
      <c r="K17" s="49"/>
      <c r="L17" s="49"/>
      <c r="M17" s="49"/>
      <c r="N17" s="49"/>
    </row>
    <row r="18" spans="1:14" ht="20.100000000000001" customHeight="1" x14ac:dyDescent="0.15">
      <c r="A18" s="399"/>
      <c r="B18" s="50" t="s">
        <v>225</v>
      </c>
      <c r="C18" s="50"/>
      <c r="D18" s="50"/>
      <c r="E18" s="50"/>
      <c r="F18" s="50"/>
      <c r="G18" s="50"/>
      <c r="H18" s="50"/>
      <c r="I18" s="50"/>
      <c r="J18" s="50"/>
      <c r="K18" s="50"/>
      <c r="L18" s="50"/>
      <c r="M18" s="50"/>
      <c r="N18" s="50"/>
    </row>
    <row r="19" spans="1:14" ht="20.100000000000001" customHeight="1" x14ac:dyDescent="0.15">
      <c r="A19" s="399"/>
      <c r="B19" s="50" t="s">
        <v>224</v>
      </c>
      <c r="C19" s="50"/>
      <c r="D19" s="50"/>
      <c r="E19" s="50"/>
      <c r="F19" s="50"/>
      <c r="G19" s="50"/>
      <c r="H19" s="50"/>
      <c r="I19" s="50"/>
      <c r="J19" s="50"/>
      <c r="K19" s="50"/>
      <c r="L19" s="50"/>
      <c r="M19" s="50"/>
      <c r="N19" s="50"/>
    </row>
    <row r="20" spans="1:14" ht="20.100000000000001" customHeight="1" thickBot="1" x14ac:dyDescent="0.2">
      <c r="A20" s="399"/>
      <c r="B20" s="52" t="s">
        <v>223</v>
      </c>
      <c r="C20" s="52"/>
      <c r="D20" s="52"/>
      <c r="E20" s="52"/>
      <c r="F20" s="52"/>
      <c r="G20" s="52"/>
      <c r="H20" s="52"/>
      <c r="I20" s="52"/>
      <c r="J20" s="52"/>
      <c r="K20" s="52"/>
      <c r="L20" s="52"/>
      <c r="M20" s="52"/>
      <c r="N20" s="52"/>
    </row>
    <row r="21" spans="1:14" ht="23.25" customHeight="1" x14ac:dyDescent="0.15">
      <c r="A21" s="400"/>
      <c r="B21" s="54" t="s">
        <v>222</v>
      </c>
      <c r="C21" s="401" t="e">
        <f>SUM(C7:C10,C12:C15,C17:C20)/F1</f>
        <v>#DIV/0!</v>
      </c>
      <c r="D21" s="55" t="e">
        <f>SUM(D7:D10,D12:D15,D17:D20)/F1</f>
        <v>#DIV/0!</v>
      </c>
      <c r="E21" s="55" t="e">
        <f>SUM(E7:E10,E12:E15,E17:E20)/F1</f>
        <v>#DIV/0!</v>
      </c>
      <c r="F21" s="401" t="e">
        <f>SUM(F7:F10,F12:F15,F17:F20)/F1</f>
        <v>#DIV/0!</v>
      </c>
      <c r="G21" s="401" t="e">
        <f>SUM(G7:G10,G12:G15,G17:G20)/F1</f>
        <v>#DIV/0!</v>
      </c>
      <c r="H21" s="403" t="e">
        <f>SUM(H7:H10,H12:H15,H17:H20)/F1</f>
        <v>#DIV/0!</v>
      </c>
      <c r="I21" s="401" t="e">
        <f>SUM(I7:I10,I12:I15,I17:I20)/F1</f>
        <v>#DIV/0!</v>
      </c>
      <c r="J21" s="412" t="e">
        <f>SUM(J7:J10,J12:J15,J17:J20)/F1</f>
        <v>#DIV/0!</v>
      </c>
      <c r="K21" s="412" t="e">
        <f>SUM(K7:K10,K12:K15,K17:K20)/F1</f>
        <v>#DIV/0!</v>
      </c>
      <c r="L21" s="401" t="e">
        <f>SUM(L7:L10,L12:L15,L17:L20)/F1</f>
        <v>#DIV/0!</v>
      </c>
      <c r="M21" s="403" t="e">
        <f>SUM(M7:M10,M12:M15,M17:M20)/F1</f>
        <v>#DIV/0!</v>
      </c>
      <c r="N21" s="405" t="e">
        <f>SUM(N7:N10,N12:N15,N17:N20)/F1</f>
        <v>#DIV/0!</v>
      </c>
    </row>
    <row r="22" spans="1:14" ht="20.25" customHeight="1" thickBot="1" x14ac:dyDescent="0.2">
      <c r="A22" s="400"/>
      <c r="B22" s="56" t="s">
        <v>283</v>
      </c>
      <c r="C22" s="402"/>
      <c r="D22" s="57" t="e">
        <f>D21*4/C21</f>
        <v>#DIV/0!</v>
      </c>
      <c r="E22" s="57" t="e">
        <f>E21*9/C21</f>
        <v>#DIV/0!</v>
      </c>
      <c r="F22" s="402"/>
      <c r="G22" s="402"/>
      <c r="H22" s="404"/>
      <c r="I22" s="402"/>
      <c r="J22" s="413"/>
      <c r="K22" s="413"/>
      <c r="L22" s="402"/>
      <c r="M22" s="404"/>
      <c r="N22" s="406"/>
    </row>
    <row r="23" spans="1:14" ht="13.5" customHeight="1" thickBot="1" x14ac:dyDescent="0.2">
      <c r="A23" s="58"/>
      <c r="B23" s="59"/>
    </row>
    <row r="24" spans="1:14" ht="32.25" customHeight="1" thickBot="1" x14ac:dyDescent="0.2">
      <c r="A24" s="414" t="s">
        <v>238</v>
      </c>
      <c r="B24" s="45" t="s">
        <v>237</v>
      </c>
      <c r="C24" s="60"/>
      <c r="D24" s="60"/>
      <c r="E24" s="60"/>
      <c r="F24" s="60"/>
      <c r="G24" s="60"/>
      <c r="H24" s="60"/>
      <c r="I24" s="60"/>
      <c r="J24" s="60"/>
      <c r="K24" s="60"/>
      <c r="L24" s="60"/>
      <c r="M24" s="60"/>
      <c r="N24" s="61"/>
    </row>
    <row r="25" spans="1:14" ht="20.100000000000001" customHeight="1" x14ac:dyDescent="0.15">
      <c r="A25" s="415"/>
      <c r="B25" s="49" t="s">
        <v>236</v>
      </c>
      <c r="C25" s="62"/>
      <c r="D25" s="62"/>
      <c r="E25" s="62"/>
      <c r="F25" s="62"/>
      <c r="G25" s="62"/>
      <c r="H25" s="62"/>
      <c r="I25" s="62"/>
      <c r="J25" s="62"/>
      <c r="K25" s="62"/>
      <c r="L25" s="62"/>
      <c r="M25" s="62"/>
      <c r="N25" s="62"/>
    </row>
    <row r="26" spans="1:14" ht="20.100000000000001" customHeight="1" x14ac:dyDescent="0.15">
      <c r="A26" s="415"/>
      <c r="B26" s="50" t="s">
        <v>235</v>
      </c>
      <c r="C26" s="51"/>
      <c r="D26" s="51"/>
      <c r="E26" s="51"/>
      <c r="F26" s="51"/>
      <c r="G26" s="51"/>
      <c r="H26" s="51"/>
      <c r="I26" s="51"/>
      <c r="J26" s="51"/>
      <c r="K26" s="51"/>
      <c r="L26" s="51"/>
      <c r="M26" s="51"/>
      <c r="N26" s="51"/>
    </row>
    <row r="27" spans="1:14" ht="20.100000000000001" customHeight="1" x14ac:dyDescent="0.15">
      <c r="A27" s="415"/>
      <c r="B27" s="50" t="s">
        <v>234</v>
      </c>
      <c r="C27" s="51"/>
      <c r="D27" s="51"/>
      <c r="E27" s="51"/>
      <c r="F27" s="51"/>
      <c r="G27" s="51"/>
      <c r="H27" s="51"/>
      <c r="I27" s="51"/>
      <c r="J27" s="51"/>
      <c r="K27" s="51"/>
      <c r="L27" s="51"/>
      <c r="M27" s="51"/>
      <c r="N27" s="51"/>
    </row>
    <row r="28" spans="1:14" ht="20.100000000000001" customHeight="1" thickBot="1" x14ac:dyDescent="0.2">
      <c r="A28" s="415"/>
      <c r="B28" s="52" t="s">
        <v>233</v>
      </c>
      <c r="C28" s="63"/>
      <c r="D28" s="63"/>
      <c r="E28" s="63"/>
      <c r="F28" s="63"/>
      <c r="G28" s="63"/>
      <c r="H28" s="63"/>
      <c r="I28" s="63"/>
      <c r="J28" s="63"/>
      <c r="K28" s="63"/>
      <c r="L28" s="63"/>
      <c r="M28" s="63"/>
      <c r="N28" s="63"/>
    </row>
    <row r="29" spans="1:14" ht="32.25" customHeight="1" thickBot="1" x14ac:dyDescent="0.2">
      <c r="A29" s="415"/>
      <c r="B29" s="45" t="s">
        <v>232</v>
      </c>
      <c r="C29" s="60"/>
      <c r="D29" s="60"/>
      <c r="E29" s="60"/>
      <c r="F29" s="60"/>
      <c r="G29" s="60"/>
      <c r="H29" s="60"/>
      <c r="I29" s="60"/>
      <c r="J29" s="60"/>
      <c r="K29" s="60"/>
      <c r="L29" s="60"/>
      <c r="M29" s="60"/>
      <c r="N29" s="61"/>
    </row>
    <row r="30" spans="1:14" ht="20.100000000000001" customHeight="1" x14ac:dyDescent="0.15">
      <c r="A30" s="415"/>
      <c r="B30" s="49" t="s">
        <v>231</v>
      </c>
      <c r="C30" s="62"/>
      <c r="D30" s="62"/>
      <c r="E30" s="62"/>
      <c r="F30" s="62"/>
      <c r="G30" s="62"/>
      <c r="H30" s="62"/>
      <c r="I30" s="62"/>
      <c r="J30" s="62"/>
      <c r="K30" s="62"/>
      <c r="L30" s="62"/>
      <c r="M30" s="62"/>
      <c r="N30" s="62"/>
    </row>
    <row r="31" spans="1:14" ht="20.100000000000001" customHeight="1" x14ac:dyDescent="0.15">
      <c r="A31" s="415"/>
      <c r="B31" s="50" t="s">
        <v>230</v>
      </c>
      <c r="C31" s="51"/>
      <c r="D31" s="51"/>
      <c r="E31" s="51"/>
      <c r="F31" s="51"/>
      <c r="G31" s="51"/>
      <c r="H31" s="51"/>
      <c r="I31" s="51"/>
      <c r="J31" s="51"/>
      <c r="K31" s="51"/>
      <c r="L31" s="51"/>
      <c r="M31" s="51"/>
      <c r="N31" s="51"/>
    </row>
    <row r="32" spans="1:14" ht="20.100000000000001" customHeight="1" x14ac:dyDescent="0.15">
      <c r="A32" s="415"/>
      <c r="B32" s="50" t="s">
        <v>229</v>
      </c>
      <c r="C32" s="51"/>
      <c r="D32" s="51"/>
      <c r="E32" s="51"/>
      <c r="F32" s="51"/>
      <c r="G32" s="51"/>
      <c r="H32" s="51"/>
      <c r="I32" s="51"/>
      <c r="J32" s="51"/>
      <c r="K32" s="51"/>
      <c r="L32" s="51"/>
      <c r="M32" s="51"/>
      <c r="N32" s="51"/>
    </row>
    <row r="33" spans="1:15" ht="20.100000000000001" customHeight="1" thickBot="1" x14ac:dyDescent="0.2">
      <c r="A33" s="415"/>
      <c r="B33" s="52" t="s">
        <v>228</v>
      </c>
      <c r="C33" s="63"/>
      <c r="D33" s="63"/>
      <c r="E33" s="63"/>
      <c r="F33" s="63"/>
      <c r="G33" s="63"/>
      <c r="H33" s="63"/>
      <c r="I33" s="63"/>
      <c r="J33" s="63"/>
      <c r="K33" s="63"/>
      <c r="L33" s="63"/>
      <c r="M33" s="63"/>
      <c r="N33" s="63"/>
    </row>
    <row r="34" spans="1:15" ht="32.25" customHeight="1" thickBot="1" x14ac:dyDescent="0.2">
      <c r="A34" s="415"/>
      <c r="B34" s="45" t="s">
        <v>227</v>
      </c>
      <c r="C34" s="60"/>
      <c r="D34" s="60"/>
      <c r="E34" s="60"/>
      <c r="F34" s="60"/>
      <c r="G34" s="60"/>
      <c r="H34" s="60"/>
      <c r="I34" s="60"/>
      <c r="J34" s="60"/>
      <c r="K34" s="60"/>
      <c r="L34" s="60"/>
      <c r="M34" s="60"/>
      <c r="N34" s="61"/>
    </row>
    <row r="35" spans="1:15" ht="20.100000000000001" customHeight="1" x14ac:dyDescent="0.15">
      <c r="A35" s="415"/>
      <c r="B35" s="53" t="s">
        <v>226</v>
      </c>
      <c r="C35" s="62"/>
      <c r="D35" s="62"/>
      <c r="E35" s="62"/>
      <c r="F35" s="62"/>
      <c r="G35" s="62"/>
      <c r="H35" s="62"/>
      <c r="I35" s="62"/>
      <c r="J35" s="62"/>
      <c r="K35" s="62"/>
      <c r="L35" s="62"/>
      <c r="M35" s="62"/>
      <c r="N35" s="62"/>
    </row>
    <row r="36" spans="1:15" ht="20.100000000000001" customHeight="1" x14ac:dyDescent="0.15">
      <c r="A36" s="415"/>
      <c r="B36" s="50" t="s">
        <v>225</v>
      </c>
      <c r="C36" s="51"/>
      <c r="D36" s="51"/>
      <c r="E36" s="51"/>
      <c r="F36" s="51"/>
      <c r="G36" s="51"/>
      <c r="H36" s="51"/>
      <c r="I36" s="51"/>
      <c r="J36" s="51"/>
      <c r="K36" s="51"/>
      <c r="L36" s="51"/>
      <c r="M36" s="51"/>
      <c r="N36" s="51"/>
    </row>
    <row r="37" spans="1:15" ht="18.75" customHeight="1" x14ac:dyDescent="0.15">
      <c r="A37" s="415"/>
      <c r="B37" s="50" t="s">
        <v>224</v>
      </c>
      <c r="C37" s="51"/>
      <c r="D37" s="51"/>
      <c r="E37" s="51"/>
      <c r="F37" s="51"/>
      <c r="G37" s="51"/>
      <c r="H37" s="51"/>
      <c r="I37" s="51"/>
      <c r="J37" s="51"/>
      <c r="K37" s="51"/>
      <c r="L37" s="51"/>
      <c r="M37" s="51"/>
      <c r="N37" s="51"/>
    </row>
    <row r="38" spans="1:15" ht="20.100000000000001" customHeight="1" thickBot="1" x14ac:dyDescent="0.2">
      <c r="A38" s="415"/>
      <c r="B38" s="52" t="s">
        <v>223</v>
      </c>
      <c r="C38" s="63"/>
      <c r="D38" s="63"/>
      <c r="E38" s="63"/>
      <c r="F38" s="63"/>
      <c r="G38" s="63"/>
      <c r="H38" s="63"/>
      <c r="I38" s="63"/>
      <c r="J38" s="63"/>
      <c r="K38" s="63"/>
      <c r="L38" s="63"/>
      <c r="M38" s="63"/>
      <c r="N38" s="63"/>
    </row>
    <row r="39" spans="1:15" ht="24.75" customHeight="1" x14ac:dyDescent="0.15">
      <c r="A39" s="415"/>
      <c r="B39" s="54" t="s">
        <v>222</v>
      </c>
      <c r="C39" s="401" t="e">
        <f>SUM(C25:C28,C30:C33,C35:C38)/F1</f>
        <v>#DIV/0!</v>
      </c>
      <c r="D39" s="55" t="e">
        <f>SUM(D25:D28,D30:D33,D35:D38)/F1</f>
        <v>#DIV/0!</v>
      </c>
      <c r="E39" s="55" t="e">
        <f>SUM(E25:E28,E30:E33,E35:E38)/F1</f>
        <v>#DIV/0!</v>
      </c>
      <c r="F39" s="401" t="e">
        <f>SUM(F25:F28,F30:F33,F35:F38)/F1</f>
        <v>#DIV/0!</v>
      </c>
      <c r="G39" s="401" t="e">
        <f>SUM(G25:G28,G30:G33,G35:G38)/F1</f>
        <v>#DIV/0!</v>
      </c>
      <c r="H39" s="403" t="e">
        <f>SUM(H25:H28,H30:H33,H35:H38)/F1</f>
        <v>#DIV/0!</v>
      </c>
      <c r="I39" s="401" t="e">
        <f>SUM(I25:I28,I30:I33,I35:I38)/F1</f>
        <v>#DIV/0!</v>
      </c>
      <c r="J39" s="412" t="e">
        <f>SUM(J25:J28,J30:J33,J35:J38)/F1</f>
        <v>#DIV/0!</v>
      </c>
      <c r="K39" s="412" t="e">
        <f>SUM(K25:K28,K30:K33,K35:K38)/F1</f>
        <v>#DIV/0!</v>
      </c>
      <c r="L39" s="401" t="e">
        <f>SUM(L25:L28,L30:L33,L35:L38)/F1</f>
        <v>#DIV/0!</v>
      </c>
      <c r="M39" s="403" t="e">
        <f>SUM(M25:M28,M30:M33,M35:M38)/F1</f>
        <v>#DIV/0!</v>
      </c>
      <c r="N39" s="405" t="e">
        <f>SUM(N25:N28,N30:N33,N35:N38)/F1</f>
        <v>#DIV/0!</v>
      </c>
    </row>
    <row r="40" spans="1:15" ht="24.75" customHeight="1" thickBot="1" x14ac:dyDescent="0.2">
      <c r="A40" s="415"/>
      <c r="B40" s="64" t="s">
        <v>284</v>
      </c>
      <c r="C40" s="402"/>
      <c r="D40" s="57" t="e">
        <f>IF(D41=A47,D39*4/C39,(D39+D47*H41/100)*4/(C39+C47*H41/100))</f>
        <v>#DIV/0!</v>
      </c>
      <c r="E40" s="57" t="e">
        <f>IF(D41=A47,E39*9/C39,(E39+E47*H41/100)*9/(C39+C47*H41/100))</f>
        <v>#DIV/0!</v>
      </c>
      <c r="F40" s="402"/>
      <c r="G40" s="402"/>
      <c r="H40" s="404"/>
      <c r="I40" s="402"/>
      <c r="J40" s="413"/>
      <c r="K40" s="413"/>
      <c r="L40" s="402"/>
      <c r="M40" s="404"/>
      <c r="N40" s="406"/>
    </row>
    <row r="41" spans="1:15" ht="24.75" customHeight="1" thickBot="1" x14ac:dyDescent="0.2">
      <c r="A41" s="416"/>
      <c r="B41" s="419" t="s">
        <v>285</v>
      </c>
      <c r="C41" s="420"/>
      <c r="D41" s="65"/>
      <c r="E41" s="421" t="s">
        <v>286</v>
      </c>
      <c r="F41" s="421"/>
      <c r="G41" s="421"/>
      <c r="H41" s="66"/>
      <c r="I41" s="67" t="s">
        <v>247</v>
      </c>
    </row>
    <row r="42" spans="1:15" ht="6.75" customHeight="1" x14ac:dyDescent="0.15"/>
    <row r="43" spans="1:15" ht="48.75" customHeight="1" x14ac:dyDescent="0.15">
      <c r="A43" s="68" t="s">
        <v>246</v>
      </c>
      <c r="B43" s="417" t="s">
        <v>294</v>
      </c>
      <c r="C43" s="417"/>
      <c r="D43" s="417"/>
      <c r="E43" s="417"/>
      <c r="F43" s="417"/>
      <c r="G43" s="417"/>
      <c r="H43" s="417"/>
      <c r="I43" s="417"/>
      <c r="J43" s="417"/>
      <c r="K43" s="417"/>
      <c r="L43" s="417"/>
      <c r="M43" s="417"/>
      <c r="N43" s="417"/>
    </row>
    <row r="44" spans="1:15" ht="33" customHeight="1" x14ac:dyDescent="0.15">
      <c r="A44" s="68">
        <v>2</v>
      </c>
      <c r="B44" s="418" t="s">
        <v>245</v>
      </c>
      <c r="C44" s="418"/>
      <c r="D44" s="418"/>
      <c r="E44" s="418"/>
      <c r="F44" s="418"/>
      <c r="G44" s="418"/>
      <c r="H44" s="418"/>
      <c r="I44" s="418"/>
      <c r="J44" s="418"/>
      <c r="K44" s="418"/>
      <c r="L44" s="418"/>
      <c r="M44" s="418"/>
      <c r="N44" s="418"/>
    </row>
    <row r="45" spans="1:15" ht="29.25" customHeight="1" x14ac:dyDescent="0.15">
      <c r="A45" s="68">
        <v>3</v>
      </c>
      <c r="B45" s="418" t="s">
        <v>287</v>
      </c>
      <c r="C45" s="418"/>
      <c r="D45" s="418"/>
      <c r="E45" s="418"/>
      <c r="F45" s="418"/>
      <c r="G45" s="418"/>
      <c r="H45" s="418"/>
      <c r="I45" s="418"/>
      <c r="J45" s="418"/>
      <c r="K45" s="418"/>
      <c r="L45" s="418"/>
      <c r="M45" s="418"/>
      <c r="N45" s="418"/>
    </row>
    <row r="47" spans="1:15" x14ac:dyDescent="0.15">
      <c r="A47" s="39" t="s">
        <v>288</v>
      </c>
      <c r="B47" s="39" t="s">
        <v>289</v>
      </c>
      <c r="C47" s="39">
        <v>156</v>
      </c>
      <c r="D47" s="39">
        <v>2.5</v>
      </c>
      <c r="E47" s="39">
        <v>0.3</v>
      </c>
      <c r="F47" s="39">
        <v>29</v>
      </c>
      <c r="G47" s="39">
        <v>3</v>
      </c>
      <c r="H47" s="39">
        <v>0.1</v>
      </c>
      <c r="I47" s="39">
        <v>0</v>
      </c>
      <c r="J47" s="39">
        <v>0.02</v>
      </c>
      <c r="K47" s="39">
        <v>0.01</v>
      </c>
      <c r="L47" s="39">
        <v>0</v>
      </c>
      <c r="M47" s="39">
        <v>1.5</v>
      </c>
      <c r="N47" s="39">
        <v>0</v>
      </c>
      <c r="O47" s="39" t="s">
        <v>290</v>
      </c>
    </row>
    <row r="48" spans="1:15" x14ac:dyDescent="0.15">
      <c r="A48" s="39" t="s">
        <v>291</v>
      </c>
    </row>
  </sheetData>
  <mergeCells count="38">
    <mergeCell ref="B43:N43"/>
    <mergeCell ref="B44:N44"/>
    <mergeCell ref="B45:N45"/>
    <mergeCell ref="J39:J40"/>
    <mergeCell ref="K39:K40"/>
    <mergeCell ref="L39:L40"/>
    <mergeCell ref="M39:M40"/>
    <mergeCell ref="N39:N40"/>
    <mergeCell ref="B41:C41"/>
    <mergeCell ref="E41:G41"/>
    <mergeCell ref="I39:I40"/>
    <mergeCell ref="A24:A41"/>
    <mergeCell ref="C39:C40"/>
    <mergeCell ref="F39:F40"/>
    <mergeCell ref="G39:G40"/>
    <mergeCell ref="H39:H40"/>
    <mergeCell ref="N21:N22"/>
    <mergeCell ref="G3:G4"/>
    <mergeCell ref="H3:H4"/>
    <mergeCell ref="I3:L3"/>
    <mergeCell ref="M3:M4"/>
    <mergeCell ref="N3:N4"/>
    <mergeCell ref="I21:I22"/>
    <mergeCell ref="J21:J22"/>
    <mergeCell ref="K21:K22"/>
    <mergeCell ref="L21:L22"/>
    <mergeCell ref="M21:M22"/>
    <mergeCell ref="A6:A22"/>
    <mergeCell ref="C21:C22"/>
    <mergeCell ref="F21:F22"/>
    <mergeCell ref="G21:G22"/>
    <mergeCell ref="H21:H22"/>
    <mergeCell ref="F3:F4"/>
    <mergeCell ref="A1:B1"/>
    <mergeCell ref="A3:B5"/>
    <mergeCell ref="C3:C4"/>
    <mergeCell ref="D3:D4"/>
    <mergeCell ref="E3:E4"/>
  </mergeCells>
  <phoneticPr fontId="6"/>
  <dataValidations count="1">
    <dataValidation type="list" allowBlank="1" showInputMessage="1" showErrorMessage="1" sqref="D41" xr:uid="{77B0910D-0F01-4668-97A2-041C8E6C9229}">
      <formula1>$A$47:$A$48</formula1>
    </dataValidation>
  </dataValidations>
  <printOptions horizontalCentered="1" verticalCentered="1"/>
  <pageMargins left="0.78740157480314965" right="0.43307086614173229" top="0.35433070866141736" bottom="0"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表紙</vt:lpstr>
      <vt:lpstr>１（１）</vt:lpstr>
      <vt:lpstr>１（2)</vt:lpstr>
      <vt:lpstr>１（３）</vt:lpstr>
      <vt:lpstr>２・３</vt:lpstr>
      <vt:lpstr>４（１）</vt:lpstr>
      <vt:lpstr>４ (2)</vt:lpstr>
      <vt:lpstr>５</vt:lpstr>
      <vt:lpstr>6 </vt:lpstr>
      <vt:lpstr>※一覧表 </vt:lpstr>
      <vt:lpstr>'※一覧表 '!Print_Area</vt:lpstr>
      <vt:lpstr>'１（１）'!Print_Area</vt:lpstr>
      <vt:lpstr>'１（2)'!Print_Area</vt:lpstr>
      <vt:lpstr>'１（３）'!Print_Area</vt:lpstr>
      <vt:lpstr>'２・３'!Print_Area</vt:lpstr>
      <vt:lpstr>'４ (2)'!Print_Area</vt:lpstr>
      <vt:lpstr>'４（１）'!Print_Area</vt:lpstr>
      <vt:lpstr>'５'!Print_Area</vt:lpstr>
      <vt:lpstr>'6 '!Print_Area</vt:lpstr>
      <vt:lpstr>表紙!Print_Area</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小玉　ひとみ</cp:lastModifiedBy>
  <cp:lastPrinted>2025-04-30T06:16:40Z</cp:lastPrinted>
  <dcterms:created xsi:type="dcterms:W3CDTF">2007-05-17T08:16:23Z</dcterms:created>
  <dcterms:modified xsi:type="dcterms:W3CDTF">2026-03-19T00:25:01Z</dcterms:modified>
</cp:coreProperties>
</file>