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FOLDER\Syozoku\S14190_観光局観光誘致促進室\R06年度\01_共同作業\03_海外誘致班\明石\R7戦略パートナー公募\！公募決裁\コメントなし（決裁添付）\"/>
    </mc:Choice>
  </mc:AlternateContent>
  <xr:revisionPtr revIDLastSave="0" documentId="13_ncr:1_{6850E91E-61FA-4B6B-9E3D-AB5A2EC86A44}" xr6:coauthVersionLast="47" xr6:coauthVersionMax="47" xr10:uidLastSave="{00000000-0000-0000-0000-000000000000}"/>
  <bookViews>
    <workbookView xWindow="-120" yWindow="-120" windowWidth="29040" windowHeight="15720" xr2:uid="{4DBEBA46-7A0D-402D-B284-8831E756210F}"/>
  </bookViews>
  <sheets>
    <sheet name="セールスリスト兼フォロー状況報告書" sheetId="11" r:id="rId1"/>
  </sheets>
  <definedNames>
    <definedName name="_xlnm.Print_Area" localSheetId="0">セールスリスト兼フォロー状況報告書!$A:$Q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11" l="1"/>
  <c r="L58" i="11"/>
  <c r="AA61" i="11"/>
  <c r="Y58" i="11"/>
  <c r="J58" i="11"/>
  <c r="Y61" i="11"/>
  <c r="AD62" i="11"/>
  <c r="AD57" i="11"/>
  <c r="AD58" i="11"/>
  <c r="AD59" i="11"/>
  <c r="AD60" i="11"/>
  <c r="AD61" i="11"/>
  <c r="AE62" i="11"/>
  <c r="AE61" i="11"/>
  <c r="AE60" i="11"/>
  <c r="AE59" i="11"/>
  <c r="AE58" i="11"/>
  <c r="AE57" i="11"/>
  <c r="F46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7" i="11"/>
  <c r="F48" i="11"/>
  <c r="F49" i="11"/>
  <c r="F50" i="11"/>
  <c r="F51" i="11"/>
  <c r="F52" i="11"/>
  <c r="F53" i="11"/>
  <c r="F58" i="11"/>
  <c r="C58" i="11"/>
  <c r="F3" i="11"/>
</calcChain>
</file>

<file path=xl/sharedStrings.xml><?xml version="1.0" encoding="utf-8"?>
<sst xmlns="http://schemas.openxmlformats.org/spreadsheetml/2006/main" count="56" uniqueCount="55">
  <si>
    <t>No.</t>
    <phoneticPr fontId="2"/>
  </si>
  <si>
    <t>市場</t>
    <rPh sb="0" eb="2">
      <t>シジョウ</t>
    </rPh>
    <phoneticPr fontId="2"/>
  </si>
  <si>
    <t>会社概要</t>
    <rPh sb="0" eb="4">
      <t>カイシャガイヨウ</t>
    </rPh>
    <phoneticPr fontId="2"/>
  </si>
  <si>
    <t>（例）</t>
    <rPh sb="1" eb="2">
      <t>レイ</t>
    </rPh>
    <phoneticPr fontId="2"/>
  </si>
  <si>
    <t>XXXにオフィスを構える大手オペレーター。富裕層、FITをメインターゲットとしている。</t>
    <rPh sb="9" eb="10">
      <t>カマ</t>
    </rPh>
    <rPh sb="12" eb="14">
      <t>オオテ</t>
    </rPh>
    <rPh sb="21" eb="24">
      <t>フユウソウ</t>
    </rPh>
    <phoneticPr fontId="2"/>
  </si>
  <si>
    <t>https://www.●●●●●</t>
    <phoneticPr fontId="2"/>
  </si>
  <si>
    <t>リアル面談</t>
  </si>
  <si>
    <t>オンライン面談</t>
  </si>
  <si>
    <t>・訪日旅行手配状況ヒアリング
・資料に基づき大分県プレゼン</t>
    <rPh sb="1" eb="3">
      <t>ホウニチ</t>
    </rPh>
    <rPh sb="3" eb="5">
      <t>リョコウ</t>
    </rPh>
    <rPh sb="5" eb="9">
      <t>テハイジョウキョウ</t>
    </rPh>
    <rPh sb="16" eb="18">
      <t>シリョウ</t>
    </rPh>
    <rPh sb="19" eb="20">
      <t>モト</t>
    </rPh>
    <rPh sb="22" eb="25">
      <t>オオイタケン</t>
    </rPh>
    <phoneticPr fontId="2"/>
  </si>
  <si>
    <t>・大分県商品造成状況ヒアリング
・大分県観光コンテンツ最新情報資料提供</t>
    <rPh sb="1" eb="3">
      <t>オオイタ</t>
    </rPh>
    <rPh sb="3" eb="4">
      <t>ケン</t>
    </rPh>
    <rPh sb="4" eb="6">
      <t>ショウヒン</t>
    </rPh>
    <rPh sb="6" eb="10">
      <t>ゾウセイジョウキョウ</t>
    </rPh>
    <rPh sb="17" eb="20">
      <t>オオイタケン</t>
    </rPh>
    <rPh sb="20" eb="22">
      <t>カンコウ</t>
    </rPh>
    <rPh sb="27" eb="29">
      <t>サイシン</t>
    </rPh>
    <rPh sb="29" eb="31">
      <t>ジョウホウ</t>
    </rPh>
    <rPh sb="31" eb="33">
      <t>シリョウ</t>
    </rPh>
    <rPh sb="33" eb="35">
      <t>テイキョウ</t>
    </rPh>
    <phoneticPr fontId="2"/>
  </si>
  <si>
    <t>●●</t>
    <phoneticPr fontId="2"/>
  </si>
  <si>
    <t>●●トラベル</t>
    <phoneticPr fontId="2"/>
  </si>
  <si>
    <t>造成予定無（意欲高）</t>
  </si>
  <si>
    <t>セールス日
（初回）</t>
    <rPh sb="4" eb="5">
      <t>ビ</t>
    </rPh>
    <rPh sb="7" eb="9">
      <t>ショカイ</t>
    </rPh>
    <phoneticPr fontId="2"/>
  </si>
  <si>
    <t>実施方式
（初回）</t>
    <rPh sb="0" eb="4">
      <t>ジッシホウシキ</t>
    </rPh>
    <rPh sb="6" eb="8">
      <t>ショカイ</t>
    </rPh>
    <phoneticPr fontId="2"/>
  </si>
  <si>
    <t>セールス内容
（初回）</t>
    <rPh sb="4" eb="6">
      <t>ナイヨウ</t>
    </rPh>
    <rPh sb="8" eb="10">
      <t>ショカイ</t>
    </rPh>
    <phoneticPr fontId="2"/>
  </si>
  <si>
    <t>セールス反応
（初回）</t>
    <rPh sb="4" eb="6">
      <t>ハンノウ</t>
    </rPh>
    <rPh sb="8" eb="10">
      <t>ショカイ</t>
    </rPh>
    <phoneticPr fontId="2"/>
  </si>
  <si>
    <t>セールス日
（２回目）</t>
    <rPh sb="4" eb="5">
      <t>ビ</t>
    </rPh>
    <rPh sb="8" eb="10">
      <t>カイメ</t>
    </rPh>
    <phoneticPr fontId="2"/>
  </si>
  <si>
    <t>実施方式
（２回目）</t>
    <rPh sb="0" eb="4">
      <t>ジッシホウシキ</t>
    </rPh>
    <rPh sb="7" eb="9">
      <t>カイメ</t>
    </rPh>
    <phoneticPr fontId="2"/>
  </si>
  <si>
    <t>セールス結果
（２回目）</t>
    <rPh sb="4" eb="6">
      <t>ケッカ</t>
    </rPh>
    <rPh sb="9" eb="11">
      <t>カイメ</t>
    </rPh>
    <phoneticPr fontId="2"/>
  </si>
  <si>
    <t>名称</t>
    <rPh sb="0" eb="2">
      <t>メイショウ</t>
    </rPh>
    <phoneticPr fontId="2"/>
  </si>
  <si>
    <t>大分県商品
取扱本数（最新）</t>
    <rPh sb="0" eb="5">
      <t>オオイタケンショウヒン</t>
    </rPh>
    <rPh sb="6" eb="8">
      <t>トリアツカイ</t>
    </rPh>
    <rPh sb="8" eb="10">
      <t>ホンスウ</t>
    </rPh>
    <rPh sb="11" eb="13">
      <t>サイシン</t>
    </rPh>
    <phoneticPr fontId="2"/>
  </si>
  <si>
    <t>セールス反応
（最新）</t>
    <rPh sb="4" eb="6">
      <t>ハンノウ</t>
    </rPh>
    <rPh sb="8" eb="10">
      <t>サイシン</t>
    </rPh>
    <phoneticPr fontId="2"/>
  </si>
  <si>
    <t>セールス日
（３回目）</t>
    <rPh sb="4" eb="5">
      <t>ビ</t>
    </rPh>
    <rPh sb="8" eb="10">
      <t>カイメ</t>
    </rPh>
    <phoneticPr fontId="2"/>
  </si>
  <si>
    <t>実施方式
（３回目）</t>
    <rPh sb="0" eb="4">
      <t>ジッシホウシキ</t>
    </rPh>
    <rPh sb="7" eb="9">
      <t>カイメ</t>
    </rPh>
    <phoneticPr fontId="2"/>
  </si>
  <si>
    <t>セールス結果
（３回目）</t>
    <rPh sb="4" eb="6">
      <t>ケッカ</t>
    </rPh>
    <rPh sb="9" eb="11">
      <t>カイメ</t>
    </rPh>
    <phoneticPr fontId="2"/>
  </si>
  <si>
    <t>・大分県商品造成状況ヒアリング
・大分県商品追加スポット提案</t>
    <rPh sb="1" eb="3">
      <t>オオイタ</t>
    </rPh>
    <rPh sb="3" eb="4">
      <t>ケン</t>
    </rPh>
    <rPh sb="4" eb="6">
      <t>ショウヒン</t>
    </rPh>
    <rPh sb="6" eb="10">
      <t>ゾウセイジョウキョウ</t>
    </rPh>
    <rPh sb="17" eb="20">
      <t>オオイタケン</t>
    </rPh>
    <rPh sb="20" eb="22">
      <t>ショウヒン</t>
    </rPh>
    <rPh sb="22" eb="24">
      <t>ツイカ</t>
    </rPh>
    <rPh sb="28" eb="30">
      <t>テイアン</t>
    </rPh>
    <phoneticPr fontId="2"/>
  </si>
  <si>
    <t>造成済</t>
  </si>
  <si>
    <t>セールス日
（４回目）</t>
    <rPh sb="4" eb="5">
      <t>ビ</t>
    </rPh>
    <rPh sb="8" eb="10">
      <t>カイメ</t>
    </rPh>
    <phoneticPr fontId="2"/>
  </si>
  <si>
    <t>実施方式
（４回目）</t>
    <rPh sb="0" eb="4">
      <t>ジッシホウシキ</t>
    </rPh>
    <rPh sb="7" eb="9">
      <t>カイメ</t>
    </rPh>
    <phoneticPr fontId="2"/>
  </si>
  <si>
    <t>セールス結果
（４回目）</t>
    <rPh sb="4" eb="6">
      <t>ケッカ</t>
    </rPh>
    <rPh sb="9" eb="11">
      <t>カイメ</t>
    </rPh>
    <phoneticPr fontId="2"/>
  </si>
  <si>
    <t>セールス日
（５回目）</t>
    <rPh sb="4" eb="5">
      <t>ビ</t>
    </rPh>
    <rPh sb="8" eb="10">
      <t>カイメ</t>
    </rPh>
    <phoneticPr fontId="2"/>
  </si>
  <si>
    <t>実施方式
（５回目）</t>
    <rPh sb="0" eb="4">
      <t>ジッシホウシキ</t>
    </rPh>
    <rPh sb="7" eb="9">
      <t>カイメ</t>
    </rPh>
    <phoneticPr fontId="2"/>
  </si>
  <si>
    <t>セールス結果
（５回目）</t>
    <rPh sb="4" eb="6">
      <t>ケッカ</t>
    </rPh>
    <rPh sb="9" eb="11">
      <t>カイメ</t>
    </rPh>
    <phoneticPr fontId="2"/>
  </si>
  <si>
    <t>年間累計</t>
    <rPh sb="0" eb="2">
      <t>ネンカン</t>
    </rPh>
    <rPh sb="2" eb="4">
      <t>ルイケイ</t>
    </rPh>
    <phoneticPr fontId="2"/>
  </si>
  <si>
    <t>訪問社数</t>
    <rPh sb="0" eb="2">
      <t>ホウモン</t>
    </rPh>
    <rPh sb="2" eb="3">
      <t>シャ</t>
    </rPh>
    <rPh sb="3" eb="4">
      <t>スウ</t>
    </rPh>
    <phoneticPr fontId="2"/>
  </si>
  <si>
    <t>セールス数</t>
    <rPh sb="4" eb="5">
      <t>スウ</t>
    </rPh>
    <phoneticPr fontId="2"/>
  </si>
  <si>
    <t>セールス
累計数</t>
    <rPh sb="5" eb="8">
      <t>ルイケイスウ</t>
    </rPh>
    <phoneticPr fontId="2"/>
  </si>
  <si>
    <t>造成済</t>
    <rPh sb="0" eb="3">
      <t>ゾウセイズ</t>
    </rPh>
    <phoneticPr fontId="2"/>
  </si>
  <si>
    <t>造成中</t>
    <rPh sb="0" eb="2">
      <t>ゾウセイ</t>
    </rPh>
    <rPh sb="2" eb="3">
      <t>チュウ</t>
    </rPh>
    <phoneticPr fontId="2"/>
  </si>
  <si>
    <t>造成予定</t>
    <rPh sb="0" eb="2">
      <t>ゾウセイ</t>
    </rPh>
    <rPh sb="2" eb="4">
      <t>ヨテイ</t>
    </rPh>
    <phoneticPr fontId="2"/>
  </si>
  <si>
    <t>意欲高</t>
    <rPh sb="0" eb="2">
      <t>イヨク</t>
    </rPh>
    <rPh sb="2" eb="3">
      <t>タカ</t>
    </rPh>
    <phoneticPr fontId="2"/>
  </si>
  <si>
    <t>意欲低</t>
    <rPh sb="0" eb="2">
      <t>イヨク</t>
    </rPh>
    <rPh sb="2" eb="3">
      <t>ヒク</t>
    </rPh>
    <phoneticPr fontId="2"/>
  </si>
  <si>
    <t>意欲無</t>
    <rPh sb="0" eb="2">
      <t>イヨク</t>
    </rPh>
    <rPh sb="2" eb="3">
      <t>ナ</t>
    </rPh>
    <phoneticPr fontId="2"/>
  </si>
  <si>
    <t>大分県商品取扱本数
（初回）</t>
    <rPh sb="0" eb="5">
      <t>オオイタケンショウヒン</t>
    </rPh>
    <rPh sb="5" eb="7">
      <t>トリアツカイ</t>
    </rPh>
    <rPh sb="7" eb="9">
      <t>ホンスウ</t>
    </rPh>
    <rPh sb="11" eb="13">
      <t>ショカイ</t>
    </rPh>
    <phoneticPr fontId="2"/>
  </si>
  <si>
    <t>＜参考＞
大分県商品販売人数
（本年見込）</t>
    <rPh sb="1" eb="3">
      <t>サンコウ</t>
    </rPh>
    <rPh sb="5" eb="8">
      <t>オオイタケン</t>
    </rPh>
    <rPh sb="8" eb="10">
      <t>ショウヒン</t>
    </rPh>
    <rPh sb="10" eb="12">
      <t>ハンバイ</t>
    </rPh>
    <rPh sb="12" eb="14">
      <t>ニンズ</t>
    </rPh>
    <rPh sb="16" eb="18">
      <t>ホンネン</t>
    </rPh>
    <rPh sb="18" eb="20">
      <t>ミコ</t>
    </rPh>
    <phoneticPr fontId="2"/>
  </si>
  <si>
    <t>＜参考＞
大分県商品販売人数
（前年実績）</t>
    <rPh sb="1" eb="3">
      <t>サンコウ</t>
    </rPh>
    <rPh sb="5" eb="8">
      <t>オオイタケン</t>
    </rPh>
    <rPh sb="8" eb="10">
      <t>ショウヒン</t>
    </rPh>
    <rPh sb="10" eb="12">
      <t>ハンバイ</t>
    </rPh>
    <rPh sb="12" eb="14">
      <t>ニンズ</t>
    </rPh>
    <rPh sb="16" eb="18">
      <t>ゼンネン</t>
    </rPh>
    <rPh sb="18" eb="20">
      <t>ジッセキ</t>
    </rPh>
    <phoneticPr fontId="2"/>
  </si>
  <si>
    <t>販売人数（本年見込）</t>
    <rPh sb="0" eb="2">
      <t>ハンバイ</t>
    </rPh>
    <rPh sb="2" eb="4">
      <t>ニンズ</t>
    </rPh>
    <rPh sb="5" eb="7">
      <t>ホンネン</t>
    </rPh>
    <rPh sb="7" eb="9">
      <t>ミコ</t>
    </rPh>
    <phoneticPr fontId="2"/>
  </si>
  <si>
    <t>取扱本数（最新）</t>
    <rPh sb="0" eb="2">
      <t>トリアツカイ</t>
    </rPh>
    <rPh sb="2" eb="3">
      <t>ホン</t>
    </rPh>
    <rPh sb="3" eb="4">
      <t>スウ</t>
    </rPh>
    <rPh sb="5" eb="7">
      <t>サイシン</t>
    </rPh>
    <phoneticPr fontId="2"/>
  </si>
  <si>
    <t>取扱本数（初回）</t>
    <rPh sb="0" eb="2">
      <t>トリアツカイ</t>
    </rPh>
    <rPh sb="2" eb="3">
      <t>ホン</t>
    </rPh>
    <rPh sb="3" eb="4">
      <t>スウ</t>
    </rPh>
    <rPh sb="5" eb="7">
      <t>ショカイ</t>
    </rPh>
    <phoneticPr fontId="2"/>
  </si>
  <si>
    <t>販売人数（前年実績）</t>
    <rPh sb="0" eb="4">
      <t>ハンバイニンズウ</t>
    </rPh>
    <rPh sb="5" eb="9">
      <t>ゼンネンジッセキ</t>
    </rPh>
    <phoneticPr fontId="2"/>
  </si>
  <si>
    <t>取扱本数
増加数</t>
    <rPh sb="0" eb="2">
      <t>トリアツカイ</t>
    </rPh>
    <rPh sb="2" eb="4">
      <t>ホンスウ</t>
    </rPh>
    <rPh sb="5" eb="7">
      <t>ゾウカ</t>
    </rPh>
    <rPh sb="7" eb="8">
      <t>スウ</t>
    </rPh>
    <phoneticPr fontId="2"/>
  </si>
  <si>
    <t>販売人数
増加数</t>
    <rPh sb="0" eb="2">
      <t>ハンバイ</t>
    </rPh>
    <rPh sb="2" eb="4">
      <t>ニンズ</t>
    </rPh>
    <rPh sb="5" eb="8">
      <t>ゾウカスウ</t>
    </rPh>
    <phoneticPr fontId="2"/>
  </si>
  <si>
    <r>
      <t>ウェブサイト</t>
    </r>
    <r>
      <rPr>
        <b/>
        <sz val="10"/>
        <color theme="1"/>
        <rFont val="Meiryo UI"/>
        <family val="3"/>
        <charset val="128"/>
      </rPr>
      <t>・SNS等</t>
    </r>
    <r>
      <rPr>
        <b/>
        <sz val="10"/>
        <color theme="1"/>
        <rFont val="Meiryo UI"/>
        <family val="2"/>
      </rPr>
      <t>URL</t>
    </r>
    <rPh sb="10" eb="11">
      <t>トウ</t>
    </rPh>
    <phoneticPr fontId="2"/>
  </si>
  <si>
    <t>セールスリスト兼フォロー状況報告書（指定様式）</t>
    <rPh sb="18" eb="22">
      <t>シテイヨウシキ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</si>
</sst>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%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2"/>
    </font>
    <font>
      <sz val="10"/>
      <color rgb="FFFF0000"/>
      <name val="Meiryo UI"/>
      <family val="2"/>
      <charset val="128"/>
    </font>
    <font>
      <sz val="10"/>
      <color rgb="FFFF0000"/>
      <name val="Meiryo UI"/>
      <family val="2"/>
    </font>
    <font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11"/>
      <color theme="1"/>
      <name val="Meiryo UI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2"/>
    </font>
    <font>
      <b/>
      <sz val="10"/>
      <color theme="1"/>
      <name val="Meiryo UI"/>
      <family val="3"/>
      <charset val="128"/>
    </font>
    <font>
      <sz val="10"/>
      <name val="Meiryo UI"/>
      <family val="2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4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4" fontId="6" fillId="0" borderId="11" xfId="0" applyNumberFormat="1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7" fontId="6" fillId="2" borderId="5" xfId="2" applyNumberFormat="1" applyFont="1" applyFill="1" applyBorder="1" applyAlignment="1">
      <alignment horizontal="center" vertical="center"/>
    </xf>
    <xf numFmtId="177" fontId="6" fillId="2" borderId="7" xfId="2" applyNumberFormat="1" applyFont="1" applyFill="1" applyBorder="1" applyAlignment="1">
      <alignment horizontal="center" vertical="center"/>
    </xf>
    <xf numFmtId="177" fontId="6" fillId="2" borderId="9" xfId="2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571-40A9-AE6B-10D36578F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571-40A9-AE6B-10D36578F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571-40A9-AE6B-10D36578F3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71-40A9-AE6B-10D36578F3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71-40A9-AE6B-10D36578F3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71-40A9-AE6B-10D36578F344}"/>
              </c:ext>
            </c:extLst>
          </c:dPt>
          <c:cat>
            <c:strRef>
              <c:f>セールスリスト兼フォロー状況報告書!$AC$57:$AC$62</c:f>
              <c:strCache>
                <c:ptCount val="6"/>
                <c:pt idx="0">
                  <c:v>造成済</c:v>
                </c:pt>
                <c:pt idx="1">
                  <c:v>造成中</c:v>
                </c:pt>
                <c:pt idx="2">
                  <c:v>造成予定</c:v>
                </c:pt>
                <c:pt idx="3">
                  <c:v>意欲高</c:v>
                </c:pt>
                <c:pt idx="4">
                  <c:v>意欲低</c:v>
                </c:pt>
                <c:pt idx="5">
                  <c:v>意欲無</c:v>
                </c:pt>
              </c:strCache>
            </c:strRef>
          </c:cat>
          <c:val>
            <c:numRef>
              <c:f>セールスリスト兼フォロー状況報告書!$AE$57:$AE$62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1-40A9-AE6B-10D36578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271462</xdr:colOff>
      <xdr:row>56</xdr:row>
      <xdr:rowOff>95250</xdr:rowOff>
    </xdr:from>
    <xdr:to>
      <xdr:col>36</xdr:col>
      <xdr:colOff>676275</xdr:colOff>
      <xdr:row>61</xdr:row>
      <xdr:rowOff>342900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3D5BE4-6647-C8C3-83DD-0A65CDB5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0BF1-C087-4436-898A-B0FD22338D8D}">
  <sheetPr>
    <pageSetUpPr fitToPage="1"/>
  </sheetPr>
  <dimension ref="A1:BA75"/>
  <sheetViews>
    <sheetView tabSelected="1" zoomScaleNormal="10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6.375" style="1" bestFit="1" customWidth="1"/>
    <col min="2" max="2" width="12.125" style="1" customWidth="1"/>
    <col min="3" max="3" width="29" style="1" bestFit="1" customWidth="1"/>
    <col min="4" max="4" width="41.625" style="3" customWidth="1"/>
    <col min="5" max="5" width="32.875" style="2" customWidth="1"/>
    <col min="6" max="6" width="9" style="1" customWidth="1"/>
    <col min="7" max="7" width="12.75" style="7" customWidth="1"/>
    <col min="8" max="8" width="14.75" style="1" customWidth="1"/>
    <col min="9" max="9" width="40.375" style="5" customWidth="1"/>
    <col min="10" max="12" width="17.625" style="1" customWidth="1"/>
    <col min="13" max="13" width="12.75" style="1" customWidth="1"/>
    <col min="14" max="14" width="14.75" style="1" customWidth="1"/>
    <col min="15" max="15" width="40.375" style="5" customWidth="1"/>
    <col min="16" max="16" width="12.75" style="1" customWidth="1"/>
    <col min="17" max="17" width="14.75" style="1" customWidth="1"/>
    <col min="18" max="18" width="40.375" style="5" customWidth="1"/>
    <col min="19" max="19" width="12.75" style="1" customWidth="1"/>
    <col min="20" max="20" width="14.75" style="1" customWidth="1"/>
    <col min="21" max="21" width="40.375" style="5" customWidth="1"/>
    <col min="22" max="22" width="12.75" style="1" customWidth="1"/>
    <col min="23" max="23" width="14.75" style="1" customWidth="1"/>
    <col min="24" max="24" width="40.375" style="5" customWidth="1"/>
    <col min="25" max="27" width="17.75" style="1" customWidth="1"/>
    <col min="28" max="28" width="8.625" style="3" customWidth="1"/>
    <col min="29" max="30" width="12" style="3" customWidth="1"/>
    <col min="31" max="31" width="13.375" style="3" customWidth="1"/>
    <col min="32" max="51" width="9" style="3"/>
    <col min="52" max="53" width="9" style="6"/>
  </cols>
  <sheetData>
    <row r="1" spans="1:51" x14ac:dyDescent="0.4">
      <c r="A1" s="71" t="s">
        <v>54</v>
      </c>
    </row>
    <row r="2" spans="1:51" s="23" customFormat="1" ht="54.75" customHeight="1" x14ac:dyDescent="0.4">
      <c r="A2" s="21" t="s">
        <v>0</v>
      </c>
      <c r="B2" s="22" t="s">
        <v>1</v>
      </c>
      <c r="C2" s="22" t="s">
        <v>20</v>
      </c>
      <c r="D2" s="22" t="s">
        <v>2</v>
      </c>
      <c r="E2" s="22" t="s">
        <v>53</v>
      </c>
      <c r="F2" s="64" t="s">
        <v>37</v>
      </c>
      <c r="G2" s="67" t="s">
        <v>13</v>
      </c>
      <c r="H2" s="27" t="s">
        <v>14</v>
      </c>
      <c r="I2" s="27" t="s">
        <v>15</v>
      </c>
      <c r="J2" s="32" t="s">
        <v>44</v>
      </c>
      <c r="K2" s="27" t="s">
        <v>16</v>
      </c>
      <c r="L2" s="57" t="s">
        <v>46</v>
      </c>
      <c r="M2" s="60" t="s">
        <v>17</v>
      </c>
      <c r="N2" s="30" t="s">
        <v>18</v>
      </c>
      <c r="O2" s="30" t="s">
        <v>19</v>
      </c>
      <c r="P2" s="30" t="s">
        <v>23</v>
      </c>
      <c r="Q2" s="30" t="s">
        <v>24</v>
      </c>
      <c r="R2" s="30" t="s">
        <v>25</v>
      </c>
      <c r="S2" s="30" t="s">
        <v>28</v>
      </c>
      <c r="T2" s="30" t="s">
        <v>29</v>
      </c>
      <c r="U2" s="30" t="s">
        <v>30</v>
      </c>
      <c r="V2" s="30" t="s">
        <v>31</v>
      </c>
      <c r="W2" s="30" t="s">
        <v>32</v>
      </c>
      <c r="X2" s="44" t="s">
        <v>33</v>
      </c>
      <c r="Y2" s="48" t="s">
        <v>21</v>
      </c>
      <c r="Z2" s="30" t="s">
        <v>22</v>
      </c>
      <c r="AA2" s="31" t="s">
        <v>45</v>
      </c>
    </row>
    <row r="3" spans="1:51" s="2" customFormat="1" ht="28.5" x14ac:dyDescent="0.4">
      <c r="A3" s="8" t="s">
        <v>3</v>
      </c>
      <c r="B3" s="9" t="s">
        <v>10</v>
      </c>
      <c r="C3" s="9" t="s">
        <v>11</v>
      </c>
      <c r="D3" s="10" t="s">
        <v>4</v>
      </c>
      <c r="E3" s="9" t="s">
        <v>5</v>
      </c>
      <c r="F3" s="65">
        <f t="shared" ref="F3:F34" si="0">COUNTA(G3,M3,P3,S3,V3)</f>
        <v>3</v>
      </c>
      <c r="G3" s="68">
        <v>45748</v>
      </c>
      <c r="H3" s="9" t="s">
        <v>6</v>
      </c>
      <c r="I3" s="25" t="s">
        <v>8</v>
      </c>
      <c r="J3" s="28">
        <v>0</v>
      </c>
      <c r="K3" s="28" t="s">
        <v>12</v>
      </c>
      <c r="L3" s="58">
        <v>0</v>
      </c>
      <c r="M3" s="61">
        <v>45809</v>
      </c>
      <c r="N3" s="9" t="s">
        <v>7</v>
      </c>
      <c r="O3" s="25" t="s">
        <v>9</v>
      </c>
      <c r="P3" s="11">
        <v>45870</v>
      </c>
      <c r="Q3" s="9" t="s">
        <v>6</v>
      </c>
      <c r="R3" s="25" t="s">
        <v>26</v>
      </c>
      <c r="S3" s="11"/>
      <c r="T3" s="9"/>
      <c r="U3" s="25"/>
      <c r="V3" s="11"/>
      <c r="W3" s="9"/>
      <c r="X3" s="45"/>
      <c r="Y3" s="49">
        <v>1</v>
      </c>
      <c r="Z3" s="28" t="s">
        <v>27</v>
      </c>
      <c r="AA3" s="28">
        <v>5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4" customFormat="1" ht="36.75" customHeight="1" x14ac:dyDescent="0.4">
      <c r="A4" s="12">
        <v>1</v>
      </c>
      <c r="B4" s="12"/>
      <c r="C4" s="12"/>
      <c r="D4" s="13"/>
      <c r="E4" s="14"/>
      <c r="F4" s="66">
        <f t="shared" si="0"/>
        <v>0</v>
      </c>
      <c r="G4" s="63"/>
      <c r="H4" s="24"/>
      <c r="I4" s="16"/>
      <c r="J4" s="29"/>
      <c r="K4" s="28"/>
      <c r="L4" s="59"/>
      <c r="M4" s="62"/>
      <c r="N4" s="24"/>
      <c r="O4" s="16"/>
      <c r="P4" s="12"/>
      <c r="Q4" s="24"/>
      <c r="R4" s="16"/>
      <c r="S4" s="12"/>
      <c r="T4" s="24"/>
      <c r="U4" s="16"/>
      <c r="V4" s="12"/>
      <c r="W4" s="24"/>
      <c r="X4" s="46"/>
      <c r="Y4" s="50"/>
      <c r="Z4" s="28"/>
      <c r="AA4" s="2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s="4" customFormat="1" ht="36.75" customHeight="1" x14ac:dyDescent="0.4">
      <c r="A5" s="12">
        <v>2</v>
      </c>
      <c r="B5" s="12"/>
      <c r="C5" s="12"/>
      <c r="D5" s="13"/>
      <c r="E5" s="14"/>
      <c r="F5" s="66">
        <f t="shared" si="0"/>
        <v>0</v>
      </c>
      <c r="G5" s="63"/>
      <c r="H5" s="24"/>
      <c r="I5" s="16"/>
      <c r="J5" s="29"/>
      <c r="K5" s="28"/>
      <c r="L5" s="59"/>
      <c r="M5" s="62"/>
      <c r="N5" s="24"/>
      <c r="O5" s="16"/>
      <c r="P5" s="12"/>
      <c r="Q5" s="24"/>
      <c r="R5" s="16"/>
      <c r="S5" s="12"/>
      <c r="T5" s="24"/>
      <c r="U5" s="16"/>
      <c r="V5" s="12"/>
      <c r="W5" s="24"/>
      <c r="X5" s="46"/>
      <c r="Y5" s="50"/>
      <c r="Z5" s="28"/>
      <c r="AA5" s="2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s="4" customFormat="1" ht="36.75" customHeight="1" x14ac:dyDescent="0.4">
      <c r="A6" s="12">
        <v>3</v>
      </c>
      <c r="B6" s="12"/>
      <c r="C6" s="12"/>
      <c r="D6" s="13"/>
      <c r="E6" s="14"/>
      <c r="F6" s="66">
        <f t="shared" si="0"/>
        <v>0</v>
      </c>
      <c r="G6" s="63"/>
      <c r="H6" s="24"/>
      <c r="I6" s="26"/>
      <c r="J6" s="29"/>
      <c r="K6" s="28"/>
      <c r="L6" s="59"/>
      <c r="M6" s="63"/>
      <c r="N6" s="24"/>
      <c r="O6" s="26"/>
      <c r="P6" s="12"/>
      <c r="Q6" s="24"/>
      <c r="R6" s="26"/>
      <c r="S6" s="15"/>
      <c r="T6" s="24"/>
      <c r="U6" s="26"/>
      <c r="V6" s="12"/>
      <c r="W6" s="24"/>
      <c r="X6" s="47"/>
      <c r="Y6" s="50"/>
      <c r="Z6" s="28"/>
      <c r="AA6" s="29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s="4" customFormat="1" ht="36.75" customHeight="1" x14ac:dyDescent="0.4">
      <c r="A7" s="12">
        <v>4</v>
      </c>
      <c r="B7" s="12"/>
      <c r="C7" s="12"/>
      <c r="D7" s="13"/>
      <c r="E7" s="17"/>
      <c r="F7" s="66">
        <f t="shared" si="0"/>
        <v>0</v>
      </c>
      <c r="G7" s="63"/>
      <c r="H7" s="24"/>
      <c r="I7" s="16"/>
      <c r="J7" s="29"/>
      <c r="K7" s="28"/>
      <c r="L7" s="59"/>
      <c r="M7" s="62"/>
      <c r="N7" s="24"/>
      <c r="O7" s="16"/>
      <c r="P7" s="12"/>
      <c r="Q7" s="24"/>
      <c r="R7" s="16"/>
      <c r="S7" s="12"/>
      <c r="T7" s="24"/>
      <c r="U7" s="16"/>
      <c r="V7" s="12"/>
      <c r="W7" s="24"/>
      <c r="X7" s="46"/>
      <c r="Y7" s="50"/>
      <c r="Z7" s="28"/>
      <c r="AA7" s="29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s="4" customFormat="1" ht="36.75" customHeight="1" x14ac:dyDescent="0.4">
      <c r="A8" s="12">
        <v>5</v>
      </c>
      <c r="B8" s="12"/>
      <c r="C8" s="12"/>
      <c r="D8" s="13"/>
      <c r="E8" s="14"/>
      <c r="F8" s="66">
        <f t="shared" si="0"/>
        <v>0</v>
      </c>
      <c r="G8" s="63"/>
      <c r="H8" s="24"/>
      <c r="I8" s="26"/>
      <c r="J8" s="29"/>
      <c r="K8" s="28"/>
      <c r="L8" s="59"/>
      <c r="M8" s="63"/>
      <c r="N8" s="24"/>
      <c r="O8" s="26"/>
      <c r="P8" s="12"/>
      <c r="Q8" s="24"/>
      <c r="R8" s="26"/>
      <c r="S8" s="15"/>
      <c r="T8" s="24"/>
      <c r="U8" s="26"/>
      <c r="V8" s="12"/>
      <c r="W8" s="24"/>
      <c r="X8" s="47"/>
      <c r="Y8" s="50"/>
      <c r="Z8" s="28"/>
      <c r="AA8" s="2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s="4" customFormat="1" ht="36.75" customHeight="1" x14ac:dyDescent="0.4">
      <c r="A9" s="12">
        <v>6</v>
      </c>
      <c r="B9" s="12"/>
      <c r="C9" s="12"/>
      <c r="D9" s="13"/>
      <c r="E9" s="17"/>
      <c r="F9" s="66">
        <f t="shared" si="0"/>
        <v>0</v>
      </c>
      <c r="G9" s="63"/>
      <c r="H9" s="24"/>
      <c r="I9" s="16"/>
      <c r="J9" s="29"/>
      <c r="K9" s="28"/>
      <c r="L9" s="59"/>
      <c r="M9" s="62"/>
      <c r="N9" s="24"/>
      <c r="O9" s="16"/>
      <c r="P9" s="12"/>
      <c r="Q9" s="24"/>
      <c r="R9" s="16"/>
      <c r="S9" s="12"/>
      <c r="T9" s="24"/>
      <c r="U9" s="16"/>
      <c r="V9" s="12"/>
      <c r="W9" s="24"/>
      <c r="X9" s="46"/>
      <c r="Y9" s="50"/>
      <c r="Z9" s="28"/>
      <c r="AA9" s="29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s="4" customFormat="1" ht="36.75" customHeight="1" x14ac:dyDescent="0.4">
      <c r="A10" s="12">
        <v>7</v>
      </c>
      <c r="B10" s="12"/>
      <c r="C10" s="12"/>
      <c r="D10" s="13"/>
      <c r="E10" s="14"/>
      <c r="F10" s="66">
        <f t="shared" si="0"/>
        <v>0</v>
      </c>
      <c r="G10" s="63"/>
      <c r="H10" s="24"/>
      <c r="I10" s="26"/>
      <c r="J10" s="29"/>
      <c r="K10" s="28"/>
      <c r="L10" s="59"/>
      <c r="M10" s="63"/>
      <c r="N10" s="24"/>
      <c r="O10" s="26"/>
      <c r="P10" s="12"/>
      <c r="Q10" s="24"/>
      <c r="R10" s="26"/>
      <c r="S10" s="15"/>
      <c r="T10" s="24"/>
      <c r="U10" s="26"/>
      <c r="V10" s="12"/>
      <c r="W10" s="24"/>
      <c r="X10" s="47"/>
      <c r="Y10" s="50"/>
      <c r="Z10" s="28"/>
      <c r="AA10" s="29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4" customFormat="1" ht="36.75" customHeight="1" x14ac:dyDescent="0.4">
      <c r="A11" s="12">
        <v>8</v>
      </c>
      <c r="B11" s="12"/>
      <c r="C11" s="12"/>
      <c r="D11" s="13"/>
      <c r="E11" s="18"/>
      <c r="F11" s="66">
        <f t="shared" si="0"/>
        <v>0</v>
      </c>
      <c r="G11" s="63"/>
      <c r="H11" s="24"/>
      <c r="I11" s="26"/>
      <c r="J11" s="29"/>
      <c r="K11" s="28"/>
      <c r="L11" s="59"/>
      <c r="M11" s="63"/>
      <c r="N11" s="24"/>
      <c r="O11" s="26"/>
      <c r="P11" s="12"/>
      <c r="Q11" s="24"/>
      <c r="R11" s="26"/>
      <c r="S11" s="15"/>
      <c r="T11" s="24"/>
      <c r="U11" s="26"/>
      <c r="V11" s="12"/>
      <c r="W11" s="24"/>
      <c r="X11" s="47"/>
      <c r="Y11" s="50"/>
      <c r="Z11" s="28"/>
      <c r="AA11" s="29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4" customFormat="1" ht="36.75" customHeight="1" x14ac:dyDescent="0.4">
      <c r="A12" s="12">
        <v>9</v>
      </c>
      <c r="B12" s="12"/>
      <c r="C12" s="12"/>
      <c r="D12" s="13"/>
      <c r="E12" s="14"/>
      <c r="F12" s="66">
        <f t="shared" si="0"/>
        <v>0</v>
      </c>
      <c r="G12" s="63"/>
      <c r="H12" s="24"/>
      <c r="I12" s="16"/>
      <c r="J12" s="29"/>
      <c r="K12" s="28"/>
      <c r="L12" s="59"/>
      <c r="M12" s="62"/>
      <c r="N12" s="24"/>
      <c r="O12" s="16"/>
      <c r="P12" s="12"/>
      <c r="Q12" s="24"/>
      <c r="R12" s="16"/>
      <c r="S12" s="12"/>
      <c r="T12" s="24"/>
      <c r="U12" s="16"/>
      <c r="V12" s="12"/>
      <c r="W12" s="24"/>
      <c r="X12" s="46"/>
      <c r="Y12" s="50"/>
      <c r="Z12" s="28"/>
      <c r="AA12" s="29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4" customFormat="1" ht="36.75" customHeight="1" x14ac:dyDescent="0.4">
      <c r="A13" s="12">
        <v>10</v>
      </c>
      <c r="B13" s="12"/>
      <c r="C13" s="12"/>
      <c r="D13" s="13"/>
      <c r="E13" s="14"/>
      <c r="F13" s="66">
        <f t="shared" si="0"/>
        <v>0</v>
      </c>
      <c r="G13" s="63"/>
      <c r="H13" s="24"/>
      <c r="I13" s="26"/>
      <c r="J13" s="29"/>
      <c r="K13" s="28"/>
      <c r="L13" s="59"/>
      <c r="M13" s="63"/>
      <c r="N13" s="24"/>
      <c r="O13" s="26"/>
      <c r="P13" s="12"/>
      <c r="Q13" s="24"/>
      <c r="R13" s="26"/>
      <c r="S13" s="15"/>
      <c r="T13" s="24"/>
      <c r="U13" s="26"/>
      <c r="V13" s="12"/>
      <c r="W13" s="24"/>
      <c r="X13" s="47"/>
      <c r="Y13" s="50"/>
      <c r="Z13" s="28"/>
      <c r="AA13" s="2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4" customFormat="1" ht="36.75" customHeight="1" x14ac:dyDescent="0.4">
      <c r="A14" s="12">
        <v>11</v>
      </c>
      <c r="B14" s="12"/>
      <c r="C14" s="12"/>
      <c r="D14" s="13"/>
      <c r="E14" s="14"/>
      <c r="F14" s="66">
        <f t="shared" si="0"/>
        <v>0</v>
      </c>
      <c r="G14" s="63"/>
      <c r="H14" s="24"/>
      <c r="I14" s="16"/>
      <c r="J14" s="29"/>
      <c r="K14" s="28"/>
      <c r="L14" s="59"/>
      <c r="M14" s="62"/>
      <c r="N14" s="24"/>
      <c r="O14" s="16"/>
      <c r="P14" s="12"/>
      <c r="Q14" s="24"/>
      <c r="R14" s="16"/>
      <c r="S14" s="12"/>
      <c r="T14" s="24"/>
      <c r="U14" s="16"/>
      <c r="V14" s="12"/>
      <c r="W14" s="24"/>
      <c r="X14" s="46"/>
      <c r="Y14" s="50"/>
      <c r="Z14" s="28"/>
      <c r="AA14" s="29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4" customFormat="1" ht="36.75" customHeight="1" x14ac:dyDescent="0.4">
      <c r="A15" s="12">
        <v>12</v>
      </c>
      <c r="B15" s="12"/>
      <c r="C15" s="12"/>
      <c r="D15" s="13"/>
      <c r="E15" s="14"/>
      <c r="F15" s="66">
        <f t="shared" si="0"/>
        <v>0</v>
      </c>
      <c r="G15" s="63"/>
      <c r="H15" s="24"/>
      <c r="I15" s="26"/>
      <c r="J15" s="29"/>
      <c r="K15" s="28"/>
      <c r="L15" s="59"/>
      <c r="M15" s="63"/>
      <c r="N15" s="24"/>
      <c r="O15" s="26"/>
      <c r="P15" s="12"/>
      <c r="Q15" s="24"/>
      <c r="R15" s="26"/>
      <c r="S15" s="15"/>
      <c r="T15" s="24"/>
      <c r="U15" s="26"/>
      <c r="V15" s="12"/>
      <c r="W15" s="24"/>
      <c r="X15" s="47"/>
      <c r="Y15" s="50"/>
      <c r="Z15" s="28"/>
      <c r="AA15" s="2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4" customFormat="1" ht="36.75" customHeight="1" x14ac:dyDescent="0.4">
      <c r="A16" s="12">
        <v>13</v>
      </c>
      <c r="B16" s="12"/>
      <c r="C16" s="12"/>
      <c r="D16" s="13"/>
      <c r="E16" s="14"/>
      <c r="F16" s="66">
        <f t="shared" si="0"/>
        <v>0</v>
      </c>
      <c r="G16" s="63"/>
      <c r="H16" s="24"/>
      <c r="I16" s="26"/>
      <c r="J16" s="29"/>
      <c r="K16" s="28"/>
      <c r="L16" s="59"/>
      <c r="M16" s="63"/>
      <c r="N16" s="24"/>
      <c r="O16" s="26"/>
      <c r="P16" s="12"/>
      <c r="Q16" s="24"/>
      <c r="R16" s="26"/>
      <c r="S16" s="15"/>
      <c r="T16" s="24"/>
      <c r="U16" s="26"/>
      <c r="V16" s="12"/>
      <c r="W16" s="24"/>
      <c r="X16" s="47"/>
      <c r="Y16" s="50"/>
      <c r="Z16" s="28"/>
      <c r="AA16" s="2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s="4" customFormat="1" ht="36.75" customHeight="1" x14ac:dyDescent="0.4">
      <c r="A17" s="12">
        <v>14</v>
      </c>
      <c r="B17" s="12"/>
      <c r="C17" s="12"/>
      <c r="D17" s="13"/>
      <c r="E17" s="14"/>
      <c r="F17" s="66">
        <f t="shared" si="0"/>
        <v>0</v>
      </c>
      <c r="G17" s="63"/>
      <c r="H17" s="24"/>
      <c r="I17" s="16"/>
      <c r="J17" s="29"/>
      <c r="K17" s="28"/>
      <c r="L17" s="59"/>
      <c r="M17" s="62"/>
      <c r="N17" s="24"/>
      <c r="O17" s="16"/>
      <c r="P17" s="12"/>
      <c r="Q17" s="24"/>
      <c r="R17" s="16"/>
      <c r="S17" s="12"/>
      <c r="T17" s="24"/>
      <c r="U17" s="16"/>
      <c r="V17" s="12"/>
      <c r="W17" s="24"/>
      <c r="X17" s="46"/>
      <c r="Y17" s="50"/>
      <c r="Z17" s="28"/>
      <c r="AA17" s="2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s="4" customFormat="1" ht="36.75" customHeight="1" x14ac:dyDescent="0.4">
      <c r="A18" s="12">
        <v>15</v>
      </c>
      <c r="B18" s="12"/>
      <c r="C18" s="12"/>
      <c r="D18" s="13"/>
      <c r="E18" s="14"/>
      <c r="F18" s="66">
        <f t="shared" si="0"/>
        <v>0</v>
      </c>
      <c r="G18" s="63"/>
      <c r="H18" s="24"/>
      <c r="I18" s="16"/>
      <c r="J18" s="29"/>
      <c r="K18" s="28"/>
      <c r="L18" s="59"/>
      <c r="M18" s="62"/>
      <c r="N18" s="24"/>
      <c r="O18" s="16"/>
      <c r="P18" s="12"/>
      <c r="Q18" s="24"/>
      <c r="R18" s="16"/>
      <c r="S18" s="12"/>
      <c r="T18" s="24"/>
      <c r="U18" s="16"/>
      <c r="V18" s="12"/>
      <c r="W18" s="24"/>
      <c r="X18" s="46"/>
      <c r="Y18" s="50"/>
      <c r="Z18" s="28"/>
      <c r="AA18" s="29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4" customFormat="1" ht="36.75" customHeight="1" x14ac:dyDescent="0.4">
      <c r="A19" s="12">
        <v>16</v>
      </c>
      <c r="B19" s="12"/>
      <c r="C19" s="12"/>
      <c r="D19" s="13"/>
      <c r="E19" s="14"/>
      <c r="F19" s="66">
        <f t="shared" si="0"/>
        <v>0</v>
      </c>
      <c r="G19" s="63"/>
      <c r="H19" s="24"/>
      <c r="I19" s="16"/>
      <c r="J19" s="29"/>
      <c r="K19" s="28"/>
      <c r="L19" s="59"/>
      <c r="M19" s="62"/>
      <c r="N19" s="24"/>
      <c r="O19" s="16"/>
      <c r="P19" s="12"/>
      <c r="Q19" s="24"/>
      <c r="R19" s="16"/>
      <c r="S19" s="12"/>
      <c r="T19" s="24"/>
      <c r="U19" s="16"/>
      <c r="V19" s="12"/>
      <c r="W19" s="24"/>
      <c r="X19" s="46"/>
      <c r="Y19" s="50"/>
      <c r="Z19" s="28"/>
      <c r="AA19" s="29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4" customFormat="1" ht="36.75" customHeight="1" x14ac:dyDescent="0.4">
      <c r="A20" s="12">
        <v>17</v>
      </c>
      <c r="B20" s="12"/>
      <c r="C20" s="12"/>
      <c r="D20" s="13"/>
      <c r="E20" s="14"/>
      <c r="F20" s="66">
        <f t="shared" si="0"/>
        <v>0</v>
      </c>
      <c r="G20" s="63"/>
      <c r="H20" s="24"/>
      <c r="I20" s="16"/>
      <c r="J20" s="29"/>
      <c r="K20" s="28"/>
      <c r="L20" s="59"/>
      <c r="M20" s="62"/>
      <c r="N20" s="24"/>
      <c r="O20" s="16"/>
      <c r="P20" s="12"/>
      <c r="Q20" s="24"/>
      <c r="R20" s="16"/>
      <c r="S20" s="12"/>
      <c r="T20" s="24"/>
      <c r="U20" s="16"/>
      <c r="V20" s="12"/>
      <c r="W20" s="24"/>
      <c r="X20" s="46"/>
      <c r="Y20" s="50"/>
      <c r="Z20" s="28"/>
      <c r="AA20" s="29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s="4" customFormat="1" ht="36.75" customHeight="1" x14ac:dyDescent="0.4">
      <c r="A21" s="12">
        <v>18</v>
      </c>
      <c r="B21" s="12"/>
      <c r="C21" s="12"/>
      <c r="D21" s="13"/>
      <c r="E21" s="14"/>
      <c r="F21" s="66">
        <f t="shared" si="0"/>
        <v>0</v>
      </c>
      <c r="G21" s="63"/>
      <c r="H21" s="24"/>
      <c r="I21" s="26"/>
      <c r="J21" s="29"/>
      <c r="K21" s="28"/>
      <c r="L21" s="59"/>
      <c r="M21" s="63"/>
      <c r="N21" s="24"/>
      <c r="O21" s="26"/>
      <c r="P21" s="12"/>
      <c r="Q21" s="24"/>
      <c r="R21" s="26"/>
      <c r="S21" s="15"/>
      <c r="T21" s="24"/>
      <c r="U21" s="26"/>
      <c r="V21" s="12"/>
      <c r="W21" s="24"/>
      <c r="X21" s="47"/>
      <c r="Y21" s="50"/>
      <c r="Z21" s="28"/>
      <c r="AA21" s="2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4" customFormat="1" ht="36.75" customHeight="1" x14ac:dyDescent="0.4">
      <c r="A22" s="12">
        <v>19</v>
      </c>
      <c r="B22" s="12"/>
      <c r="C22" s="12"/>
      <c r="D22" s="13"/>
      <c r="E22" s="14"/>
      <c r="F22" s="66">
        <f t="shared" si="0"/>
        <v>0</v>
      </c>
      <c r="G22" s="63"/>
      <c r="H22" s="24"/>
      <c r="I22" s="16"/>
      <c r="J22" s="29"/>
      <c r="K22" s="28"/>
      <c r="L22" s="59"/>
      <c r="M22" s="62"/>
      <c r="N22" s="24"/>
      <c r="O22" s="16"/>
      <c r="P22" s="12"/>
      <c r="Q22" s="24"/>
      <c r="R22" s="16"/>
      <c r="S22" s="12"/>
      <c r="T22" s="24"/>
      <c r="U22" s="16"/>
      <c r="V22" s="12"/>
      <c r="W22" s="24"/>
      <c r="X22" s="46"/>
      <c r="Y22" s="50"/>
      <c r="Z22" s="28"/>
      <c r="AA22" s="2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4" customFormat="1" ht="36.75" customHeight="1" x14ac:dyDescent="0.4">
      <c r="A23" s="12">
        <v>20</v>
      </c>
      <c r="B23" s="12"/>
      <c r="C23" s="12"/>
      <c r="D23" s="13"/>
      <c r="E23" s="14"/>
      <c r="F23" s="66">
        <f t="shared" si="0"/>
        <v>0</v>
      </c>
      <c r="G23" s="63"/>
      <c r="H23" s="24"/>
      <c r="I23" s="16"/>
      <c r="J23" s="29"/>
      <c r="K23" s="28"/>
      <c r="L23" s="59"/>
      <c r="M23" s="62"/>
      <c r="N23" s="24"/>
      <c r="O23" s="16"/>
      <c r="P23" s="12"/>
      <c r="Q23" s="24"/>
      <c r="R23" s="16"/>
      <c r="S23" s="12"/>
      <c r="T23" s="24"/>
      <c r="U23" s="16"/>
      <c r="V23" s="12"/>
      <c r="W23" s="24"/>
      <c r="X23" s="46"/>
      <c r="Y23" s="50"/>
      <c r="Z23" s="28"/>
      <c r="AA23" s="29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1" s="4" customFormat="1" ht="36.75" customHeight="1" x14ac:dyDescent="0.4">
      <c r="A24" s="12">
        <v>21</v>
      </c>
      <c r="B24" s="12"/>
      <c r="C24" s="12"/>
      <c r="D24" s="13"/>
      <c r="E24" s="19"/>
      <c r="F24" s="66">
        <f t="shared" si="0"/>
        <v>0</v>
      </c>
      <c r="G24" s="63"/>
      <c r="H24" s="24"/>
      <c r="I24" s="16"/>
      <c r="J24" s="29"/>
      <c r="K24" s="28"/>
      <c r="L24" s="59"/>
      <c r="M24" s="62"/>
      <c r="N24" s="24"/>
      <c r="O24" s="16"/>
      <c r="P24" s="12"/>
      <c r="Q24" s="24"/>
      <c r="R24" s="16"/>
      <c r="S24" s="12"/>
      <c r="T24" s="24"/>
      <c r="U24" s="16"/>
      <c r="V24" s="12"/>
      <c r="W24" s="24"/>
      <c r="X24" s="46"/>
      <c r="Y24" s="50"/>
      <c r="Z24" s="28"/>
      <c r="AA24" s="29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4" customFormat="1" ht="36.75" customHeight="1" x14ac:dyDescent="0.4">
      <c r="A25" s="12">
        <v>22</v>
      </c>
      <c r="B25" s="12"/>
      <c r="C25" s="12"/>
      <c r="D25" s="20"/>
      <c r="E25" s="14"/>
      <c r="F25" s="66">
        <f t="shared" si="0"/>
        <v>0</v>
      </c>
      <c r="G25" s="63"/>
      <c r="H25" s="24"/>
      <c r="I25" s="16"/>
      <c r="J25" s="29"/>
      <c r="K25" s="28"/>
      <c r="L25" s="59"/>
      <c r="M25" s="62"/>
      <c r="N25" s="24"/>
      <c r="O25" s="16"/>
      <c r="P25" s="12"/>
      <c r="Q25" s="24"/>
      <c r="R25" s="16"/>
      <c r="S25" s="12"/>
      <c r="T25" s="24"/>
      <c r="U25" s="16"/>
      <c r="V25" s="12"/>
      <c r="W25" s="24"/>
      <c r="X25" s="46"/>
      <c r="Y25" s="50"/>
      <c r="Z25" s="28"/>
      <c r="AA25" s="29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s="4" customFormat="1" ht="36.75" customHeight="1" x14ac:dyDescent="0.4">
      <c r="A26" s="12">
        <v>23</v>
      </c>
      <c r="B26" s="12"/>
      <c r="C26" s="12"/>
      <c r="D26" s="20"/>
      <c r="E26" s="14"/>
      <c r="F26" s="66">
        <f t="shared" si="0"/>
        <v>0</v>
      </c>
      <c r="G26" s="63"/>
      <c r="H26" s="24"/>
      <c r="I26" s="16"/>
      <c r="J26" s="29"/>
      <c r="K26" s="28"/>
      <c r="L26" s="59"/>
      <c r="M26" s="62"/>
      <c r="N26" s="24"/>
      <c r="O26" s="16"/>
      <c r="P26" s="12"/>
      <c r="Q26" s="24"/>
      <c r="R26" s="16"/>
      <c r="S26" s="12"/>
      <c r="T26" s="24"/>
      <c r="U26" s="16"/>
      <c r="V26" s="12"/>
      <c r="W26" s="24"/>
      <c r="X26" s="46"/>
      <c r="Y26" s="50"/>
      <c r="Z26" s="28"/>
      <c r="AA26" s="29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s="4" customFormat="1" ht="36.75" customHeight="1" x14ac:dyDescent="0.4">
      <c r="A27" s="12">
        <v>24</v>
      </c>
      <c r="B27" s="12"/>
      <c r="C27" s="12"/>
      <c r="D27" s="20"/>
      <c r="E27" s="14"/>
      <c r="F27" s="66">
        <f t="shared" si="0"/>
        <v>0</v>
      </c>
      <c r="G27" s="63"/>
      <c r="H27" s="24"/>
      <c r="I27" s="16"/>
      <c r="J27" s="29"/>
      <c r="K27" s="28"/>
      <c r="L27" s="59"/>
      <c r="M27" s="62"/>
      <c r="N27" s="24"/>
      <c r="O27" s="16"/>
      <c r="P27" s="12"/>
      <c r="Q27" s="24"/>
      <c r="R27" s="16"/>
      <c r="S27" s="12"/>
      <c r="T27" s="24"/>
      <c r="U27" s="16"/>
      <c r="V27" s="12"/>
      <c r="W27" s="24"/>
      <c r="X27" s="46"/>
      <c r="Y27" s="50"/>
      <c r="Z27" s="28"/>
      <c r="AA27" s="29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</row>
    <row r="28" spans="1:51" s="4" customFormat="1" ht="36.75" customHeight="1" x14ac:dyDescent="0.4">
      <c r="A28" s="12">
        <v>25</v>
      </c>
      <c r="B28" s="12"/>
      <c r="C28" s="12"/>
      <c r="D28" s="20"/>
      <c r="E28" s="14"/>
      <c r="F28" s="66">
        <f t="shared" si="0"/>
        <v>0</v>
      </c>
      <c r="G28" s="63"/>
      <c r="H28" s="24"/>
      <c r="I28" s="16"/>
      <c r="J28" s="29"/>
      <c r="K28" s="28"/>
      <c r="L28" s="59"/>
      <c r="M28" s="62"/>
      <c r="N28" s="24"/>
      <c r="O28" s="16"/>
      <c r="P28" s="12"/>
      <c r="Q28" s="24"/>
      <c r="R28" s="16"/>
      <c r="S28" s="12"/>
      <c r="T28" s="24"/>
      <c r="U28" s="16"/>
      <c r="V28" s="12"/>
      <c r="W28" s="24"/>
      <c r="X28" s="46"/>
      <c r="Y28" s="50"/>
      <c r="Z28" s="28"/>
      <c r="AA28" s="29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 s="4" customFormat="1" ht="36.75" customHeight="1" x14ac:dyDescent="0.4">
      <c r="A29" s="12">
        <v>26</v>
      </c>
      <c r="B29" s="12"/>
      <c r="C29" s="12"/>
      <c r="D29" s="20"/>
      <c r="E29" s="14"/>
      <c r="F29" s="66">
        <f t="shared" si="0"/>
        <v>0</v>
      </c>
      <c r="G29" s="63"/>
      <c r="H29" s="24"/>
      <c r="I29" s="16"/>
      <c r="J29" s="29"/>
      <c r="K29" s="28"/>
      <c r="L29" s="59"/>
      <c r="M29" s="62"/>
      <c r="N29" s="24"/>
      <c r="O29" s="16"/>
      <c r="P29" s="12"/>
      <c r="Q29" s="24"/>
      <c r="R29" s="16"/>
      <c r="S29" s="12"/>
      <c r="T29" s="24"/>
      <c r="U29" s="16"/>
      <c r="V29" s="12"/>
      <c r="W29" s="24"/>
      <c r="X29" s="46"/>
      <c r="Y29" s="50"/>
      <c r="Z29" s="28"/>
      <c r="AA29" s="2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s="4" customFormat="1" ht="36.75" customHeight="1" x14ac:dyDescent="0.4">
      <c r="A30" s="12">
        <v>27</v>
      </c>
      <c r="B30" s="12"/>
      <c r="C30" s="12"/>
      <c r="D30" s="20"/>
      <c r="E30" s="14"/>
      <c r="F30" s="66">
        <f t="shared" si="0"/>
        <v>0</v>
      </c>
      <c r="G30" s="63"/>
      <c r="H30" s="24"/>
      <c r="I30" s="16"/>
      <c r="J30" s="29"/>
      <c r="K30" s="28"/>
      <c r="L30" s="59"/>
      <c r="M30" s="62"/>
      <c r="N30" s="24"/>
      <c r="O30" s="16"/>
      <c r="P30" s="12"/>
      <c r="Q30" s="24"/>
      <c r="R30" s="16"/>
      <c r="S30" s="12"/>
      <c r="T30" s="24"/>
      <c r="U30" s="16"/>
      <c r="V30" s="12"/>
      <c r="W30" s="24"/>
      <c r="X30" s="46"/>
      <c r="Y30" s="50"/>
      <c r="Z30" s="28"/>
      <c r="AA30" s="2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 spans="1:51" s="4" customFormat="1" ht="36.75" customHeight="1" x14ac:dyDescent="0.4">
      <c r="A31" s="12">
        <v>28</v>
      </c>
      <c r="B31" s="12"/>
      <c r="C31" s="12"/>
      <c r="D31" s="20"/>
      <c r="E31" s="14"/>
      <c r="F31" s="66">
        <f t="shared" si="0"/>
        <v>0</v>
      </c>
      <c r="G31" s="63"/>
      <c r="H31" s="24"/>
      <c r="I31" s="16"/>
      <c r="J31" s="29"/>
      <c r="K31" s="28"/>
      <c r="L31" s="59"/>
      <c r="M31" s="62"/>
      <c r="N31" s="24"/>
      <c r="O31" s="16"/>
      <c r="P31" s="12"/>
      <c r="Q31" s="24"/>
      <c r="R31" s="16"/>
      <c r="S31" s="12"/>
      <c r="T31" s="24"/>
      <c r="U31" s="16"/>
      <c r="V31" s="12"/>
      <c r="W31" s="24"/>
      <c r="X31" s="46"/>
      <c r="Y31" s="50"/>
      <c r="Z31" s="28"/>
      <c r="AA31" s="2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s="4" customFormat="1" ht="36.75" customHeight="1" x14ac:dyDescent="0.4">
      <c r="A32" s="12">
        <v>29</v>
      </c>
      <c r="B32" s="12"/>
      <c r="C32" s="12"/>
      <c r="D32" s="20"/>
      <c r="E32" s="14"/>
      <c r="F32" s="66">
        <f t="shared" si="0"/>
        <v>0</v>
      </c>
      <c r="G32" s="63"/>
      <c r="H32" s="24"/>
      <c r="I32" s="16"/>
      <c r="J32" s="29"/>
      <c r="K32" s="28"/>
      <c r="L32" s="59"/>
      <c r="M32" s="62"/>
      <c r="N32" s="24"/>
      <c r="O32" s="16"/>
      <c r="P32" s="12"/>
      <c r="Q32" s="24"/>
      <c r="R32" s="16"/>
      <c r="S32" s="12"/>
      <c r="T32" s="24"/>
      <c r="U32" s="16"/>
      <c r="V32" s="12"/>
      <c r="W32" s="24"/>
      <c r="X32" s="46"/>
      <c r="Y32" s="50"/>
      <c r="Z32" s="28"/>
      <c r="AA32" s="29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</row>
    <row r="33" spans="1:51" s="4" customFormat="1" ht="36.75" customHeight="1" x14ac:dyDescent="0.4">
      <c r="A33" s="12">
        <v>30</v>
      </c>
      <c r="B33" s="12"/>
      <c r="C33" s="12"/>
      <c r="D33" s="20"/>
      <c r="E33" s="14"/>
      <c r="F33" s="66">
        <f t="shared" si="0"/>
        <v>0</v>
      </c>
      <c r="G33" s="63"/>
      <c r="H33" s="24"/>
      <c r="I33" s="16"/>
      <c r="J33" s="29"/>
      <c r="K33" s="28"/>
      <c r="L33" s="59"/>
      <c r="M33" s="62"/>
      <c r="N33" s="24"/>
      <c r="O33" s="16"/>
      <c r="P33" s="12"/>
      <c r="Q33" s="24"/>
      <c r="R33" s="16"/>
      <c r="S33" s="12"/>
      <c r="T33" s="24"/>
      <c r="U33" s="16"/>
      <c r="V33" s="12"/>
      <c r="W33" s="24"/>
      <c r="X33" s="46"/>
      <c r="Y33" s="50"/>
      <c r="Z33" s="28"/>
      <c r="AA33" s="29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 s="4" customFormat="1" ht="36.75" customHeight="1" x14ac:dyDescent="0.4">
      <c r="A34" s="12">
        <v>31</v>
      </c>
      <c r="B34" s="12"/>
      <c r="C34" s="12"/>
      <c r="D34" s="20"/>
      <c r="E34" s="14"/>
      <c r="F34" s="66">
        <f t="shared" si="0"/>
        <v>0</v>
      </c>
      <c r="G34" s="63"/>
      <c r="H34" s="24"/>
      <c r="I34" s="16"/>
      <c r="J34" s="29"/>
      <c r="K34" s="28"/>
      <c r="L34" s="59"/>
      <c r="M34" s="62"/>
      <c r="N34" s="24"/>
      <c r="O34" s="16"/>
      <c r="P34" s="12"/>
      <c r="Q34" s="24"/>
      <c r="R34" s="16"/>
      <c r="S34" s="12"/>
      <c r="T34" s="24"/>
      <c r="U34" s="16"/>
      <c r="V34" s="12"/>
      <c r="W34" s="24"/>
      <c r="X34" s="46"/>
      <c r="Y34" s="50"/>
      <c r="Z34" s="28"/>
      <c r="AA34" s="29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pans="1:51" s="4" customFormat="1" ht="36.75" customHeight="1" x14ac:dyDescent="0.4">
      <c r="A35" s="12">
        <v>32</v>
      </c>
      <c r="B35" s="12"/>
      <c r="C35" s="12"/>
      <c r="D35" s="20"/>
      <c r="E35" s="14"/>
      <c r="F35" s="66">
        <f t="shared" ref="F35:F53" si="1">COUNTA(G35,M35,P35,S35,V35)</f>
        <v>0</v>
      </c>
      <c r="G35" s="63"/>
      <c r="H35" s="24"/>
      <c r="I35" s="16"/>
      <c r="J35" s="29"/>
      <c r="K35" s="28"/>
      <c r="L35" s="59"/>
      <c r="M35" s="62"/>
      <c r="N35" s="24"/>
      <c r="O35" s="16"/>
      <c r="P35" s="12"/>
      <c r="Q35" s="24"/>
      <c r="R35" s="16"/>
      <c r="S35" s="12"/>
      <c r="T35" s="24"/>
      <c r="U35" s="16"/>
      <c r="V35" s="12"/>
      <c r="W35" s="24"/>
      <c r="X35" s="46"/>
      <c r="Y35" s="50"/>
      <c r="Z35" s="28"/>
      <c r="AA35" s="29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1:51" s="4" customFormat="1" ht="36.75" customHeight="1" x14ac:dyDescent="0.4">
      <c r="A36" s="12">
        <v>33</v>
      </c>
      <c r="B36" s="12"/>
      <c r="C36" s="12"/>
      <c r="D36" s="20"/>
      <c r="E36" s="14"/>
      <c r="F36" s="66">
        <f t="shared" si="1"/>
        <v>0</v>
      </c>
      <c r="G36" s="63"/>
      <c r="H36" s="24"/>
      <c r="I36" s="16"/>
      <c r="J36" s="29"/>
      <c r="K36" s="28"/>
      <c r="L36" s="59"/>
      <c r="M36" s="62"/>
      <c r="N36" s="24"/>
      <c r="O36" s="16"/>
      <c r="P36" s="12"/>
      <c r="Q36" s="24"/>
      <c r="R36" s="16"/>
      <c r="S36" s="12"/>
      <c r="T36" s="24"/>
      <c r="U36" s="16"/>
      <c r="V36" s="12"/>
      <c r="W36" s="24"/>
      <c r="X36" s="46"/>
      <c r="Y36" s="50"/>
      <c r="Z36" s="28"/>
      <c r="AA36" s="29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</row>
    <row r="37" spans="1:51" s="4" customFormat="1" ht="36.75" customHeight="1" x14ac:dyDescent="0.4">
      <c r="A37" s="12">
        <v>34</v>
      </c>
      <c r="B37" s="12"/>
      <c r="C37" s="12"/>
      <c r="D37" s="20"/>
      <c r="E37" s="14"/>
      <c r="F37" s="66">
        <f t="shared" si="1"/>
        <v>0</v>
      </c>
      <c r="G37" s="63"/>
      <c r="H37" s="24"/>
      <c r="I37" s="16"/>
      <c r="J37" s="29"/>
      <c r="K37" s="28"/>
      <c r="L37" s="59"/>
      <c r="M37" s="62"/>
      <c r="N37" s="24"/>
      <c r="O37" s="16"/>
      <c r="P37" s="12"/>
      <c r="Q37" s="24"/>
      <c r="R37" s="16"/>
      <c r="S37" s="12"/>
      <c r="T37" s="24"/>
      <c r="U37" s="16"/>
      <c r="V37" s="12"/>
      <c r="W37" s="24"/>
      <c r="X37" s="46"/>
      <c r="Y37" s="50"/>
      <c r="Z37" s="28"/>
      <c r="AA37" s="29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s="4" customFormat="1" ht="36.75" customHeight="1" x14ac:dyDescent="0.4">
      <c r="A38" s="12">
        <v>35</v>
      </c>
      <c r="B38" s="12"/>
      <c r="C38" s="12"/>
      <c r="D38" s="20"/>
      <c r="E38" s="14"/>
      <c r="F38" s="66">
        <f t="shared" si="1"/>
        <v>0</v>
      </c>
      <c r="G38" s="63"/>
      <c r="H38" s="24"/>
      <c r="I38" s="16"/>
      <c r="J38" s="29"/>
      <c r="K38" s="28"/>
      <c r="L38" s="59"/>
      <c r="M38" s="62"/>
      <c r="N38" s="24"/>
      <c r="O38" s="16"/>
      <c r="P38" s="12"/>
      <c r="Q38" s="24"/>
      <c r="R38" s="16"/>
      <c r="S38" s="12"/>
      <c r="T38" s="24"/>
      <c r="U38" s="16"/>
      <c r="V38" s="12"/>
      <c r="W38" s="24"/>
      <c r="X38" s="46"/>
      <c r="Y38" s="50"/>
      <c r="Z38" s="28"/>
      <c r="AA38" s="29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s="4" customFormat="1" ht="36.75" customHeight="1" x14ac:dyDescent="0.4">
      <c r="A39" s="12">
        <v>36</v>
      </c>
      <c r="B39" s="12"/>
      <c r="C39" s="12"/>
      <c r="D39" s="20"/>
      <c r="E39" s="14"/>
      <c r="F39" s="66">
        <f t="shared" si="1"/>
        <v>0</v>
      </c>
      <c r="G39" s="63"/>
      <c r="H39" s="24"/>
      <c r="I39" s="16"/>
      <c r="J39" s="29"/>
      <c r="K39" s="28"/>
      <c r="L39" s="59"/>
      <c r="M39" s="62"/>
      <c r="N39" s="24"/>
      <c r="O39" s="16"/>
      <c r="P39" s="12"/>
      <c r="Q39" s="24"/>
      <c r="R39" s="16"/>
      <c r="S39" s="12"/>
      <c r="T39" s="24"/>
      <c r="U39" s="16"/>
      <c r="V39" s="12"/>
      <c r="W39" s="24"/>
      <c r="X39" s="46"/>
      <c r="Y39" s="50"/>
      <c r="Z39" s="28"/>
      <c r="AA39" s="29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s="4" customFormat="1" ht="36.75" customHeight="1" x14ac:dyDescent="0.4">
      <c r="A40" s="12">
        <v>37</v>
      </c>
      <c r="B40" s="12"/>
      <c r="C40" s="12"/>
      <c r="D40" s="20"/>
      <c r="E40" s="14"/>
      <c r="F40" s="66">
        <f t="shared" si="1"/>
        <v>0</v>
      </c>
      <c r="G40" s="63"/>
      <c r="H40" s="24"/>
      <c r="I40" s="16"/>
      <c r="J40" s="29"/>
      <c r="K40" s="28"/>
      <c r="L40" s="59"/>
      <c r="M40" s="62"/>
      <c r="N40" s="24"/>
      <c r="O40" s="16"/>
      <c r="P40" s="12"/>
      <c r="Q40" s="24"/>
      <c r="R40" s="16"/>
      <c r="S40" s="12"/>
      <c r="T40" s="24"/>
      <c r="U40" s="16"/>
      <c r="V40" s="12"/>
      <c r="W40" s="24"/>
      <c r="X40" s="46"/>
      <c r="Y40" s="50"/>
      <c r="Z40" s="28"/>
      <c r="AA40" s="29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s="4" customFormat="1" ht="36.75" customHeight="1" x14ac:dyDescent="0.4">
      <c r="A41" s="12">
        <v>38</v>
      </c>
      <c r="B41" s="12"/>
      <c r="C41" s="12"/>
      <c r="D41" s="20"/>
      <c r="E41" s="14"/>
      <c r="F41" s="66">
        <f t="shared" si="1"/>
        <v>0</v>
      </c>
      <c r="G41" s="63"/>
      <c r="H41" s="24"/>
      <c r="I41" s="16"/>
      <c r="J41" s="29"/>
      <c r="K41" s="28"/>
      <c r="L41" s="59"/>
      <c r="M41" s="62"/>
      <c r="N41" s="24"/>
      <c r="O41" s="16"/>
      <c r="P41" s="12"/>
      <c r="Q41" s="24"/>
      <c r="R41" s="16"/>
      <c r="S41" s="12"/>
      <c r="T41" s="24"/>
      <c r="U41" s="16"/>
      <c r="V41" s="12"/>
      <c r="W41" s="24"/>
      <c r="X41" s="46"/>
      <c r="Y41" s="50"/>
      <c r="Z41" s="28"/>
      <c r="AA41" s="29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s="4" customFormat="1" ht="36.75" customHeight="1" x14ac:dyDescent="0.4">
      <c r="A42" s="12">
        <v>39</v>
      </c>
      <c r="B42" s="12"/>
      <c r="C42" s="12"/>
      <c r="D42" s="20"/>
      <c r="E42" s="14"/>
      <c r="F42" s="66">
        <f t="shared" si="1"/>
        <v>0</v>
      </c>
      <c r="G42" s="63"/>
      <c r="H42" s="24"/>
      <c r="I42" s="16"/>
      <c r="J42" s="29"/>
      <c r="K42" s="28"/>
      <c r="L42" s="59"/>
      <c r="M42" s="62"/>
      <c r="N42" s="24"/>
      <c r="O42" s="16"/>
      <c r="P42" s="12"/>
      <c r="Q42" s="24"/>
      <c r="R42" s="16"/>
      <c r="S42" s="12"/>
      <c r="T42" s="24"/>
      <c r="U42" s="16"/>
      <c r="V42" s="12"/>
      <c r="W42" s="24"/>
      <c r="X42" s="46"/>
      <c r="Y42" s="50"/>
      <c r="Z42" s="28"/>
      <c r="AA42" s="29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s="4" customFormat="1" ht="36.75" customHeight="1" x14ac:dyDescent="0.4">
      <c r="A43" s="12">
        <v>40</v>
      </c>
      <c r="B43" s="12"/>
      <c r="C43" s="12"/>
      <c r="D43" s="20"/>
      <c r="E43" s="14"/>
      <c r="F43" s="66">
        <f t="shared" si="1"/>
        <v>0</v>
      </c>
      <c r="G43" s="63"/>
      <c r="H43" s="24"/>
      <c r="I43" s="16"/>
      <c r="J43" s="29"/>
      <c r="K43" s="28"/>
      <c r="L43" s="59"/>
      <c r="M43" s="62"/>
      <c r="N43" s="24"/>
      <c r="O43" s="16"/>
      <c r="P43" s="12"/>
      <c r="Q43" s="24"/>
      <c r="R43" s="16"/>
      <c r="S43" s="12"/>
      <c r="T43" s="24"/>
      <c r="U43" s="16"/>
      <c r="V43" s="12"/>
      <c r="W43" s="24"/>
      <c r="X43" s="46"/>
      <c r="Y43" s="50"/>
      <c r="Z43" s="28"/>
      <c r="AA43" s="29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</row>
    <row r="44" spans="1:51" s="4" customFormat="1" ht="36.75" customHeight="1" x14ac:dyDescent="0.4">
      <c r="A44" s="12">
        <v>41</v>
      </c>
      <c r="B44" s="12"/>
      <c r="C44" s="12"/>
      <c r="D44" s="20"/>
      <c r="E44" s="14"/>
      <c r="F44" s="66">
        <f t="shared" si="1"/>
        <v>0</v>
      </c>
      <c r="G44" s="63"/>
      <c r="H44" s="24"/>
      <c r="I44" s="16"/>
      <c r="J44" s="29"/>
      <c r="K44" s="28"/>
      <c r="L44" s="59"/>
      <c r="M44" s="62"/>
      <c r="N44" s="24"/>
      <c r="O44" s="16"/>
      <c r="P44" s="12"/>
      <c r="Q44" s="24"/>
      <c r="R44" s="16"/>
      <c r="S44" s="12"/>
      <c r="T44" s="24"/>
      <c r="U44" s="16"/>
      <c r="V44" s="12"/>
      <c r="W44" s="24"/>
      <c r="X44" s="46"/>
      <c r="Y44" s="50"/>
      <c r="Z44" s="28"/>
      <c r="AA44" s="29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1" s="4" customFormat="1" ht="36.75" customHeight="1" x14ac:dyDescent="0.4">
      <c r="A45" s="12">
        <v>42</v>
      </c>
      <c r="B45" s="12"/>
      <c r="C45" s="12"/>
      <c r="D45" s="20"/>
      <c r="E45" s="14"/>
      <c r="F45" s="66">
        <f t="shared" si="1"/>
        <v>0</v>
      </c>
      <c r="G45" s="63"/>
      <c r="H45" s="24"/>
      <c r="I45" s="16"/>
      <c r="J45" s="29"/>
      <c r="K45" s="28"/>
      <c r="L45" s="59"/>
      <c r="M45" s="62"/>
      <c r="N45" s="24"/>
      <c r="O45" s="16"/>
      <c r="P45" s="12"/>
      <c r="Q45" s="24"/>
      <c r="R45" s="16"/>
      <c r="S45" s="12"/>
      <c r="T45" s="24"/>
      <c r="U45" s="16"/>
      <c r="V45" s="12"/>
      <c r="W45" s="24"/>
      <c r="X45" s="46"/>
      <c r="Y45" s="50"/>
      <c r="Z45" s="28"/>
      <c r="AA45" s="29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1" s="4" customFormat="1" ht="36.75" customHeight="1" x14ac:dyDescent="0.4">
      <c r="A46" s="12">
        <v>43</v>
      </c>
      <c r="B46" s="12"/>
      <c r="C46" s="12"/>
      <c r="D46" s="20"/>
      <c r="E46" s="14"/>
      <c r="F46" s="66">
        <f t="shared" si="1"/>
        <v>0</v>
      </c>
      <c r="G46" s="63"/>
      <c r="H46" s="24"/>
      <c r="I46" s="16"/>
      <c r="J46" s="29"/>
      <c r="K46" s="28"/>
      <c r="L46" s="59"/>
      <c r="M46" s="62"/>
      <c r="N46" s="24"/>
      <c r="O46" s="16"/>
      <c r="P46" s="12"/>
      <c r="Q46" s="24"/>
      <c r="R46" s="16"/>
      <c r="S46" s="12"/>
      <c r="T46" s="24"/>
      <c r="U46" s="16"/>
      <c r="V46" s="12"/>
      <c r="W46" s="24"/>
      <c r="X46" s="46"/>
      <c r="Y46" s="50"/>
      <c r="Z46" s="28"/>
      <c r="AA46" s="29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1" s="4" customFormat="1" ht="36.75" customHeight="1" x14ac:dyDescent="0.4">
      <c r="A47" s="12">
        <v>44</v>
      </c>
      <c r="B47" s="12"/>
      <c r="C47" s="12"/>
      <c r="D47" s="20"/>
      <c r="E47" s="14"/>
      <c r="F47" s="66">
        <f t="shared" si="1"/>
        <v>0</v>
      </c>
      <c r="G47" s="63"/>
      <c r="H47" s="24"/>
      <c r="I47" s="16"/>
      <c r="J47" s="29"/>
      <c r="K47" s="28"/>
      <c r="L47" s="59"/>
      <c r="M47" s="62"/>
      <c r="N47" s="24"/>
      <c r="O47" s="16"/>
      <c r="P47" s="12"/>
      <c r="Q47" s="24"/>
      <c r="R47" s="16"/>
      <c r="S47" s="12"/>
      <c r="T47" s="24"/>
      <c r="U47" s="16"/>
      <c r="V47" s="12"/>
      <c r="W47" s="24"/>
      <c r="X47" s="46"/>
      <c r="Y47" s="50"/>
      <c r="Z47" s="28"/>
      <c r="AA47" s="29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1" s="4" customFormat="1" ht="36.75" customHeight="1" x14ac:dyDescent="0.4">
      <c r="A48" s="12">
        <v>45</v>
      </c>
      <c r="B48" s="12"/>
      <c r="C48" s="12"/>
      <c r="D48" s="20"/>
      <c r="E48" s="14"/>
      <c r="F48" s="66">
        <f t="shared" si="1"/>
        <v>0</v>
      </c>
      <c r="G48" s="63"/>
      <c r="H48" s="24"/>
      <c r="I48" s="16"/>
      <c r="J48" s="29"/>
      <c r="K48" s="28"/>
      <c r="L48" s="59"/>
      <c r="M48" s="62"/>
      <c r="N48" s="24"/>
      <c r="O48" s="16"/>
      <c r="P48" s="12"/>
      <c r="Q48" s="24"/>
      <c r="R48" s="16"/>
      <c r="S48" s="12"/>
      <c r="T48" s="24"/>
      <c r="U48" s="16"/>
      <c r="V48" s="12"/>
      <c r="W48" s="24"/>
      <c r="X48" s="46"/>
      <c r="Y48" s="50"/>
      <c r="Z48" s="28"/>
      <c r="AA48" s="29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1:51" s="4" customFormat="1" ht="36.75" customHeight="1" x14ac:dyDescent="0.4">
      <c r="A49" s="12">
        <v>46</v>
      </c>
      <c r="B49" s="12"/>
      <c r="C49" s="12"/>
      <c r="D49" s="20"/>
      <c r="E49" s="14"/>
      <c r="F49" s="66">
        <f t="shared" si="1"/>
        <v>0</v>
      </c>
      <c r="G49" s="63"/>
      <c r="H49" s="24"/>
      <c r="I49" s="16"/>
      <c r="J49" s="29"/>
      <c r="K49" s="28"/>
      <c r="L49" s="59"/>
      <c r="M49" s="62"/>
      <c r="N49" s="24"/>
      <c r="O49" s="16"/>
      <c r="P49" s="12"/>
      <c r="Q49" s="24"/>
      <c r="R49" s="16"/>
      <c r="S49" s="12"/>
      <c r="T49" s="24"/>
      <c r="U49" s="16"/>
      <c r="V49" s="12"/>
      <c r="W49" s="24"/>
      <c r="X49" s="46"/>
      <c r="Y49" s="50"/>
      <c r="Z49" s="28"/>
      <c r="AA49" s="29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1:51" s="4" customFormat="1" ht="36.75" customHeight="1" x14ac:dyDescent="0.4">
      <c r="A50" s="12">
        <v>47</v>
      </c>
      <c r="B50" s="12"/>
      <c r="C50" s="12"/>
      <c r="D50" s="20"/>
      <c r="E50" s="14"/>
      <c r="F50" s="66">
        <f t="shared" si="1"/>
        <v>0</v>
      </c>
      <c r="G50" s="63"/>
      <c r="H50" s="24"/>
      <c r="I50" s="16"/>
      <c r="J50" s="29"/>
      <c r="K50" s="28"/>
      <c r="L50" s="59"/>
      <c r="M50" s="62"/>
      <c r="N50" s="24"/>
      <c r="O50" s="16"/>
      <c r="P50" s="12"/>
      <c r="Q50" s="24"/>
      <c r="R50" s="16"/>
      <c r="S50" s="12"/>
      <c r="T50" s="24"/>
      <c r="U50" s="16"/>
      <c r="V50" s="12"/>
      <c r="W50" s="24"/>
      <c r="X50" s="46"/>
      <c r="Y50" s="50"/>
      <c r="Z50" s="28"/>
      <c r="AA50" s="29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1:51" s="4" customFormat="1" ht="36.75" customHeight="1" x14ac:dyDescent="0.4">
      <c r="A51" s="12">
        <v>48</v>
      </c>
      <c r="B51" s="12"/>
      <c r="C51" s="12"/>
      <c r="D51" s="20"/>
      <c r="E51" s="14"/>
      <c r="F51" s="66">
        <f t="shared" si="1"/>
        <v>0</v>
      </c>
      <c r="G51" s="63"/>
      <c r="H51" s="24"/>
      <c r="I51" s="16"/>
      <c r="J51" s="29"/>
      <c r="K51" s="28"/>
      <c r="L51" s="59"/>
      <c r="M51" s="62"/>
      <c r="N51" s="24"/>
      <c r="O51" s="16"/>
      <c r="P51" s="12"/>
      <c r="Q51" s="24"/>
      <c r="R51" s="16"/>
      <c r="S51" s="12"/>
      <c r="T51" s="24"/>
      <c r="U51" s="16"/>
      <c r="V51" s="12"/>
      <c r="W51" s="24"/>
      <c r="X51" s="46"/>
      <c r="Y51" s="50"/>
      <c r="Z51" s="28"/>
      <c r="AA51" s="29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51" s="4" customFormat="1" ht="36.75" customHeight="1" x14ac:dyDescent="0.4">
      <c r="A52" s="12">
        <v>49</v>
      </c>
      <c r="B52" s="12"/>
      <c r="C52" s="12"/>
      <c r="D52" s="20"/>
      <c r="E52" s="14"/>
      <c r="F52" s="66">
        <f t="shared" si="1"/>
        <v>0</v>
      </c>
      <c r="G52" s="63"/>
      <c r="H52" s="24"/>
      <c r="I52" s="16"/>
      <c r="J52" s="29"/>
      <c r="K52" s="28"/>
      <c r="L52" s="59"/>
      <c r="M52" s="62"/>
      <c r="N52" s="24"/>
      <c r="O52" s="16"/>
      <c r="P52" s="12"/>
      <c r="Q52" s="24"/>
      <c r="R52" s="16"/>
      <c r="S52" s="12"/>
      <c r="T52" s="24"/>
      <c r="U52" s="16"/>
      <c r="V52" s="12"/>
      <c r="W52" s="24"/>
      <c r="X52" s="46"/>
      <c r="Y52" s="50"/>
      <c r="Z52" s="28"/>
      <c r="AA52" s="29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1:51" s="4" customFormat="1" ht="36.75" customHeight="1" x14ac:dyDescent="0.4">
      <c r="A53" s="12">
        <v>50</v>
      </c>
      <c r="B53" s="12"/>
      <c r="C53" s="12"/>
      <c r="D53" s="20"/>
      <c r="E53" s="14"/>
      <c r="F53" s="66">
        <f t="shared" si="1"/>
        <v>0</v>
      </c>
      <c r="G53" s="63"/>
      <c r="H53" s="24"/>
      <c r="I53" s="16"/>
      <c r="J53" s="29"/>
      <c r="K53" s="28"/>
      <c r="L53" s="59"/>
      <c r="M53" s="62"/>
      <c r="N53" s="24"/>
      <c r="O53" s="16"/>
      <c r="P53" s="12"/>
      <c r="Q53" s="24"/>
      <c r="R53" s="16"/>
      <c r="S53" s="12"/>
      <c r="T53" s="24"/>
      <c r="U53" s="16"/>
      <c r="V53" s="12"/>
      <c r="W53" s="24"/>
      <c r="X53" s="46"/>
      <c r="Y53" s="50"/>
      <c r="Z53" s="28"/>
      <c r="AA53" s="29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1:51" s="4" customFormat="1" ht="18.75" customHeight="1" x14ac:dyDescent="0.4">
      <c r="A54" s="1"/>
      <c r="B54" s="1"/>
      <c r="C54" s="1"/>
      <c r="D54" s="3"/>
      <c r="E54" s="2"/>
      <c r="F54" s="1"/>
      <c r="G54" s="7"/>
      <c r="H54" s="1"/>
      <c r="I54" s="5"/>
      <c r="J54" s="1"/>
      <c r="K54" s="1"/>
      <c r="L54" s="1"/>
      <c r="M54" s="1"/>
      <c r="N54" s="1"/>
      <c r="O54" s="5"/>
      <c r="P54" s="1"/>
      <c r="Q54" s="1"/>
      <c r="R54" s="5"/>
      <c r="S54" s="1"/>
      <c r="T54" s="1"/>
      <c r="U54" s="5"/>
      <c r="V54" s="1"/>
      <c r="W54" s="1"/>
      <c r="X54" s="5"/>
      <c r="Y54" s="1"/>
      <c r="Z54" s="1"/>
      <c r="AA54" s="1"/>
      <c r="AB54" s="3"/>
      <c r="AC54" s="3"/>
      <c r="AD54" s="3"/>
      <c r="AE54" s="3"/>
      <c r="AF54" s="3"/>
      <c r="AG54" s="3"/>
      <c r="AH54" s="3"/>
      <c r="AI54" s="3"/>
      <c r="AJ54" s="3"/>
      <c r="AK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1:51" s="4" customFormat="1" ht="18.75" customHeight="1" x14ac:dyDescent="0.4">
      <c r="A55" s="1"/>
      <c r="B55" s="1"/>
      <c r="C55" s="1"/>
      <c r="D55" s="3"/>
      <c r="E55" s="2"/>
      <c r="F55" s="1"/>
      <c r="G55" s="7"/>
      <c r="H55" s="1"/>
      <c r="I55" s="5"/>
      <c r="J55" s="1"/>
      <c r="K55" s="1"/>
      <c r="L55" s="1"/>
      <c r="M55" s="1"/>
      <c r="N55" s="1"/>
      <c r="O55" s="5"/>
      <c r="P55" s="1"/>
      <c r="Q55" s="1"/>
      <c r="R55" s="5"/>
      <c r="S55" s="1"/>
      <c r="T55" s="1"/>
      <c r="U55" s="5"/>
      <c r="V55" s="1"/>
      <c r="W55" s="1"/>
      <c r="X55" s="5"/>
      <c r="Y55" s="1"/>
      <c r="Z55" s="1"/>
      <c r="AA55" s="1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1:51" s="4" customFormat="1" ht="18.75" customHeight="1" thickBot="1" x14ac:dyDescent="0.45">
      <c r="A56" s="1"/>
      <c r="B56" s="1"/>
      <c r="C56" s="1"/>
      <c r="D56" s="3"/>
      <c r="E56" s="2"/>
      <c r="F56" s="1"/>
      <c r="G56" s="7"/>
      <c r="H56" s="1"/>
      <c r="I56" s="5"/>
      <c r="J56" s="1"/>
      <c r="K56" s="1"/>
      <c r="L56" s="1"/>
      <c r="M56" s="1"/>
      <c r="N56" s="1"/>
      <c r="O56" s="5"/>
      <c r="P56" s="1"/>
      <c r="Q56" s="1"/>
      <c r="R56" s="5"/>
      <c r="S56" s="1"/>
      <c r="T56" s="1"/>
      <c r="U56" s="5"/>
      <c r="V56" s="1"/>
      <c r="W56" s="1"/>
      <c r="X56" s="5"/>
      <c r="Y56" s="1"/>
      <c r="Z56" s="1"/>
      <c r="AA56" s="1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1:51" s="39" customFormat="1" ht="30.75" customHeight="1" x14ac:dyDescent="0.4">
      <c r="A57" s="69" t="s">
        <v>34</v>
      </c>
      <c r="B57" s="34"/>
      <c r="C57" s="35" t="s">
        <v>35</v>
      </c>
      <c r="D57" s="36"/>
      <c r="E57" s="37"/>
      <c r="F57" s="35" t="s">
        <v>36</v>
      </c>
      <c r="G57" s="38"/>
      <c r="H57" s="34"/>
      <c r="I57" s="33"/>
      <c r="J57" s="35" t="s">
        <v>49</v>
      </c>
      <c r="K57" s="34"/>
      <c r="L57" s="35" t="s">
        <v>50</v>
      </c>
      <c r="M57" s="34"/>
      <c r="N57" s="34"/>
      <c r="O57" s="33"/>
      <c r="P57" s="34"/>
      <c r="Q57" s="34"/>
      <c r="R57" s="33"/>
      <c r="S57" s="34"/>
      <c r="T57" s="34"/>
      <c r="U57" s="33"/>
      <c r="V57" s="34"/>
      <c r="W57" s="34"/>
      <c r="X57" s="33"/>
      <c r="Y57" s="35" t="s">
        <v>48</v>
      </c>
      <c r="Z57" s="34"/>
      <c r="AA57" s="35" t="s">
        <v>47</v>
      </c>
      <c r="AB57" s="36"/>
      <c r="AC57" s="41" t="s">
        <v>38</v>
      </c>
      <c r="AD57" s="51">
        <f>COUNTIF(Z4:Z53,"造成済")</f>
        <v>0</v>
      </c>
      <c r="AE57" s="54" t="e">
        <f t="shared" ref="AE57:AE62" si="2">AD57/SUM($AD$57:$AD$62)</f>
        <v>#DIV/0!</v>
      </c>
      <c r="AF57" s="36"/>
      <c r="AG57" s="36"/>
      <c r="AH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</row>
    <row r="58" spans="1:51" s="39" customFormat="1" ht="30.75" customHeight="1" thickBot="1" x14ac:dyDescent="0.45">
      <c r="A58" s="34"/>
      <c r="B58" s="34"/>
      <c r="C58" s="40">
        <f>COUNTA(C4:C53)</f>
        <v>0</v>
      </c>
      <c r="D58" s="36"/>
      <c r="E58" s="37"/>
      <c r="F58" s="40">
        <f>SUM(F4:F53)</f>
        <v>0</v>
      </c>
      <c r="G58" s="38"/>
      <c r="H58" s="34"/>
      <c r="I58" s="33"/>
      <c r="J58" s="40">
        <f>SUM(J4:J53)</f>
        <v>0</v>
      </c>
      <c r="K58" s="34"/>
      <c r="L58" s="40">
        <f>SUM(L4:L53)</f>
        <v>0</v>
      </c>
      <c r="M58" s="34"/>
      <c r="N58" s="34"/>
      <c r="O58" s="33"/>
      <c r="P58" s="34"/>
      <c r="Q58" s="34"/>
      <c r="R58" s="33"/>
      <c r="S58" s="34"/>
      <c r="T58" s="34"/>
      <c r="U58" s="33"/>
      <c r="V58" s="34"/>
      <c r="W58" s="34"/>
      <c r="X58" s="33"/>
      <c r="Y58" s="40">
        <f>SUM(Y4:Y53)</f>
        <v>0</v>
      </c>
      <c r="Z58" s="34"/>
      <c r="AA58" s="40">
        <f>SUM(AA4:AA53)</f>
        <v>0</v>
      </c>
      <c r="AB58" s="36"/>
      <c r="AC58" s="42" t="s">
        <v>39</v>
      </c>
      <c r="AD58" s="52">
        <f>COUNTIF(Z4:Z53,"造成中")</f>
        <v>0</v>
      </c>
      <c r="AE58" s="55" t="e">
        <f t="shared" si="2"/>
        <v>#DIV/0!</v>
      </c>
      <c r="AF58" s="36"/>
      <c r="AG58" s="36"/>
      <c r="AH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</row>
    <row r="59" spans="1:51" s="39" customFormat="1" ht="30.75" customHeight="1" thickBot="1" x14ac:dyDescent="0.45">
      <c r="A59" s="34"/>
      <c r="B59" s="34"/>
      <c r="C59" s="34"/>
      <c r="D59" s="36"/>
      <c r="E59" s="37"/>
      <c r="F59" s="34"/>
      <c r="G59" s="38"/>
      <c r="H59" s="34"/>
      <c r="I59" s="33"/>
      <c r="J59" s="34"/>
      <c r="K59" s="34"/>
      <c r="L59" s="34"/>
      <c r="M59" s="34"/>
      <c r="N59" s="34"/>
      <c r="O59" s="33"/>
      <c r="P59" s="34"/>
      <c r="Q59" s="34"/>
      <c r="R59" s="33"/>
      <c r="S59" s="34"/>
      <c r="T59" s="34"/>
      <c r="U59" s="33"/>
      <c r="V59" s="34"/>
      <c r="W59" s="34"/>
      <c r="X59" s="33"/>
      <c r="Z59" s="34"/>
      <c r="AA59" s="34"/>
      <c r="AB59" s="36"/>
      <c r="AC59" s="42" t="s">
        <v>40</v>
      </c>
      <c r="AD59" s="52">
        <f>COUNTIF(Z4:Z53,"造成予定")</f>
        <v>0</v>
      </c>
      <c r="AE59" s="55" t="e">
        <f t="shared" si="2"/>
        <v>#DIV/0!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</row>
    <row r="60" spans="1:51" s="39" customFormat="1" ht="30.75" customHeight="1" x14ac:dyDescent="0.4">
      <c r="A60" s="34"/>
      <c r="B60" s="34"/>
      <c r="C60" s="34"/>
      <c r="D60" s="36"/>
      <c r="E60" s="37"/>
      <c r="F60" s="34"/>
      <c r="G60" s="38"/>
      <c r="H60" s="34"/>
      <c r="I60" s="33"/>
      <c r="J60" s="34"/>
      <c r="K60" s="34"/>
      <c r="L60" s="34"/>
      <c r="M60" s="34"/>
      <c r="N60" s="34"/>
      <c r="O60" s="33"/>
      <c r="P60" s="34"/>
      <c r="Q60" s="34"/>
      <c r="R60" s="33"/>
      <c r="S60" s="34"/>
      <c r="T60" s="34"/>
      <c r="U60" s="33"/>
      <c r="V60" s="34"/>
      <c r="W60" s="34"/>
      <c r="X60" s="33"/>
      <c r="Y60" s="70" t="s">
        <v>51</v>
      </c>
      <c r="AA60" s="70" t="s">
        <v>52</v>
      </c>
      <c r="AC60" s="42" t="s">
        <v>41</v>
      </c>
      <c r="AD60" s="52">
        <f>COUNTIF(Z4:Z53,"造成予定無（意欲高）")</f>
        <v>0</v>
      </c>
      <c r="AE60" s="55" t="e">
        <f t="shared" si="2"/>
        <v>#DIV/0!</v>
      </c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</row>
    <row r="61" spans="1:51" s="39" customFormat="1" ht="30.75" customHeight="1" thickBot="1" x14ac:dyDescent="0.45">
      <c r="A61" s="34"/>
      <c r="B61" s="34"/>
      <c r="C61" s="34"/>
      <c r="D61" s="36"/>
      <c r="E61" s="37"/>
      <c r="F61" s="34"/>
      <c r="G61" s="38"/>
      <c r="H61" s="34"/>
      <c r="I61" s="33"/>
      <c r="J61" s="34"/>
      <c r="K61" s="34"/>
      <c r="L61" s="34"/>
      <c r="M61" s="34"/>
      <c r="N61" s="34"/>
      <c r="O61" s="33"/>
      <c r="P61" s="34"/>
      <c r="Q61" s="34"/>
      <c r="R61" s="33"/>
      <c r="S61" s="34"/>
      <c r="T61" s="34"/>
      <c r="U61" s="33"/>
      <c r="V61" s="34"/>
      <c r="W61" s="34"/>
      <c r="X61" s="33"/>
      <c r="Y61" s="40">
        <f>Y58-J58</f>
        <v>0</v>
      </c>
      <c r="AA61" s="40">
        <f>AA58-L58</f>
        <v>0</v>
      </c>
      <c r="AC61" s="42" t="s">
        <v>42</v>
      </c>
      <c r="AD61" s="52">
        <f>COUNTIF(Z4:Z53,"造成予定無（意欲低）")</f>
        <v>0</v>
      </c>
      <c r="AE61" s="55" t="e">
        <f t="shared" si="2"/>
        <v>#DIV/0!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</row>
    <row r="62" spans="1:51" s="39" customFormat="1" ht="30.75" customHeight="1" thickBot="1" x14ac:dyDescent="0.45">
      <c r="A62" s="34"/>
      <c r="B62" s="34"/>
      <c r="C62" s="34"/>
      <c r="D62" s="36"/>
      <c r="E62" s="37"/>
      <c r="F62" s="34"/>
      <c r="G62" s="38"/>
      <c r="H62" s="34"/>
      <c r="I62" s="33"/>
      <c r="J62" s="34"/>
      <c r="K62" s="34"/>
      <c r="L62" s="34"/>
      <c r="M62" s="34"/>
      <c r="N62" s="34"/>
      <c r="O62" s="33"/>
      <c r="P62" s="34"/>
      <c r="Q62" s="34"/>
      <c r="R62" s="33"/>
      <c r="S62" s="34"/>
      <c r="T62" s="34"/>
      <c r="U62" s="33"/>
      <c r="V62" s="34"/>
      <c r="W62" s="34"/>
      <c r="X62" s="33"/>
      <c r="Y62" s="34"/>
      <c r="AC62" s="43" t="s">
        <v>43</v>
      </c>
      <c r="AD62" s="53">
        <f>COUNTIF(Z4:Z53,"造成予定無（意欲無）")</f>
        <v>0</v>
      </c>
      <c r="AE62" s="56" t="e">
        <f t="shared" si="2"/>
        <v>#DIV/0!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</row>
    <row r="63" spans="1:51" s="4" customFormat="1" ht="14.25" x14ac:dyDescent="0.4">
      <c r="A63" s="1"/>
      <c r="B63" s="1"/>
      <c r="C63" s="1"/>
      <c r="D63" s="3"/>
      <c r="E63" s="2"/>
      <c r="F63" s="1"/>
      <c r="G63" s="7"/>
      <c r="H63" s="1"/>
      <c r="I63" s="5"/>
      <c r="J63" s="1"/>
      <c r="K63" s="1"/>
      <c r="L63" s="1"/>
      <c r="M63" s="1"/>
      <c r="N63" s="1"/>
      <c r="O63" s="5"/>
      <c r="P63" s="1"/>
      <c r="Q63" s="1"/>
      <c r="R63" s="5"/>
      <c r="S63" s="1"/>
      <c r="T63" s="1"/>
      <c r="U63" s="5"/>
      <c r="V63" s="1"/>
      <c r="W63" s="1"/>
      <c r="X63" s="5"/>
      <c r="Y63" s="1"/>
      <c r="Z63" s="1"/>
      <c r="AA63" s="1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1:51" s="4" customFormat="1" ht="14.25" x14ac:dyDescent="0.4">
      <c r="A64" s="1"/>
      <c r="B64" s="1"/>
      <c r="C64" s="1"/>
      <c r="D64" s="3"/>
      <c r="E64" s="2"/>
      <c r="F64" s="1"/>
      <c r="G64" s="7"/>
      <c r="H64" s="1"/>
      <c r="I64" s="5"/>
      <c r="J64" s="1"/>
      <c r="K64" s="1"/>
      <c r="L64" s="1"/>
      <c r="M64" s="1"/>
      <c r="N64" s="1"/>
      <c r="O64" s="5"/>
      <c r="P64" s="1"/>
      <c r="Q64" s="1"/>
      <c r="R64" s="5"/>
      <c r="S64" s="1"/>
      <c r="T64" s="1"/>
      <c r="U64" s="5"/>
      <c r="V64" s="1"/>
      <c r="W64" s="1"/>
      <c r="X64" s="5"/>
      <c r="Y64" s="1"/>
      <c r="Z64" s="1"/>
      <c r="AA64" s="1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1:51" s="4" customFormat="1" ht="14.25" x14ac:dyDescent="0.4">
      <c r="A65" s="1"/>
      <c r="B65" s="1"/>
      <c r="C65" s="1"/>
      <c r="D65" s="3"/>
      <c r="E65" s="2"/>
      <c r="F65" s="1"/>
      <c r="G65" s="7"/>
      <c r="H65" s="1"/>
      <c r="I65" s="5"/>
      <c r="J65" s="1"/>
      <c r="K65" s="1"/>
      <c r="L65" s="1"/>
      <c r="M65" s="1"/>
      <c r="N65" s="1"/>
      <c r="O65" s="5"/>
      <c r="P65" s="1"/>
      <c r="Q65" s="1"/>
      <c r="R65" s="5"/>
      <c r="S65" s="1"/>
      <c r="T65" s="1"/>
      <c r="U65" s="5"/>
      <c r="V65" s="1"/>
      <c r="W65" s="1"/>
      <c r="X65" s="5"/>
      <c r="Y65" s="1"/>
      <c r="Z65" s="1"/>
      <c r="AA65" s="1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1:51" s="4" customFormat="1" ht="14.25" x14ac:dyDescent="0.4">
      <c r="A66" s="1"/>
      <c r="B66" s="1"/>
      <c r="C66" s="1"/>
      <c r="D66" s="3"/>
      <c r="E66" s="2"/>
      <c r="F66" s="1"/>
      <c r="G66" s="7"/>
      <c r="H66" s="1"/>
      <c r="I66" s="5"/>
      <c r="J66" s="1"/>
      <c r="K66" s="1"/>
      <c r="L66" s="1"/>
      <c r="M66" s="1"/>
      <c r="N66" s="1"/>
      <c r="O66" s="5"/>
      <c r="P66" s="1"/>
      <c r="Q66" s="1"/>
      <c r="R66" s="5"/>
      <c r="S66" s="1"/>
      <c r="T66" s="1"/>
      <c r="U66" s="5"/>
      <c r="V66" s="1"/>
      <c r="W66" s="1"/>
      <c r="X66" s="5"/>
      <c r="Y66" s="1"/>
      <c r="Z66" s="1"/>
      <c r="AA66" s="1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1:51" s="4" customFormat="1" ht="14.25" x14ac:dyDescent="0.4">
      <c r="A67" s="1"/>
      <c r="B67" s="1"/>
      <c r="C67" s="1"/>
      <c r="D67" s="3"/>
      <c r="E67" s="2"/>
      <c r="F67" s="1"/>
      <c r="G67" s="7"/>
      <c r="H67" s="1"/>
      <c r="I67" s="5"/>
      <c r="J67" s="1"/>
      <c r="K67" s="1"/>
      <c r="L67" s="1"/>
      <c r="M67" s="1"/>
      <c r="N67" s="1"/>
      <c r="O67" s="5"/>
      <c r="P67" s="1"/>
      <c r="Q67" s="1"/>
      <c r="R67" s="5"/>
      <c r="S67" s="1"/>
      <c r="T67" s="1"/>
      <c r="U67" s="5"/>
      <c r="V67" s="1"/>
      <c r="W67" s="1"/>
      <c r="X67" s="5"/>
      <c r="Y67" s="1"/>
      <c r="Z67" s="1"/>
      <c r="AA67" s="1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1" s="6" customFormat="1" ht="15.75" x14ac:dyDescent="0.4">
      <c r="A68" s="1"/>
      <c r="B68" s="1"/>
      <c r="C68" s="1"/>
      <c r="D68" s="3"/>
      <c r="E68" s="2"/>
      <c r="F68" s="1"/>
      <c r="G68" s="7"/>
      <c r="H68" s="1"/>
      <c r="I68" s="5"/>
      <c r="J68" s="1"/>
      <c r="K68" s="1"/>
      <c r="L68" s="1"/>
      <c r="M68" s="1"/>
      <c r="N68" s="1"/>
      <c r="O68" s="5"/>
      <c r="P68" s="1"/>
      <c r="Q68" s="1"/>
      <c r="R68" s="5"/>
      <c r="S68" s="1"/>
      <c r="T68" s="1"/>
      <c r="U68" s="5"/>
      <c r="V68" s="1"/>
      <c r="W68" s="1"/>
      <c r="X68" s="5"/>
      <c r="Y68" s="1"/>
      <c r="Z68" s="1"/>
      <c r="AA68" s="1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1" s="6" customFormat="1" ht="15.75" x14ac:dyDescent="0.4">
      <c r="A69" s="1"/>
      <c r="B69" s="1"/>
      <c r="C69" s="1"/>
      <c r="D69" s="3"/>
      <c r="E69" s="2"/>
      <c r="F69" s="1"/>
      <c r="G69" s="7"/>
      <c r="H69" s="1"/>
      <c r="I69" s="5"/>
      <c r="J69" s="1"/>
      <c r="K69" s="1"/>
      <c r="L69" s="1"/>
      <c r="M69" s="1"/>
      <c r="N69" s="1"/>
      <c r="O69" s="5"/>
      <c r="P69" s="1"/>
      <c r="Q69" s="1"/>
      <c r="R69" s="5"/>
      <c r="S69" s="1"/>
      <c r="T69" s="1"/>
      <c r="U69" s="5"/>
      <c r="V69" s="1"/>
      <c r="W69" s="1"/>
      <c r="X69" s="5"/>
      <c r="Y69" s="1"/>
      <c r="Z69" s="1"/>
      <c r="AA69" s="1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1" s="6" customFormat="1" ht="15.75" x14ac:dyDescent="0.4">
      <c r="A70" s="1"/>
      <c r="B70" s="1"/>
      <c r="C70" s="1"/>
      <c r="D70" s="3"/>
      <c r="E70" s="2"/>
      <c r="F70" s="1"/>
      <c r="G70" s="7"/>
      <c r="H70" s="1"/>
      <c r="I70" s="5"/>
      <c r="J70" s="1"/>
      <c r="K70" s="1"/>
      <c r="L70" s="1"/>
      <c r="M70" s="1"/>
      <c r="N70" s="1"/>
      <c r="O70" s="5"/>
      <c r="P70" s="1"/>
      <c r="Q70" s="1"/>
      <c r="R70" s="5"/>
      <c r="S70" s="1"/>
      <c r="T70" s="1"/>
      <c r="U70" s="5"/>
      <c r="V70" s="1"/>
      <c r="W70" s="1"/>
      <c r="X70" s="5"/>
      <c r="Y70" s="1"/>
      <c r="Z70" s="1"/>
      <c r="AA70" s="1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1" s="6" customFormat="1" ht="15.75" x14ac:dyDescent="0.4">
      <c r="A71" s="1"/>
      <c r="B71" s="1"/>
      <c r="C71" s="1"/>
      <c r="D71" s="3"/>
      <c r="E71" s="2"/>
      <c r="F71" s="1"/>
      <c r="G71" s="7"/>
      <c r="H71" s="1"/>
      <c r="I71" s="5"/>
      <c r="J71" s="1"/>
      <c r="K71" s="1"/>
      <c r="L71" s="1"/>
      <c r="M71" s="1"/>
      <c r="N71" s="1"/>
      <c r="O71" s="5"/>
      <c r="P71" s="1"/>
      <c r="Q71" s="1"/>
      <c r="R71" s="5"/>
      <c r="S71" s="1"/>
      <c r="T71" s="1"/>
      <c r="U71" s="5"/>
      <c r="V71" s="1"/>
      <c r="W71" s="1"/>
      <c r="X71" s="5"/>
      <c r="Y71" s="1"/>
      <c r="Z71" s="1"/>
      <c r="AA71" s="1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1" s="6" customFormat="1" ht="15.75" x14ac:dyDescent="0.4">
      <c r="A72" s="1"/>
      <c r="B72" s="1"/>
      <c r="C72" s="1"/>
      <c r="D72" s="3"/>
      <c r="E72" s="2"/>
      <c r="F72" s="1"/>
      <c r="G72" s="7"/>
      <c r="H72" s="1"/>
      <c r="I72" s="5"/>
      <c r="J72" s="1"/>
      <c r="K72" s="1"/>
      <c r="L72" s="1"/>
      <c r="M72" s="1"/>
      <c r="N72" s="1"/>
      <c r="O72" s="5"/>
      <c r="P72" s="1"/>
      <c r="Q72" s="1"/>
      <c r="R72" s="5"/>
      <c r="S72" s="1"/>
      <c r="T72" s="1"/>
      <c r="U72" s="5"/>
      <c r="V72" s="1"/>
      <c r="W72" s="1"/>
      <c r="X72" s="5"/>
      <c r="Y72" s="1"/>
      <c r="Z72" s="1"/>
      <c r="AA72" s="1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1" s="6" customFormat="1" ht="15.75" x14ac:dyDescent="0.4">
      <c r="A73" s="1"/>
      <c r="B73" s="1"/>
      <c r="C73" s="1"/>
      <c r="D73" s="3"/>
      <c r="E73" s="2"/>
      <c r="F73" s="1"/>
      <c r="G73" s="7"/>
      <c r="H73" s="1"/>
      <c r="I73" s="5"/>
      <c r="J73" s="1"/>
      <c r="K73" s="1"/>
      <c r="L73" s="1"/>
      <c r="M73" s="1"/>
      <c r="N73" s="1"/>
      <c r="O73" s="5"/>
      <c r="P73" s="1"/>
      <c r="Q73" s="1"/>
      <c r="R73" s="5"/>
      <c r="S73" s="1"/>
      <c r="T73" s="1"/>
      <c r="U73" s="5"/>
      <c r="V73" s="1"/>
      <c r="W73" s="1"/>
      <c r="X73" s="5"/>
      <c r="Y73" s="1"/>
      <c r="Z73" s="1"/>
      <c r="AA73" s="1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1" s="6" customFormat="1" ht="15.75" x14ac:dyDescent="0.4">
      <c r="A74" s="1"/>
      <c r="B74" s="1"/>
      <c r="C74" s="1"/>
      <c r="D74" s="3"/>
      <c r="E74" s="2"/>
      <c r="F74" s="1"/>
      <c r="G74" s="7"/>
      <c r="H74" s="1"/>
      <c r="I74" s="5"/>
      <c r="J74" s="1"/>
      <c r="K74" s="1"/>
      <c r="L74" s="1"/>
      <c r="M74" s="1"/>
      <c r="N74" s="1"/>
      <c r="O74" s="5"/>
      <c r="P74" s="1"/>
      <c r="Q74" s="1"/>
      <c r="R74" s="5"/>
      <c r="S74" s="1"/>
      <c r="T74" s="1"/>
      <c r="U74" s="5"/>
      <c r="V74" s="1"/>
      <c r="W74" s="1"/>
      <c r="X74" s="5"/>
      <c r="Y74" s="1"/>
      <c r="Z74" s="1"/>
      <c r="AA74" s="1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1" s="6" customFormat="1" ht="15.75" x14ac:dyDescent="0.4">
      <c r="A75" s="1"/>
      <c r="B75" s="1"/>
      <c r="C75" s="1"/>
      <c r="D75" s="3"/>
      <c r="E75" s="2"/>
      <c r="F75" s="1"/>
      <c r="G75" s="7"/>
      <c r="H75" s="1"/>
      <c r="I75" s="5"/>
      <c r="J75" s="1"/>
      <c r="K75" s="1"/>
      <c r="L75" s="1"/>
      <c r="M75" s="1"/>
      <c r="N75" s="1"/>
      <c r="O75" s="5"/>
      <c r="P75" s="1"/>
      <c r="Q75" s="1"/>
      <c r="R75" s="5"/>
      <c r="S75" s="1"/>
      <c r="T75" s="1"/>
      <c r="U75" s="5"/>
      <c r="V75" s="1"/>
      <c r="W75" s="1"/>
      <c r="X75" s="5"/>
      <c r="Y75" s="1"/>
      <c r="Z75" s="1"/>
      <c r="AA75" s="1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</sheetData>
  <phoneticPr fontId="2"/>
  <dataValidations count="3">
    <dataValidation type="list" allowBlank="1" showInputMessage="1" showErrorMessage="1" sqref="H3:H53 N3:N53 Q3:Q53 T3:T53 W3:W53" xr:uid="{CE8D7EBD-FED5-4A90-82A8-CD8AB83F49EB}">
      <formula1>"リアル面談,オンライン面談"</formula1>
    </dataValidation>
    <dataValidation type="list" allowBlank="1" showInputMessage="1" showErrorMessage="1" sqref="K3:L53 Z3:Z53" xr:uid="{60B15730-2FCF-45F4-AA58-5F0F6E2B73CC}">
      <formula1>"造成済,造成中,造成予定,造成予定無（意欲高）,造成予定無（意欲低）,造成予定無（意欲無）"</formula1>
    </dataValidation>
    <dataValidation type="list" allowBlank="1" showInputMessage="1" showErrorMessage="1" sqref="B4:B53" xr:uid="{4779B21A-AE82-43B1-A693-B53A674049BE}">
      <formula1>"欧州,豪州,米国"</formula1>
    </dataValidation>
  </dataValidations>
  <pageMargins left="0.7" right="0.7" top="0.75" bottom="0.75" header="0.3" footer="0.3"/>
  <pageSetup paperSize="8" scale="51" fitToHeight="0" orientation="landscape" r:id="rId1"/>
  <ignoredErrors>
    <ignoredError sqref="J58 L58 AA58 Y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セールスリスト兼フォロー状況報告書</vt:lpstr>
      <vt:lpstr>セールスリスト兼フォロー状況報告書!Print_Area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明石　侑子</cp:lastModifiedBy>
  <cp:lastPrinted>2025-02-10T08:57:23Z</cp:lastPrinted>
  <dcterms:created xsi:type="dcterms:W3CDTF">2024-04-24T16:26:33Z</dcterms:created>
  <dcterms:modified xsi:type="dcterms:W3CDTF">2025-02-10T09:20:22Z</dcterms:modified>
</cp:coreProperties>
</file>