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401\"/>
    </mc:Choice>
  </mc:AlternateContent>
  <bookViews>
    <workbookView xWindow="0" yWindow="0" windowWidth="28800" windowHeight="12045"/>
  </bookViews>
  <sheets>
    <sheet name="産廃最終処分" sheetId="3" r:id="rId1"/>
  </sheets>
  <externalReferences>
    <externalReference r:id="rId2"/>
  </externalReferences>
  <definedNames>
    <definedName name="_xlnm.Print_Titles" localSheetId="0">産廃最終処分!$1:$5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9" i="3"/>
  <c r="G10" i="3"/>
  <c r="G11" i="3"/>
  <c r="G12" i="3"/>
  <c r="G13" i="3"/>
  <c r="G14" i="3"/>
  <c r="G15" i="3"/>
  <c r="G16" i="3"/>
  <c r="G17" i="3"/>
  <c r="G18" i="3"/>
  <c r="G19" i="3"/>
  <c r="G20" i="3"/>
  <c r="G8" i="3"/>
</calcChain>
</file>

<file path=xl/sharedStrings.xml><?xml version="1.0" encoding="utf-8"?>
<sst xmlns="http://schemas.openxmlformats.org/spreadsheetml/2006/main" count="477" uniqueCount="117">
  <si>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</si>
  <si>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</si>
  <si>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</si>
  <si>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</si>
  <si>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</si>
  <si>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</si>
  <si>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</si>
  <si>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</si>
  <si>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県優良</t>
    <rPh sb="0" eb="1">
      <t>ケン</t>
    </rPh>
    <rPh sb="1" eb="3">
      <t>ユウリョウ</t>
    </rPh>
    <phoneticPr fontId="2"/>
  </si>
  <si>
    <t>業の種別</t>
    <rPh sb="0" eb="1">
      <t>ギョウ</t>
    </rPh>
    <rPh sb="2" eb="4">
      <t>シュベツ</t>
    </rPh>
    <phoneticPr fontId="2"/>
  </si>
  <si>
    <t xml:space="preserve"> </t>
    <phoneticPr fontId="2"/>
  </si>
  <si>
    <t>最終処分業者名</t>
    <rPh sb="0" eb="2">
      <t>サイシュウ</t>
    </rPh>
    <rPh sb="2" eb="4">
      <t>ショブン</t>
    </rPh>
    <rPh sb="4" eb="6">
      <t>ギョウシャ</t>
    </rPh>
    <rPh sb="6" eb="7">
      <t>メイ</t>
    </rPh>
    <phoneticPr fontId="2"/>
  </si>
  <si>
    <t>事務所</t>
    <rPh sb="0" eb="3">
      <t>ジムショ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</si>
  <si>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</si>
  <si>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</si>
  <si>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</si>
  <si>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</si>
  <si>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</si>
  <si>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廃プラスチック類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</si>
  <si>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</si>
  <si>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</si>
  <si>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</si>
  <si>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</si>
  <si>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ゴムくず</t>
    <phoneticPr fontId="2"/>
  </si>
  <si>
    <t>金属くず</t>
    <phoneticPr fontId="2"/>
  </si>
  <si>
    <t>ガラスくず等</t>
    <phoneticPr fontId="2"/>
  </si>
  <si>
    <t>鉱さい</t>
    <phoneticPr fontId="2"/>
  </si>
  <si>
    <t>がれき類</t>
    <phoneticPr fontId="2"/>
  </si>
  <si>
    <t>動物のふん尿</t>
    <phoneticPr fontId="2"/>
  </si>
  <si>
    <t>動物の死体</t>
    <phoneticPr fontId="2"/>
  </si>
  <si>
    <t>ばいじん</t>
    <phoneticPr fontId="2"/>
  </si>
  <si>
    <t>13号廃棄物</t>
    <phoneticPr fontId="2"/>
  </si>
  <si>
    <t>動物系固形不要物</t>
    <phoneticPr fontId="2"/>
  </si>
  <si>
    <t>異業種エコタウン事業協同組合</t>
    <phoneticPr fontId="2"/>
  </si>
  <si>
    <t>04445040475</t>
    <phoneticPr fontId="2"/>
  </si>
  <si>
    <t>2026/06/23</t>
    <phoneticPr fontId="2"/>
  </si>
  <si>
    <t/>
  </si>
  <si>
    <t>大分県佐伯市直川大字仁田原１４２９番地</t>
    <phoneticPr fontId="2"/>
  </si>
  <si>
    <t>0972-58-2558</t>
    <phoneticPr fontId="2"/>
  </si>
  <si>
    <t>埋立(安定型)</t>
    <phoneticPr fontId="2"/>
  </si>
  <si>
    <t>○</t>
    <phoneticPr fontId="2"/>
  </si>
  <si>
    <t>埋立(管理型)</t>
    <phoneticPr fontId="2"/>
  </si>
  <si>
    <t>南部保健所</t>
    <phoneticPr fontId="2"/>
  </si>
  <si>
    <t>エコセンター力南株式会社</t>
    <phoneticPr fontId="2"/>
  </si>
  <si>
    <t>04445079305</t>
    <phoneticPr fontId="2"/>
  </si>
  <si>
    <t>2026/08/08</t>
    <phoneticPr fontId="2"/>
  </si>
  <si>
    <t>大分県佐伯市弥生大字井崎２４７番地</t>
    <phoneticPr fontId="2"/>
  </si>
  <si>
    <t>0972-46-0448</t>
    <phoneticPr fontId="2"/>
  </si>
  <si>
    <t>大佐興業株式会社</t>
    <phoneticPr fontId="2"/>
  </si>
  <si>
    <t>04435187893</t>
    <phoneticPr fontId="2"/>
  </si>
  <si>
    <t>2026/02/17</t>
    <phoneticPr fontId="2"/>
  </si>
  <si>
    <t>大分県佐伯市大字池田１９８６番地１</t>
    <phoneticPr fontId="2"/>
  </si>
  <si>
    <t>0972-28-5281</t>
    <phoneticPr fontId="2"/>
  </si>
  <si>
    <t>九州美環産業株式会社</t>
    <phoneticPr fontId="2"/>
  </si>
  <si>
    <t>04444044549</t>
    <phoneticPr fontId="2"/>
  </si>
  <si>
    <t>2026/12/01</t>
    <phoneticPr fontId="2"/>
  </si>
  <si>
    <t>大分県臼杵市大字武山２２２７番地</t>
    <phoneticPr fontId="2"/>
  </si>
  <si>
    <t>0972-65-2400</t>
    <phoneticPr fontId="2"/>
  </si>
  <si>
    <t>中部保健所</t>
    <phoneticPr fontId="2"/>
  </si>
  <si>
    <t>有限会社クリーン環境</t>
    <phoneticPr fontId="2"/>
  </si>
  <si>
    <t>04431074546</t>
    <phoneticPr fontId="2"/>
  </si>
  <si>
    <t>2026/01/28</t>
    <phoneticPr fontId="2"/>
  </si>
  <si>
    <t>大分県国東市国東町見地２１６４番地</t>
    <phoneticPr fontId="2"/>
  </si>
  <si>
    <t>0978-73-3001</t>
    <phoneticPr fontId="2"/>
  </si>
  <si>
    <t>東部保健所国東保健部</t>
    <phoneticPr fontId="2"/>
  </si>
  <si>
    <t>有限会社西部開発</t>
    <phoneticPr fontId="2"/>
  </si>
  <si>
    <t>04447041349</t>
    <phoneticPr fontId="2"/>
  </si>
  <si>
    <t>2026/07/14</t>
    <phoneticPr fontId="2"/>
  </si>
  <si>
    <t>大分県日田市大字東有田２８１９番地３</t>
    <phoneticPr fontId="2"/>
  </si>
  <si>
    <t>0973-24-1388</t>
    <phoneticPr fontId="2"/>
  </si>
  <si>
    <t>西部保健所</t>
    <phoneticPr fontId="2"/>
  </si>
  <si>
    <t>有限会社竹田産業廃棄物環境</t>
    <phoneticPr fontId="2"/>
  </si>
  <si>
    <t>04446029046</t>
    <phoneticPr fontId="2"/>
  </si>
  <si>
    <t>2025/03/25</t>
    <phoneticPr fontId="2"/>
  </si>
  <si>
    <t>大分県竹田市大字枝１８９３番地</t>
    <phoneticPr fontId="2"/>
  </si>
  <si>
    <t>0974-63-0170</t>
    <phoneticPr fontId="2"/>
  </si>
  <si>
    <t>豊肥保健所</t>
    <phoneticPr fontId="2"/>
  </si>
  <si>
    <t>株式会社谷組</t>
    <phoneticPr fontId="2"/>
  </si>
  <si>
    <t>04437029659</t>
    <phoneticPr fontId="2"/>
  </si>
  <si>
    <t>2025/04/19</t>
    <phoneticPr fontId="2"/>
  </si>
  <si>
    <t>大分県日田市大字日高３０４０番地</t>
    <phoneticPr fontId="2"/>
  </si>
  <si>
    <t>0973-22-7175</t>
    <phoneticPr fontId="2"/>
  </si>
  <si>
    <t>有限会社ちとせ</t>
    <phoneticPr fontId="2"/>
  </si>
  <si>
    <t>04446074728</t>
    <phoneticPr fontId="2"/>
  </si>
  <si>
    <t>2025/10/30</t>
    <phoneticPr fontId="2"/>
  </si>
  <si>
    <t>大分県豊後大野市千歳町柴山１７４６番地２２</t>
    <phoneticPr fontId="2"/>
  </si>
  <si>
    <t>0974-37-2165</t>
    <phoneticPr fontId="2"/>
  </si>
  <si>
    <t>有限会社西工業</t>
    <phoneticPr fontId="2"/>
  </si>
  <si>
    <t>04433023169</t>
    <phoneticPr fontId="2"/>
  </si>
  <si>
    <t>2027/02/24</t>
    <phoneticPr fontId="2"/>
  </si>
  <si>
    <t>大分県大分市大字三佐１９６７番地</t>
    <phoneticPr fontId="2"/>
  </si>
  <si>
    <t>097-527-5223</t>
    <phoneticPr fontId="2"/>
  </si>
  <si>
    <t>東部保健所</t>
    <phoneticPr fontId="2"/>
  </si>
  <si>
    <t>株式会社日出エコセンター</t>
    <phoneticPr fontId="2"/>
  </si>
  <si>
    <t>04442143523</t>
    <phoneticPr fontId="2"/>
  </si>
  <si>
    <t>2028/07/02</t>
    <phoneticPr fontId="2"/>
  </si>
  <si>
    <t>大分県速見郡日出町大字大神３７５０番地２８</t>
    <phoneticPr fontId="2"/>
  </si>
  <si>
    <t>0977-28-0001</t>
    <phoneticPr fontId="2"/>
  </si>
  <si>
    <t>日田産廃有限会社</t>
    <phoneticPr fontId="2"/>
  </si>
  <si>
    <t>04447045265</t>
    <phoneticPr fontId="2"/>
  </si>
  <si>
    <t>2027/03/23</t>
    <phoneticPr fontId="2"/>
  </si>
  <si>
    <t>大分県日田市大字北豆田１２８４番地の１</t>
    <phoneticPr fontId="2"/>
  </si>
  <si>
    <t>0973-23-5643</t>
    <phoneticPr fontId="2"/>
  </si>
  <si>
    <t>株式会社大和</t>
    <phoneticPr fontId="2"/>
  </si>
  <si>
    <t>04448131292</t>
    <phoneticPr fontId="2"/>
  </si>
  <si>
    <t>2029/03/14</t>
    <phoneticPr fontId="2"/>
  </si>
  <si>
    <t>大分県中津市大字田尻２５００番地の１</t>
    <phoneticPr fontId="2"/>
  </si>
  <si>
    <t>0979-33-7177</t>
    <phoneticPr fontId="2"/>
  </si>
  <si>
    <t>北部保健所</t>
    <phoneticPr fontId="2"/>
  </si>
  <si>
    <t>龍南運送株式会社</t>
    <phoneticPr fontId="2"/>
  </si>
  <si>
    <t>04444005496</t>
    <phoneticPr fontId="2"/>
  </si>
  <si>
    <t>2025/03/28</t>
    <phoneticPr fontId="2"/>
  </si>
  <si>
    <t>大分県津久見市大字下青江３８９１番地</t>
    <phoneticPr fontId="2"/>
  </si>
  <si>
    <t>0972-82-3151</t>
    <phoneticPr fontId="2"/>
  </si>
  <si>
    <t>産業廃棄物処分業(最終処分)許可業者名簿（令和06年08月06日現在）</t>
    <phoneticPr fontId="2"/>
  </si>
  <si>
    <t>講習会（受講回数）</t>
    <rPh sb="0" eb="3">
      <t>コウシュウカイ</t>
    </rPh>
    <rPh sb="4" eb="6">
      <t>ジュコウ</t>
    </rPh>
    <rPh sb="6" eb="8">
      <t>カイスウ</t>
    </rPh>
    <phoneticPr fontId="2"/>
  </si>
  <si>
    <t>講習会</t>
    <rPh sb="0" eb="3">
      <t>コウシュウカイ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</si>
</sst>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showGridLines="0" tabSelected="1" workbookViewId="0">
      <selection activeCell="G31" sqref="G31"/>
    </sheetView>
  </sheetViews>
  <sheetFormatPr defaultRowHeight="12"/>
  <cols>
    <col min="1" max="1" width="18.625" style="15" customWidth="1"/>
    <col min="2" max="2" width="9.625" style="16" customWidth="1"/>
    <col min="3" max="3" width="8.625" style="17" customWidth="1"/>
    <col min="4" max="7" width="3.125" style="16" customWidth="1"/>
    <col min="8" max="8" width="20.625" style="1" customWidth="1"/>
    <col min="9" max="9" width="10.625" style="16" customWidth="1"/>
    <col min="10" max="10" width="8.625" style="16" customWidth="1"/>
    <col min="11" max="30" width="3.125" style="18" customWidth="1"/>
    <col min="31" max="31" width="10.875" style="1" customWidth="1"/>
    <col min="32" max="35" width="3.375" style="2" customWidth="1"/>
    <col min="36" max="16384" width="9" style="2"/>
  </cols>
  <sheetData>
    <row r="1" spans="1:34" ht="17.25">
      <c r="A1" s="42" t="s">
        <v>114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4" ht="14.25">
      <c r="A2" s="43" t="s">
        <v>10</v>
      </c>
      <c r="B2" s="43"/>
      <c r="C2" s="3"/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22"/>
      <c r="AF2" s="45"/>
      <c r="AG2" s="45"/>
      <c r="AH2" s="45"/>
    </row>
    <row r="3" spans="1:34" ht="14.25">
      <c r="A3" s="4"/>
      <c r="B3" s="5"/>
      <c r="C3" s="6"/>
      <c r="D3" s="46" t="s">
        <v>1</v>
      </c>
      <c r="E3" s="46"/>
      <c r="F3" s="46"/>
      <c r="G3" s="46"/>
      <c r="H3" s="46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22"/>
      <c r="AF3" s="45"/>
      <c r="AG3" s="45"/>
      <c r="AH3" s="45"/>
    </row>
    <row r="4" spans="1:34" ht="14.25">
      <c r="A4" s="4"/>
      <c r="B4" s="5"/>
      <c r="C4" s="6"/>
      <c r="D4" s="7" t="s">
        <v>115</v>
      </c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34"/>
    </row>
    <row r="5" spans="1:34" ht="85.5">
      <c r="A5" s="9" t="s">
        <v>11</v>
      </c>
      <c r="B5" s="9" t="s">
        <v>2</v>
      </c>
      <c r="C5" s="10" t="s">
        <v>3</v>
      </c>
      <c r="D5" s="11" t="s">
        <v>4</v>
      </c>
      <c r="E5" s="11" t="s">
        <v>5</v>
      </c>
      <c r="F5" s="11" t="s">
        <v>8</v>
      </c>
      <c r="G5" s="11" t="s">
        <v>116</v>
      </c>
      <c r="H5" s="12" t="s">
        <v>12</v>
      </c>
      <c r="I5" s="9" t="s">
        <v>6</v>
      </c>
      <c r="J5" s="9" t="s">
        <v>9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  <c r="AA5" s="13" t="s">
        <v>29</v>
      </c>
      <c r="AB5" s="13" t="s">
        <v>30</v>
      </c>
      <c r="AC5" s="13" t="s">
        <v>31</v>
      </c>
      <c r="AD5" s="13" t="s">
        <v>32</v>
      </c>
      <c r="AE5" s="9" t="s">
        <v>7</v>
      </c>
    </row>
    <row r="6" spans="1:34">
      <c r="A6" s="29" t="s">
        <v>33</v>
      </c>
      <c r="B6" s="33" t="s">
        <v>34</v>
      </c>
      <c r="C6" s="31" t="s">
        <v>35</v>
      </c>
      <c r="D6" s="30" t="s">
        <v>36</v>
      </c>
      <c r="E6" s="30" t="s">
        <v>36</v>
      </c>
      <c r="F6" s="30" t="s">
        <v>36</v>
      </c>
      <c r="G6" s="30" t="str">
        <f>IFERROR(VLOOKUP(A5,[1]受講回数まとめ!$B$2:$C$186,2,FALSE),"")</f>
        <v/>
      </c>
      <c r="H6" s="32" t="s">
        <v>37</v>
      </c>
      <c r="I6" s="30" t="s">
        <v>38</v>
      </c>
      <c r="J6" s="9" t="s">
        <v>39</v>
      </c>
      <c r="K6" s="14" t="s">
        <v>36</v>
      </c>
      <c r="L6" s="14" t="s">
        <v>36</v>
      </c>
      <c r="M6" s="14" t="s">
        <v>36</v>
      </c>
      <c r="N6" s="14" t="s">
        <v>36</v>
      </c>
      <c r="O6" s="14" t="s">
        <v>36</v>
      </c>
      <c r="P6" s="14" t="s">
        <v>40</v>
      </c>
      <c r="Q6" s="14" t="s">
        <v>36</v>
      </c>
      <c r="R6" s="14" t="s">
        <v>36</v>
      </c>
      <c r="S6" s="14" t="s">
        <v>36</v>
      </c>
      <c r="T6" s="14" t="s">
        <v>36</v>
      </c>
      <c r="U6" s="14" t="s">
        <v>40</v>
      </c>
      <c r="V6" s="14" t="s">
        <v>40</v>
      </c>
      <c r="W6" s="14" t="s">
        <v>40</v>
      </c>
      <c r="X6" s="14" t="s">
        <v>36</v>
      </c>
      <c r="Y6" s="14" t="s">
        <v>40</v>
      </c>
      <c r="Z6" s="14" t="s">
        <v>36</v>
      </c>
      <c r="AA6" s="14" t="s">
        <v>36</v>
      </c>
      <c r="AB6" s="14" t="s">
        <v>36</v>
      </c>
      <c r="AC6" s="14" t="s">
        <v>36</v>
      </c>
      <c r="AD6" s="14" t="s">
        <v>36</v>
      </c>
      <c r="AE6" s="30" t="s">
        <v>42</v>
      </c>
    </row>
    <row r="7" spans="1:34">
      <c r="A7" s="24"/>
      <c r="B7" s="25"/>
      <c r="C7" s="26"/>
      <c r="D7" s="27"/>
      <c r="E7" s="27"/>
      <c r="F7" s="27"/>
      <c r="G7" s="27"/>
      <c r="H7" s="28"/>
      <c r="I7" s="27"/>
      <c r="J7" s="9" t="s">
        <v>41</v>
      </c>
      <c r="K7" s="14" t="s">
        <v>40</v>
      </c>
      <c r="L7" s="14" t="s">
        <v>40</v>
      </c>
      <c r="M7" s="14" t="s">
        <v>36</v>
      </c>
      <c r="N7" s="14" t="s">
        <v>36</v>
      </c>
      <c r="O7" s="14" t="s">
        <v>36</v>
      </c>
      <c r="P7" s="14" t="s">
        <v>40</v>
      </c>
      <c r="Q7" s="14" t="s">
        <v>40</v>
      </c>
      <c r="R7" s="14" t="s">
        <v>40</v>
      </c>
      <c r="S7" s="14" t="s">
        <v>40</v>
      </c>
      <c r="T7" s="14" t="s">
        <v>40</v>
      </c>
      <c r="U7" s="14" t="s">
        <v>36</v>
      </c>
      <c r="V7" s="14" t="s">
        <v>40</v>
      </c>
      <c r="W7" s="14" t="s">
        <v>40</v>
      </c>
      <c r="X7" s="14" t="s">
        <v>40</v>
      </c>
      <c r="Y7" s="14" t="s">
        <v>36</v>
      </c>
      <c r="Z7" s="14" t="s">
        <v>36</v>
      </c>
      <c r="AA7" s="14" t="s">
        <v>36</v>
      </c>
      <c r="AB7" s="14" t="s">
        <v>40</v>
      </c>
      <c r="AC7" s="14" t="s">
        <v>40</v>
      </c>
      <c r="AD7" s="14" t="s">
        <v>36</v>
      </c>
      <c r="AE7" s="27"/>
    </row>
    <row r="8" spans="1:34">
      <c r="A8" s="35" t="s">
        <v>43</v>
      </c>
      <c r="B8" s="36" t="s">
        <v>44</v>
      </c>
      <c r="C8" s="37" t="s">
        <v>45</v>
      </c>
      <c r="D8" s="38" t="s">
        <v>40</v>
      </c>
      <c r="E8" s="38" t="s">
        <v>36</v>
      </c>
      <c r="F8" s="38" t="s">
        <v>36</v>
      </c>
      <c r="G8" s="38" t="str">
        <f>IFERROR(VLOOKUP(A5,[1]受講回数まとめ!$B$2:$C$186,2,FALSE),"")</f>
        <v/>
      </c>
      <c r="H8" s="39" t="s">
        <v>46</v>
      </c>
      <c r="I8" s="38" t="s">
        <v>47</v>
      </c>
      <c r="J8" s="40" t="s">
        <v>39</v>
      </c>
      <c r="K8" s="41" t="s">
        <v>36</v>
      </c>
      <c r="L8" s="41" t="s">
        <v>36</v>
      </c>
      <c r="M8" s="41" t="s">
        <v>36</v>
      </c>
      <c r="N8" s="41" t="s">
        <v>36</v>
      </c>
      <c r="O8" s="41" t="s">
        <v>36</v>
      </c>
      <c r="P8" s="41" t="s">
        <v>40</v>
      </c>
      <c r="Q8" s="41" t="s">
        <v>36</v>
      </c>
      <c r="R8" s="41" t="s">
        <v>36</v>
      </c>
      <c r="S8" s="41" t="s">
        <v>36</v>
      </c>
      <c r="T8" s="41" t="s">
        <v>36</v>
      </c>
      <c r="U8" s="41" t="s">
        <v>40</v>
      </c>
      <c r="V8" s="41" t="s">
        <v>40</v>
      </c>
      <c r="W8" s="41" t="s">
        <v>40</v>
      </c>
      <c r="X8" s="41" t="s">
        <v>36</v>
      </c>
      <c r="Y8" s="41" t="s">
        <v>40</v>
      </c>
      <c r="Z8" s="41" t="s">
        <v>36</v>
      </c>
      <c r="AA8" s="41" t="s">
        <v>36</v>
      </c>
      <c r="AB8" s="41" t="s">
        <v>36</v>
      </c>
      <c r="AC8" s="41" t="s">
        <v>36</v>
      </c>
      <c r="AD8" s="41" t="s">
        <v>36</v>
      </c>
      <c r="AE8" s="38" t="s">
        <v>42</v>
      </c>
    </row>
    <row r="9" spans="1:34">
      <c r="A9" s="35" t="s">
        <v>48</v>
      </c>
      <c r="B9" s="36" t="s">
        <v>49</v>
      </c>
      <c r="C9" s="37" t="s">
        <v>50</v>
      </c>
      <c r="D9" s="38" t="s">
        <v>36</v>
      </c>
      <c r="E9" s="38" t="s">
        <v>36</v>
      </c>
      <c r="F9" s="38" t="s">
        <v>36</v>
      </c>
      <c r="G9" s="38" t="str">
        <f>IFERROR(VLOOKUP(A6,[1]受講回数まとめ!$B$2:$C$186,2,FALSE),"")</f>
        <v/>
      </c>
      <c r="H9" s="39" t="s">
        <v>51</v>
      </c>
      <c r="I9" s="38" t="s">
        <v>52</v>
      </c>
      <c r="J9" s="40" t="s">
        <v>39</v>
      </c>
      <c r="K9" s="41" t="s">
        <v>36</v>
      </c>
      <c r="L9" s="41" t="s">
        <v>36</v>
      </c>
      <c r="M9" s="41" t="s">
        <v>36</v>
      </c>
      <c r="N9" s="41" t="s">
        <v>36</v>
      </c>
      <c r="O9" s="41" t="s">
        <v>36</v>
      </c>
      <c r="P9" s="41" t="s">
        <v>40</v>
      </c>
      <c r="Q9" s="41" t="s">
        <v>36</v>
      </c>
      <c r="R9" s="41" t="s">
        <v>36</v>
      </c>
      <c r="S9" s="41" t="s">
        <v>36</v>
      </c>
      <c r="T9" s="41" t="s">
        <v>36</v>
      </c>
      <c r="U9" s="41" t="s">
        <v>40</v>
      </c>
      <c r="V9" s="41" t="s">
        <v>40</v>
      </c>
      <c r="W9" s="41" t="s">
        <v>40</v>
      </c>
      <c r="X9" s="41" t="s">
        <v>36</v>
      </c>
      <c r="Y9" s="41" t="s">
        <v>40</v>
      </c>
      <c r="Z9" s="41" t="s">
        <v>36</v>
      </c>
      <c r="AA9" s="41" t="s">
        <v>36</v>
      </c>
      <c r="AB9" s="41" t="s">
        <v>36</v>
      </c>
      <c r="AC9" s="41" t="s">
        <v>36</v>
      </c>
      <c r="AD9" s="41" t="s">
        <v>36</v>
      </c>
      <c r="AE9" s="38" t="s">
        <v>42</v>
      </c>
    </row>
    <row r="10" spans="1:34">
      <c r="A10" s="35" t="s">
        <v>53</v>
      </c>
      <c r="B10" s="36" t="s">
        <v>54</v>
      </c>
      <c r="C10" s="37" t="s">
        <v>55</v>
      </c>
      <c r="D10" s="38" t="s">
        <v>40</v>
      </c>
      <c r="E10" s="38" t="s">
        <v>36</v>
      </c>
      <c r="F10" s="38" t="s">
        <v>36</v>
      </c>
      <c r="G10" s="38" t="str">
        <f>IFERROR(VLOOKUP(A7,[1]受講回数まとめ!$B$2:$C$186,2,FALSE),"")</f>
        <v/>
      </c>
      <c r="H10" s="39" t="s">
        <v>56</v>
      </c>
      <c r="I10" s="38" t="s">
        <v>57</v>
      </c>
      <c r="J10" s="40" t="s">
        <v>39</v>
      </c>
      <c r="K10" s="41" t="s">
        <v>36</v>
      </c>
      <c r="L10" s="41" t="s">
        <v>36</v>
      </c>
      <c r="M10" s="41" t="s">
        <v>36</v>
      </c>
      <c r="N10" s="41" t="s">
        <v>36</v>
      </c>
      <c r="O10" s="41" t="s">
        <v>36</v>
      </c>
      <c r="P10" s="41" t="s">
        <v>40</v>
      </c>
      <c r="Q10" s="41" t="s">
        <v>36</v>
      </c>
      <c r="R10" s="41" t="s">
        <v>36</v>
      </c>
      <c r="S10" s="41" t="s">
        <v>36</v>
      </c>
      <c r="T10" s="41" t="s">
        <v>36</v>
      </c>
      <c r="U10" s="41" t="s">
        <v>40</v>
      </c>
      <c r="V10" s="41" t="s">
        <v>40</v>
      </c>
      <c r="W10" s="41" t="s">
        <v>40</v>
      </c>
      <c r="X10" s="41" t="s">
        <v>36</v>
      </c>
      <c r="Y10" s="41" t="s">
        <v>40</v>
      </c>
      <c r="Z10" s="41" t="s">
        <v>36</v>
      </c>
      <c r="AA10" s="41" t="s">
        <v>36</v>
      </c>
      <c r="AB10" s="41" t="s">
        <v>36</v>
      </c>
      <c r="AC10" s="41" t="s">
        <v>36</v>
      </c>
      <c r="AD10" s="41" t="s">
        <v>36</v>
      </c>
      <c r="AE10" s="38" t="s">
        <v>58</v>
      </c>
    </row>
    <row r="11" spans="1:34">
      <c r="A11" s="35" t="s">
        <v>59</v>
      </c>
      <c r="B11" s="36" t="s">
        <v>60</v>
      </c>
      <c r="C11" s="37" t="s">
        <v>61</v>
      </c>
      <c r="D11" s="38" t="s">
        <v>36</v>
      </c>
      <c r="E11" s="38" t="s">
        <v>36</v>
      </c>
      <c r="F11" s="38" t="s">
        <v>36</v>
      </c>
      <c r="G11" s="38">
        <f>IFERROR(VLOOKUP(A8,[1]受講回数まとめ!$B$2:$C$186,2,FALSE),"")</f>
        <v>7</v>
      </c>
      <c r="H11" s="39" t="s">
        <v>62</v>
      </c>
      <c r="I11" s="38" t="s">
        <v>63</v>
      </c>
      <c r="J11" s="40" t="s">
        <v>39</v>
      </c>
      <c r="K11" s="41" t="s">
        <v>36</v>
      </c>
      <c r="L11" s="41" t="s">
        <v>36</v>
      </c>
      <c r="M11" s="41" t="s">
        <v>36</v>
      </c>
      <c r="N11" s="41" t="s">
        <v>36</v>
      </c>
      <c r="O11" s="41" t="s">
        <v>36</v>
      </c>
      <c r="P11" s="41" t="s">
        <v>40</v>
      </c>
      <c r="Q11" s="41" t="s">
        <v>36</v>
      </c>
      <c r="R11" s="41" t="s">
        <v>36</v>
      </c>
      <c r="S11" s="41" t="s">
        <v>36</v>
      </c>
      <c r="T11" s="41" t="s">
        <v>36</v>
      </c>
      <c r="U11" s="41" t="s">
        <v>40</v>
      </c>
      <c r="V11" s="41" t="s">
        <v>40</v>
      </c>
      <c r="W11" s="41" t="s">
        <v>40</v>
      </c>
      <c r="X11" s="41" t="s">
        <v>36</v>
      </c>
      <c r="Y11" s="41" t="s">
        <v>40</v>
      </c>
      <c r="Z11" s="41" t="s">
        <v>36</v>
      </c>
      <c r="AA11" s="41" t="s">
        <v>36</v>
      </c>
      <c r="AB11" s="41" t="s">
        <v>36</v>
      </c>
      <c r="AC11" s="41" t="s">
        <v>36</v>
      </c>
      <c r="AD11" s="41" t="s">
        <v>36</v>
      </c>
      <c r="AE11" s="38" t="s">
        <v>64</v>
      </c>
    </row>
    <row r="12" spans="1:34">
      <c r="A12" s="35" t="s">
        <v>65</v>
      </c>
      <c r="B12" s="36" t="s">
        <v>66</v>
      </c>
      <c r="C12" s="37" t="s">
        <v>67</v>
      </c>
      <c r="D12" s="38" t="s">
        <v>40</v>
      </c>
      <c r="E12" s="38" t="s">
        <v>36</v>
      </c>
      <c r="F12" s="38" t="s">
        <v>36</v>
      </c>
      <c r="G12" s="38" t="str">
        <f>IFERROR(VLOOKUP(A9,[1]受講回数まとめ!$B$2:$C$186,2,FALSE),"")</f>
        <v/>
      </c>
      <c r="H12" s="39" t="s">
        <v>68</v>
      </c>
      <c r="I12" s="38" t="s">
        <v>69</v>
      </c>
      <c r="J12" s="40" t="s">
        <v>39</v>
      </c>
      <c r="K12" s="41" t="s">
        <v>36</v>
      </c>
      <c r="L12" s="41" t="s">
        <v>36</v>
      </c>
      <c r="M12" s="41" t="s">
        <v>36</v>
      </c>
      <c r="N12" s="41" t="s">
        <v>36</v>
      </c>
      <c r="O12" s="41" t="s">
        <v>36</v>
      </c>
      <c r="P12" s="41" t="s">
        <v>40</v>
      </c>
      <c r="Q12" s="41" t="s">
        <v>36</v>
      </c>
      <c r="R12" s="41" t="s">
        <v>36</v>
      </c>
      <c r="S12" s="41" t="s">
        <v>36</v>
      </c>
      <c r="T12" s="41" t="s">
        <v>36</v>
      </c>
      <c r="U12" s="41" t="s">
        <v>40</v>
      </c>
      <c r="V12" s="41" t="s">
        <v>40</v>
      </c>
      <c r="W12" s="41" t="s">
        <v>40</v>
      </c>
      <c r="X12" s="41" t="s">
        <v>36</v>
      </c>
      <c r="Y12" s="41" t="s">
        <v>40</v>
      </c>
      <c r="Z12" s="41" t="s">
        <v>36</v>
      </c>
      <c r="AA12" s="41" t="s">
        <v>36</v>
      </c>
      <c r="AB12" s="41" t="s">
        <v>36</v>
      </c>
      <c r="AC12" s="41" t="s">
        <v>36</v>
      </c>
      <c r="AD12" s="41" t="s">
        <v>36</v>
      </c>
      <c r="AE12" s="38" t="s">
        <v>70</v>
      </c>
    </row>
    <row r="13" spans="1:34">
      <c r="A13" s="35" t="s">
        <v>71</v>
      </c>
      <c r="B13" s="36" t="s">
        <v>72</v>
      </c>
      <c r="C13" s="37" t="s">
        <v>73</v>
      </c>
      <c r="D13" s="38" t="s">
        <v>40</v>
      </c>
      <c r="E13" s="38" t="s">
        <v>36</v>
      </c>
      <c r="F13" s="38" t="s">
        <v>36</v>
      </c>
      <c r="G13" s="38" t="str">
        <f>IFERROR(VLOOKUP(A10,[1]受講回数まとめ!$B$2:$C$186,2,FALSE),"")</f>
        <v/>
      </c>
      <c r="H13" s="39" t="s">
        <v>74</v>
      </c>
      <c r="I13" s="38" t="s">
        <v>75</v>
      </c>
      <c r="J13" s="40" t="s">
        <v>39</v>
      </c>
      <c r="K13" s="41" t="s">
        <v>36</v>
      </c>
      <c r="L13" s="41" t="s">
        <v>36</v>
      </c>
      <c r="M13" s="41" t="s">
        <v>36</v>
      </c>
      <c r="N13" s="41" t="s">
        <v>36</v>
      </c>
      <c r="O13" s="41" t="s">
        <v>36</v>
      </c>
      <c r="P13" s="41" t="s">
        <v>40</v>
      </c>
      <c r="Q13" s="41" t="s">
        <v>36</v>
      </c>
      <c r="R13" s="41" t="s">
        <v>36</v>
      </c>
      <c r="S13" s="41" t="s">
        <v>36</v>
      </c>
      <c r="T13" s="41" t="s">
        <v>36</v>
      </c>
      <c r="U13" s="41" t="s">
        <v>40</v>
      </c>
      <c r="V13" s="41" t="s">
        <v>40</v>
      </c>
      <c r="W13" s="41" t="s">
        <v>40</v>
      </c>
      <c r="X13" s="41" t="s">
        <v>36</v>
      </c>
      <c r="Y13" s="41" t="s">
        <v>40</v>
      </c>
      <c r="Z13" s="41" t="s">
        <v>36</v>
      </c>
      <c r="AA13" s="41" t="s">
        <v>36</v>
      </c>
      <c r="AB13" s="41" t="s">
        <v>36</v>
      </c>
      <c r="AC13" s="41" t="s">
        <v>36</v>
      </c>
      <c r="AD13" s="41" t="s">
        <v>36</v>
      </c>
      <c r="AE13" s="38" t="s">
        <v>76</v>
      </c>
    </row>
    <row r="14" spans="1:34">
      <c r="A14" s="35" t="s">
        <v>77</v>
      </c>
      <c r="B14" s="36" t="s">
        <v>78</v>
      </c>
      <c r="C14" s="37" t="s">
        <v>79</v>
      </c>
      <c r="D14" s="38" t="s">
        <v>36</v>
      </c>
      <c r="E14" s="38" t="s">
        <v>36</v>
      </c>
      <c r="F14" s="38" t="s">
        <v>36</v>
      </c>
      <c r="G14" s="38" t="str">
        <f>IFERROR(VLOOKUP(A11,[1]受講回数まとめ!$B$2:$C$186,2,FALSE),"")</f>
        <v/>
      </c>
      <c r="H14" s="39" t="s">
        <v>80</v>
      </c>
      <c r="I14" s="38" t="s">
        <v>81</v>
      </c>
      <c r="J14" s="40" t="s">
        <v>39</v>
      </c>
      <c r="K14" s="41" t="s">
        <v>36</v>
      </c>
      <c r="L14" s="41" t="s">
        <v>36</v>
      </c>
      <c r="M14" s="41" t="s">
        <v>36</v>
      </c>
      <c r="N14" s="41" t="s">
        <v>36</v>
      </c>
      <c r="O14" s="41" t="s">
        <v>36</v>
      </c>
      <c r="P14" s="41" t="s">
        <v>40</v>
      </c>
      <c r="Q14" s="41" t="s">
        <v>36</v>
      </c>
      <c r="R14" s="41" t="s">
        <v>36</v>
      </c>
      <c r="S14" s="41" t="s">
        <v>36</v>
      </c>
      <c r="T14" s="41" t="s">
        <v>36</v>
      </c>
      <c r="U14" s="41" t="s">
        <v>40</v>
      </c>
      <c r="V14" s="41" t="s">
        <v>40</v>
      </c>
      <c r="W14" s="41" t="s">
        <v>40</v>
      </c>
      <c r="X14" s="41" t="s">
        <v>36</v>
      </c>
      <c r="Y14" s="41" t="s">
        <v>40</v>
      </c>
      <c r="Z14" s="41" t="s">
        <v>36</v>
      </c>
      <c r="AA14" s="41" t="s">
        <v>36</v>
      </c>
      <c r="AB14" s="41" t="s">
        <v>36</v>
      </c>
      <c r="AC14" s="41" t="s">
        <v>36</v>
      </c>
      <c r="AD14" s="41" t="s">
        <v>36</v>
      </c>
      <c r="AE14" s="38" t="s">
        <v>70</v>
      </c>
    </row>
    <row r="15" spans="1:34">
      <c r="A15" s="35" t="s">
        <v>82</v>
      </c>
      <c r="B15" s="36" t="s">
        <v>83</v>
      </c>
      <c r="C15" s="37" t="s">
        <v>84</v>
      </c>
      <c r="D15" s="38" t="s">
        <v>36</v>
      </c>
      <c r="E15" s="38" t="s">
        <v>36</v>
      </c>
      <c r="F15" s="38" t="s">
        <v>36</v>
      </c>
      <c r="G15" s="38">
        <f>IFERROR(VLOOKUP(A12,[1]受講回数まとめ!$B$2:$C$186,2,FALSE),"")</f>
        <v>5</v>
      </c>
      <c r="H15" s="39" t="s">
        <v>85</v>
      </c>
      <c r="I15" s="38" t="s">
        <v>86</v>
      </c>
      <c r="J15" s="40" t="s">
        <v>39</v>
      </c>
      <c r="K15" s="41" t="s">
        <v>36</v>
      </c>
      <c r="L15" s="41" t="s">
        <v>36</v>
      </c>
      <c r="M15" s="41" t="s">
        <v>36</v>
      </c>
      <c r="N15" s="41" t="s">
        <v>36</v>
      </c>
      <c r="O15" s="41" t="s">
        <v>36</v>
      </c>
      <c r="P15" s="41" t="s">
        <v>40</v>
      </c>
      <c r="Q15" s="41" t="s">
        <v>36</v>
      </c>
      <c r="R15" s="41" t="s">
        <v>36</v>
      </c>
      <c r="S15" s="41" t="s">
        <v>36</v>
      </c>
      <c r="T15" s="41" t="s">
        <v>36</v>
      </c>
      <c r="U15" s="41" t="s">
        <v>40</v>
      </c>
      <c r="V15" s="41" t="s">
        <v>40</v>
      </c>
      <c r="W15" s="41" t="s">
        <v>40</v>
      </c>
      <c r="X15" s="41" t="s">
        <v>36</v>
      </c>
      <c r="Y15" s="41" t="s">
        <v>40</v>
      </c>
      <c r="Z15" s="41" t="s">
        <v>36</v>
      </c>
      <c r="AA15" s="41" t="s">
        <v>36</v>
      </c>
      <c r="AB15" s="41" t="s">
        <v>36</v>
      </c>
      <c r="AC15" s="41" t="s">
        <v>36</v>
      </c>
      <c r="AD15" s="41" t="s">
        <v>36</v>
      </c>
      <c r="AE15" s="38" t="s">
        <v>76</v>
      </c>
    </row>
    <row r="16" spans="1:34">
      <c r="A16" s="35" t="s">
        <v>87</v>
      </c>
      <c r="B16" s="36" t="s">
        <v>88</v>
      </c>
      <c r="C16" s="37" t="s">
        <v>89</v>
      </c>
      <c r="D16" s="38" t="s">
        <v>40</v>
      </c>
      <c r="E16" s="38" t="s">
        <v>36</v>
      </c>
      <c r="F16" s="38" t="s">
        <v>36</v>
      </c>
      <c r="G16" s="38">
        <f>IFERROR(VLOOKUP(A13,[1]受講回数まとめ!$B$2:$C$186,2,FALSE),"")</f>
        <v>1</v>
      </c>
      <c r="H16" s="39" t="s">
        <v>90</v>
      </c>
      <c r="I16" s="38" t="s">
        <v>91</v>
      </c>
      <c r="J16" s="40" t="s">
        <v>39</v>
      </c>
      <c r="K16" s="41" t="s">
        <v>36</v>
      </c>
      <c r="L16" s="41" t="s">
        <v>36</v>
      </c>
      <c r="M16" s="41" t="s">
        <v>36</v>
      </c>
      <c r="N16" s="41" t="s">
        <v>36</v>
      </c>
      <c r="O16" s="41" t="s">
        <v>36</v>
      </c>
      <c r="P16" s="41" t="s">
        <v>40</v>
      </c>
      <c r="Q16" s="41" t="s">
        <v>36</v>
      </c>
      <c r="R16" s="41" t="s">
        <v>36</v>
      </c>
      <c r="S16" s="41" t="s">
        <v>36</v>
      </c>
      <c r="T16" s="41" t="s">
        <v>36</v>
      </c>
      <c r="U16" s="41" t="s">
        <v>40</v>
      </c>
      <c r="V16" s="41" t="s">
        <v>40</v>
      </c>
      <c r="W16" s="41" t="s">
        <v>40</v>
      </c>
      <c r="X16" s="41" t="s">
        <v>36</v>
      </c>
      <c r="Y16" s="41" t="s">
        <v>40</v>
      </c>
      <c r="Z16" s="41" t="s">
        <v>36</v>
      </c>
      <c r="AA16" s="41" t="s">
        <v>36</v>
      </c>
      <c r="AB16" s="41" t="s">
        <v>36</v>
      </c>
      <c r="AC16" s="41" t="s">
        <v>36</v>
      </c>
      <c r="AD16" s="41" t="s">
        <v>36</v>
      </c>
      <c r="AE16" s="38" t="s">
        <v>92</v>
      </c>
    </row>
    <row r="17" spans="1:31">
      <c r="A17" s="35" t="s">
        <v>93</v>
      </c>
      <c r="B17" s="36" t="s">
        <v>94</v>
      </c>
      <c r="C17" s="37" t="s">
        <v>95</v>
      </c>
      <c r="D17" s="38" t="s">
        <v>36</v>
      </c>
      <c r="E17" s="38" t="s">
        <v>36</v>
      </c>
      <c r="F17" s="38" t="s">
        <v>36</v>
      </c>
      <c r="G17" s="38">
        <f>IFERROR(VLOOKUP(A14,[1]受講回数まとめ!$B$2:$C$186,2,FALSE),"")</f>
        <v>2</v>
      </c>
      <c r="H17" s="39" t="s">
        <v>96</v>
      </c>
      <c r="I17" s="38" t="s">
        <v>97</v>
      </c>
      <c r="J17" s="40" t="s">
        <v>39</v>
      </c>
      <c r="K17" s="41" t="s">
        <v>36</v>
      </c>
      <c r="L17" s="41" t="s">
        <v>36</v>
      </c>
      <c r="M17" s="41" t="s">
        <v>36</v>
      </c>
      <c r="N17" s="41" t="s">
        <v>36</v>
      </c>
      <c r="O17" s="41" t="s">
        <v>36</v>
      </c>
      <c r="P17" s="41" t="s">
        <v>40</v>
      </c>
      <c r="Q17" s="41" t="s">
        <v>36</v>
      </c>
      <c r="R17" s="41" t="s">
        <v>36</v>
      </c>
      <c r="S17" s="41" t="s">
        <v>36</v>
      </c>
      <c r="T17" s="41" t="s">
        <v>36</v>
      </c>
      <c r="U17" s="41" t="s">
        <v>40</v>
      </c>
      <c r="V17" s="41" t="s">
        <v>40</v>
      </c>
      <c r="W17" s="41" t="s">
        <v>40</v>
      </c>
      <c r="X17" s="41" t="s">
        <v>36</v>
      </c>
      <c r="Y17" s="41" t="s">
        <v>40</v>
      </c>
      <c r="Z17" s="41" t="s">
        <v>36</v>
      </c>
      <c r="AA17" s="41" t="s">
        <v>36</v>
      </c>
      <c r="AB17" s="41" t="s">
        <v>36</v>
      </c>
      <c r="AC17" s="41" t="s">
        <v>36</v>
      </c>
      <c r="AD17" s="41" t="s">
        <v>36</v>
      </c>
      <c r="AE17" s="38" t="s">
        <v>92</v>
      </c>
    </row>
    <row r="18" spans="1:31">
      <c r="A18" s="35" t="s">
        <v>98</v>
      </c>
      <c r="B18" s="36" t="s">
        <v>99</v>
      </c>
      <c r="C18" s="37" t="s">
        <v>100</v>
      </c>
      <c r="D18" s="38" t="s">
        <v>40</v>
      </c>
      <c r="E18" s="38" t="s">
        <v>36</v>
      </c>
      <c r="F18" s="38" t="s">
        <v>36</v>
      </c>
      <c r="G18" s="38">
        <f>IFERROR(VLOOKUP(A15,[1]受講回数まとめ!$B$2:$C$186,2,FALSE),"")</f>
        <v>17</v>
      </c>
      <c r="H18" s="39" t="s">
        <v>101</v>
      </c>
      <c r="I18" s="38" t="s">
        <v>102</v>
      </c>
      <c r="J18" s="40" t="s">
        <v>39</v>
      </c>
      <c r="K18" s="41" t="s">
        <v>36</v>
      </c>
      <c r="L18" s="41" t="s">
        <v>36</v>
      </c>
      <c r="M18" s="41" t="s">
        <v>36</v>
      </c>
      <c r="N18" s="41" t="s">
        <v>36</v>
      </c>
      <c r="O18" s="41" t="s">
        <v>36</v>
      </c>
      <c r="P18" s="41" t="s">
        <v>40</v>
      </c>
      <c r="Q18" s="41" t="s">
        <v>36</v>
      </c>
      <c r="R18" s="41" t="s">
        <v>36</v>
      </c>
      <c r="S18" s="41" t="s">
        <v>36</v>
      </c>
      <c r="T18" s="41" t="s">
        <v>36</v>
      </c>
      <c r="U18" s="41" t="s">
        <v>40</v>
      </c>
      <c r="V18" s="41" t="s">
        <v>40</v>
      </c>
      <c r="W18" s="41" t="s">
        <v>40</v>
      </c>
      <c r="X18" s="41" t="s">
        <v>36</v>
      </c>
      <c r="Y18" s="41" t="s">
        <v>40</v>
      </c>
      <c r="Z18" s="41" t="s">
        <v>36</v>
      </c>
      <c r="AA18" s="41" t="s">
        <v>36</v>
      </c>
      <c r="AB18" s="41" t="s">
        <v>36</v>
      </c>
      <c r="AC18" s="41" t="s">
        <v>36</v>
      </c>
      <c r="AD18" s="41" t="s">
        <v>36</v>
      </c>
      <c r="AE18" s="38" t="s">
        <v>70</v>
      </c>
    </row>
    <row r="19" spans="1:31">
      <c r="A19" s="35" t="s">
        <v>103</v>
      </c>
      <c r="B19" s="36" t="s">
        <v>104</v>
      </c>
      <c r="C19" s="37" t="s">
        <v>105</v>
      </c>
      <c r="D19" s="38" t="s">
        <v>40</v>
      </c>
      <c r="E19" s="38" t="s">
        <v>40</v>
      </c>
      <c r="F19" s="38" t="s">
        <v>40</v>
      </c>
      <c r="G19" s="38">
        <f>IFERROR(VLOOKUP(A16,[1]受講回数まとめ!$B$2:$C$186,2,FALSE),"")</f>
        <v>11</v>
      </c>
      <c r="H19" s="39" t="s">
        <v>106</v>
      </c>
      <c r="I19" s="38" t="s">
        <v>107</v>
      </c>
      <c r="J19" s="40" t="s">
        <v>41</v>
      </c>
      <c r="K19" s="41" t="s">
        <v>40</v>
      </c>
      <c r="L19" s="41" t="s">
        <v>40</v>
      </c>
      <c r="M19" s="41" t="s">
        <v>40</v>
      </c>
      <c r="N19" s="41" t="s">
        <v>36</v>
      </c>
      <c r="O19" s="41" t="s">
        <v>36</v>
      </c>
      <c r="P19" s="41" t="s">
        <v>40</v>
      </c>
      <c r="Q19" s="41" t="s">
        <v>40</v>
      </c>
      <c r="R19" s="41" t="s">
        <v>40</v>
      </c>
      <c r="S19" s="41" t="s">
        <v>40</v>
      </c>
      <c r="T19" s="41" t="s">
        <v>40</v>
      </c>
      <c r="U19" s="41" t="s">
        <v>40</v>
      </c>
      <c r="V19" s="41" t="s">
        <v>40</v>
      </c>
      <c r="W19" s="41" t="s">
        <v>40</v>
      </c>
      <c r="X19" s="41" t="s">
        <v>40</v>
      </c>
      <c r="Y19" s="41" t="s">
        <v>40</v>
      </c>
      <c r="Z19" s="41" t="s">
        <v>36</v>
      </c>
      <c r="AA19" s="41" t="s">
        <v>36</v>
      </c>
      <c r="AB19" s="41" t="s">
        <v>40</v>
      </c>
      <c r="AC19" s="41" t="s">
        <v>40</v>
      </c>
      <c r="AD19" s="41" t="s">
        <v>36</v>
      </c>
      <c r="AE19" s="38" t="s">
        <v>108</v>
      </c>
    </row>
    <row r="20" spans="1:31">
      <c r="A20" s="35" t="s">
        <v>109</v>
      </c>
      <c r="B20" s="36" t="s">
        <v>110</v>
      </c>
      <c r="C20" s="37" t="s">
        <v>111</v>
      </c>
      <c r="D20" s="38" t="s">
        <v>40</v>
      </c>
      <c r="E20" s="38" t="s">
        <v>36</v>
      </c>
      <c r="F20" s="38" t="s">
        <v>36</v>
      </c>
      <c r="G20" s="38">
        <f>IFERROR(VLOOKUP(A17,[1]受講回数まとめ!$B$2:$C$186,2,FALSE),"")</f>
        <v>2</v>
      </c>
      <c r="H20" s="39" t="s">
        <v>112</v>
      </c>
      <c r="I20" s="38" t="s">
        <v>113</v>
      </c>
      <c r="J20" s="40" t="s">
        <v>39</v>
      </c>
      <c r="K20" s="41" t="s">
        <v>36</v>
      </c>
      <c r="L20" s="41" t="s">
        <v>36</v>
      </c>
      <c r="M20" s="41" t="s">
        <v>36</v>
      </c>
      <c r="N20" s="41" t="s">
        <v>36</v>
      </c>
      <c r="O20" s="41" t="s">
        <v>36</v>
      </c>
      <c r="P20" s="41" t="s">
        <v>40</v>
      </c>
      <c r="Q20" s="41" t="s">
        <v>36</v>
      </c>
      <c r="R20" s="41" t="s">
        <v>36</v>
      </c>
      <c r="S20" s="41" t="s">
        <v>36</v>
      </c>
      <c r="T20" s="41" t="s">
        <v>36</v>
      </c>
      <c r="U20" s="41" t="s">
        <v>40</v>
      </c>
      <c r="V20" s="41" t="s">
        <v>40</v>
      </c>
      <c r="W20" s="41" t="s">
        <v>40</v>
      </c>
      <c r="X20" s="41" t="s">
        <v>36</v>
      </c>
      <c r="Y20" s="41" t="s">
        <v>40</v>
      </c>
      <c r="Z20" s="41" t="s">
        <v>36</v>
      </c>
      <c r="AA20" s="41" t="s">
        <v>36</v>
      </c>
      <c r="AB20" s="41" t="s">
        <v>36</v>
      </c>
      <c r="AC20" s="41" t="s">
        <v>36</v>
      </c>
      <c r="AD20" s="41" t="s">
        <v>36</v>
      </c>
      <c r="AE20" s="38" t="s">
        <v>58</v>
      </c>
    </row>
    <row r="21" spans="1:31">
      <c r="A21" s="19"/>
      <c r="B21" s="20"/>
      <c r="C21" s="21"/>
      <c r="D21" s="20"/>
      <c r="E21" s="20"/>
      <c r="F21" s="20"/>
      <c r="G21" s="20"/>
      <c r="H21" s="22"/>
      <c r="I21" s="20"/>
      <c r="J21" s="20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1">
      <c r="A22" s="19"/>
      <c r="B22" s="20"/>
      <c r="C22" s="21"/>
      <c r="D22" s="20"/>
      <c r="E22" s="20"/>
      <c r="F22" s="20"/>
      <c r="G22" s="20"/>
      <c r="H22" s="22"/>
      <c r="I22" s="20"/>
      <c r="J22" s="20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1">
      <c r="A23" s="19"/>
      <c r="B23" s="20"/>
      <c r="C23" s="21"/>
      <c r="D23" s="20"/>
      <c r="E23" s="20"/>
      <c r="F23" s="20"/>
      <c r="G23" s="20"/>
      <c r="H23" s="22"/>
      <c r="I23" s="20"/>
      <c r="J23" s="20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1">
      <c r="A24" s="19"/>
      <c r="B24" s="20"/>
      <c r="C24" s="21"/>
      <c r="D24" s="20"/>
      <c r="E24" s="20"/>
      <c r="F24" s="20"/>
      <c r="G24" s="20"/>
      <c r="H24" s="22"/>
      <c r="I24" s="20"/>
      <c r="J24" s="20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1">
      <c r="A25" s="19"/>
      <c r="B25" s="20"/>
      <c r="C25" s="21"/>
      <c r="D25" s="20"/>
      <c r="E25" s="20"/>
      <c r="F25" s="20"/>
      <c r="G25" s="20"/>
      <c r="H25" s="22"/>
      <c r="I25" s="20"/>
      <c r="J25" s="20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1">
      <c r="A26" s="19"/>
      <c r="B26" s="20"/>
      <c r="C26" s="21"/>
      <c r="D26" s="20"/>
      <c r="E26" s="20"/>
      <c r="F26" s="20"/>
      <c r="G26" s="20"/>
      <c r="H26" s="22"/>
      <c r="I26" s="20"/>
      <c r="J26" s="20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</sheetData>
  <mergeCells count="2">
    <mergeCell ref="A1:AD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92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産廃最終処分</vt:lpstr>
      <vt:lpstr>産廃最終処分!Print_Titles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dcterms:created xsi:type="dcterms:W3CDTF">2018-12-26T12:33:52Z</dcterms:created>
  <dcterms:modified xsi:type="dcterms:W3CDTF">2024-08-07T04:26:36Z</dcterms:modified>
</cp:coreProperties>
</file>