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47044\Desktop\"/>
    </mc:Choice>
  </mc:AlternateContent>
  <xr:revisionPtr revIDLastSave="0" documentId="13_ncr:1_{8DE42933-8C6B-4701-8D3B-B163517CD0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１（中間評価 ）" sheetId="22" r:id="rId1"/>
    <sheet name="様式２（期末評価 ）" sheetId="19" r:id="rId2"/>
    <sheet name="説明用" sheetId="18" r:id="rId3"/>
    <sheet name="学校番号" sheetId="20" state="hidden" r:id="rId4"/>
  </sheets>
  <definedNames>
    <definedName name="_xlnm.Print_Area" localSheetId="2">説明用!$A$1:$CK$109</definedName>
    <definedName name="_xlnm.Print_Area" localSheetId="0">'様式１（中間評価 ）'!$A$1:$CK$108</definedName>
    <definedName name="_xlnm.Print_Area" localSheetId="1">'様式２（期末評価 ）'!$A$1:$CK$108</definedName>
    <definedName name="入力ALL" localSheetId="0">'様式１（中間評価 ）'!$AW$28,'様式１（中間評価 ）'!$AW$49,'様式１（中間評価 ）'!$AW$70,'様式１（中間評価 ）'!$D$87,'様式１（中間評価 ）'!$E$82,'様式１（中間評価 ）'!$E$77,'様式１（中間評価 ）'!$D$71,'様式１（中間評価 ）'!$D$66,'様式１（中間評価 ）'!$E$61,'様式１（中間評価 ）'!$E$56,'様式１（中間評価 ）'!$D$50,'様式１（中間評価 ）'!$D$45,'様式１（中間評価 ）'!$E$40,'様式１（中間評価 ）'!$E$35,'様式１（中間評価 ）'!$D$29</definedName>
    <definedName name="入力ALL">'様式２（期末評価 ）'!$AW$28,'様式２（期末評価 ）'!$AW$49,'様式２（期末評価 ）'!$AW$70,'様式２（期末評価 ）'!$D$87,'様式２（期末評価 ）'!$E$82,'様式２（期末評価 ）'!$E$77,'様式２（期末評価 ）'!$D$71,'様式２（期末評価 ）'!$D$66,'様式２（期末評価 ）'!$E$61,'様式２（期末評価 ）'!$E$56,'様式２（期末評価 ）'!$D$50,'様式２（期末評価 ）'!$D$45,'様式２（期末評価 ）'!$E$40,'様式２（期末評価 ）'!$E$35,'様式２（期末評価 ）'!$D$29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H86" i="18" l="1"/>
  <c r="CH65" i="18"/>
  <c r="CH44" i="18"/>
  <c r="CH44" i="19"/>
  <c r="CL86" i="19"/>
  <c r="CL65" i="19"/>
  <c r="CL44" i="19"/>
  <c r="CH86" i="19"/>
  <c r="CH65" i="19"/>
  <c r="CH44" i="22"/>
  <c r="CH65" i="22"/>
  <c r="CH86" i="22"/>
  <c r="CL86" i="22"/>
  <c r="CL65" i="22"/>
  <c r="CL44" i="22"/>
  <c r="CL87" i="18" l="1"/>
  <c r="CL66" i="18"/>
  <c r="CL45" i="18"/>
  <c r="CF101" i="18" l="1"/>
  <c r="CF102" i="18" s="1"/>
  <c r="BJ94" i="22"/>
  <c r="BX94" i="22" s="1"/>
  <c r="CF94" i="22" s="1"/>
  <c r="CF100" i="22"/>
  <c r="CF101" i="22" s="1"/>
  <c r="CF100" i="19"/>
  <c r="CF101" i="19" s="1"/>
  <c r="BJ94" i="19"/>
  <c r="BJ95" i="18" l="1"/>
  <c r="BX95" i="18" s="1"/>
  <c r="CF95" i="18" s="1"/>
  <c r="BX94" i="19"/>
  <c r="CF94" i="19" s="1"/>
</calcChain>
</file>

<file path=xl/sharedStrings.xml><?xml version="1.0" encoding="utf-8"?>
<sst xmlns="http://schemas.openxmlformats.org/spreadsheetml/2006/main" count="1130" uniqueCount="366">
  <si>
    <t>被評価者群</t>
    <rPh sb="0" eb="1">
      <t>ヒ</t>
    </rPh>
    <rPh sb="1" eb="4">
      <t>ヒョウカシャ</t>
    </rPh>
    <rPh sb="4" eb="5">
      <t>グン</t>
    </rPh>
    <phoneticPr fontId="3"/>
  </si>
  <si>
    <t>評価期間</t>
    <rPh sb="0" eb="2">
      <t>ヒョウカ</t>
    </rPh>
    <rPh sb="2" eb="4">
      <t>キカン</t>
    </rPh>
    <phoneticPr fontId="3"/>
  </si>
  <si>
    <t>基準日</t>
    <rPh sb="0" eb="3">
      <t>キジュンビ</t>
    </rPh>
    <phoneticPr fontId="3"/>
  </si>
  <si>
    <t>所属名</t>
    <rPh sb="0" eb="2">
      <t>ショゾク</t>
    </rPh>
    <rPh sb="2" eb="3">
      <t>メイ</t>
    </rPh>
    <phoneticPr fontId="3"/>
  </si>
  <si>
    <t>所属コード</t>
    <rPh sb="0" eb="2">
      <t>ショゾク</t>
    </rPh>
    <phoneticPr fontId="3"/>
  </si>
  <si>
    <t>職　名</t>
    <rPh sb="0" eb="1">
      <t>ショク</t>
    </rPh>
    <rPh sb="2" eb="3">
      <t>メイ</t>
    </rPh>
    <phoneticPr fontId="3"/>
  </si>
  <si>
    <t>氏　名</t>
    <rPh sb="0" eb="1">
      <t>シ</t>
    </rPh>
    <rPh sb="2" eb="3">
      <t>メイ</t>
    </rPh>
    <phoneticPr fontId="3"/>
  </si>
  <si>
    <t>職員番号</t>
    <rPh sb="0" eb="2">
      <t>ショクイン</t>
    </rPh>
    <rPh sb="2" eb="3">
      <t>バン</t>
    </rPh>
    <rPh sb="3" eb="4">
      <t>ゴウ</t>
    </rPh>
    <phoneticPr fontId="3"/>
  </si>
  <si>
    <t>分掌等</t>
    <rPh sb="0" eb="2">
      <t>ブンショウ</t>
    </rPh>
    <rPh sb="2" eb="3">
      <t>トウ</t>
    </rPh>
    <phoneticPr fontId="3"/>
  </si>
  <si>
    <r>
      <t>○学校の重点目標</t>
    </r>
    <r>
      <rPr>
        <sz val="20"/>
        <color indexed="8"/>
        <rFont val="ＭＳ Ｐ明朝"/>
        <family val="1"/>
        <charset val="128"/>
      </rPr>
      <t>（学校支援センターの場合は、学校支援センターの重点目標を記載）</t>
    </r>
    <rPh sb="1" eb="3">
      <t>ガッコウ</t>
    </rPh>
    <rPh sb="4" eb="6">
      <t>ジュウテン</t>
    </rPh>
    <rPh sb="6" eb="8">
      <t>モクヒョウ</t>
    </rPh>
    <rPh sb="9" eb="11">
      <t>ガッコウ</t>
    </rPh>
    <rPh sb="11" eb="13">
      <t>シエン</t>
    </rPh>
    <rPh sb="18" eb="20">
      <t>バアイ</t>
    </rPh>
    <rPh sb="22" eb="24">
      <t>ガッコウ</t>
    </rPh>
    <rPh sb="24" eb="26">
      <t>シエン</t>
    </rPh>
    <rPh sb="31" eb="33">
      <t>ジュウテン</t>
    </rPh>
    <rPh sb="33" eb="35">
      <t>モクヒョウ</t>
    </rPh>
    <rPh sb="36" eb="38">
      <t>キサイ</t>
    </rPh>
    <phoneticPr fontId="3"/>
  </si>
  <si>
    <t>○自己目標・自己申告</t>
    <rPh sb="1" eb="3">
      <t>ジコ</t>
    </rPh>
    <rPh sb="3" eb="5">
      <t>モクヒョウ</t>
    </rPh>
    <rPh sb="6" eb="8">
      <t>ジコ</t>
    </rPh>
    <rPh sb="8" eb="10">
      <t>シンコク</t>
    </rPh>
    <phoneticPr fontId="3"/>
  </si>
  <si>
    <t>自己目標</t>
    <rPh sb="0" eb="2">
      <t>ジコ</t>
    </rPh>
    <rPh sb="2" eb="4">
      <t>モクヒョウ</t>
    </rPh>
    <phoneticPr fontId="3"/>
  </si>
  <si>
    <t>中間申告（評価）</t>
    <rPh sb="0" eb="2">
      <t>チュウカン</t>
    </rPh>
    <rPh sb="2" eb="4">
      <t>シンコク</t>
    </rPh>
    <rPh sb="5" eb="7">
      <t>ヒョウカ</t>
    </rPh>
    <phoneticPr fontId="3"/>
  </si>
  <si>
    <r>
      <t>目標と具体的な方策　　</t>
    </r>
    <r>
      <rPr>
        <sz val="20"/>
        <color indexed="8"/>
        <rFont val="ＭＳ Ｐ明朝"/>
        <family val="1"/>
        <charset val="128"/>
      </rPr>
      <t>（　　月　　日）
（何を、いつまでに、どのようにして、どのレベルまで）</t>
    </r>
    <rPh sb="0" eb="2">
      <t>モクヒョウ</t>
    </rPh>
    <rPh sb="3" eb="6">
      <t>グタイテキ</t>
    </rPh>
    <rPh sb="7" eb="9">
      <t>ホウサク</t>
    </rPh>
    <rPh sb="14" eb="15">
      <t>ガツ</t>
    </rPh>
    <rPh sb="17" eb="18">
      <t>ニチ</t>
    </rPh>
    <rPh sb="23" eb="24">
      <t>ナニ</t>
    </rPh>
    <phoneticPr fontId="3"/>
  </si>
  <si>
    <r>
      <t>記述式評価　　</t>
    </r>
    <r>
      <rPr>
        <sz val="20"/>
        <color indexed="8"/>
        <rFont val="ＭＳ Ｐ明朝"/>
        <family val="1"/>
        <charset val="128"/>
      </rPr>
      <t>（　　月　　日）
（達成された姿に対する進捗、主な取組実績等）</t>
    </r>
    <rPh sb="0" eb="3">
      <t>キジュツシキ</t>
    </rPh>
    <rPh sb="3" eb="5">
      <t>ヒョウカ</t>
    </rPh>
    <rPh sb="10" eb="11">
      <t>ガツ</t>
    </rPh>
    <rPh sb="13" eb="14">
      <t>ニチ</t>
    </rPh>
    <rPh sb="19" eb="21">
      <t>タッセイ</t>
    </rPh>
    <rPh sb="24" eb="25">
      <t>スガタ</t>
    </rPh>
    <rPh sb="26" eb="27">
      <t>タイ</t>
    </rPh>
    <rPh sb="29" eb="31">
      <t>シンチョク</t>
    </rPh>
    <rPh sb="32" eb="33">
      <t>オモ</t>
    </rPh>
    <rPh sb="34" eb="36">
      <t>トリクミ</t>
    </rPh>
    <rPh sb="36" eb="38">
      <t>ジッセキ</t>
    </rPh>
    <rPh sb="38" eb="39">
      <t>トウ</t>
    </rPh>
    <phoneticPr fontId="3"/>
  </si>
  <si>
    <t>○目標項目（何を）</t>
    <rPh sb="1" eb="3">
      <t>モクヒョウ</t>
    </rPh>
    <rPh sb="3" eb="5">
      <t>コウモク</t>
    </rPh>
    <rPh sb="6" eb="7">
      <t>ナニ</t>
    </rPh>
    <phoneticPr fontId="3"/>
  </si>
  <si>
    <t>○達成された姿（どのレベルまで）</t>
    <rPh sb="1" eb="3">
      <t>タッセイ</t>
    </rPh>
    <rPh sb="6" eb="7">
      <t>スガタ</t>
    </rPh>
    <phoneticPr fontId="3"/>
  </si>
  <si>
    <t>○具体的な取組（いつ、どのようにして）</t>
    <rPh sb="1" eb="4">
      <t>グタイテキ</t>
    </rPh>
    <rPh sb="5" eb="7">
      <t>トリクミ</t>
    </rPh>
    <phoneticPr fontId="3"/>
  </si>
  <si>
    <t xml:space="preserve">主任の場合は○○主任と記載
</t>
    <rPh sb="0" eb="2">
      <t>シュニン</t>
    </rPh>
    <rPh sb="3" eb="5">
      <t>バアイ</t>
    </rPh>
    <rPh sb="8" eb="10">
      <t>シュニン</t>
    </rPh>
    <rPh sb="11" eb="13">
      <t>キサイ</t>
    </rPh>
    <phoneticPr fontId="3"/>
  </si>
  <si>
    <t>期末申告（評価）</t>
    <rPh sb="0" eb="2">
      <t>キマツ</t>
    </rPh>
    <rPh sb="2" eb="4">
      <t>シンコク</t>
    </rPh>
    <rPh sb="5" eb="7">
      <t>ヒョウカ</t>
    </rPh>
    <phoneticPr fontId="3"/>
  </si>
  <si>
    <t>・</t>
    <phoneticPr fontId="3"/>
  </si>
  <si>
    <t>一次評価者</t>
    <rPh sb="0" eb="2">
      <t>イチジ</t>
    </rPh>
    <rPh sb="2" eb="5">
      <t>ヒョウカシャ</t>
    </rPh>
    <phoneticPr fontId="3"/>
  </si>
  <si>
    <t>最終評価者</t>
    <rPh sb="0" eb="2">
      <t>サイシュウ</t>
    </rPh>
    <rPh sb="2" eb="5">
      <t>ヒョウカシャ</t>
    </rPh>
    <phoneticPr fontId="3"/>
  </si>
  <si>
    <t>レ
ベ
ル</t>
    <phoneticPr fontId="3"/>
  </si>
  <si>
    <t>ウ
エ
イ
ト</t>
    <phoneticPr fontId="3"/>
  </si>
  <si>
    <t>１</t>
    <phoneticPr fontId="3"/>
  </si>
  <si>
    <t>達
成
度</t>
    <rPh sb="0" eb="1">
      <t>トオル</t>
    </rPh>
    <rPh sb="2" eb="3">
      <t>ナル</t>
    </rPh>
    <rPh sb="4" eb="5">
      <t>ド</t>
    </rPh>
    <phoneticPr fontId="3"/>
  </si>
  <si>
    <t>（中間）</t>
    <rPh sb="1" eb="3">
      <t>チュウカン</t>
    </rPh>
    <phoneticPr fontId="3"/>
  </si>
  <si>
    <t>評
価
点</t>
    <rPh sb="0" eb="1">
      <t>ヒョウ</t>
    </rPh>
    <rPh sb="2" eb="3">
      <t>ケ</t>
    </rPh>
    <rPh sb="4" eb="5">
      <t>テン</t>
    </rPh>
    <phoneticPr fontId="3"/>
  </si>
  <si>
    <t>（期末）</t>
    <rPh sb="1" eb="3">
      <t>キマツ</t>
    </rPh>
    <phoneticPr fontId="3"/>
  </si>
  <si>
    <t>２</t>
    <phoneticPr fontId="3"/>
  </si>
  <si>
    <t>３</t>
    <phoneticPr fontId="3"/>
  </si>
  <si>
    <t>＜一次評価者所見＞</t>
    <rPh sb="1" eb="3">
      <t>イチジ</t>
    </rPh>
    <rPh sb="3" eb="6">
      <t>ヒョウカシャ</t>
    </rPh>
    <rPh sb="6" eb="8">
      <t>ショケン</t>
    </rPh>
    <phoneticPr fontId="3"/>
  </si>
  <si>
    <t>＜最終評価者所見＞</t>
    <rPh sb="1" eb="3">
      <t>サイシュウ</t>
    </rPh>
    <rPh sb="6" eb="8">
      <t>ショケン</t>
    </rPh>
    <phoneticPr fontId="3"/>
  </si>
  <si>
    <t>評価点
合計</t>
    <rPh sb="0" eb="3">
      <t>ヒョウカテン</t>
    </rPh>
    <rPh sb="4" eb="6">
      <t>ゴウケイ</t>
    </rPh>
    <phoneticPr fontId="3"/>
  </si>
  <si>
    <t>＋</t>
    <phoneticPr fontId="3"/>
  </si>
  <si>
    <t>付加
評価点</t>
    <rPh sb="0" eb="2">
      <t>フカ</t>
    </rPh>
    <rPh sb="3" eb="6">
      <t>ヒョウカテン</t>
    </rPh>
    <phoneticPr fontId="3"/>
  </si>
  <si>
    <t>＝</t>
    <phoneticPr fontId="3"/>
  </si>
  <si>
    <t>総合
評価点</t>
    <rPh sb="0" eb="2">
      <t>ソウゴウ</t>
    </rPh>
    <rPh sb="3" eb="6">
      <t>ヒョウカテン</t>
    </rPh>
    <phoneticPr fontId="3"/>
  </si>
  <si>
    <t>→</t>
    <phoneticPr fontId="3"/>
  </si>
  <si>
    <t>総合評価
評語</t>
    <rPh sb="0" eb="2">
      <t>ソウゴウ</t>
    </rPh>
    <rPh sb="2" eb="4">
      <t>ヒョウカ</t>
    </rPh>
    <rPh sb="5" eb="7">
      <t>ヒョウゴ</t>
    </rPh>
    <phoneticPr fontId="3"/>
  </si>
  <si>
    <t>○付加評価理由</t>
    <rPh sb="3" eb="5">
      <t>ヒョウカ</t>
    </rPh>
    <phoneticPr fontId="3"/>
  </si>
  <si>
    <t>様式1（中間評価）</t>
    <rPh sb="0" eb="2">
      <t>ヨウシキ</t>
    </rPh>
    <rPh sb="4" eb="6">
      <t>チュウカン</t>
    </rPh>
    <rPh sb="6" eb="8">
      <t>ヒョウカ</t>
    </rPh>
    <phoneticPr fontId="3"/>
  </si>
  <si>
    <t>　　　　　　　立　　　　　　　　　学校</t>
    <rPh sb="7" eb="8">
      <t>リツ</t>
    </rPh>
    <rPh sb="8" eb="9">
      <t>ケンリツ</t>
    </rPh>
    <rPh sb="17" eb="19">
      <t>ガッコウ</t>
    </rPh>
    <phoneticPr fontId="1"/>
  </si>
  <si>
    <r>
      <t>○所属する分掌等目標のうち、下記の自己目標と関連する事項</t>
    </r>
    <r>
      <rPr>
        <sz val="20"/>
        <color indexed="8"/>
        <rFont val="ＭＳ Ｐ明朝"/>
        <family val="1"/>
        <charset val="128"/>
      </rPr>
      <t>（校長等評価者は記載不要）</t>
    </r>
    <rPh sb="1" eb="3">
      <t>ショゾク</t>
    </rPh>
    <rPh sb="5" eb="7">
      <t>ブンショウ</t>
    </rPh>
    <rPh sb="7" eb="8">
      <t>トウ</t>
    </rPh>
    <rPh sb="8" eb="10">
      <t>モクヒョウ</t>
    </rPh>
    <rPh sb="14" eb="16">
      <t>カキ</t>
    </rPh>
    <rPh sb="17" eb="19">
      <t>ジコ</t>
    </rPh>
    <rPh sb="19" eb="21">
      <t>モクヒョウ</t>
    </rPh>
    <rPh sb="22" eb="24">
      <t>カンレン</t>
    </rPh>
    <rPh sb="26" eb="28">
      <t>ジコウ</t>
    </rPh>
    <rPh sb="29" eb="32">
      <t>コウチョウナド</t>
    </rPh>
    <rPh sb="32" eb="34">
      <t>ヒョウカ</t>
    </rPh>
    <rPh sb="34" eb="35">
      <t>シャ</t>
    </rPh>
    <rPh sb="36" eb="38">
      <t>キサイ</t>
    </rPh>
    <rPh sb="38" eb="40">
      <t>フヨウ</t>
    </rPh>
    <phoneticPr fontId="3"/>
  </si>
  <si>
    <t>H</t>
    <phoneticPr fontId="1"/>
  </si>
  <si>
    <t>M</t>
    <phoneticPr fontId="1"/>
  </si>
  <si>
    <t>L</t>
    <phoneticPr fontId="1"/>
  </si>
  <si>
    <t>H28学校番号</t>
    <rPh sb="3" eb="5">
      <t>ガッコウ</t>
    </rPh>
    <rPh sb="5" eb="7">
      <t>バンゴウ</t>
    </rPh>
    <phoneticPr fontId="0"/>
  </si>
  <si>
    <t>所属コード</t>
    <rPh sb="0" eb="2">
      <t>ショゾク</t>
    </rPh>
    <phoneticPr fontId="0"/>
  </si>
  <si>
    <t>所属名</t>
    <rPh sb="0" eb="3">
      <t>ショゾクメイ</t>
    </rPh>
    <phoneticPr fontId="0"/>
  </si>
  <si>
    <t>正式所属名称</t>
    <rPh sb="0" eb="2">
      <t>セイシキ</t>
    </rPh>
    <rPh sb="2" eb="4">
      <t>ショゾク</t>
    </rPh>
    <rPh sb="4" eb="6">
      <t>メイショウ</t>
    </rPh>
    <phoneticPr fontId="7"/>
  </si>
  <si>
    <t>職員番号</t>
    <rPh sb="0" eb="2">
      <t>ショクイン</t>
    </rPh>
    <rPh sb="2" eb="4">
      <t>バンゴウ</t>
    </rPh>
    <phoneticPr fontId="0"/>
  </si>
  <si>
    <t>氏名</t>
    <rPh sb="0" eb="2">
      <t>シメイ</t>
    </rPh>
    <phoneticPr fontId="0"/>
  </si>
  <si>
    <t>32010</t>
  </si>
  <si>
    <t>高田</t>
  </si>
  <si>
    <t>大分県立高田高等学校</t>
  </si>
  <si>
    <t>856738</t>
  </si>
  <si>
    <t>林　加代子</t>
  </si>
  <si>
    <t>32030</t>
  </si>
  <si>
    <t>国東</t>
  </si>
  <si>
    <t>大分県立国東高等学校</t>
  </si>
  <si>
    <t>325635</t>
  </si>
  <si>
    <t>後藤　雅宏</t>
  </si>
  <si>
    <t>32060</t>
  </si>
  <si>
    <t>杵築</t>
  </si>
  <si>
    <t>大分県立杵築高等学校</t>
  </si>
  <si>
    <t>335533</t>
  </si>
  <si>
    <t>大久保　和弘</t>
  </si>
  <si>
    <t>32090</t>
  </si>
  <si>
    <t>日出総合</t>
  </si>
  <si>
    <t>大分県立日出総合高等学校</t>
  </si>
  <si>
    <t>335185</t>
  </si>
  <si>
    <t>廣田　陽一</t>
  </si>
  <si>
    <t>32100</t>
  </si>
  <si>
    <t>別府鶴見丘</t>
  </si>
  <si>
    <t>大分県立別府鶴見丘高等学校</t>
  </si>
  <si>
    <t>856436</t>
  </si>
  <si>
    <t>酒井　達彦</t>
  </si>
  <si>
    <t>32130</t>
  </si>
  <si>
    <t>別府羽室台</t>
  </si>
  <si>
    <t>大分県立別府羽室台高等学校</t>
  </si>
  <si>
    <t>855693</t>
  </si>
  <si>
    <t>志賀　信幸</t>
  </si>
  <si>
    <t>32140</t>
  </si>
  <si>
    <t>別府翔青</t>
  </si>
  <si>
    <t>大分県立別府翔青高等学校</t>
  </si>
  <si>
    <t>875406</t>
  </si>
  <si>
    <t>辛島　信昭</t>
  </si>
  <si>
    <t>32200</t>
  </si>
  <si>
    <t>大分上野丘</t>
  </si>
  <si>
    <t>大分県立大分上野丘高等学校</t>
  </si>
  <si>
    <t>803871</t>
  </si>
  <si>
    <t>宮脇　和仁</t>
  </si>
  <si>
    <t>32210</t>
  </si>
  <si>
    <t>大分舞鶴</t>
  </si>
  <si>
    <t>大分県立大分舞鶴高等学校</t>
  </si>
  <si>
    <t>817350</t>
  </si>
  <si>
    <t>長田　文生</t>
  </si>
  <si>
    <t>32270</t>
  </si>
  <si>
    <t>大分雄城台</t>
  </si>
  <si>
    <t>大分県立大分雄城台高等学校</t>
  </si>
  <si>
    <t>817376</t>
  </si>
  <si>
    <t>大塚　忠巳</t>
  </si>
  <si>
    <t>32280</t>
  </si>
  <si>
    <t>大分南</t>
  </si>
  <si>
    <t>大分県立大分南高等学校</t>
  </si>
  <si>
    <t>865800</t>
  </si>
  <si>
    <t>糸永　正弘</t>
  </si>
  <si>
    <t>32290</t>
  </si>
  <si>
    <t>大分豊府</t>
  </si>
  <si>
    <t>大分県立大分豊府高等学校</t>
  </si>
  <si>
    <t>326526</t>
  </si>
  <si>
    <t>落合　弘</t>
  </si>
  <si>
    <t>32220</t>
  </si>
  <si>
    <t>大分工業</t>
  </si>
  <si>
    <t>大分県立大分工業高等学校</t>
  </si>
  <si>
    <t>874604</t>
  </si>
  <si>
    <t>安野　豊治</t>
  </si>
  <si>
    <t>32230</t>
  </si>
  <si>
    <t>大分商業</t>
  </si>
  <si>
    <t>大分県立大分商業高等学校</t>
  </si>
  <si>
    <t>335649</t>
  </si>
  <si>
    <t>後藤　修一</t>
  </si>
  <si>
    <t>32360</t>
  </si>
  <si>
    <t>芸術緑丘</t>
  </si>
  <si>
    <t>大分県立芸術緑丘高等学校</t>
  </si>
  <si>
    <t>325741</t>
  </si>
  <si>
    <t>近藤　宣彦</t>
  </si>
  <si>
    <t>32240</t>
  </si>
  <si>
    <t>大分西</t>
  </si>
  <si>
    <t>大分県立大分西高等学校</t>
  </si>
  <si>
    <t>855430</t>
  </si>
  <si>
    <t>江藤　義</t>
  </si>
  <si>
    <t>32381</t>
  </si>
  <si>
    <t>爽風館（定）昼間部</t>
  </si>
  <si>
    <t>865567</t>
  </si>
  <si>
    <t>宮瀬　雅士</t>
  </si>
  <si>
    <t>32310</t>
  </si>
  <si>
    <t>大分鶴崎</t>
  </si>
  <si>
    <t>大分県立大分鶴崎高等学校</t>
  </si>
  <si>
    <t>817104</t>
  </si>
  <si>
    <t>藤原　崇能</t>
  </si>
  <si>
    <t>32320</t>
  </si>
  <si>
    <t>鶴崎工業</t>
  </si>
  <si>
    <t>大分県立鶴崎工業高等学校</t>
  </si>
  <si>
    <t>136743</t>
  </si>
  <si>
    <t>御手洗　善昭</t>
  </si>
  <si>
    <t>32350</t>
  </si>
  <si>
    <t>情報科学</t>
  </si>
  <si>
    <t>大分県立情報科学高等学校</t>
  </si>
  <si>
    <t>855642</t>
  </si>
  <si>
    <t>蓑田　智通</t>
  </si>
  <si>
    <t>32330</t>
  </si>
  <si>
    <t>大分東</t>
  </si>
  <si>
    <t>大分県立大分東高等学校</t>
  </si>
  <si>
    <t>326852</t>
  </si>
  <si>
    <t>田中　豊彦</t>
  </si>
  <si>
    <t>32370</t>
  </si>
  <si>
    <t>由布</t>
  </si>
  <si>
    <t>大分県立由布高等学校</t>
  </si>
  <si>
    <t>793965</t>
  </si>
  <si>
    <t>江川　冨士夫</t>
  </si>
  <si>
    <t>32400</t>
  </si>
  <si>
    <t>臼杵</t>
  </si>
  <si>
    <t>大分県立臼杵高等学校</t>
  </si>
  <si>
    <t>326801</t>
  </si>
  <si>
    <t>朝生　能文</t>
  </si>
  <si>
    <t>32450</t>
  </si>
  <si>
    <t>津久見</t>
  </si>
  <si>
    <t>大分県立津久見高等学校</t>
  </si>
  <si>
    <t>346284</t>
  </si>
  <si>
    <t>木戸　孝明</t>
  </si>
  <si>
    <t>32500</t>
  </si>
  <si>
    <t>佐伯鶴城</t>
  </si>
  <si>
    <t>大分県立佐伯鶴城高等学校</t>
  </si>
  <si>
    <t>345954</t>
  </si>
  <si>
    <t>馬場　宏之</t>
  </si>
  <si>
    <t>32550</t>
  </si>
  <si>
    <t>佐伯豊南</t>
  </si>
  <si>
    <t>大分県立佐伯豊南高等学校</t>
  </si>
  <si>
    <t>346179</t>
  </si>
  <si>
    <t>渡邉　一朗</t>
  </si>
  <si>
    <t>32670</t>
  </si>
  <si>
    <t>三重総合</t>
  </si>
  <si>
    <t>大分県立三重総合高等学校</t>
  </si>
  <si>
    <t>335827</t>
  </si>
  <si>
    <t>甲斐　良治</t>
  </si>
  <si>
    <t>32650</t>
  </si>
  <si>
    <t>竹田</t>
  </si>
  <si>
    <t>大分県立竹田高等学校</t>
  </si>
  <si>
    <t>335436</t>
  </si>
  <si>
    <t>後藤　輝美</t>
  </si>
  <si>
    <t>32750</t>
  </si>
  <si>
    <t>玖珠美山</t>
  </si>
  <si>
    <t>大分県立玖珠美山高等学校</t>
  </si>
  <si>
    <t>346578</t>
  </si>
  <si>
    <t>野尻　明敬</t>
  </si>
  <si>
    <t>32720</t>
  </si>
  <si>
    <t>日田</t>
  </si>
  <si>
    <t>大分県立日田高等学校</t>
  </si>
  <si>
    <t>855316</t>
  </si>
  <si>
    <t>藤永　直也</t>
  </si>
  <si>
    <t>32730</t>
  </si>
  <si>
    <t>日田三隈</t>
  </si>
  <si>
    <t>大分県立日田三隈高等学校</t>
  </si>
  <si>
    <t>865150</t>
  </si>
  <si>
    <t>佐藤　恵二</t>
  </si>
  <si>
    <t>32740</t>
  </si>
  <si>
    <t>日田林工</t>
  </si>
  <si>
    <t>大分県立日田林工高等学校</t>
  </si>
  <si>
    <t>395307</t>
  </si>
  <si>
    <t>秋好　寿紀</t>
  </si>
  <si>
    <t>32810</t>
  </si>
  <si>
    <t>中津南</t>
  </si>
  <si>
    <t>大分県立中津南高等学校</t>
  </si>
  <si>
    <t>345971</t>
  </si>
  <si>
    <t>高畑　一郎</t>
  </si>
  <si>
    <t>32820</t>
  </si>
  <si>
    <t>中津北</t>
  </si>
  <si>
    <t>大分県立中津北高等学校</t>
  </si>
  <si>
    <t>804452</t>
  </si>
  <si>
    <t>工藤　孝一</t>
  </si>
  <si>
    <t>32850</t>
  </si>
  <si>
    <t>中津東</t>
  </si>
  <si>
    <t>大分県立中津東高等学校</t>
  </si>
  <si>
    <t>875139</t>
  </si>
  <si>
    <t>佐藤　扇太郎</t>
  </si>
  <si>
    <t>32930</t>
  </si>
  <si>
    <t>宇佐</t>
  </si>
  <si>
    <t>大分県立宇佐高等学校</t>
  </si>
  <si>
    <t>883930</t>
  </si>
  <si>
    <t>楢崎　信浩</t>
  </si>
  <si>
    <t>32910</t>
  </si>
  <si>
    <t>宇佐産業科学</t>
  </si>
  <si>
    <t>大分県立宇佐産業科学高等学校</t>
  </si>
  <si>
    <t>345237</t>
  </si>
  <si>
    <t>三代　順一</t>
  </si>
  <si>
    <t>32920</t>
  </si>
  <si>
    <t>安心院</t>
  </si>
  <si>
    <t>大分県立安心院高等学校</t>
  </si>
  <si>
    <t>326771</t>
  </si>
  <si>
    <t>安藤　耕平</t>
  </si>
  <si>
    <t>33010</t>
  </si>
  <si>
    <t>盲</t>
  </si>
  <si>
    <t>大分県立盲学校</t>
  </si>
  <si>
    <t>395391</t>
  </si>
  <si>
    <t>魚形　幸助</t>
  </si>
  <si>
    <t>33020</t>
  </si>
  <si>
    <t>聾</t>
  </si>
  <si>
    <t>大分県立聾学校</t>
  </si>
  <si>
    <t>335703</t>
  </si>
  <si>
    <t>佐藤　則行</t>
  </si>
  <si>
    <t>33100</t>
  </si>
  <si>
    <t>日出支援</t>
  </si>
  <si>
    <t>大分県立日出支援学校</t>
  </si>
  <si>
    <t>827002</t>
  </si>
  <si>
    <t>工藤　雅道</t>
  </si>
  <si>
    <t>33110</t>
  </si>
  <si>
    <t>宇佐支援</t>
  </si>
  <si>
    <t>大分県立宇佐支援学校</t>
  </si>
  <si>
    <t>803791</t>
  </si>
  <si>
    <t>村上　冨美子</t>
  </si>
  <si>
    <t>33340</t>
  </si>
  <si>
    <t>中津支援</t>
  </si>
  <si>
    <t>大分県立中津支援学校</t>
  </si>
  <si>
    <t>345440</t>
  </si>
  <si>
    <t>河野　雅史</t>
  </si>
  <si>
    <t>33140</t>
  </si>
  <si>
    <t>由布支援</t>
  </si>
  <si>
    <t>大分県立由布支援学校</t>
  </si>
  <si>
    <t>806706</t>
  </si>
  <si>
    <t>青座　真貴子</t>
  </si>
  <si>
    <t>33120</t>
  </si>
  <si>
    <t>別府支援</t>
  </si>
  <si>
    <t>大分県立別府支援学校</t>
  </si>
  <si>
    <t>005819</t>
  </si>
  <si>
    <t>清末　直樹</t>
  </si>
  <si>
    <t>33210</t>
  </si>
  <si>
    <t>南石垣支援</t>
  </si>
  <si>
    <t>大分県立南石垣支援学校</t>
  </si>
  <si>
    <t>345598</t>
  </si>
  <si>
    <t>中園　大統</t>
  </si>
  <si>
    <t>33310</t>
  </si>
  <si>
    <t>新生支援</t>
  </si>
  <si>
    <t>大分県立新生支援学校</t>
  </si>
  <si>
    <t>354937</t>
  </si>
  <si>
    <t>安東　和子</t>
  </si>
  <si>
    <t>33320</t>
  </si>
  <si>
    <t>大分支援</t>
  </si>
  <si>
    <t>大分県立大分支援学校</t>
  </si>
  <si>
    <t>356018</t>
  </si>
  <si>
    <t>田中　淳子</t>
  </si>
  <si>
    <t>33150</t>
  </si>
  <si>
    <t>臼杵支援</t>
  </si>
  <si>
    <t>大分県立臼杵支援学校</t>
  </si>
  <si>
    <t>047139</t>
  </si>
  <si>
    <t>友成　洋</t>
  </si>
  <si>
    <t>33180</t>
  </si>
  <si>
    <t>佐伯支援</t>
  </si>
  <si>
    <t>大分県立佐伯支援学校</t>
  </si>
  <si>
    <t>875937</t>
  </si>
  <si>
    <t>安藤　英俊</t>
  </si>
  <si>
    <t>33160</t>
  </si>
  <si>
    <t>竹田支援</t>
  </si>
  <si>
    <t>大分県立竹田支援学校</t>
  </si>
  <si>
    <t>795275</t>
  </si>
  <si>
    <t>秦　靖惠</t>
  </si>
  <si>
    <t>33190</t>
  </si>
  <si>
    <t>日田支援</t>
  </si>
  <si>
    <t>大分県立日田支援学校</t>
  </si>
  <si>
    <t>394882</t>
  </si>
  <si>
    <t>横山　勝也</t>
  </si>
  <si>
    <t>99998</t>
  </si>
  <si>
    <t>別府商業</t>
  </si>
  <si>
    <t>345938</t>
  </si>
  <si>
    <t>渡邊　芳和</t>
  </si>
  <si>
    <t>99999</t>
  </si>
  <si>
    <t>附属特支</t>
  </si>
  <si>
    <t>845949</t>
  </si>
  <si>
    <t>野田　幸代</t>
  </si>
  <si>
    <t>0</t>
  </si>
  <si>
    <t>大分県立爽風館高等学校</t>
    <phoneticPr fontId="1"/>
  </si>
  <si>
    <t>8</t>
  </si>
  <si>
    <t>5</t>
  </si>
  <si>
    <t>6</t>
  </si>
  <si>
    <t>7</t>
  </si>
  <si>
    <t>3</t>
  </si>
  <si>
    <t>2</t>
  </si>
  <si>
    <t>1</t>
  </si>
  <si>
    <t>4</t>
  </si>
  <si>
    <t>9</t>
  </si>
  <si>
    <t>職番1</t>
    <rPh sb="0" eb="1">
      <t>ショク</t>
    </rPh>
    <rPh sb="1" eb="2">
      <t>バン</t>
    </rPh>
    <phoneticPr fontId="0"/>
  </si>
  <si>
    <t>職番2</t>
    <rPh sb="0" eb="1">
      <t>ショク</t>
    </rPh>
    <rPh sb="1" eb="2">
      <t>バン</t>
    </rPh>
    <phoneticPr fontId="0"/>
  </si>
  <si>
    <t>職番3</t>
    <rPh sb="0" eb="1">
      <t>ショク</t>
    </rPh>
    <rPh sb="1" eb="2">
      <t>バン</t>
    </rPh>
    <phoneticPr fontId="0"/>
  </si>
  <si>
    <t>職番4</t>
    <rPh sb="0" eb="1">
      <t>ショク</t>
    </rPh>
    <rPh sb="1" eb="2">
      <t>バン</t>
    </rPh>
    <phoneticPr fontId="0"/>
  </si>
  <si>
    <t>職番5</t>
    <rPh sb="0" eb="1">
      <t>ショク</t>
    </rPh>
    <rPh sb="1" eb="2">
      <t>バン</t>
    </rPh>
    <phoneticPr fontId="0"/>
  </si>
  <si>
    <t>職番6</t>
    <rPh sb="0" eb="1">
      <t>ショク</t>
    </rPh>
    <rPh sb="1" eb="2">
      <t>バン</t>
    </rPh>
    <phoneticPr fontId="0"/>
  </si>
  <si>
    <t>所属1</t>
    <rPh sb="0" eb="2">
      <t>ショゾク</t>
    </rPh>
    <phoneticPr fontId="0"/>
  </si>
  <si>
    <t>所属2</t>
    <rPh sb="0" eb="2">
      <t>ショゾク</t>
    </rPh>
    <phoneticPr fontId="0"/>
  </si>
  <si>
    <t>所属3</t>
    <rPh sb="0" eb="2">
      <t>ショゾク</t>
    </rPh>
    <phoneticPr fontId="0"/>
  </si>
  <si>
    <t>所属4</t>
    <rPh sb="0" eb="2">
      <t>ショゾク</t>
    </rPh>
    <phoneticPr fontId="0"/>
  </si>
  <si>
    <t>所属5</t>
    <rPh sb="0" eb="2">
      <t>ショゾク</t>
    </rPh>
    <phoneticPr fontId="0"/>
  </si>
  <si>
    <t>・</t>
    <phoneticPr fontId="3"/>
  </si>
  <si>
    <r>
      <t>目標と具体的な方策　　</t>
    </r>
    <r>
      <rPr>
        <sz val="20"/>
        <color indexed="8"/>
        <rFont val="ＭＳ Ｐ明朝"/>
        <family val="1"/>
        <charset val="128"/>
      </rPr>
      <t>（　月　日）
（何を、いつまでに、どのようにして、どのレベルまで）</t>
    </r>
    <rPh sb="0" eb="2">
      <t>モクヒョウ</t>
    </rPh>
    <rPh sb="3" eb="6">
      <t>グタイテキ</t>
    </rPh>
    <rPh sb="7" eb="9">
      <t>ホウサク</t>
    </rPh>
    <rPh sb="13" eb="14">
      <t>ガツ</t>
    </rPh>
    <rPh sb="15" eb="16">
      <t>ニチ</t>
    </rPh>
    <rPh sb="21" eb="22">
      <t>ナニ</t>
    </rPh>
    <phoneticPr fontId="3"/>
  </si>
  <si>
    <r>
      <t>記述式評価　　</t>
    </r>
    <r>
      <rPr>
        <sz val="20"/>
        <color indexed="8"/>
        <rFont val="ＭＳ Ｐ明朝"/>
        <family val="1"/>
        <charset val="128"/>
      </rPr>
      <t>（　月　日）
（達成された姿に対する進捗、主な取組実績等）</t>
    </r>
    <rPh sb="0" eb="3">
      <t>キジュツシキ</t>
    </rPh>
    <rPh sb="3" eb="5">
      <t>ヒョウカ</t>
    </rPh>
    <rPh sb="9" eb="10">
      <t>ガツ</t>
    </rPh>
    <rPh sb="11" eb="12">
      <t>ニチ</t>
    </rPh>
    <rPh sb="17" eb="19">
      <t>タッセイ</t>
    </rPh>
    <rPh sb="22" eb="23">
      <t>スガタ</t>
    </rPh>
    <rPh sb="24" eb="25">
      <t>タイ</t>
    </rPh>
    <rPh sb="27" eb="29">
      <t>シンチョク</t>
    </rPh>
    <rPh sb="30" eb="31">
      <t>オモ</t>
    </rPh>
    <rPh sb="32" eb="34">
      <t>トリクミ</t>
    </rPh>
    <rPh sb="34" eb="36">
      <t>ジッセキ</t>
    </rPh>
    <rPh sb="36" eb="37">
      <t>トウ</t>
    </rPh>
    <phoneticPr fontId="3"/>
  </si>
  <si>
    <t>年</t>
    <rPh sb="0" eb="1">
      <t>ネン</t>
    </rPh>
    <phoneticPr fontId="1"/>
  </si>
  <si>
    <t>月</t>
    <rPh sb="0" eb="1">
      <t>ツキ</t>
    </rPh>
    <phoneticPr fontId="1"/>
  </si>
  <si>
    <t>日）</t>
    <rPh sb="0" eb="1">
      <t>ヒ</t>
    </rPh>
    <phoneticPr fontId="1"/>
  </si>
  <si>
    <t>参考評価</t>
    <rPh sb="0" eb="2">
      <t>サンコウ</t>
    </rPh>
    <rPh sb="2" eb="4">
      <t>ヒョウカ</t>
    </rPh>
    <phoneticPr fontId="3"/>
  </si>
  <si>
    <t>参考評価点</t>
    <rPh sb="0" eb="2">
      <t>サンコウ</t>
    </rPh>
    <rPh sb="2" eb="4">
      <t>ヒョウカ</t>
    </rPh>
    <rPh sb="4" eb="5">
      <t>テン</t>
    </rPh>
    <phoneticPr fontId="3"/>
  </si>
  <si>
    <t>令和２年９月１日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phoneticPr fontId="3"/>
  </si>
  <si>
    <t>（　面談日　令和</t>
    <rPh sb="6" eb="8">
      <t>レイワ</t>
    </rPh>
    <phoneticPr fontId="1"/>
  </si>
  <si>
    <t>（　面談日　令和　　　年　　　月　　　日　）</t>
    <rPh sb="6" eb="8">
      <t>レイワ</t>
    </rPh>
    <phoneticPr fontId="1"/>
  </si>
  <si>
    <t>標準</t>
  </si>
  <si>
    <t>高い</t>
    <rPh sb="0" eb="1">
      <t>タカ</t>
    </rPh>
    <phoneticPr fontId="1"/>
  </si>
  <si>
    <t>令和（　５　）年度　目標管理シート</t>
    <rPh sb="0" eb="2">
      <t>レイワ</t>
    </rPh>
    <rPh sb="7" eb="9">
      <t>ネンド</t>
    </rPh>
    <rPh sb="10" eb="12">
      <t>モクヒョウ</t>
    </rPh>
    <rPh sb="12" eb="14">
      <t>カンリ</t>
    </rPh>
    <phoneticPr fontId="3"/>
  </si>
  <si>
    <t>令和５年　４月　１日　から</t>
    <rPh sb="0" eb="2">
      <t>レイワ</t>
    </rPh>
    <rPh sb="3" eb="4">
      <t>ネン</t>
    </rPh>
    <rPh sb="4" eb="5">
      <t>ヘイネン</t>
    </rPh>
    <rPh sb="6" eb="7">
      <t>ガツ</t>
    </rPh>
    <rPh sb="9" eb="10">
      <t>ニチ</t>
    </rPh>
    <phoneticPr fontId="3"/>
  </si>
  <si>
    <t>令和５年　９月３０日　まで</t>
    <rPh sb="0" eb="2">
      <t>レイワ</t>
    </rPh>
    <rPh sb="3" eb="4">
      <t>ネン</t>
    </rPh>
    <rPh sb="4" eb="5">
      <t>ヘイネン</t>
    </rPh>
    <rPh sb="6" eb="7">
      <t>ガツ</t>
    </rPh>
    <rPh sb="9" eb="10">
      <t>ニチ</t>
    </rPh>
    <phoneticPr fontId="3"/>
  </si>
  <si>
    <t>令和７年　４月　１日　から</t>
    <rPh sb="0" eb="2">
      <t>レイワ</t>
    </rPh>
    <rPh sb="3" eb="4">
      <t>トシ</t>
    </rPh>
    <rPh sb="4" eb="5">
      <t>ヘイネン</t>
    </rPh>
    <rPh sb="6" eb="7">
      <t>ガツ</t>
    </rPh>
    <rPh sb="9" eb="10">
      <t>ニチ</t>
    </rPh>
    <phoneticPr fontId="3"/>
  </si>
  <si>
    <t>令和７年　９月３０日　まで</t>
    <rPh sb="0" eb="2">
      <t>レイワ</t>
    </rPh>
    <rPh sb="3" eb="4">
      <t>トシ</t>
    </rPh>
    <rPh sb="4" eb="5">
      <t>ヘイネン</t>
    </rPh>
    <rPh sb="6" eb="7">
      <t>ガツ</t>
    </rPh>
    <rPh sb="9" eb="10">
      <t>ニチ</t>
    </rPh>
    <phoneticPr fontId="3"/>
  </si>
  <si>
    <t>令和（　７　）年度　目標管理シート</t>
    <rPh sb="0" eb="2">
      <t>レイワ</t>
    </rPh>
    <rPh sb="7" eb="9">
      <t>ネンド</t>
    </rPh>
    <rPh sb="10" eb="12">
      <t>モクヒョウ</t>
    </rPh>
    <rPh sb="12" eb="14">
      <t>カンリ</t>
    </rPh>
    <phoneticPr fontId="3"/>
  </si>
  <si>
    <t>令和７年１０月　１日　から</t>
    <rPh sb="0" eb="2">
      <t>レイワ</t>
    </rPh>
    <rPh sb="3" eb="4">
      <t>ネン</t>
    </rPh>
    <rPh sb="4" eb="5">
      <t>ヘイネン</t>
    </rPh>
    <rPh sb="6" eb="7">
      <t>ガツ</t>
    </rPh>
    <rPh sb="9" eb="10">
      <t>ニチ</t>
    </rPh>
    <phoneticPr fontId="3"/>
  </si>
  <si>
    <t>令和８年　３月３１日　まで</t>
    <rPh sb="0" eb="2">
      <t>レイワ</t>
    </rPh>
    <rPh sb="3" eb="4">
      <t>ネン</t>
    </rPh>
    <rPh sb="4" eb="5">
      <t>ヘイネン</t>
    </rPh>
    <rPh sb="6" eb="7">
      <t>ガツ</t>
    </rPh>
    <rPh sb="9" eb="10">
      <t>ニチ</t>
    </rPh>
    <phoneticPr fontId="3"/>
  </si>
  <si>
    <t>令和８年２月１日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phoneticPr fontId="3"/>
  </si>
  <si>
    <t>令和７年９月１日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</si>
</sst>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22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sz val="2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indexed="8"/>
      <name val="ＭＳ Ｐ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3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4"/>
      <color theme="0" tint="-0.34998626667073579"/>
      <name val="ＭＳ Ｐゴシック"/>
      <family val="3"/>
      <charset val="128"/>
      <scheme val="minor"/>
    </font>
    <font>
      <sz val="16"/>
      <color theme="0" tint="-0.499984740745262"/>
      <name val="ＭＳ Ｐゴシック"/>
      <family val="3"/>
      <charset val="128"/>
      <scheme val="minor"/>
    </font>
    <font>
      <sz val="28"/>
      <color theme="0" tint="-0.499984740745262"/>
      <name val="ＭＳ Ｐゴシック"/>
      <family val="3"/>
      <charset val="128"/>
      <scheme val="minor"/>
    </font>
    <font>
      <sz val="14"/>
      <color rgb="FF000000"/>
      <name val="MS PGothic"/>
      <family val="3"/>
      <charset val="128"/>
    </font>
    <font>
      <sz val="24"/>
      <color theme="0" tint="-0.34998626667073579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8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ck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ck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/>
      <top/>
      <bottom style="thick">
        <color theme="0" tint="-0.499984740745262"/>
      </bottom>
      <diagonal/>
    </border>
    <border>
      <left/>
      <right/>
      <top/>
      <bottom style="thick">
        <color theme="0" tint="-0.499984740745262"/>
      </bottom>
      <diagonal/>
    </border>
    <border>
      <left/>
      <right style="thick">
        <color theme="0" tint="-0.499984740745262"/>
      </right>
      <top/>
      <bottom style="thick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435">
    <xf numFmtId="0" fontId="0" fillId="0" borderId="0" xfId="0">
      <alignment vertical="center"/>
    </xf>
    <xf numFmtId="0" fontId="13" fillId="0" borderId="0" xfId="0" applyFont="1">
      <alignment vertical="center"/>
    </xf>
    <xf numFmtId="0" fontId="11" fillId="0" borderId="3" xfId="0" applyFont="1" applyBorder="1">
      <alignment vertical="center"/>
    </xf>
    <xf numFmtId="0" fontId="6" fillId="0" borderId="3" xfId="0" applyFont="1" applyBorder="1">
      <alignment vertical="center"/>
    </xf>
    <xf numFmtId="0" fontId="4" fillId="0" borderId="3" xfId="0" applyFont="1" applyBorder="1" applyAlignment="1">
      <alignment vertical="center" wrapText="1"/>
    </xf>
    <xf numFmtId="0" fontId="11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7" xfId="0" applyFont="1" applyBorder="1" applyAlignment="1">
      <alignment vertical="center" wrapText="1"/>
    </xf>
    <xf numFmtId="0" fontId="6" fillId="0" borderId="14" xfId="0" applyFont="1" applyBorder="1">
      <alignment vertical="center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13" fillId="0" borderId="5" xfId="0" applyFont="1" applyBorder="1">
      <alignment vertical="center"/>
    </xf>
    <xf numFmtId="0" fontId="13" fillId="0" borderId="3" xfId="0" applyFont="1" applyBorder="1">
      <alignment vertical="center"/>
    </xf>
    <xf numFmtId="0" fontId="13" fillId="0" borderId="4" xfId="0" applyFont="1" applyBorder="1">
      <alignment vertical="center"/>
    </xf>
    <xf numFmtId="0" fontId="13" fillId="0" borderId="7" xfId="0" applyFont="1" applyBorder="1">
      <alignment vertical="center"/>
    </xf>
    <xf numFmtId="0" fontId="13" fillId="0" borderId="14" xfId="0" applyFont="1" applyBorder="1">
      <alignment vertical="center"/>
    </xf>
    <xf numFmtId="0" fontId="13" fillId="0" borderId="15" xfId="0" applyFont="1" applyBorder="1">
      <alignment vertical="center"/>
    </xf>
    <xf numFmtId="0" fontId="11" fillId="0" borderId="1" xfId="0" applyFont="1" applyBorder="1">
      <alignment vertical="center"/>
    </xf>
    <xf numFmtId="0" fontId="4" fillId="0" borderId="5" xfId="0" applyFont="1" applyBorder="1">
      <alignment vertical="center"/>
    </xf>
    <xf numFmtId="0" fontId="13" fillId="0" borderId="12" xfId="0" applyFont="1" applyBorder="1">
      <alignment vertical="center"/>
    </xf>
    <xf numFmtId="0" fontId="4" fillId="0" borderId="0" xfId="0" applyFont="1" applyAlignment="1">
      <alignment vertical="top"/>
    </xf>
    <xf numFmtId="0" fontId="11" fillId="0" borderId="25" xfId="0" applyFont="1" applyBorder="1">
      <alignment vertical="center"/>
    </xf>
    <xf numFmtId="0" fontId="11" fillId="0" borderId="25" xfId="0" applyFont="1" applyBorder="1" applyAlignment="1">
      <alignment vertical="center" wrapText="1"/>
    </xf>
    <xf numFmtId="0" fontId="6" fillId="0" borderId="25" xfId="0" applyFont="1" applyBorder="1">
      <alignment vertical="center"/>
    </xf>
    <xf numFmtId="0" fontId="6" fillId="0" borderId="5" xfId="0" applyFont="1" applyBorder="1">
      <alignment vertical="center"/>
    </xf>
    <xf numFmtId="0" fontId="11" fillId="0" borderId="5" xfId="0" applyFont="1" applyBorder="1">
      <alignment vertical="center"/>
    </xf>
    <xf numFmtId="0" fontId="5" fillId="0" borderId="0" xfId="0" applyFont="1" applyAlignment="1">
      <alignment horizontal="center" vertical="top"/>
    </xf>
    <xf numFmtId="0" fontId="11" fillId="0" borderId="14" xfId="0" applyFont="1" applyBorder="1">
      <alignment vertical="center"/>
    </xf>
    <xf numFmtId="0" fontId="0" fillId="0" borderId="29" xfId="0" applyBorder="1">
      <alignment vertical="center"/>
    </xf>
    <xf numFmtId="0" fontId="17" fillId="4" borderId="29" xfId="0" applyFont="1" applyFill="1" applyBorder="1" applyAlignment="1">
      <alignment horizontal="center" vertical="center" wrapText="1"/>
    </xf>
    <xf numFmtId="0" fontId="17" fillId="4" borderId="29" xfId="0" applyFont="1" applyFill="1" applyBorder="1" applyAlignment="1">
      <alignment horizontal="center" vertical="center" shrinkToFit="1"/>
    </xf>
    <xf numFmtId="0" fontId="17" fillId="0" borderId="29" xfId="0" applyFont="1" applyBorder="1" applyAlignment="1">
      <alignment horizontal="center" vertical="center"/>
    </xf>
    <xf numFmtId="0" fontId="17" fillId="0" borderId="29" xfId="0" applyFont="1" applyBorder="1" applyAlignment="1">
      <alignment horizontal="left" vertical="center" shrinkToFit="1"/>
    </xf>
    <xf numFmtId="0" fontId="17" fillId="0" borderId="29" xfId="0" applyFont="1" applyBorder="1" applyAlignment="1">
      <alignment horizontal="left" vertical="center"/>
    </xf>
    <xf numFmtId="49" fontId="17" fillId="0" borderId="29" xfId="0" applyNumberFormat="1" applyFont="1" applyBorder="1" applyAlignment="1">
      <alignment horizontal="center" vertical="center"/>
    </xf>
    <xf numFmtId="49" fontId="17" fillId="4" borderId="29" xfId="0" applyNumberFormat="1" applyFont="1" applyFill="1" applyBorder="1" applyAlignment="1">
      <alignment horizontal="center" vertical="center" wrapText="1"/>
    </xf>
    <xf numFmtId="49" fontId="0" fillId="0" borderId="0" xfId="0" applyNumberFormat="1">
      <alignment vertical="center"/>
    </xf>
    <xf numFmtId="0" fontId="18" fillId="0" borderId="0" xfId="0" applyFont="1" applyAlignment="1">
      <alignment horizontal="center" vertical="center"/>
    </xf>
    <xf numFmtId="49" fontId="18" fillId="0" borderId="29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 shrinkToFit="1"/>
    </xf>
    <xf numFmtId="0" fontId="6" fillId="0" borderId="1" xfId="0" applyFont="1" applyBorder="1">
      <alignment vertical="center"/>
    </xf>
    <xf numFmtId="0" fontId="11" fillId="0" borderId="38" xfId="0" quotePrefix="1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 textRotation="255"/>
    </xf>
    <xf numFmtId="0" fontId="16" fillId="0" borderId="29" xfId="0" applyFont="1" applyBorder="1" applyAlignment="1">
      <alignment horizontal="center" vertical="center" textRotation="255"/>
    </xf>
    <xf numFmtId="0" fontId="16" fillId="0" borderId="35" xfId="0" applyFont="1" applyBorder="1" applyAlignment="1">
      <alignment horizontal="center" vertical="center" textRotation="255"/>
    </xf>
    <xf numFmtId="0" fontId="16" fillId="0" borderId="16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64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65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66" xfId="0" applyFont="1" applyBorder="1" applyAlignment="1">
      <alignment horizontal="center" vertical="center"/>
    </xf>
    <xf numFmtId="0" fontId="22" fillId="0" borderId="67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33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37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left" vertical="center"/>
    </xf>
    <xf numFmtId="0" fontId="13" fillId="5" borderId="5" xfId="0" applyFont="1" applyFill="1" applyBorder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13" fillId="5" borderId="12" xfId="0" applyFont="1" applyFill="1" applyBorder="1" applyAlignment="1">
      <alignment horizontal="center" vertical="center"/>
    </xf>
    <xf numFmtId="0" fontId="13" fillId="5" borderId="14" xfId="0" applyFont="1" applyFill="1" applyBorder="1" applyAlignment="1">
      <alignment horizontal="center" vertical="center"/>
    </xf>
    <xf numFmtId="0" fontId="13" fillId="5" borderId="15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6" borderId="14" xfId="0" applyFont="1" applyFill="1" applyBorder="1" applyAlignment="1">
      <alignment horizontal="center" vertical="center"/>
    </xf>
    <xf numFmtId="0" fontId="13" fillId="0" borderId="46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wrapText="1"/>
    </xf>
    <xf numFmtId="0" fontId="13" fillId="0" borderId="51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3" fillId="0" borderId="52" xfId="0" applyFont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/>
    </xf>
    <xf numFmtId="0" fontId="13" fillId="6" borderId="0" xfId="0" applyFont="1" applyFill="1" applyAlignment="1">
      <alignment horizontal="center" vertical="center"/>
    </xf>
    <xf numFmtId="0" fontId="13" fillId="6" borderId="7" xfId="0" applyFont="1" applyFill="1" applyBorder="1" applyAlignment="1">
      <alignment horizontal="center" vertical="center"/>
    </xf>
    <xf numFmtId="1" fontId="15" fillId="0" borderId="5" xfId="0" applyNumberFormat="1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5" fillId="0" borderId="7" xfId="0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center" vertical="center" shrinkToFit="1"/>
    </xf>
    <xf numFmtId="0" fontId="15" fillId="0" borderId="14" xfId="0" applyFont="1" applyBorder="1" applyAlignment="1">
      <alignment horizontal="center" vertical="center" shrinkToFit="1"/>
    </xf>
    <xf numFmtId="0" fontId="15" fillId="0" borderId="15" xfId="0" applyFont="1" applyBorder="1" applyAlignment="1">
      <alignment horizontal="center" vertical="center" shrinkToFit="1"/>
    </xf>
    <xf numFmtId="0" fontId="15" fillId="5" borderId="5" xfId="0" applyFont="1" applyFill="1" applyBorder="1" applyAlignment="1">
      <alignment horizontal="center" vertical="center" shrinkToFit="1"/>
    </xf>
    <xf numFmtId="0" fontId="15" fillId="5" borderId="0" xfId="0" applyFont="1" applyFill="1" applyAlignment="1">
      <alignment horizontal="center" vertical="center" shrinkToFit="1"/>
    </xf>
    <xf numFmtId="0" fontId="15" fillId="5" borderId="7" xfId="0" applyFont="1" applyFill="1" applyBorder="1" applyAlignment="1">
      <alignment horizontal="center" vertical="center" shrinkToFit="1"/>
    </xf>
    <xf numFmtId="0" fontId="15" fillId="5" borderId="12" xfId="0" applyFont="1" applyFill="1" applyBorder="1" applyAlignment="1">
      <alignment horizontal="center" vertical="center" shrinkToFit="1"/>
    </xf>
    <xf numFmtId="0" fontId="15" fillId="5" borderId="14" xfId="0" applyFont="1" applyFill="1" applyBorder="1" applyAlignment="1">
      <alignment horizontal="center" vertical="center" shrinkToFit="1"/>
    </xf>
    <xf numFmtId="0" fontId="15" fillId="5" borderId="15" xfId="0" applyFont="1" applyFill="1" applyBorder="1" applyAlignment="1">
      <alignment horizontal="center" vertical="center" shrinkToFit="1"/>
    </xf>
    <xf numFmtId="0" fontId="15" fillId="0" borderId="57" xfId="0" applyFont="1" applyBorder="1" applyAlignment="1">
      <alignment horizontal="center" vertical="center" shrinkToFit="1"/>
    </xf>
    <xf numFmtId="0" fontId="15" fillId="0" borderId="56" xfId="0" applyFont="1" applyBorder="1" applyAlignment="1">
      <alignment horizontal="center" vertical="center" shrinkToFit="1"/>
    </xf>
    <xf numFmtId="0" fontId="15" fillId="0" borderId="58" xfId="0" applyFont="1" applyBorder="1" applyAlignment="1">
      <alignment horizontal="center" vertical="center" shrinkToFit="1"/>
    </xf>
    <xf numFmtId="0" fontId="15" fillId="0" borderId="59" xfId="0" applyFont="1" applyBorder="1" applyAlignment="1">
      <alignment horizontal="center" vertical="center" shrinkToFit="1"/>
    </xf>
    <xf numFmtId="0" fontId="15" fillId="0" borderId="60" xfId="0" applyFont="1" applyBorder="1" applyAlignment="1">
      <alignment horizontal="center" vertical="center" shrinkToFit="1"/>
    </xf>
    <xf numFmtId="0" fontId="15" fillId="0" borderId="61" xfId="0" applyFont="1" applyBorder="1" applyAlignment="1">
      <alignment horizontal="center" vertical="center" shrinkToFit="1"/>
    </xf>
    <xf numFmtId="0" fontId="15" fillId="0" borderId="68" xfId="0" applyFont="1" applyBorder="1" applyAlignment="1">
      <alignment horizontal="center" vertical="center" shrinkToFit="1"/>
    </xf>
    <xf numFmtId="0" fontId="15" fillId="0" borderId="27" xfId="0" applyFont="1" applyBorder="1" applyAlignment="1">
      <alignment horizontal="center" vertical="center" shrinkToFit="1"/>
    </xf>
    <xf numFmtId="0" fontId="15" fillId="0" borderId="69" xfId="0" applyFont="1" applyBorder="1" applyAlignment="1">
      <alignment horizontal="center" vertical="center" shrinkToFit="1"/>
    </xf>
    <xf numFmtId="0" fontId="15" fillId="0" borderId="49" xfId="0" applyFont="1" applyBorder="1" applyAlignment="1">
      <alignment horizontal="center" vertical="center" shrinkToFit="1"/>
    </xf>
    <xf numFmtId="0" fontId="15" fillId="0" borderId="50" xfId="0" applyFont="1" applyBorder="1" applyAlignment="1">
      <alignment horizontal="center" vertical="center" shrinkToFit="1"/>
    </xf>
    <xf numFmtId="0" fontId="15" fillId="0" borderId="53" xfId="0" applyFont="1" applyBorder="1" applyAlignment="1">
      <alignment horizontal="center" vertical="center" shrinkToFit="1"/>
    </xf>
    <xf numFmtId="0" fontId="15" fillId="0" borderId="54" xfId="0" applyFont="1" applyBorder="1" applyAlignment="1">
      <alignment horizontal="center" vertical="center" shrinkToFit="1"/>
    </xf>
    <xf numFmtId="0" fontId="15" fillId="0" borderId="55" xfId="0" applyFont="1" applyBorder="1" applyAlignment="1">
      <alignment horizontal="center" vertical="center" shrinkToFit="1"/>
    </xf>
    <xf numFmtId="0" fontId="19" fillId="0" borderId="70" xfId="0" applyFont="1" applyBorder="1" applyAlignment="1">
      <alignment horizontal="center" vertical="center" wrapText="1"/>
    </xf>
    <xf numFmtId="0" fontId="19" fillId="0" borderId="71" xfId="0" applyFont="1" applyBorder="1" applyAlignment="1">
      <alignment horizontal="center" vertical="center" wrapText="1"/>
    </xf>
    <xf numFmtId="0" fontId="19" fillId="0" borderId="72" xfId="0" applyFont="1" applyBorder="1" applyAlignment="1">
      <alignment horizontal="center" vertical="center" wrapText="1"/>
    </xf>
    <xf numFmtId="0" fontId="19" fillId="0" borderId="73" xfId="0" applyFont="1" applyBorder="1" applyAlignment="1">
      <alignment horizontal="center" vertical="center" wrapText="1"/>
    </xf>
    <xf numFmtId="0" fontId="19" fillId="0" borderId="74" xfId="0" applyFont="1" applyBorder="1" applyAlignment="1">
      <alignment horizontal="center" vertical="center" wrapText="1"/>
    </xf>
    <xf numFmtId="0" fontId="19" fillId="0" borderId="75" xfId="0" applyFont="1" applyBorder="1" applyAlignment="1">
      <alignment horizontal="center" vertical="center" wrapText="1"/>
    </xf>
    <xf numFmtId="0" fontId="23" fillId="0" borderId="77" xfId="0" applyFont="1" applyBorder="1" applyAlignment="1">
      <alignment horizontal="center" vertical="center" shrinkToFit="1"/>
    </xf>
    <xf numFmtId="0" fontId="23" fillId="0" borderId="78" xfId="0" applyFont="1" applyBorder="1" applyAlignment="1">
      <alignment horizontal="center" vertical="center" shrinkToFit="1"/>
    </xf>
    <xf numFmtId="0" fontId="23" fillId="0" borderId="79" xfId="0" applyFont="1" applyBorder="1" applyAlignment="1">
      <alignment horizontal="center" vertical="center" shrinkToFit="1"/>
    </xf>
    <xf numFmtId="0" fontId="23" fillId="0" borderId="80" xfId="0" applyFont="1" applyBorder="1" applyAlignment="1">
      <alignment horizontal="center" vertical="center" shrinkToFit="1"/>
    </xf>
    <xf numFmtId="0" fontId="23" fillId="0" borderId="81" xfId="0" applyFont="1" applyBorder="1" applyAlignment="1">
      <alignment horizontal="center" vertical="center" shrinkToFit="1"/>
    </xf>
    <xf numFmtId="0" fontId="23" fillId="0" borderId="82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/>
    </xf>
    <xf numFmtId="0" fontId="20" fillId="0" borderId="76" xfId="0" applyFont="1" applyBorder="1" applyAlignment="1">
      <alignment horizontal="center" vertical="center" wrapText="1"/>
    </xf>
    <xf numFmtId="0" fontId="20" fillId="0" borderId="76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shrinkToFit="1"/>
    </xf>
    <xf numFmtId="0" fontId="16" fillId="0" borderId="14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shrinkToFit="1"/>
    </xf>
    <xf numFmtId="0" fontId="21" fillId="0" borderId="76" xfId="0" applyFont="1" applyBorder="1" applyAlignment="1">
      <alignment horizontal="center" vertical="center" shrinkToFit="1"/>
    </xf>
    <xf numFmtId="0" fontId="13" fillId="0" borderId="13" xfId="0" applyFont="1" applyBorder="1" applyAlignment="1">
      <alignment horizontal="left" vertical="center"/>
    </xf>
    <xf numFmtId="0" fontId="4" fillId="0" borderId="62" xfId="0" applyFont="1" applyBorder="1" applyAlignment="1">
      <alignment horizontal="center" vertical="center" wrapText="1"/>
    </xf>
    <xf numFmtId="0" fontId="4" fillId="0" borderId="6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15" fillId="6" borderId="0" xfId="0" applyFont="1" applyFill="1" applyAlignment="1">
      <alignment horizontal="center" vertical="center" wrapText="1"/>
    </xf>
    <xf numFmtId="0" fontId="15" fillId="6" borderId="7" xfId="0" applyFont="1" applyFill="1" applyBorder="1" applyAlignment="1">
      <alignment horizontal="center" vertical="center" wrapText="1"/>
    </xf>
    <xf numFmtId="0" fontId="15" fillId="6" borderId="12" xfId="0" applyFont="1" applyFill="1" applyBorder="1" applyAlignment="1">
      <alignment horizontal="center" vertical="center" wrapText="1"/>
    </xf>
    <xf numFmtId="0" fontId="15" fillId="6" borderId="14" xfId="0" applyFont="1" applyFill="1" applyBorder="1" applyAlignment="1">
      <alignment horizontal="center" vertical="center" wrapText="1"/>
    </xf>
    <xf numFmtId="0" fontId="15" fillId="6" borderId="15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5" fillId="5" borderId="0" xfId="0" applyFont="1" applyFill="1" applyAlignment="1">
      <alignment horizontal="center" vertical="center" wrapText="1"/>
    </xf>
    <xf numFmtId="0" fontId="15" fillId="5" borderId="7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15" fillId="5" borderId="14" xfId="0" applyFont="1" applyFill="1" applyBorder="1" applyAlignment="1">
      <alignment horizontal="center" vertical="center" wrapText="1"/>
    </xf>
    <xf numFmtId="0" fontId="15" fillId="5" borderId="15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3" fillId="0" borderId="67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33" xfId="0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1" fillId="0" borderId="83" xfId="0" applyFont="1" applyBorder="1" applyAlignment="1">
      <alignment horizontal="center" vertical="center" shrinkToFit="1"/>
    </xf>
    <xf numFmtId="0" fontId="21" fillId="0" borderId="84" xfId="0" applyFont="1" applyBorder="1" applyAlignment="1">
      <alignment horizontal="center" vertical="center" shrinkToFit="1"/>
    </xf>
    <xf numFmtId="0" fontId="21" fillId="0" borderId="85" xfId="0" applyFont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3" fillId="0" borderId="37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11" fillId="0" borderId="19" xfId="0" applyFont="1" applyBorder="1" applyAlignment="1">
      <alignment horizontal="center" vertical="center" textRotation="255"/>
    </xf>
    <xf numFmtId="0" fontId="11" fillId="0" borderId="25" xfId="0" applyFont="1" applyBorder="1" applyAlignment="1">
      <alignment horizontal="center" vertical="center" textRotation="255"/>
    </xf>
    <xf numFmtId="0" fontId="11" fillId="0" borderId="34" xfId="0" applyFont="1" applyBorder="1" applyAlignment="1">
      <alignment horizontal="center" vertical="center" textRotation="255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4" fillId="0" borderId="0" xfId="0" applyFont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 textRotation="255"/>
    </xf>
    <xf numFmtId="0" fontId="4" fillId="0" borderId="14" xfId="0" applyFont="1" applyBorder="1" applyAlignment="1">
      <alignment horizontal="center" vertical="center" textRotation="255"/>
    </xf>
    <xf numFmtId="0" fontId="4" fillId="0" borderId="15" xfId="0" applyFont="1" applyBorder="1" applyAlignment="1">
      <alignment horizontal="center" vertical="center" textRotation="255"/>
    </xf>
    <xf numFmtId="0" fontId="11" fillId="0" borderId="26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49" fontId="14" fillId="0" borderId="16" xfId="0" applyNumberFormat="1" applyFont="1" applyBorder="1" applyAlignment="1">
      <alignment horizontal="center" vertical="center" textRotation="255" shrinkToFit="1"/>
    </xf>
    <xf numFmtId="49" fontId="14" fillId="0" borderId="3" xfId="0" applyNumberFormat="1" applyFont="1" applyBorder="1" applyAlignment="1">
      <alignment horizontal="center" vertical="center" textRotation="255" shrinkToFit="1"/>
    </xf>
    <xf numFmtId="49" fontId="14" fillId="0" borderId="4" xfId="0" applyNumberFormat="1" applyFont="1" applyBorder="1" applyAlignment="1">
      <alignment horizontal="center" vertical="center" textRotation="255" shrinkToFit="1"/>
    </xf>
    <xf numFmtId="49" fontId="14" fillId="0" borderId="17" xfId="0" applyNumberFormat="1" applyFont="1" applyBorder="1" applyAlignment="1">
      <alignment horizontal="center" vertical="center" textRotation="255" shrinkToFit="1"/>
    </xf>
    <xf numFmtId="49" fontId="14" fillId="0" borderId="0" xfId="0" applyNumberFormat="1" applyFont="1" applyAlignment="1">
      <alignment horizontal="center" vertical="center" textRotation="255" shrinkToFit="1"/>
    </xf>
    <xf numFmtId="49" fontId="14" fillId="0" borderId="7" xfId="0" applyNumberFormat="1" applyFont="1" applyBorder="1" applyAlignment="1">
      <alignment horizontal="center" vertical="center" textRotation="255" shrinkToFit="1"/>
    </xf>
    <xf numFmtId="49" fontId="14" fillId="0" borderId="18" xfId="0" applyNumberFormat="1" applyFont="1" applyBorder="1" applyAlignment="1">
      <alignment horizontal="center" vertical="center" textRotation="255" shrinkToFit="1"/>
    </xf>
    <xf numFmtId="49" fontId="14" fillId="0" borderId="14" xfId="0" applyNumberFormat="1" applyFont="1" applyBorder="1" applyAlignment="1">
      <alignment horizontal="center" vertical="center" textRotation="255" shrinkToFit="1"/>
    </xf>
    <xf numFmtId="49" fontId="14" fillId="0" borderId="15" xfId="0" applyNumberFormat="1" applyFont="1" applyBorder="1" applyAlignment="1">
      <alignment horizontal="center" vertical="center" textRotation="255" shrinkToFit="1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textRotation="255"/>
    </xf>
    <xf numFmtId="0" fontId="6" fillId="0" borderId="2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 textRotation="255"/>
    </xf>
    <xf numFmtId="0" fontId="6" fillId="0" borderId="12" xfId="0" applyFont="1" applyBorder="1" applyAlignment="1">
      <alignment horizontal="center" vertical="center" textRotation="255"/>
    </xf>
    <xf numFmtId="0" fontId="6" fillId="0" borderId="13" xfId="0" applyFont="1" applyBorder="1" applyAlignment="1">
      <alignment horizontal="center" vertical="center" textRotation="255"/>
    </xf>
    <xf numFmtId="0" fontId="14" fillId="0" borderId="16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0" fontId="14" fillId="0" borderId="17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18" xfId="0" applyFont="1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center" shrinkToFit="1"/>
    </xf>
    <xf numFmtId="0" fontId="14" fillId="0" borderId="15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textRotation="255"/>
    </xf>
    <xf numFmtId="0" fontId="8" fillId="0" borderId="2" xfId="0" applyFont="1" applyBorder="1" applyAlignment="1">
      <alignment horizontal="center" vertical="center" textRotation="255"/>
    </xf>
    <xf numFmtId="0" fontId="8" fillId="0" borderId="5" xfId="0" applyFont="1" applyBorder="1" applyAlignment="1">
      <alignment horizontal="center" vertical="center" textRotation="255"/>
    </xf>
    <xf numFmtId="0" fontId="8" fillId="0" borderId="6" xfId="0" applyFont="1" applyBorder="1" applyAlignment="1">
      <alignment horizontal="center" vertical="center" textRotation="255"/>
    </xf>
    <xf numFmtId="0" fontId="8" fillId="0" borderId="12" xfId="0" applyFont="1" applyBorder="1" applyAlignment="1">
      <alignment horizontal="center" vertical="center" textRotation="255"/>
    </xf>
    <xf numFmtId="0" fontId="8" fillId="0" borderId="13" xfId="0" applyFont="1" applyBorder="1" applyAlignment="1">
      <alignment horizontal="center" vertical="center" textRotation="255"/>
    </xf>
    <xf numFmtId="49" fontId="14" fillId="0" borderId="16" xfId="0" applyNumberFormat="1" applyFont="1" applyBorder="1" applyAlignment="1">
      <alignment horizontal="center" vertical="center" shrinkToFit="1"/>
    </xf>
    <xf numFmtId="49" fontId="14" fillId="0" borderId="3" xfId="0" applyNumberFormat="1" applyFont="1" applyBorder="1" applyAlignment="1">
      <alignment horizontal="center" vertical="center" shrinkToFit="1"/>
    </xf>
    <xf numFmtId="49" fontId="14" fillId="0" borderId="4" xfId="0" applyNumberFormat="1" applyFont="1" applyBorder="1" applyAlignment="1">
      <alignment horizontal="center" vertical="center" shrinkToFit="1"/>
    </xf>
    <xf numFmtId="49" fontId="14" fillId="0" borderId="17" xfId="0" applyNumberFormat="1" applyFont="1" applyBorder="1" applyAlignment="1">
      <alignment horizontal="center" vertical="center" shrinkToFit="1"/>
    </xf>
    <xf numFmtId="49" fontId="14" fillId="0" borderId="0" xfId="0" applyNumberFormat="1" applyFont="1" applyAlignment="1">
      <alignment horizontal="center" vertical="center" shrinkToFit="1"/>
    </xf>
    <xf numFmtId="49" fontId="14" fillId="0" borderId="7" xfId="0" applyNumberFormat="1" applyFont="1" applyBorder="1" applyAlignment="1">
      <alignment horizontal="center" vertical="center" shrinkToFit="1"/>
    </xf>
    <xf numFmtId="49" fontId="14" fillId="0" borderId="18" xfId="0" applyNumberFormat="1" applyFont="1" applyBorder="1" applyAlignment="1">
      <alignment horizontal="center" vertical="center" shrinkToFit="1"/>
    </xf>
    <xf numFmtId="49" fontId="14" fillId="0" borderId="14" xfId="0" applyNumberFormat="1" applyFont="1" applyBorder="1" applyAlignment="1">
      <alignment horizontal="center" vertical="center" shrinkToFit="1"/>
    </xf>
    <xf numFmtId="49" fontId="14" fillId="0" borderId="15" xfId="0" applyNumberFormat="1" applyFont="1" applyBorder="1" applyAlignment="1">
      <alignment horizontal="center" vertical="center" shrinkToFit="1"/>
    </xf>
    <xf numFmtId="0" fontId="4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14" xfId="0" applyFont="1" applyBorder="1" applyAlignment="1">
      <alignment horizontal="left" vertical="top"/>
    </xf>
    <xf numFmtId="0" fontId="4" fillId="0" borderId="15" xfId="0" applyFont="1" applyBorder="1" applyAlignment="1">
      <alignment horizontal="left" vertical="top"/>
    </xf>
    <xf numFmtId="0" fontId="5" fillId="0" borderId="0" xfId="0" applyFont="1" applyAlignment="1">
      <alignment horizontal="center" vertical="top"/>
    </xf>
    <xf numFmtId="0" fontId="7" fillId="0" borderId="1" xfId="0" applyFont="1" applyBorder="1" applyAlignment="1">
      <alignment horizontal="center" vertical="center" textRotation="255"/>
    </xf>
    <xf numFmtId="0" fontId="7" fillId="0" borderId="2" xfId="0" applyFont="1" applyBorder="1" applyAlignment="1">
      <alignment horizontal="center" vertical="center" textRotation="255"/>
    </xf>
    <xf numFmtId="0" fontId="7" fillId="0" borderId="5" xfId="0" applyFont="1" applyBorder="1" applyAlignment="1">
      <alignment horizontal="center" vertical="center" textRotation="255"/>
    </xf>
    <xf numFmtId="0" fontId="7" fillId="0" borderId="6" xfId="0" applyFont="1" applyBorder="1" applyAlignment="1">
      <alignment horizontal="center" vertical="center" textRotation="255"/>
    </xf>
    <xf numFmtId="0" fontId="7" fillId="0" borderId="12" xfId="0" applyFont="1" applyBorder="1" applyAlignment="1">
      <alignment horizontal="center" vertical="center" textRotation="255"/>
    </xf>
    <xf numFmtId="0" fontId="7" fillId="0" borderId="13" xfId="0" applyFont="1" applyBorder="1" applyAlignment="1">
      <alignment horizontal="center" vertical="center" textRotation="255"/>
    </xf>
    <xf numFmtId="0" fontId="15" fillId="0" borderId="16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 shrinkToFit="1"/>
    </xf>
    <xf numFmtId="0" fontId="15" fillId="0" borderId="17" xfId="0" applyFont="1" applyBorder="1" applyAlignment="1">
      <alignment horizontal="center" vertical="center" shrinkToFit="1"/>
    </xf>
    <xf numFmtId="0" fontId="15" fillId="0" borderId="18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6" xfId="0" quotePrefix="1" applyFont="1" applyBorder="1" applyAlignment="1">
      <alignment horizontal="center" vertical="center" textRotation="1" shrinkToFit="1"/>
    </xf>
    <xf numFmtId="0" fontId="10" fillId="0" borderId="3" xfId="0" applyFont="1" applyBorder="1" applyAlignment="1">
      <alignment horizontal="center" vertical="center" textRotation="1" shrinkToFit="1"/>
    </xf>
    <xf numFmtId="0" fontId="10" fillId="0" borderId="4" xfId="0" applyFont="1" applyBorder="1" applyAlignment="1">
      <alignment horizontal="center" vertical="center" textRotation="1" shrinkToFit="1"/>
    </xf>
    <xf numFmtId="0" fontId="10" fillId="0" borderId="17" xfId="0" applyFont="1" applyBorder="1" applyAlignment="1">
      <alignment horizontal="center" vertical="center" textRotation="1" shrinkToFit="1"/>
    </xf>
    <xf numFmtId="0" fontId="10" fillId="0" borderId="0" xfId="0" applyFont="1" applyAlignment="1">
      <alignment horizontal="center" vertical="center" textRotation="1" shrinkToFit="1"/>
    </xf>
    <xf numFmtId="0" fontId="10" fillId="0" borderId="7" xfId="0" applyFont="1" applyBorder="1" applyAlignment="1">
      <alignment horizontal="center" vertical="center" textRotation="1" shrinkToFit="1"/>
    </xf>
    <xf numFmtId="0" fontId="10" fillId="0" borderId="18" xfId="0" applyFont="1" applyBorder="1" applyAlignment="1">
      <alignment horizontal="center" vertical="center" textRotation="1" shrinkToFit="1"/>
    </xf>
    <xf numFmtId="0" fontId="10" fillId="0" borderId="14" xfId="0" applyFont="1" applyBorder="1" applyAlignment="1">
      <alignment horizontal="center" vertical="center" textRotation="1" shrinkToFit="1"/>
    </xf>
    <xf numFmtId="0" fontId="10" fillId="0" borderId="15" xfId="0" applyFont="1" applyBorder="1" applyAlignment="1">
      <alignment horizontal="center" vertical="center" textRotation="1" shrinkToFit="1"/>
    </xf>
    <xf numFmtId="0" fontId="16" fillId="3" borderId="49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16" fillId="3" borderId="50" xfId="0" applyFont="1" applyFill="1" applyBorder="1" applyAlignment="1">
      <alignment horizontal="center" vertical="center" wrapText="1"/>
    </xf>
    <xf numFmtId="0" fontId="16" fillId="3" borderId="53" xfId="0" applyFont="1" applyFill="1" applyBorder="1" applyAlignment="1">
      <alignment horizontal="center" vertical="center" wrapText="1"/>
    </xf>
    <xf numFmtId="0" fontId="16" fillId="3" borderId="54" xfId="0" applyFont="1" applyFill="1" applyBorder="1" applyAlignment="1">
      <alignment horizontal="center" vertical="center" wrapText="1"/>
    </xf>
    <xf numFmtId="0" fontId="16" fillId="3" borderId="55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15" fillId="3" borderId="15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5" fillId="3" borderId="57" xfId="0" applyFont="1" applyFill="1" applyBorder="1" applyAlignment="1">
      <alignment horizontal="center" vertical="center" wrapText="1"/>
    </xf>
    <xf numFmtId="0" fontId="15" fillId="3" borderId="56" xfId="0" applyFont="1" applyFill="1" applyBorder="1" applyAlignment="1">
      <alignment horizontal="center" vertical="center" wrapText="1"/>
    </xf>
    <xf numFmtId="0" fontId="15" fillId="3" borderId="58" xfId="0" applyFont="1" applyFill="1" applyBorder="1" applyAlignment="1">
      <alignment horizontal="center" vertical="center" wrapText="1"/>
    </xf>
    <xf numFmtId="0" fontId="15" fillId="3" borderId="59" xfId="0" applyFont="1" applyFill="1" applyBorder="1" applyAlignment="1">
      <alignment horizontal="center" vertical="center" wrapText="1"/>
    </xf>
    <xf numFmtId="0" fontId="15" fillId="3" borderId="60" xfId="0" applyFont="1" applyFill="1" applyBorder="1" applyAlignment="1">
      <alignment horizontal="center" vertical="center" wrapText="1"/>
    </xf>
    <xf numFmtId="0" fontId="15" fillId="3" borderId="6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16" fillId="2" borderId="39" xfId="0" applyFont="1" applyFill="1" applyBorder="1" applyAlignment="1">
      <alignment horizontal="center" vertical="center" textRotation="255"/>
    </xf>
    <xf numFmtId="0" fontId="16" fillId="2" borderId="29" xfId="0" applyFont="1" applyFill="1" applyBorder="1" applyAlignment="1">
      <alignment horizontal="center" vertical="center" textRotation="255"/>
    </xf>
    <xf numFmtId="0" fontId="16" fillId="2" borderId="35" xfId="0" applyFont="1" applyFill="1" applyBorder="1" applyAlignment="1">
      <alignment horizontal="center" vertical="center" textRotation="255"/>
    </xf>
    <xf numFmtId="0" fontId="16" fillId="2" borderId="16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64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65" xfId="0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66" xfId="0" applyFont="1" applyFill="1" applyBorder="1" applyAlignment="1">
      <alignment horizontal="center" vertical="center"/>
    </xf>
    <xf numFmtId="0" fontId="16" fillId="2" borderId="39" xfId="0" applyFont="1" applyFill="1" applyBorder="1" applyAlignment="1">
      <alignment horizontal="center" vertical="center"/>
    </xf>
    <xf numFmtId="0" fontId="16" fillId="2" borderId="40" xfId="0" applyFont="1" applyFill="1" applyBorder="1" applyAlignment="1">
      <alignment horizontal="center" vertical="center"/>
    </xf>
    <xf numFmtId="0" fontId="16" fillId="2" borderId="29" xfId="0" applyFont="1" applyFill="1" applyBorder="1" applyAlignment="1">
      <alignment horizontal="center" vertical="center"/>
    </xf>
    <xf numFmtId="0" fontId="16" fillId="2" borderId="30" xfId="0" applyFont="1" applyFill="1" applyBorder="1" applyAlignment="1">
      <alignment horizontal="center" vertical="center"/>
    </xf>
    <xf numFmtId="0" fontId="16" fillId="2" borderId="35" xfId="0" applyFont="1" applyFill="1" applyBorder="1" applyAlignment="1">
      <alignment horizontal="center" vertical="center"/>
    </xf>
    <xf numFmtId="0" fontId="16" fillId="2" borderId="36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4" fillId="0" borderId="16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 textRotation="255"/>
    </xf>
    <xf numFmtId="0" fontId="14" fillId="0" borderId="3" xfId="0" applyFont="1" applyBorder="1" applyAlignment="1">
      <alignment horizontal="center" vertical="center" textRotation="255"/>
    </xf>
    <xf numFmtId="0" fontId="14" fillId="0" borderId="4" xfId="0" applyFont="1" applyBorder="1" applyAlignment="1">
      <alignment horizontal="center" vertical="center" textRotation="255"/>
    </xf>
    <xf numFmtId="0" fontId="14" fillId="0" borderId="17" xfId="0" applyFont="1" applyBorder="1" applyAlignment="1">
      <alignment horizontal="center" vertical="center" textRotation="255"/>
    </xf>
    <xf numFmtId="0" fontId="14" fillId="0" borderId="0" xfId="0" applyFont="1" applyAlignment="1">
      <alignment horizontal="center" vertical="center" textRotation="255"/>
    </xf>
    <xf numFmtId="0" fontId="14" fillId="0" borderId="7" xfId="0" applyFont="1" applyBorder="1" applyAlignment="1">
      <alignment horizontal="center" vertical="center" textRotation="255"/>
    </xf>
    <xf numFmtId="0" fontId="14" fillId="0" borderId="18" xfId="0" applyFont="1" applyBorder="1" applyAlignment="1">
      <alignment horizontal="center" vertical="center" textRotation="255"/>
    </xf>
    <xf numFmtId="0" fontId="14" fillId="0" borderId="14" xfId="0" applyFont="1" applyBorder="1" applyAlignment="1">
      <alignment horizontal="center" vertical="center" textRotation="255"/>
    </xf>
    <xf numFmtId="0" fontId="14" fillId="0" borderId="15" xfId="0" applyFont="1" applyBorder="1" applyAlignment="1">
      <alignment horizontal="center" vertical="center" textRotation="255"/>
    </xf>
    <xf numFmtId="0" fontId="2" fillId="0" borderId="0" xfId="0" applyFont="1" applyAlignment="1">
      <alignment horizontal="left" vertical="center"/>
    </xf>
    <xf numFmtId="0" fontId="15" fillId="2" borderId="16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4" fillId="0" borderId="16" xfId="0" applyFont="1" applyBorder="1" applyAlignment="1">
      <alignment horizontal="left" vertical="center" shrinkToFit="1"/>
    </xf>
    <xf numFmtId="0" fontId="14" fillId="0" borderId="3" xfId="0" applyFont="1" applyBorder="1" applyAlignment="1">
      <alignment horizontal="left" vertical="center" shrinkToFit="1"/>
    </xf>
    <xf numFmtId="0" fontId="14" fillId="0" borderId="4" xfId="0" applyFont="1" applyBorder="1" applyAlignment="1">
      <alignment horizontal="left" vertical="center" shrinkToFit="1"/>
    </xf>
    <xf numFmtId="0" fontId="14" fillId="0" borderId="17" xfId="0" applyFont="1" applyBorder="1" applyAlignment="1">
      <alignment horizontal="left" vertical="center" shrinkToFit="1"/>
    </xf>
    <xf numFmtId="0" fontId="14" fillId="0" borderId="0" xfId="0" applyFont="1" applyAlignment="1">
      <alignment horizontal="left" vertical="center" shrinkToFit="1"/>
    </xf>
    <xf numFmtId="0" fontId="14" fillId="0" borderId="7" xfId="0" applyFont="1" applyBorder="1" applyAlignment="1">
      <alignment horizontal="left" vertical="center" shrinkToFit="1"/>
    </xf>
    <xf numFmtId="0" fontId="14" fillId="0" borderId="18" xfId="0" applyFont="1" applyBorder="1" applyAlignment="1">
      <alignment horizontal="left" vertical="center" shrinkToFit="1"/>
    </xf>
    <xf numFmtId="0" fontId="14" fillId="0" borderId="14" xfId="0" applyFont="1" applyBorder="1" applyAlignment="1">
      <alignment horizontal="left" vertical="center" shrinkToFit="1"/>
    </xf>
    <xf numFmtId="0" fontId="14" fillId="0" borderId="15" xfId="0" applyFont="1" applyBorder="1" applyAlignment="1">
      <alignment horizontal="left" vertical="center" shrinkToFit="1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84425</xdr:colOff>
      <xdr:row>34</xdr:row>
      <xdr:rowOff>41564</xdr:rowOff>
    </xdr:from>
    <xdr:to>
      <xdr:col>34</xdr:col>
      <xdr:colOff>98714</xdr:colOff>
      <xdr:row>41</xdr:row>
      <xdr:rowOff>53687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041380" y="10588337"/>
          <a:ext cx="5001925" cy="1570759"/>
        </a:xfrm>
        <a:prstGeom prst="wedgeRectCallout">
          <a:avLst>
            <a:gd name="adj1" fmla="val 71033"/>
            <a:gd name="adj2" fmla="val -132071"/>
          </a:avLst>
        </a:prstGeom>
        <a:ln w="3175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3600"/>
            <a:t>プルダウンで</a:t>
          </a:r>
          <a:endParaRPr kumimoji="1" lang="en-US" altLang="ja-JP" sz="3600"/>
        </a:p>
        <a:p>
          <a:pPr algn="ctr"/>
          <a:r>
            <a:rPr kumimoji="1" lang="ja-JP" altLang="en-US" sz="3600"/>
            <a:t>極高</a:t>
          </a:r>
          <a:r>
            <a:rPr kumimoji="1" lang="en-US" altLang="ja-JP" sz="3600"/>
            <a:t>,</a:t>
          </a:r>
          <a:r>
            <a:rPr kumimoji="1" lang="ja-JP" altLang="en-US" sz="3600"/>
            <a:t>高い</a:t>
          </a:r>
          <a:r>
            <a:rPr kumimoji="1" lang="en-US" altLang="ja-JP" sz="3600"/>
            <a:t>,</a:t>
          </a:r>
          <a:r>
            <a:rPr kumimoji="1" lang="ja-JP" altLang="en-US" sz="3600"/>
            <a:t>標準を選ぶ</a:t>
          </a:r>
        </a:p>
      </xdr:txBody>
    </xdr:sp>
    <xdr:clientData/>
  </xdr:twoCellAnchor>
  <xdr:twoCellAnchor>
    <xdr:from>
      <xdr:col>49</xdr:col>
      <xdr:colOff>114300</xdr:colOff>
      <xdr:row>28</xdr:row>
      <xdr:rowOff>171450</xdr:rowOff>
    </xdr:from>
    <xdr:to>
      <xdr:col>68</xdr:col>
      <xdr:colOff>114300</xdr:colOff>
      <xdr:row>36</xdr:row>
      <xdr:rowOff>190500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0267950" y="9334500"/>
          <a:ext cx="3981450" cy="2019300"/>
        </a:xfrm>
        <a:prstGeom prst="wedgeRectCallout">
          <a:avLst>
            <a:gd name="adj1" fmla="val -60068"/>
            <a:gd name="adj2" fmla="val -82661"/>
          </a:avLst>
        </a:prstGeom>
        <a:ln w="3175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3600"/>
            <a:t>プルダウンで</a:t>
          </a:r>
          <a:endParaRPr kumimoji="1" lang="en-US" altLang="ja-JP" sz="3600"/>
        </a:p>
        <a:p>
          <a:pPr algn="ctr"/>
          <a:r>
            <a:rPr kumimoji="1" lang="ja-JP" altLang="en-US" sz="3600"/>
            <a:t>％を選ぶ</a:t>
          </a:r>
          <a:endParaRPr kumimoji="1" lang="en-US" altLang="ja-JP" sz="3600"/>
        </a:p>
        <a:p>
          <a:pPr algn="ctr"/>
          <a:r>
            <a:rPr kumimoji="1" lang="ja-JP" altLang="en-US" sz="1800"/>
            <a:t>（必ず合計が１００になること）</a:t>
          </a:r>
        </a:p>
      </xdr:txBody>
    </xdr:sp>
    <xdr:clientData/>
  </xdr:twoCellAnchor>
  <xdr:twoCellAnchor>
    <xdr:from>
      <xdr:col>6</xdr:col>
      <xdr:colOff>38100</xdr:colOff>
      <xdr:row>13</xdr:row>
      <xdr:rowOff>38100</xdr:rowOff>
    </xdr:from>
    <xdr:to>
      <xdr:col>30</xdr:col>
      <xdr:colOff>19050</xdr:colOff>
      <xdr:row>16</xdr:row>
      <xdr:rowOff>285750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181100" y="3486150"/>
          <a:ext cx="5010150" cy="1428750"/>
        </a:xfrm>
        <a:prstGeom prst="wedgeRectCallout">
          <a:avLst>
            <a:gd name="adj1" fmla="val -56401"/>
            <a:gd name="adj2" fmla="val -156671"/>
          </a:avLst>
        </a:prstGeom>
        <a:ln w="3175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3600"/>
            <a:t>プルダウンで</a:t>
          </a:r>
          <a:endParaRPr kumimoji="1" lang="en-US" altLang="ja-JP" sz="3600"/>
        </a:p>
        <a:p>
          <a:pPr algn="ctr"/>
          <a:r>
            <a:rPr kumimoji="1" lang="ja-JP" altLang="en-US" sz="3600"/>
            <a:t>被評価者群を選ぶ</a:t>
          </a:r>
        </a:p>
      </xdr:txBody>
    </xdr:sp>
    <xdr:clientData/>
  </xdr:twoCellAnchor>
  <xdr:twoCellAnchor>
    <xdr:from>
      <xdr:col>57</xdr:col>
      <xdr:colOff>76200</xdr:colOff>
      <xdr:row>38</xdr:row>
      <xdr:rowOff>0</xdr:rowOff>
    </xdr:from>
    <xdr:to>
      <xdr:col>76</xdr:col>
      <xdr:colOff>76200</xdr:colOff>
      <xdr:row>44</xdr:row>
      <xdr:rowOff>152400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1906250" y="11582400"/>
          <a:ext cx="3981450" cy="1600200"/>
        </a:xfrm>
        <a:prstGeom prst="wedgeRectCallout">
          <a:avLst>
            <a:gd name="adj1" fmla="val 56200"/>
            <a:gd name="adj2" fmla="val -138023"/>
          </a:avLst>
        </a:prstGeom>
        <a:ln w="3175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3600"/>
            <a:t>プルダウンで</a:t>
          </a:r>
          <a:endParaRPr kumimoji="1" lang="en-US" altLang="ja-JP" sz="3600"/>
        </a:p>
        <a:p>
          <a:pPr algn="ctr"/>
          <a:r>
            <a:rPr kumimoji="1" lang="ja-JP" altLang="en-US" sz="3600"/>
            <a:t>５～１を選ぶ</a:t>
          </a:r>
        </a:p>
      </xdr:txBody>
    </xdr:sp>
    <xdr:clientData/>
  </xdr:twoCellAnchor>
  <xdr:twoCellAnchor>
    <xdr:from>
      <xdr:col>56</xdr:col>
      <xdr:colOff>152400</xdr:colOff>
      <xdr:row>47</xdr:row>
      <xdr:rowOff>133350</xdr:rowOff>
    </xdr:from>
    <xdr:to>
      <xdr:col>76</xdr:col>
      <xdr:colOff>171450</xdr:colOff>
      <xdr:row>55</xdr:row>
      <xdr:rowOff>114300</xdr:rowOff>
    </xdr:to>
    <xdr:sp macro="" textlink="">
      <xdr:nvSpPr>
        <xdr:cNvPr id="6" name="円形吹き出し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1772900" y="13792200"/>
          <a:ext cx="4210050" cy="1924050"/>
        </a:xfrm>
        <a:prstGeom prst="wedgeEllipseCallout">
          <a:avLst>
            <a:gd name="adj1" fmla="val 92126"/>
            <a:gd name="adj2" fmla="val -12098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200"/>
            <a:t>自動的に計算されます</a:t>
          </a:r>
        </a:p>
      </xdr:txBody>
    </xdr:sp>
    <xdr:clientData/>
  </xdr:twoCellAnchor>
  <xdr:twoCellAnchor>
    <xdr:from>
      <xdr:col>43</xdr:col>
      <xdr:colOff>190500</xdr:colOff>
      <xdr:row>82</xdr:row>
      <xdr:rowOff>152400</xdr:rowOff>
    </xdr:from>
    <xdr:to>
      <xdr:col>62</xdr:col>
      <xdr:colOff>19050</xdr:colOff>
      <xdr:row>89</xdr:row>
      <xdr:rowOff>152400</xdr:rowOff>
    </xdr:to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9086850" y="21926550"/>
          <a:ext cx="3810000" cy="1600200"/>
        </a:xfrm>
        <a:prstGeom prst="wedgeRectCallout">
          <a:avLst>
            <a:gd name="adj1" fmla="val 83425"/>
            <a:gd name="adj2" fmla="val 89357"/>
          </a:avLst>
        </a:prstGeom>
        <a:ln w="3175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3600"/>
            <a:t>プルダウンで</a:t>
          </a:r>
          <a:endParaRPr kumimoji="1" lang="en-US" altLang="ja-JP" sz="3600"/>
        </a:p>
        <a:p>
          <a:pPr algn="ctr"/>
          <a:r>
            <a:rPr kumimoji="1" lang="en-US" altLang="ja-JP" sz="3600"/>
            <a:t>-5</a:t>
          </a:r>
          <a:r>
            <a:rPr kumimoji="1" lang="ja-JP" altLang="en-US" sz="3600"/>
            <a:t>～</a:t>
          </a:r>
          <a:r>
            <a:rPr kumimoji="1" lang="en-US" altLang="ja-JP" sz="3600"/>
            <a:t>5</a:t>
          </a:r>
          <a:r>
            <a:rPr kumimoji="1" lang="ja-JP" altLang="en-US" sz="3600"/>
            <a:t>を選ぶ</a:t>
          </a:r>
        </a:p>
      </xdr:txBody>
    </xdr:sp>
    <xdr:clientData/>
  </xdr:twoCellAnchor>
  <xdr:twoCellAnchor>
    <xdr:from>
      <xdr:col>36</xdr:col>
      <xdr:colOff>171450</xdr:colOff>
      <xdr:row>92</xdr:row>
      <xdr:rowOff>114301</xdr:rowOff>
    </xdr:from>
    <xdr:to>
      <xdr:col>56</xdr:col>
      <xdr:colOff>190500</xdr:colOff>
      <xdr:row>100</xdr:row>
      <xdr:rowOff>86592</xdr:rowOff>
    </xdr:to>
    <xdr:sp macro="" textlink="">
      <xdr:nvSpPr>
        <xdr:cNvPr id="12" name="円形吹き出し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7531677" y="23874846"/>
          <a:ext cx="4175414" cy="1738746"/>
        </a:xfrm>
        <a:prstGeom prst="wedgeEllipseCallout">
          <a:avLst>
            <a:gd name="adj1" fmla="val 70407"/>
            <a:gd name="adj2" fmla="val -49700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200"/>
            <a:t>自動的に計算されます</a:t>
          </a:r>
        </a:p>
      </xdr:txBody>
    </xdr:sp>
    <xdr:clientData/>
  </xdr:twoCellAnchor>
  <xdr:twoCellAnchor>
    <xdr:from>
      <xdr:col>50</xdr:col>
      <xdr:colOff>57150</xdr:colOff>
      <xdr:row>73</xdr:row>
      <xdr:rowOff>38100</xdr:rowOff>
    </xdr:from>
    <xdr:to>
      <xdr:col>70</xdr:col>
      <xdr:colOff>76200</xdr:colOff>
      <xdr:row>81</xdr:row>
      <xdr:rowOff>95250</xdr:rowOff>
    </xdr:to>
    <xdr:sp macro="" textlink="">
      <xdr:nvSpPr>
        <xdr:cNvPr id="13" name="円形吹き出し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10420350" y="19678650"/>
          <a:ext cx="4210050" cy="1924050"/>
        </a:xfrm>
        <a:prstGeom prst="wedgeEllipseCallout">
          <a:avLst>
            <a:gd name="adj1" fmla="val 74026"/>
            <a:gd name="adj2" fmla="val 178023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200"/>
            <a:t>自動的に計算されます</a:t>
          </a:r>
        </a:p>
      </xdr:txBody>
    </xdr:sp>
    <xdr:clientData/>
  </xdr:twoCellAnchor>
  <xdr:twoCellAnchor>
    <xdr:from>
      <xdr:col>67</xdr:col>
      <xdr:colOff>190500</xdr:colOff>
      <xdr:row>77</xdr:row>
      <xdr:rowOff>152400</xdr:rowOff>
    </xdr:from>
    <xdr:to>
      <xdr:col>88</xdr:col>
      <xdr:colOff>0</xdr:colOff>
      <xdr:row>86</xdr:row>
      <xdr:rowOff>0</xdr:rowOff>
    </xdr:to>
    <xdr:sp macro="" textlink="">
      <xdr:nvSpPr>
        <xdr:cNvPr id="15" name="円形吹き出し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14116050" y="20821650"/>
          <a:ext cx="4210050" cy="1924050"/>
        </a:xfrm>
        <a:prstGeom prst="wedgeEllipseCallout">
          <a:avLst>
            <a:gd name="adj1" fmla="val 28778"/>
            <a:gd name="adj2" fmla="val 12158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200"/>
            <a:t>自動的に表示されます</a:t>
          </a:r>
        </a:p>
      </xdr:txBody>
    </xdr:sp>
    <xdr:clientData/>
  </xdr:twoCellAnchor>
  <xdr:twoCellAnchor>
    <xdr:from>
      <xdr:col>36</xdr:col>
      <xdr:colOff>114300</xdr:colOff>
      <xdr:row>14</xdr:row>
      <xdr:rowOff>247650</xdr:rowOff>
    </xdr:from>
    <xdr:to>
      <xdr:col>85</xdr:col>
      <xdr:colOff>190500</xdr:colOff>
      <xdr:row>20</xdr:row>
      <xdr:rowOff>133350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7543800" y="4000500"/>
          <a:ext cx="10344150" cy="2114550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4800">
              <a:solidFill>
                <a:srgbClr val="FF0000"/>
              </a:solidFill>
            </a:rPr>
            <a:t>プルダウンメニューが小さいので、</a:t>
          </a:r>
          <a:endParaRPr kumimoji="1" lang="en-US" altLang="ja-JP" sz="4800">
            <a:solidFill>
              <a:srgbClr val="FF0000"/>
            </a:solidFill>
          </a:endParaRPr>
        </a:p>
        <a:p>
          <a:pPr algn="l"/>
          <a:r>
            <a:rPr kumimoji="1" lang="ja-JP" altLang="en-US" sz="4800">
              <a:solidFill>
                <a:srgbClr val="FF0000"/>
              </a:solidFill>
            </a:rPr>
            <a:t>倍率を１００％で入力してください。</a:t>
          </a:r>
          <a:endParaRPr kumimoji="1" lang="en-US" altLang="ja-JP" sz="4800">
            <a:solidFill>
              <a:srgbClr val="FF0000"/>
            </a:solidFill>
          </a:endParaRPr>
        </a:p>
      </xdr:txBody>
    </xdr:sp>
    <xdr:clientData/>
  </xdr:twoCellAnchor>
  <xdr:twoCellAnchor>
    <xdr:from>
      <xdr:col>60</xdr:col>
      <xdr:colOff>69272</xdr:colOff>
      <xdr:row>96</xdr:row>
      <xdr:rowOff>65809</xdr:rowOff>
    </xdr:from>
    <xdr:to>
      <xdr:col>80</xdr:col>
      <xdr:colOff>86591</xdr:colOff>
      <xdr:row>106</xdr:row>
      <xdr:rowOff>86589</xdr:rowOff>
    </xdr:to>
    <xdr:sp macro="" textlink="">
      <xdr:nvSpPr>
        <xdr:cNvPr id="14" name="円形吹き出し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2417136" y="24622991"/>
          <a:ext cx="4173682" cy="2376053"/>
        </a:xfrm>
        <a:prstGeom prst="wedgeEllipseCallout">
          <a:avLst>
            <a:gd name="adj1" fmla="val 63633"/>
            <a:gd name="adj2" fmla="val 1624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2200" b="0"/>
            <a:t>【H29</a:t>
          </a:r>
          <a:r>
            <a:rPr kumimoji="1" lang="ja-JP" altLang="en-US" sz="2200" b="0"/>
            <a:t>新規</a:t>
          </a:r>
          <a:r>
            <a:rPr kumimoji="1" lang="en-US" altLang="ja-JP" sz="2200" b="0"/>
            <a:t>】</a:t>
          </a:r>
        </a:p>
        <a:p>
          <a:pPr algn="l"/>
          <a:r>
            <a:rPr kumimoji="1" lang="ja-JP" altLang="en-US" sz="2200" b="0"/>
            <a:t>各目標の達成度４の場合の評価が自動的に表示されます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</sheetPr>
  <dimension ref="A2:CL108"/>
  <sheetViews>
    <sheetView showGridLines="0" tabSelected="1" topLeftCell="A61" zoomScale="40" zoomScaleNormal="40" zoomScaleSheetLayoutView="50" workbookViewId="0">
      <selection activeCell="B3" sqref="B3"/>
    </sheetView>
  </sheetViews>
  <sheetFormatPr defaultColWidth="2.625" defaultRowHeight="13.5" customHeight="1"/>
  <cols>
    <col min="1" max="1" width="2.5" customWidth="1"/>
    <col min="2" max="2" width="3.5" customWidth="1"/>
    <col min="3" max="19" width="2.625" customWidth="1"/>
    <col min="20" max="20" width="3.125" customWidth="1"/>
    <col min="21" max="22" width="2.625" customWidth="1"/>
    <col min="23" max="23" width="3.125" customWidth="1"/>
    <col min="24" max="25" width="2.625" customWidth="1"/>
    <col min="26" max="26" width="3.125" customWidth="1"/>
    <col min="27" max="49" width="2.625" customWidth="1"/>
    <col min="50" max="50" width="3.125" customWidth="1"/>
    <col min="51" max="52" width="2.625" customWidth="1"/>
    <col min="53" max="53" width="3.125" customWidth="1"/>
    <col min="54" max="55" width="2.625" customWidth="1"/>
    <col min="56" max="56" width="3.125" customWidth="1"/>
    <col min="57" max="79" width="3.25" customWidth="1"/>
    <col min="80" max="88" width="2.625" customWidth="1"/>
    <col min="89" max="89" width="1.25" customWidth="1"/>
    <col min="90" max="90" width="5.75" customWidth="1"/>
    <col min="101" max="187" width="2.625" customWidth="1"/>
    <col min="357" max="443" width="2.625" customWidth="1"/>
    <col min="613" max="699" width="2.625" customWidth="1"/>
    <col min="869" max="955" width="2.625" customWidth="1"/>
    <col min="1125" max="1211" width="2.625" customWidth="1"/>
    <col min="1381" max="1467" width="2.625" customWidth="1"/>
    <col min="1637" max="1723" width="2.625" customWidth="1"/>
    <col min="1893" max="1979" width="2.625" customWidth="1"/>
    <col min="2149" max="2235" width="2.625" customWidth="1"/>
    <col min="2405" max="2491" width="2.625" customWidth="1"/>
    <col min="2661" max="2747" width="2.625" customWidth="1"/>
    <col min="2917" max="3003" width="2.625" customWidth="1"/>
    <col min="3173" max="3259" width="2.625" customWidth="1"/>
    <col min="3429" max="3515" width="2.625" customWidth="1"/>
    <col min="3685" max="3771" width="2.625" customWidth="1"/>
    <col min="3941" max="4027" width="2.625" customWidth="1"/>
    <col min="4197" max="4283" width="2.625" customWidth="1"/>
    <col min="4453" max="4539" width="2.625" customWidth="1"/>
    <col min="4709" max="4795" width="2.625" customWidth="1"/>
    <col min="4965" max="5051" width="2.625" customWidth="1"/>
    <col min="5221" max="5307" width="2.625" customWidth="1"/>
    <col min="5477" max="5563" width="2.625" customWidth="1"/>
    <col min="5733" max="5819" width="2.625" customWidth="1"/>
    <col min="5989" max="6075" width="2.625" customWidth="1"/>
    <col min="6245" max="6331" width="2.625" customWidth="1"/>
    <col min="6501" max="6587" width="2.625" customWidth="1"/>
    <col min="6757" max="6843" width="2.625" customWidth="1"/>
    <col min="7013" max="7099" width="2.625" customWidth="1"/>
    <col min="7269" max="7355" width="2.625" customWidth="1"/>
    <col min="7525" max="7611" width="2.625" customWidth="1"/>
    <col min="7781" max="7867" width="2.625" customWidth="1"/>
    <col min="8037" max="8123" width="2.625" customWidth="1"/>
    <col min="8293" max="8379" width="2.625" customWidth="1"/>
    <col min="8549" max="8635" width="2.625" customWidth="1"/>
    <col min="8805" max="8891" width="2.625" customWidth="1"/>
    <col min="9061" max="9147" width="2.625" customWidth="1"/>
    <col min="9317" max="9403" width="2.625" customWidth="1"/>
    <col min="9573" max="9659" width="2.625" customWidth="1"/>
    <col min="9829" max="9915" width="2.625" customWidth="1"/>
    <col min="10085" max="10171" width="2.625" customWidth="1"/>
    <col min="10341" max="10427" width="2.625" customWidth="1"/>
    <col min="10597" max="10683" width="2.625" customWidth="1"/>
    <col min="10853" max="10939" width="2.625" customWidth="1"/>
    <col min="11109" max="11195" width="2.625" customWidth="1"/>
    <col min="11365" max="11451" width="2.625" customWidth="1"/>
    <col min="11621" max="11707" width="2.625" customWidth="1"/>
    <col min="11877" max="11963" width="2.625" customWidth="1"/>
    <col min="12133" max="12219" width="2.625" customWidth="1"/>
    <col min="12389" max="12475" width="2.625" customWidth="1"/>
    <col min="12645" max="12731" width="2.625" customWidth="1"/>
    <col min="12901" max="12987" width="2.625" customWidth="1"/>
    <col min="13157" max="13243" width="2.625" customWidth="1"/>
    <col min="13413" max="13499" width="2.625" customWidth="1"/>
    <col min="13669" max="13755" width="2.625" customWidth="1"/>
    <col min="13925" max="14011" width="2.625" customWidth="1"/>
    <col min="14181" max="14267" width="2.625" customWidth="1"/>
    <col min="14437" max="14523" width="2.625" customWidth="1"/>
    <col min="14693" max="14779" width="2.625" customWidth="1"/>
    <col min="14949" max="15035" width="2.625" customWidth="1"/>
    <col min="15205" max="15291" width="2.625" customWidth="1"/>
    <col min="15461" max="15547" width="2.625" customWidth="1"/>
    <col min="15717" max="15803" width="2.625" customWidth="1"/>
    <col min="15973" max="16059" width="2.625" customWidth="1"/>
  </cols>
  <sheetData>
    <row r="2" spans="2:89" ht="33.75" customHeight="1">
      <c r="B2" s="301" t="s">
        <v>361</v>
      </c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301"/>
      <c r="Z2" s="301"/>
      <c r="AA2" s="301"/>
      <c r="AB2" s="301"/>
      <c r="AC2" s="301"/>
      <c r="AD2" s="301"/>
      <c r="AE2" s="301"/>
      <c r="AF2" s="301"/>
      <c r="AG2" s="301"/>
      <c r="AH2" s="301"/>
      <c r="AI2" s="301"/>
      <c r="AJ2" s="301"/>
      <c r="AK2" s="301"/>
      <c r="AL2" s="301"/>
      <c r="AM2" s="301"/>
      <c r="AN2" s="301"/>
      <c r="AO2" s="301"/>
      <c r="AP2" s="301"/>
      <c r="AQ2" s="301"/>
      <c r="AR2" s="301"/>
      <c r="AS2" s="301"/>
      <c r="AT2" s="301"/>
      <c r="AU2" s="301"/>
      <c r="AV2" s="301"/>
      <c r="AW2" s="301"/>
      <c r="AX2" s="301"/>
      <c r="AY2" s="301"/>
      <c r="AZ2" s="301"/>
      <c r="BA2" s="301"/>
      <c r="BB2" s="301"/>
      <c r="BC2" s="301"/>
      <c r="BD2" s="301"/>
      <c r="BE2" s="301"/>
      <c r="BF2" s="301"/>
      <c r="BG2" s="301"/>
      <c r="BH2" s="301"/>
      <c r="BI2" s="301"/>
      <c r="BJ2" s="301"/>
      <c r="BK2" s="301"/>
      <c r="BL2" s="301"/>
      <c r="BM2" s="301"/>
      <c r="BN2" s="301"/>
      <c r="BO2" s="301"/>
      <c r="BP2" s="301"/>
      <c r="BQ2" s="301"/>
      <c r="BR2" s="301"/>
      <c r="BS2" s="301"/>
      <c r="BT2" s="301"/>
      <c r="BU2" s="301"/>
      <c r="BV2" s="301"/>
      <c r="BW2" s="301"/>
      <c r="BX2" s="301"/>
      <c r="BY2" s="301"/>
      <c r="BZ2" s="301"/>
      <c r="CA2" s="301"/>
      <c r="CB2" s="301"/>
      <c r="CC2" s="301"/>
      <c r="CD2" s="301"/>
      <c r="CE2" s="301"/>
      <c r="CF2" s="301"/>
      <c r="CG2" s="301"/>
      <c r="CH2" s="301"/>
      <c r="CI2" s="301"/>
      <c r="CJ2" s="301"/>
    </row>
    <row r="3" spans="2:89" ht="18.75" customHeight="1" thickBot="1"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</row>
    <row r="4" spans="2:89" ht="18.75" customHeight="1">
      <c r="B4" s="302" t="s">
        <v>0</v>
      </c>
      <c r="C4" s="303"/>
      <c r="D4" s="308"/>
      <c r="E4" s="309"/>
      <c r="F4" s="309"/>
      <c r="G4" s="309"/>
      <c r="H4" s="309"/>
      <c r="I4" s="309"/>
      <c r="J4" s="309"/>
      <c r="K4" s="309"/>
      <c r="L4" s="309"/>
      <c r="M4" s="310"/>
      <c r="N4" s="279" t="s">
        <v>1</v>
      </c>
      <c r="O4" s="280"/>
      <c r="P4" s="313" t="s">
        <v>359</v>
      </c>
      <c r="Q4" s="313"/>
      <c r="R4" s="313"/>
      <c r="S4" s="313"/>
      <c r="T4" s="313"/>
      <c r="U4" s="313"/>
      <c r="V4" s="313"/>
      <c r="W4" s="313"/>
      <c r="X4" s="313"/>
      <c r="Y4" s="313"/>
      <c r="Z4" s="313"/>
      <c r="AA4" s="313"/>
      <c r="AB4" s="313"/>
      <c r="AC4" s="313"/>
      <c r="AD4" s="313"/>
      <c r="AE4" s="313"/>
      <c r="AF4" s="313"/>
      <c r="AG4" s="313"/>
      <c r="AH4" s="313"/>
      <c r="AI4" s="313"/>
      <c r="AJ4" s="313"/>
      <c r="AK4" s="314"/>
      <c r="AL4" s="264" t="s">
        <v>2</v>
      </c>
      <c r="AM4" s="265"/>
      <c r="AN4" s="317" t="s">
        <v>365</v>
      </c>
      <c r="AO4" s="318"/>
      <c r="AP4" s="318"/>
      <c r="AQ4" s="318"/>
      <c r="AR4" s="318"/>
      <c r="AS4" s="318"/>
      <c r="AT4" s="318"/>
      <c r="AU4" s="318"/>
      <c r="AV4" s="318"/>
      <c r="AW4" s="318"/>
      <c r="AX4" s="318"/>
      <c r="AY4" s="319"/>
      <c r="AZ4" s="264" t="s">
        <v>3</v>
      </c>
      <c r="BA4" s="265"/>
      <c r="BB4" s="270"/>
      <c r="BC4" s="271"/>
      <c r="BD4" s="271"/>
      <c r="BE4" s="271"/>
      <c r="BF4" s="271"/>
      <c r="BG4" s="271"/>
      <c r="BH4" s="271"/>
      <c r="BI4" s="271"/>
      <c r="BJ4" s="271"/>
      <c r="BK4" s="271"/>
      <c r="BL4" s="271"/>
      <c r="BM4" s="271"/>
      <c r="BN4" s="271"/>
      <c r="BO4" s="271"/>
      <c r="BP4" s="271"/>
      <c r="BQ4" s="271"/>
      <c r="BR4" s="271"/>
      <c r="BS4" s="271"/>
      <c r="BT4" s="271"/>
      <c r="BU4" s="271"/>
      <c r="BV4" s="271"/>
      <c r="BW4" s="271"/>
      <c r="BX4" s="272"/>
      <c r="BY4" s="302" t="s">
        <v>4</v>
      </c>
      <c r="BZ4" s="303"/>
      <c r="CA4" s="251"/>
      <c r="CB4" s="252"/>
      <c r="CC4" s="252"/>
      <c r="CD4" s="252"/>
      <c r="CE4" s="252"/>
      <c r="CF4" s="252"/>
      <c r="CG4" s="252"/>
      <c r="CH4" s="252"/>
      <c r="CI4" s="252"/>
      <c r="CJ4" s="253"/>
    </row>
    <row r="5" spans="2:89" ht="18.75" customHeight="1">
      <c r="B5" s="304"/>
      <c r="C5" s="305"/>
      <c r="D5" s="311"/>
      <c r="E5" s="98"/>
      <c r="F5" s="98"/>
      <c r="G5" s="98"/>
      <c r="H5" s="98"/>
      <c r="I5" s="98"/>
      <c r="J5" s="98"/>
      <c r="K5" s="98"/>
      <c r="L5" s="98"/>
      <c r="M5" s="99"/>
      <c r="N5" s="281"/>
      <c r="O5" s="282"/>
      <c r="P5" s="315"/>
      <c r="Q5" s="315"/>
      <c r="R5" s="315"/>
      <c r="S5" s="315"/>
      <c r="T5" s="315"/>
      <c r="U5" s="315"/>
      <c r="V5" s="315"/>
      <c r="W5" s="315"/>
      <c r="X5" s="315"/>
      <c r="Y5" s="315"/>
      <c r="Z5" s="315"/>
      <c r="AA5" s="315"/>
      <c r="AB5" s="315"/>
      <c r="AC5" s="315"/>
      <c r="AD5" s="315"/>
      <c r="AE5" s="315"/>
      <c r="AF5" s="315"/>
      <c r="AG5" s="315"/>
      <c r="AH5" s="315"/>
      <c r="AI5" s="315"/>
      <c r="AJ5" s="315"/>
      <c r="AK5" s="316"/>
      <c r="AL5" s="266"/>
      <c r="AM5" s="267"/>
      <c r="AN5" s="320"/>
      <c r="AO5" s="321"/>
      <c r="AP5" s="321"/>
      <c r="AQ5" s="321"/>
      <c r="AR5" s="321"/>
      <c r="AS5" s="321"/>
      <c r="AT5" s="321"/>
      <c r="AU5" s="321"/>
      <c r="AV5" s="321"/>
      <c r="AW5" s="321"/>
      <c r="AX5" s="321"/>
      <c r="AY5" s="322"/>
      <c r="AZ5" s="266"/>
      <c r="BA5" s="267"/>
      <c r="BB5" s="273"/>
      <c r="BC5" s="274"/>
      <c r="BD5" s="274"/>
      <c r="BE5" s="274"/>
      <c r="BF5" s="274"/>
      <c r="BG5" s="274"/>
      <c r="BH5" s="274"/>
      <c r="BI5" s="274"/>
      <c r="BJ5" s="274"/>
      <c r="BK5" s="274"/>
      <c r="BL5" s="274"/>
      <c r="BM5" s="274"/>
      <c r="BN5" s="274"/>
      <c r="BO5" s="274"/>
      <c r="BP5" s="274"/>
      <c r="BQ5" s="274"/>
      <c r="BR5" s="274"/>
      <c r="BS5" s="274"/>
      <c r="BT5" s="274"/>
      <c r="BU5" s="274"/>
      <c r="BV5" s="274"/>
      <c r="BW5" s="274"/>
      <c r="BX5" s="275"/>
      <c r="BY5" s="304"/>
      <c r="BZ5" s="305"/>
      <c r="CA5" s="254"/>
      <c r="CB5" s="255"/>
      <c r="CC5" s="255"/>
      <c r="CD5" s="255"/>
      <c r="CE5" s="255"/>
      <c r="CF5" s="255"/>
      <c r="CG5" s="255"/>
      <c r="CH5" s="255"/>
      <c r="CI5" s="255"/>
      <c r="CJ5" s="256"/>
    </row>
    <row r="6" spans="2:89" ht="18.75" customHeight="1">
      <c r="B6" s="304"/>
      <c r="C6" s="305"/>
      <c r="D6" s="311"/>
      <c r="E6" s="98"/>
      <c r="F6" s="98"/>
      <c r="G6" s="98"/>
      <c r="H6" s="98"/>
      <c r="I6" s="98"/>
      <c r="J6" s="98"/>
      <c r="K6" s="98"/>
      <c r="L6" s="98"/>
      <c r="M6" s="99"/>
      <c r="N6" s="281"/>
      <c r="O6" s="282"/>
      <c r="P6" s="260" t="s">
        <v>360</v>
      </c>
      <c r="Q6" s="260"/>
      <c r="R6" s="260"/>
      <c r="S6" s="260"/>
      <c r="T6" s="260"/>
      <c r="U6" s="260"/>
      <c r="V6" s="260"/>
      <c r="W6" s="260"/>
      <c r="X6" s="260"/>
      <c r="Y6" s="260"/>
      <c r="Z6" s="260"/>
      <c r="AA6" s="260"/>
      <c r="AB6" s="260"/>
      <c r="AC6" s="260"/>
      <c r="AD6" s="260"/>
      <c r="AE6" s="260"/>
      <c r="AF6" s="260"/>
      <c r="AG6" s="260"/>
      <c r="AH6" s="260"/>
      <c r="AI6" s="260"/>
      <c r="AJ6" s="260"/>
      <c r="AK6" s="261"/>
      <c r="AL6" s="266"/>
      <c r="AM6" s="267"/>
      <c r="AN6" s="320"/>
      <c r="AO6" s="321"/>
      <c r="AP6" s="321"/>
      <c r="AQ6" s="321"/>
      <c r="AR6" s="321"/>
      <c r="AS6" s="321"/>
      <c r="AT6" s="321"/>
      <c r="AU6" s="321"/>
      <c r="AV6" s="321"/>
      <c r="AW6" s="321"/>
      <c r="AX6" s="321"/>
      <c r="AY6" s="322"/>
      <c r="AZ6" s="266"/>
      <c r="BA6" s="267"/>
      <c r="BB6" s="273"/>
      <c r="BC6" s="274"/>
      <c r="BD6" s="274"/>
      <c r="BE6" s="274"/>
      <c r="BF6" s="274"/>
      <c r="BG6" s="274"/>
      <c r="BH6" s="274"/>
      <c r="BI6" s="274"/>
      <c r="BJ6" s="274"/>
      <c r="BK6" s="274"/>
      <c r="BL6" s="274"/>
      <c r="BM6" s="274"/>
      <c r="BN6" s="274"/>
      <c r="BO6" s="274"/>
      <c r="BP6" s="274"/>
      <c r="BQ6" s="274"/>
      <c r="BR6" s="274"/>
      <c r="BS6" s="274"/>
      <c r="BT6" s="274"/>
      <c r="BU6" s="274"/>
      <c r="BV6" s="274"/>
      <c r="BW6" s="274"/>
      <c r="BX6" s="275"/>
      <c r="BY6" s="304"/>
      <c r="BZ6" s="305"/>
      <c r="CA6" s="254"/>
      <c r="CB6" s="255"/>
      <c r="CC6" s="255"/>
      <c r="CD6" s="255"/>
      <c r="CE6" s="255"/>
      <c r="CF6" s="255"/>
      <c r="CG6" s="255"/>
      <c r="CH6" s="255"/>
      <c r="CI6" s="255"/>
      <c r="CJ6" s="256"/>
    </row>
    <row r="7" spans="2:89" ht="18.75" customHeight="1" thickBot="1">
      <c r="B7" s="306"/>
      <c r="C7" s="307"/>
      <c r="D7" s="312"/>
      <c r="E7" s="102"/>
      <c r="F7" s="102"/>
      <c r="G7" s="102"/>
      <c r="H7" s="102"/>
      <c r="I7" s="102"/>
      <c r="J7" s="102"/>
      <c r="K7" s="102"/>
      <c r="L7" s="102"/>
      <c r="M7" s="103"/>
      <c r="N7" s="283"/>
      <c r="O7" s="284"/>
      <c r="P7" s="262"/>
      <c r="Q7" s="262"/>
      <c r="R7" s="262"/>
      <c r="S7" s="262"/>
      <c r="T7" s="262"/>
      <c r="U7" s="262"/>
      <c r="V7" s="262"/>
      <c r="W7" s="262"/>
      <c r="X7" s="262"/>
      <c r="Y7" s="262"/>
      <c r="Z7" s="262"/>
      <c r="AA7" s="262"/>
      <c r="AB7" s="262"/>
      <c r="AC7" s="262"/>
      <c r="AD7" s="262"/>
      <c r="AE7" s="262"/>
      <c r="AF7" s="262"/>
      <c r="AG7" s="262"/>
      <c r="AH7" s="262"/>
      <c r="AI7" s="262"/>
      <c r="AJ7" s="262"/>
      <c r="AK7" s="263"/>
      <c r="AL7" s="268"/>
      <c r="AM7" s="269"/>
      <c r="AN7" s="323"/>
      <c r="AO7" s="324"/>
      <c r="AP7" s="324"/>
      <c r="AQ7" s="324"/>
      <c r="AR7" s="324"/>
      <c r="AS7" s="324"/>
      <c r="AT7" s="324"/>
      <c r="AU7" s="324"/>
      <c r="AV7" s="324"/>
      <c r="AW7" s="324"/>
      <c r="AX7" s="324"/>
      <c r="AY7" s="325"/>
      <c r="AZ7" s="268"/>
      <c r="BA7" s="269"/>
      <c r="BB7" s="276"/>
      <c r="BC7" s="277"/>
      <c r="BD7" s="277"/>
      <c r="BE7" s="277"/>
      <c r="BF7" s="277"/>
      <c r="BG7" s="277"/>
      <c r="BH7" s="277"/>
      <c r="BI7" s="277"/>
      <c r="BJ7" s="277"/>
      <c r="BK7" s="277"/>
      <c r="BL7" s="277"/>
      <c r="BM7" s="277"/>
      <c r="BN7" s="277"/>
      <c r="BO7" s="277"/>
      <c r="BP7" s="277"/>
      <c r="BQ7" s="277"/>
      <c r="BR7" s="277"/>
      <c r="BS7" s="277"/>
      <c r="BT7" s="277"/>
      <c r="BU7" s="277"/>
      <c r="BV7" s="277"/>
      <c r="BW7" s="277"/>
      <c r="BX7" s="278"/>
      <c r="BY7" s="306"/>
      <c r="BZ7" s="307"/>
      <c r="CA7" s="257"/>
      <c r="CB7" s="258"/>
      <c r="CC7" s="258"/>
      <c r="CD7" s="258"/>
      <c r="CE7" s="258"/>
      <c r="CF7" s="258"/>
      <c r="CG7" s="258"/>
      <c r="CH7" s="258"/>
      <c r="CI7" s="258"/>
      <c r="CJ7" s="259"/>
    </row>
    <row r="8" spans="2:89" ht="18.75" customHeight="1">
      <c r="B8" s="264" t="s">
        <v>5</v>
      </c>
      <c r="C8" s="265"/>
      <c r="D8" s="270"/>
      <c r="E8" s="271"/>
      <c r="F8" s="271"/>
      <c r="G8" s="271"/>
      <c r="H8" s="271"/>
      <c r="I8" s="271"/>
      <c r="J8" s="271"/>
      <c r="K8" s="271"/>
      <c r="L8" s="271"/>
      <c r="M8" s="271"/>
      <c r="N8" s="271"/>
      <c r="O8" s="271"/>
      <c r="P8" s="271"/>
      <c r="Q8" s="271"/>
      <c r="R8" s="271"/>
      <c r="S8" s="272"/>
      <c r="T8" s="264" t="s">
        <v>6</v>
      </c>
      <c r="U8" s="265"/>
      <c r="V8" s="270"/>
      <c r="W8" s="271"/>
      <c r="X8" s="271"/>
      <c r="Y8" s="271"/>
      <c r="Z8" s="271"/>
      <c r="AA8" s="271"/>
      <c r="AB8" s="271"/>
      <c r="AC8" s="271"/>
      <c r="AD8" s="271"/>
      <c r="AE8" s="271"/>
      <c r="AF8" s="271"/>
      <c r="AG8" s="271"/>
      <c r="AH8" s="271"/>
      <c r="AI8" s="271"/>
      <c r="AJ8" s="271"/>
      <c r="AK8" s="272"/>
      <c r="AL8" s="279" t="s">
        <v>7</v>
      </c>
      <c r="AM8" s="280"/>
      <c r="AN8" s="285"/>
      <c r="AO8" s="286"/>
      <c r="AP8" s="286"/>
      <c r="AQ8" s="286"/>
      <c r="AR8" s="286"/>
      <c r="AS8" s="286"/>
      <c r="AT8" s="286"/>
      <c r="AU8" s="286"/>
      <c r="AV8" s="286"/>
      <c r="AW8" s="286"/>
      <c r="AX8" s="286"/>
      <c r="AY8" s="287"/>
      <c r="AZ8" s="264" t="s">
        <v>8</v>
      </c>
      <c r="BA8" s="265"/>
      <c r="BB8" s="294" t="s">
        <v>18</v>
      </c>
      <c r="BC8" s="295"/>
      <c r="BD8" s="295"/>
      <c r="BE8" s="295"/>
      <c r="BF8" s="295"/>
      <c r="BG8" s="295"/>
      <c r="BH8" s="295"/>
      <c r="BI8" s="295"/>
      <c r="BJ8" s="295"/>
      <c r="BK8" s="295"/>
      <c r="BL8" s="295"/>
      <c r="BM8" s="295"/>
      <c r="BN8" s="295"/>
      <c r="BO8" s="295"/>
      <c r="BP8" s="295"/>
      <c r="BQ8" s="295"/>
      <c r="BR8" s="295"/>
      <c r="BS8" s="295"/>
      <c r="BT8" s="295"/>
      <c r="BU8" s="295"/>
      <c r="BV8" s="295"/>
      <c r="BW8" s="295"/>
      <c r="BX8" s="295"/>
      <c r="BY8" s="295"/>
      <c r="BZ8" s="295"/>
      <c r="CA8" s="295"/>
      <c r="CB8" s="295"/>
      <c r="CC8" s="295"/>
      <c r="CD8" s="295"/>
      <c r="CE8" s="295"/>
      <c r="CF8" s="295"/>
      <c r="CG8" s="295"/>
      <c r="CH8" s="295"/>
      <c r="CI8" s="295"/>
      <c r="CJ8" s="296"/>
      <c r="CK8" s="25"/>
    </row>
    <row r="9" spans="2:89" ht="17.25" customHeight="1">
      <c r="B9" s="266"/>
      <c r="C9" s="267"/>
      <c r="D9" s="273"/>
      <c r="E9" s="274"/>
      <c r="F9" s="274"/>
      <c r="G9" s="274"/>
      <c r="H9" s="274"/>
      <c r="I9" s="274"/>
      <c r="J9" s="274"/>
      <c r="K9" s="274"/>
      <c r="L9" s="274"/>
      <c r="M9" s="274"/>
      <c r="N9" s="274"/>
      <c r="O9" s="274"/>
      <c r="P9" s="274"/>
      <c r="Q9" s="274"/>
      <c r="R9" s="274"/>
      <c r="S9" s="275"/>
      <c r="T9" s="266"/>
      <c r="U9" s="267"/>
      <c r="V9" s="273"/>
      <c r="W9" s="274"/>
      <c r="X9" s="274"/>
      <c r="Y9" s="274"/>
      <c r="Z9" s="274"/>
      <c r="AA9" s="274"/>
      <c r="AB9" s="274"/>
      <c r="AC9" s="274"/>
      <c r="AD9" s="274"/>
      <c r="AE9" s="274"/>
      <c r="AF9" s="274"/>
      <c r="AG9" s="274"/>
      <c r="AH9" s="274"/>
      <c r="AI9" s="274"/>
      <c r="AJ9" s="274"/>
      <c r="AK9" s="275"/>
      <c r="AL9" s="281"/>
      <c r="AM9" s="282"/>
      <c r="AN9" s="288"/>
      <c r="AO9" s="289"/>
      <c r="AP9" s="289"/>
      <c r="AQ9" s="289"/>
      <c r="AR9" s="289"/>
      <c r="AS9" s="289"/>
      <c r="AT9" s="289"/>
      <c r="AU9" s="289"/>
      <c r="AV9" s="289"/>
      <c r="AW9" s="289"/>
      <c r="AX9" s="289"/>
      <c r="AY9" s="290"/>
      <c r="AZ9" s="266"/>
      <c r="BA9" s="267"/>
      <c r="BB9" s="297"/>
      <c r="BC9" s="297"/>
      <c r="BD9" s="297"/>
      <c r="BE9" s="297"/>
      <c r="BF9" s="297"/>
      <c r="BG9" s="297"/>
      <c r="BH9" s="297"/>
      <c r="BI9" s="297"/>
      <c r="BJ9" s="297"/>
      <c r="BK9" s="297"/>
      <c r="BL9" s="297"/>
      <c r="BM9" s="297"/>
      <c r="BN9" s="297"/>
      <c r="BO9" s="297"/>
      <c r="BP9" s="297"/>
      <c r="BQ9" s="297"/>
      <c r="BR9" s="297"/>
      <c r="BS9" s="297"/>
      <c r="BT9" s="297"/>
      <c r="BU9" s="297"/>
      <c r="BV9" s="297"/>
      <c r="BW9" s="297"/>
      <c r="BX9" s="297"/>
      <c r="BY9" s="297"/>
      <c r="BZ9" s="297"/>
      <c r="CA9" s="297"/>
      <c r="CB9" s="297"/>
      <c r="CC9" s="297"/>
      <c r="CD9" s="297"/>
      <c r="CE9" s="297"/>
      <c r="CF9" s="297"/>
      <c r="CG9" s="297"/>
      <c r="CH9" s="297"/>
      <c r="CI9" s="297"/>
      <c r="CJ9" s="298"/>
      <c r="CK9" s="25"/>
    </row>
    <row r="10" spans="2:89" ht="17.25" customHeight="1">
      <c r="B10" s="266"/>
      <c r="C10" s="267"/>
      <c r="D10" s="273"/>
      <c r="E10" s="274"/>
      <c r="F10" s="274"/>
      <c r="G10" s="274"/>
      <c r="H10" s="274"/>
      <c r="I10" s="274"/>
      <c r="J10" s="274"/>
      <c r="K10" s="274"/>
      <c r="L10" s="274"/>
      <c r="M10" s="274"/>
      <c r="N10" s="274"/>
      <c r="O10" s="274"/>
      <c r="P10" s="274"/>
      <c r="Q10" s="274"/>
      <c r="R10" s="274"/>
      <c r="S10" s="275"/>
      <c r="T10" s="266"/>
      <c r="U10" s="267"/>
      <c r="V10" s="273"/>
      <c r="W10" s="274"/>
      <c r="X10" s="274"/>
      <c r="Y10" s="274"/>
      <c r="Z10" s="274"/>
      <c r="AA10" s="274"/>
      <c r="AB10" s="274"/>
      <c r="AC10" s="274"/>
      <c r="AD10" s="274"/>
      <c r="AE10" s="274"/>
      <c r="AF10" s="274"/>
      <c r="AG10" s="274"/>
      <c r="AH10" s="274"/>
      <c r="AI10" s="274"/>
      <c r="AJ10" s="274"/>
      <c r="AK10" s="275"/>
      <c r="AL10" s="281"/>
      <c r="AM10" s="282"/>
      <c r="AN10" s="288"/>
      <c r="AO10" s="289"/>
      <c r="AP10" s="289"/>
      <c r="AQ10" s="289"/>
      <c r="AR10" s="289"/>
      <c r="AS10" s="289"/>
      <c r="AT10" s="289"/>
      <c r="AU10" s="289"/>
      <c r="AV10" s="289"/>
      <c r="AW10" s="289"/>
      <c r="AX10" s="289"/>
      <c r="AY10" s="290"/>
      <c r="AZ10" s="266"/>
      <c r="BA10" s="267"/>
      <c r="BB10" s="297"/>
      <c r="BC10" s="297"/>
      <c r="BD10" s="297"/>
      <c r="BE10" s="297"/>
      <c r="BF10" s="297"/>
      <c r="BG10" s="297"/>
      <c r="BH10" s="297"/>
      <c r="BI10" s="297"/>
      <c r="BJ10" s="297"/>
      <c r="BK10" s="297"/>
      <c r="BL10" s="297"/>
      <c r="BM10" s="297"/>
      <c r="BN10" s="297"/>
      <c r="BO10" s="297"/>
      <c r="BP10" s="297"/>
      <c r="BQ10" s="297"/>
      <c r="BR10" s="297"/>
      <c r="BS10" s="297"/>
      <c r="BT10" s="297"/>
      <c r="BU10" s="297"/>
      <c r="BV10" s="297"/>
      <c r="BW10" s="297"/>
      <c r="BX10" s="297"/>
      <c r="BY10" s="297"/>
      <c r="BZ10" s="297"/>
      <c r="CA10" s="297"/>
      <c r="CB10" s="297"/>
      <c r="CC10" s="297"/>
      <c r="CD10" s="297"/>
      <c r="CE10" s="297"/>
      <c r="CF10" s="297"/>
      <c r="CG10" s="297"/>
      <c r="CH10" s="297"/>
      <c r="CI10" s="297"/>
      <c r="CJ10" s="298"/>
      <c r="CK10" s="25"/>
    </row>
    <row r="11" spans="2:89" ht="17.25" customHeight="1" thickBot="1">
      <c r="B11" s="268"/>
      <c r="C11" s="269"/>
      <c r="D11" s="276"/>
      <c r="E11" s="277"/>
      <c r="F11" s="277"/>
      <c r="G11" s="277"/>
      <c r="H11" s="277"/>
      <c r="I11" s="277"/>
      <c r="J11" s="277"/>
      <c r="K11" s="277"/>
      <c r="L11" s="277"/>
      <c r="M11" s="277"/>
      <c r="N11" s="277"/>
      <c r="O11" s="277"/>
      <c r="P11" s="277"/>
      <c r="Q11" s="277"/>
      <c r="R11" s="277"/>
      <c r="S11" s="278"/>
      <c r="T11" s="268"/>
      <c r="U11" s="269"/>
      <c r="V11" s="276"/>
      <c r="W11" s="277"/>
      <c r="X11" s="277"/>
      <c r="Y11" s="277"/>
      <c r="Z11" s="277"/>
      <c r="AA11" s="277"/>
      <c r="AB11" s="277"/>
      <c r="AC11" s="277"/>
      <c r="AD11" s="277"/>
      <c r="AE11" s="277"/>
      <c r="AF11" s="277"/>
      <c r="AG11" s="277"/>
      <c r="AH11" s="277"/>
      <c r="AI11" s="277"/>
      <c r="AJ11" s="277"/>
      <c r="AK11" s="278"/>
      <c r="AL11" s="283"/>
      <c r="AM11" s="284"/>
      <c r="AN11" s="291"/>
      <c r="AO11" s="292"/>
      <c r="AP11" s="292"/>
      <c r="AQ11" s="292"/>
      <c r="AR11" s="292"/>
      <c r="AS11" s="292"/>
      <c r="AT11" s="292"/>
      <c r="AU11" s="292"/>
      <c r="AV11" s="292"/>
      <c r="AW11" s="292"/>
      <c r="AX11" s="292"/>
      <c r="AY11" s="293"/>
      <c r="AZ11" s="268"/>
      <c r="BA11" s="269"/>
      <c r="BB11" s="299"/>
      <c r="BC11" s="299"/>
      <c r="BD11" s="299"/>
      <c r="BE11" s="299"/>
      <c r="BF11" s="299"/>
      <c r="BG11" s="299"/>
      <c r="BH11" s="299"/>
      <c r="BI11" s="299"/>
      <c r="BJ11" s="299"/>
      <c r="BK11" s="299"/>
      <c r="BL11" s="299"/>
      <c r="BM11" s="299"/>
      <c r="BN11" s="299"/>
      <c r="BO11" s="299"/>
      <c r="BP11" s="299"/>
      <c r="BQ11" s="299"/>
      <c r="BR11" s="299"/>
      <c r="BS11" s="299"/>
      <c r="BT11" s="299"/>
      <c r="BU11" s="299"/>
      <c r="BV11" s="299"/>
      <c r="BW11" s="299"/>
      <c r="BX11" s="299"/>
      <c r="BY11" s="299"/>
      <c r="BZ11" s="299"/>
      <c r="CA11" s="299"/>
      <c r="CB11" s="299"/>
      <c r="CC11" s="299"/>
      <c r="CD11" s="299"/>
      <c r="CE11" s="299"/>
      <c r="CF11" s="299"/>
      <c r="CG11" s="299"/>
      <c r="CH11" s="299"/>
      <c r="CI11" s="299"/>
      <c r="CJ11" s="300"/>
      <c r="CK11" s="25"/>
    </row>
    <row r="12" spans="2:89" ht="18.75" customHeight="1"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</row>
    <row r="13" spans="2:89" s="5" customFormat="1" ht="24" customHeight="1" thickBot="1">
      <c r="B13" s="247" t="s">
        <v>9</v>
      </c>
      <c r="C13" s="247"/>
      <c r="D13" s="247"/>
      <c r="E13" s="247"/>
      <c r="F13" s="247"/>
      <c r="G13" s="247"/>
      <c r="H13" s="247"/>
      <c r="I13" s="247"/>
      <c r="J13" s="247"/>
      <c r="K13" s="247"/>
      <c r="L13" s="247"/>
      <c r="M13" s="247"/>
      <c r="N13" s="247"/>
      <c r="O13" s="247"/>
      <c r="P13" s="247"/>
      <c r="Q13" s="247"/>
      <c r="R13" s="247"/>
      <c r="S13" s="247"/>
      <c r="T13" s="247"/>
      <c r="U13" s="247"/>
      <c r="V13" s="247"/>
      <c r="W13" s="247"/>
      <c r="X13" s="247"/>
      <c r="Y13" s="247"/>
      <c r="Z13" s="247"/>
      <c r="AA13" s="247"/>
      <c r="AB13" s="247"/>
      <c r="AC13" s="247"/>
      <c r="AD13" s="247"/>
      <c r="AE13" s="247"/>
      <c r="AF13" s="247"/>
      <c r="AG13" s="247"/>
      <c r="AH13" s="247"/>
      <c r="AI13" s="247"/>
      <c r="AJ13" s="247"/>
      <c r="AK13" s="247"/>
      <c r="AL13" s="247"/>
      <c r="AM13" s="247"/>
      <c r="AN13" s="247"/>
      <c r="AO13" s="247"/>
      <c r="AP13" s="247"/>
      <c r="AQ13" s="247"/>
      <c r="AR13" s="247"/>
      <c r="AS13" s="247"/>
      <c r="AT13" s="247"/>
      <c r="AU13" s="247"/>
      <c r="AV13" s="247"/>
      <c r="AW13" s="247"/>
      <c r="AX13" s="247"/>
      <c r="AY13" s="247"/>
      <c r="AZ13" s="247"/>
      <c r="BA13" s="247"/>
      <c r="BB13" s="247"/>
      <c r="BC13" s="247"/>
      <c r="BD13" s="247"/>
      <c r="BE13" s="247"/>
      <c r="BF13" s="247"/>
      <c r="BG13" s="247"/>
      <c r="BH13" s="247"/>
      <c r="BI13" s="247"/>
      <c r="BJ13" s="247"/>
      <c r="BK13" s="247"/>
      <c r="BL13" s="247"/>
      <c r="BM13" s="247"/>
      <c r="BN13" s="247"/>
      <c r="BO13" s="247"/>
      <c r="BP13" s="247"/>
      <c r="BQ13" s="247"/>
      <c r="BR13" s="247"/>
      <c r="BS13" s="247"/>
      <c r="BT13" s="247"/>
      <c r="BU13" s="247"/>
      <c r="BV13" s="247"/>
      <c r="BW13" s="247"/>
      <c r="BX13" s="247"/>
      <c r="BY13" s="247"/>
      <c r="BZ13" s="247"/>
      <c r="CA13" s="247"/>
      <c r="CB13" s="247"/>
      <c r="CC13" s="247"/>
      <c r="CD13" s="247"/>
      <c r="CE13" s="247"/>
      <c r="CF13" s="247"/>
      <c r="CG13" s="247"/>
      <c r="CH13" s="247"/>
      <c r="CI13" s="247"/>
      <c r="CJ13" s="247"/>
    </row>
    <row r="14" spans="2:89" s="1" customFormat="1" ht="24.75" customHeight="1">
      <c r="B14" s="248" t="s">
        <v>343</v>
      </c>
      <c r="C14" s="249"/>
      <c r="D14" s="249"/>
      <c r="E14" s="249"/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49"/>
      <c r="R14" s="249"/>
      <c r="S14" s="249"/>
      <c r="T14" s="249"/>
      <c r="U14" s="249"/>
      <c r="V14" s="249"/>
      <c r="W14" s="249"/>
      <c r="X14" s="249"/>
      <c r="Y14" s="249"/>
      <c r="Z14" s="249"/>
      <c r="AA14" s="249"/>
      <c r="AB14" s="249"/>
      <c r="AC14" s="249"/>
      <c r="AD14" s="249"/>
      <c r="AE14" s="249"/>
      <c r="AF14" s="249"/>
      <c r="AG14" s="249"/>
      <c r="AH14" s="249"/>
      <c r="AI14" s="249"/>
      <c r="AJ14" s="249"/>
      <c r="AK14" s="249"/>
      <c r="AL14" s="249"/>
      <c r="AM14" s="249"/>
      <c r="AN14" s="249"/>
      <c r="AO14" s="249"/>
      <c r="AP14" s="249"/>
      <c r="AQ14" s="249"/>
      <c r="AR14" s="249"/>
      <c r="AS14" s="249"/>
      <c r="AT14" s="249"/>
      <c r="AU14" s="249"/>
      <c r="AV14" s="249"/>
      <c r="AW14" s="249"/>
      <c r="AX14" s="249"/>
      <c r="AY14" s="249"/>
      <c r="AZ14" s="249"/>
      <c r="BA14" s="249"/>
      <c r="BB14" s="249"/>
      <c r="BC14" s="249"/>
      <c r="BD14" s="249"/>
      <c r="BE14" s="249"/>
      <c r="BF14" s="249"/>
      <c r="BG14" s="249"/>
      <c r="BH14" s="249"/>
      <c r="BI14" s="249"/>
      <c r="BJ14" s="249"/>
      <c r="BK14" s="249"/>
      <c r="BL14" s="249"/>
      <c r="BM14" s="249"/>
      <c r="BN14" s="249"/>
      <c r="BO14" s="249"/>
      <c r="BP14" s="249"/>
      <c r="BQ14" s="249"/>
      <c r="BR14" s="249"/>
      <c r="BS14" s="249"/>
      <c r="BT14" s="249"/>
      <c r="BU14" s="249"/>
      <c r="BV14" s="249"/>
      <c r="BW14" s="249"/>
      <c r="BX14" s="249"/>
      <c r="BY14" s="249"/>
      <c r="BZ14" s="249"/>
      <c r="CA14" s="249"/>
      <c r="CB14" s="249"/>
      <c r="CC14" s="249"/>
      <c r="CD14" s="249"/>
      <c r="CE14" s="249"/>
      <c r="CF14" s="249"/>
      <c r="CG14" s="249"/>
      <c r="CH14" s="249"/>
      <c r="CI14" s="249"/>
      <c r="CJ14" s="250"/>
    </row>
    <row r="15" spans="2:89" s="1" customFormat="1" ht="24.75" customHeight="1">
      <c r="B15" s="214" t="s">
        <v>343</v>
      </c>
      <c r="C15" s="215"/>
      <c r="D15" s="215"/>
      <c r="E15" s="215"/>
      <c r="F15" s="215"/>
      <c r="G15" s="215"/>
      <c r="H15" s="215"/>
      <c r="I15" s="215"/>
      <c r="J15" s="215"/>
      <c r="K15" s="215"/>
      <c r="L15" s="215"/>
      <c r="M15" s="215"/>
      <c r="N15" s="215"/>
      <c r="O15" s="215"/>
      <c r="P15" s="215"/>
      <c r="Q15" s="215"/>
      <c r="R15" s="215"/>
      <c r="S15" s="215"/>
      <c r="T15" s="215"/>
      <c r="U15" s="215"/>
      <c r="V15" s="215"/>
      <c r="W15" s="215"/>
      <c r="X15" s="215"/>
      <c r="Y15" s="215"/>
      <c r="Z15" s="215"/>
      <c r="AA15" s="215"/>
      <c r="AB15" s="215"/>
      <c r="AC15" s="215"/>
      <c r="AD15" s="215"/>
      <c r="AE15" s="215"/>
      <c r="AF15" s="215"/>
      <c r="AG15" s="215"/>
      <c r="AH15" s="215"/>
      <c r="AI15" s="215"/>
      <c r="AJ15" s="215"/>
      <c r="AK15" s="215"/>
      <c r="AL15" s="215"/>
      <c r="AM15" s="215"/>
      <c r="AN15" s="215"/>
      <c r="AO15" s="215"/>
      <c r="AP15" s="215"/>
      <c r="AQ15" s="215"/>
      <c r="AR15" s="215"/>
      <c r="AS15" s="215"/>
      <c r="AT15" s="215"/>
      <c r="AU15" s="215"/>
      <c r="AV15" s="215"/>
      <c r="AW15" s="215"/>
      <c r="AX15" s="215"/>
      <c r="AY15" s="215"/>
      <c r="AZ15" s="215"/>
      <c r="BA15" s="215"/>
      <c r="BB15" s="215"/>
      <c r="BC15" s="215"/>
      <c r="BD15" s="215"/>
      <c r="BE15" s="215"/>
      <c r="BF15" s="215"/>
      <c r="BG15" s="215"/>
      <c r="BH15" s="215"/>
      <c r="BI15" s="215"/>
      <c r="BJ15" s="215"/>
      <c r="BK15" s="215"/>
      <c r="BL15" s="215"/>
      <c r="BM15" s="215"/>
      <c r="BN15" s="215"/>
      <c r="BO15" s="215"/>
      <c r="BP15" s="215"/>
      <c r="BQ15" s="215"/>
      <c r="BR15" s="215"/>
      <c r="BS15" s="215"/>
      <c r="BT15" s="215"/>
      <c r="BU15" s="215"/>
      <c r="BV15" s="215"/>
      <c r="BW15" s="215"/>
      <c r="BX15" s="215"/>
      <c r="BY15" s="215"/>
      <c r="BZ15" s="215"/>
      <c r="CA15" s="215"/>
      <c r="CB15" s="215"/>
      <c r="CC15" s="215"/>
      <c r="CD15" s="215"/>
      <c r="CE15" s="215"/>
      <c r="CF15" s="215"/>
      <c r="CG15" s="215"/>
      <c r="CH15" s="215"/>
      <c r="CI15" s="215"/>
      <c r="CJ15" s="216"/>
    </row>
    <row r="16" spans="2:89" s="1" customFormat="1" ht="24.75" customHeight="1" thickBot="1">
      <c r="B16" s="217" t="s">
        <v>343</v>
      </c>
      <c r="C16" s="218"/>
      <c r="D16" s="218"/>
      <c r="E16" s="218"/>
      <c r="F16" s="218"/>
      <c r="G16" s="218"/>
      <c r="H16" s="218"/>
      <c r="I16" s="218"/>
      <c r="J16" s="218"/>
      <c r="K16" s="218"/>
      <c r="L16" s="218"/>
      <c r="M16" s="218"/>
      <c r="N16" s="218"/>
      <c r="O16" s="218"/>
      <c r="P16" s="218"/>
      <c r="Q16" s="218"/>
      <c r="R16" s="218"/>
      <c r="S16" s="218"/>
      <c r="T16" s="218"/>
      <c r="U16" s="218"/>
      <c r="V16" s="218"/>
      <c r="W16" s="218"/>
      <c r="X16" s="218"/>
      <c r="Y16" s="218"/>
      <c r="Z16" s="218"/>
      <c r="AA16" s="218"/>
      <c r="AB16" s="218"/>
      <c r="AC16" s="218"/>
      <c r="AD16" s="218"/>
      <c r="AE16" s="218"/>
      <c r="AF16" s="218"/>
      <c r="AG16" s="218"/>
      <c r="AH16" s="218"/>
      <c r="AI16" s="218"/>
      <c r="AJ16" s="218"/>
      <c r="AK16" s="218"/>
      <c r="AL16" s="218"/>
      <c r="AM16" s="218"/>
      <c r="AN16" s="218"/>
      <c r="AO16" s="218"/>
      <c r="AP16" s="218"/>
      <c r="AQ16" s="218"/>
      <c r="AR16" s="218"/>
      <c r="AS16" s="218"/>
      <c r="AT16" s="218"/>
      <c r="AU16" s="218"/>
      <c r="AV16" s="218"/>
      <c r="AW16" s="218"/>
      <c r="AX16" s="218"/>
      <c r="AY16" s="218"/>
      <c r="AZ16" s="218"/>
      <c r="BA16" s="218"/>
      <c r="BB16" s="218"/>
      <c r="BC16" s="218"/>
      <c r="BD16" s="218"/>
      <c r="BE16" s="218"/>
      <c r="BF16" s="218"/>
      <c r="BG16" s="218"/>
      <c r="BH16" s="218"/>
      <c r="BI16" s="218"/>
      <c r="BJ16" s="218"/>
      <c r="BK16" s="218"/>
      <c r="BL16" s="218"/>
      <c r="BM16" s="218"/>
      <c r="BN16" s="218"/>
      <c r="BO16" s="218"/>
      <c r="BP16" s="218"/>
      <c r="BQ16" s="218"/>
      <c r="BR16" s="218"/>
      <c r="BS16" s="218"/>
      <c r="BT16" s="218"/>
      <c r="BU16" s="218"/>
      <c r="BV16" s="218"/>
      <c r="BW16" s="218"/>
      <c r="BX16" s="218"/>
      <c r="BY16" s="218"/>
      <c r="BZ16" s="218"/>
      <c r="CA16" s="218"/>
      <c r="CB16" s="218"/>
      <c r="CC16" s="218"/>
      <c r="CD16" s="218"/>
      <c r="CE16" s="218"/>
      <c r="CF16" s="218"/>
      <c r="CG16" s="218"/>
      <c r="CH16" s="218"/>
      <c r="CI16" s="218"/>
      <c r="CJ16" s="219"/>
    </row>
    <row r="17" spans="1:88" s="1" customFormat="1" ht="13.5" customHeight="1"/>
    <row r="18" spans="1:88" s="5" customFormat="1" ht="24" customHeight="1" thickBot="1">
      <c r="B18" s="247" t="s">
        <v>44</v>
      </c>
      <c r="C18" s="247"/>
      <c r="D18" s="247"/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7"/>
      <c r="Q18" s="247"/>
      <c r="R18" s="247"/>
      <c r="S18" s="247"/>
      <c r="T18" s="247"/>
      <c r="U18" s="247"/>
      <c r="V18" s="247"/>
      <c r="W18" s="247"/>
      <c r="X18" s="247"/>
      <c r="Y18" s="247"/>
      <c r="Z18" s="247"/>
      <c r="AA18" s="247"/>
      <c r="AB18" s="247"/>
      <c r="AC18" s="247"/>
      <c r="AD18" s="247"/>
      <c r="AE18" s="247"/>
      <c r="AF18" s="247"/>
      <c r="AG18" s="247"/>
      <c r="AH18" s="247"/>
      <c r="AI18" s="247"/>
      <c r="AJ18" s="247"/>
      <c r="AK18" s="247"/>
      <c r="AL18" s="247"/>
      <c r="AM18" s="247"/>
      <c r="AN18" s="247"/>
      <c r="AO18" s="247"/>
      <c r="AP18" s="247"/>
      <c r="AQ18" s="247"/>
      <c r="AR18" s="247"/>
      <c r="AS18" s="247"/>
      <c r="AT18" s="247"/>
      <c r="AU18" s="247"/>
      <c r="AV18" s="247"/>
      <c r="AW18" s="247"/>
      <c r="AX18" s="247"/>
      <c r="AY18" s="247"/>
      <c r="AZ18" s="247"/>
      <c r="BA18" s="247"/>
      <c r="BB18" s="247"/>
      <c r="BC18" s="247"/>
      <c r="BD18" s="247"/>
      <c r="BE18" s="247"/>
      <c r="BF18" s="247"/>
      <c r="BG18" s="247"/>
      <c r="BH18" s="247"/>
      <c r="BI18" s="247"/>
      <c r="BJ18" s="247"/>
      <c r="BK18" s="247"/>
      <c r="BL18" s="247"/>
      <c r="BM18" s="247"/>
      <c r="BN18" s="247"/>
      <c r="BO18" s="247"/>
      <c r="BP18" s="247"/>
      <c r="BQ18" s="247"/>
      <c r="BR18" s="247"/>
      <c r="BS18" s="247"/>
      <c r="BT18" s="247"/>
      <c r="BU18" s="247"/>
      <c r="BV18" s="247"/>
      <c r="BW18" s="247"/>
      <c r="BX18" s="247"/>
      <c r="BY18" s="247"/>
      <c r="BZ18" s="247"/>
      <c r="CA18" s="247"/>
      <c r="CB18" s="247"/>
      <c r="CC18" s="247"/>
      <c r="CD18" s="247"/>
      <c r="CE18" s="247"/>
      <c r="CF18" s="247"/>
      <c r="CG18" s="247"/>
      <c r="CH18" s="247"/>
      <c r="CI18" s="247"/>
      <c r="CJ18" s="247"/>
    </row>
    <row r="19" spans="1:88" s="1" customFormat="1" ht="24.75" customHeight="1">
      <c r="B19" s="248" t="s">
        <v>20</v>
      </c>
      <c r="C19" s="249"/>
      <c r="D19" s="249"/>
      <c r="E19" s="249"/>
      <c r="F19" s="249"/>
      <c r="G19" s="249"/>
      <c r="H19" s="249"/>
      <c r="I19" s="249"/>
      <c r="J19" s="249"/>
      <c r="K19" s="249"/>
      <c r="L19" s="249"/>
      <c r="M19" s="249"/>
      <c r="N19" s="249"/>
      <c r="O19" s="249"/>
      <c r="P19" s="249"/>
      <c r="Q19" s="249"/>
      <c r="R19" s="249"/>
      <c r="S19" s="249"/>
      <c r="T19" s="249"/>
      <c r="U19" s="249"/>
      <c r="V19" s="249"/>
      <c r="W19" s="249"/>
      <c r="X19" s="249"/>
      <c r="Y19" s="249"/>
      <c r="Z19" s="249"/>
      <c r="AA19" s="249"/>
      <c r="AB19" s="249"/>
      <c r="AC19" s="249"/>
      <c r="AD19" s="249"/>
      <c r="AE19" s="249"/>
      <c r="AF19" s="249"/>
      <c r="AG19" s="249"/>
      <c r="AH19" s="249"/>
      <c r="AI19" s="249"/>
      <c r="AJ19" s="249"/>
      <c r="AK19" s="249"/>
      <c r="AL19" s="249"/>
      <c r="AM19" s="249"/>
      <c r="AN19" s="249"/>
      <c r="AO19" s="249"/>
      <c r="AP19" s="249"/>
      <c r="AQ19" s="249"/>
      <c r="AR19" s="249"/>
      <c r="AS19" s="249"/>
      <c r="AT19" s="249"/>
      <c r="AU19" s="249"/>
      <c r="AV19" s="249"/>
      <c r="AW19" s="249"/>
      <c r="AX19" s="249"/>
      <c r="AY19" s="249"/>
      <c r="AZ19" s="249"/>
      <c r="BA19" s="249"/>
      <c r="BB19" s="249"/>
      <c r="BC19" s="249"/>
      <c r="BD19" s="249"/>
      <c r="BE19" s="249"/>
      <c r="BF19" s="249"/>
      <c r="BG19" s="249"/>
      <c r="BH19" s="249"/>
      <c r="BI19" s="249"/>
      <c r="BJ19" s="249"/>
      <c r="BK19" s="249"/>
      <c r="BL19" s="249"/>
      <c r="BM19" s="249"/>
      <c r="BN19" s="249"/>
      <c r="BO19" s="249"/>
      <c r="BP19" s="249"/>
      <c r="BQ19" s="249"/>
      <c r="BR19" s="249"/>
      <c r="BS19" s="249"/>
      <c r="BT19" s="249"/>
      <c r="BU19" s="249"/>
      <c r="BV19" s="249"/>
      <c r="BW19" s="249"/>
      <c r="BX19" s="249"/>
      <c r="BY19" s="249"/>
      <c r="BZ19" s="249"/>
      <c r="CA19" s="249"/>
      <c r="CB19" s="249"/>
      <c r="CC19" s="249"/>
      <c r="CD19" s="249"/>
      <c r="CE19" s="249"/>
      <c r="CF19" s="249"/>
      <c r="CG19" s="249"/>
      <c r="CH19" s="249"/>
      <c r="CI19" s="249"/>
      <c r="CJ19" s="250"/>
    </row>
    <row r="20" spans="1:88" s="1" customFormat="1" ht="24.75" customHeight="1">
      <c r="B20" s="214" t="s">
        <v>20</v>
      </c>
      <c r="C20" s="215"/>
      <c r="D20" s="215"/>
      <c r="E20" s="215"/>
      <c r="F20" s="215"/>
      <c r="G20" s="215"/>
      <c r="H20" s="215"/>
      <c r="I20" s="215"/>
      <c r="J20" s="215"/>
      <c r="K20" s="215"/>
      <c r="L20" s="215"/>
      <c r="M20" s="215"/>
      <c r="N20" s="215"/>
      <c r="O20" s="215"/>
      <c r="P20" s="215"/>
      <c r="Q20" s="215"/>
      <c r="R20" s="215"/>
      <c r="S20" s="215"/>
      <c r="T20" s="215"/>
      <c r="U20" s="215"/>
      <c r="V20" s="215"/>
      <c r="W20" s="215"/>
      <c r="X20" s="215"/>
      <c r="Y20" s="215"/>
      <c r="Z20" s="215"/>
      <c r="AA20" s="215"/>
      <c r="AB20" s="215"/>
      <c r="AC20" s="215"/>
      <c r="AD20" s="215"/>
      <c r="AE20" s="215"/>
      <c r="AF20" s="215"/>
      <c r="AG20" s="215"/>
      <c r="AH20" s="215"/>
      <c r="AI20" s="215"/>
      <c r="AJ20" s="215"/>
      <c r="AK20" s="215"/>
      <c r="AL20" s="215"/>
      <c r="AM20" s="215"/>
      <c r="AN20" s="215"/>
      <c r="AO20" s="215"/>
      <c r="AP20" s="215"/>
      <c r="AQ20" s="215"/>
      <c r="AR20" s="215"/>
      <c r="AS20" s="215"/>
      <c r="AT20" s="215"/>
      <c r="AU20" s="215"/>
      <c r="AV20" s="215"/>
      <c r="AW20" s="215"/>
      <c r="AX20" s="215"/>
      <c r="AY20" s="215"/>
      <c r="AZ20" s="215"/>
      <c r="BA20" s="215"/>
      <c r="BB20" s="215"/>
      <c r="BC20" s="215"/>
      <c r="BD20" s="215"/>
      <c r="BE20" s="215"/>
      <c r="BF20" s="215"/>
      <c r="BG20" s="215"/>
      <c r="BH20" s="215"/>
      <c r="BI20" s="215"/>
      <c r="BJ20" s="215"/>
      <c r="BK20" s="215"/>
      <c r="BL20" s="215"/>
      <c r="BM20" s="215"/>
      <c r="BN20" s="215"/>
      <c r="BO20" s="215"/>
      <c r="BP20" s="215"/>
      <c r="BQ20" s="215"/>
      <c r="BR20" s="215"/>
      <c r="BS20" s="215"/>
      <c r="BT20" s="215"/>
      <c r="BU20" s="215"/>
      <c r="BV20" s="215"/>
      <c r="BW20" s="215"/>
      <c r="BX20" s="215"/>
      <c r="BY20" s="215"/>
      <c r="BZ20" s="215"/>
      <c r="CA20" s="215"/>
      <c r="CB20" s="215"/>
      <c r="CC20" s="215"/>
      <c r="CD20" s="215"/>
      <c r="CE20" s="215"/>
      <c r="CF20" s="215"/>
      <c r="CG20" s="215"/>
      <c r="CH20" s="215"/>
      <c r="CI20" s="215"/>
      <c r="CJ20" s="216"/>
    </row>
    <row r="21" spans="1:88" s="1" customFormat="1" ht="24.75" customHeight="1" thickBot="1">
      <c r="B21" s="217" t="s">
        <v>20</v>
      </c>
      <c r="C21" s="218"/>
      <c r="D21" s="218"/>
      <c r="E21" s="218"/>
      <c r="F21" s="218"/>
      <c r="G21" s="218"/>
      <c r="H21" s="218"/>
      <c r="I21" s="218"/>
      <c r="J21" s="218"/>
      <c r="K21" s="218"/>
      <c r="L21" s="218"/>
      <c r="M21" s="218"/>
      <c r="N21" s="218"/>
      <c r="O21" s="218"/>
      <c r="P21" s="218"/>
      <c r="Q21" s="218"/>
      <c r="R21" s="218"/>
      <c r="S21" s="218"/>
      <c r="T21" s="218"/>
      <c r="U21" s="218"/>
      <c r="V21" s="218"/>
      <c r="W21" s="218"/>
      <c r="X21" s="218"/>
      <c r="Y21" s="218"/>
      <c r="Z21" s="218"/>
      <c r="AA21" s="218"/>
      <c r="AB21" s="218"/>
      <c r="AC21" s="218"/>
      <c r="AD21" s="218"/>
      <c r="AE21" s="218"/>
      <c r="AF21" s="218"/>
      <c r="AG21" s="218"/>
      <c r="AH21" s="218"/>
      <c r="AI21" s="218"/>
      <c r="AJ21" s="218"/>
      <c r="AK21" s="218"/>
      <c r="AL21" s="218"/>
      <c r="AM21" s="218"/>
      <c r="AN21" s="218"/>
      <c r="AO21" s="218"/>
      <c r="AP21" s="218"/>
      <c r="AQ21" s="218"/>
      <c r="AR21" s="218"/>
      <c r="AS21" s="218"/>
      <c r="AT21" s="218"/>
      <c r="AU21" s="218"/>
      <c r="AV21" s="218"/>
      <c r="AW21" s="218"/>
      <c r="AX21" s="218"/>
      <c r="AY21" s="218"/>
      <c r="AZ21" s="218"/>
      <c r="BA21" s="218"/>
      <c r="BB21" s="218"/>
      <c r="BC21" s="218"/>
      <c r="BD21" s="218"/>
      <c r="BE21" s="218"/>
      <c r="BF21" s="218"/>
      <c r="BG21" s="218"/>
      <c r="BH21" s="218"/>
      <c r="BI21" s="218"/>
      <c r="BJ21" s="218"/>
      <c r="BK21" s="218"/>
      <c r="BL21" s="218"/>
      <c r="BM21" s="218"/>
      <c r="BN21" s="218"/>
      <c r="BO21" s="218"/>
      <c r="BP21" s="218"/>
      <c r="BQ21" s="218"/>
      <c r="BR21" s="218"/>
      <c r="BS21" s="218"/>
      <c r="BT21" s="218"/>
      <c r="BU21" s="218"/>
      <c r="BV21" s="218"/>
      <c r="BW21" s="218"/>
      <c r="BX21" s="218"/>
      <c r="BY21" s="218"/>
      <c r="BZ21" s="218"/>
      <c r="CA21" s="218"/>
      <c r="CB21" s="218"/>
      <c r="CC21" s="218"/>
      <c r="CD21" s="218"/>
      <c r="CE21" s="218"/>
      <c r="CF21" s="218"/>
      <c r="CG21" s="218"/>
      <c r="CH21" s="218"/>
      <c r="CI21" s="218"/>
      <c r="CJ21" s="219"/>
    </row>
    <row r="22" spans="1:88" s="1" customFormat="1" ht="13.5" customHeight="1"/>
    <row r="23" spans="1:88" s="5" customFormat="1" ht="24" customHeight="1" thickBot="1">
      <c r="B23" s="5" t="s">
        <v>10</v>
      </c>
    </row>
    <row r="24" spans="1:88" s="1" customFormat="1" ht="35.25" customHeight="1">
      <c r="B24" s="220"/>
      <c r="C24" s="223" t="s">
        <v>11</v>
      </c>
      <c r="D24" s="224"/>
      <c r="E24" s="224"/>
      <c r="F24" s="224"/>
      <c r="G24" s="224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  <c r="S24" s="224"/>
      <c r="T24" s="224"/>
      <c r="U24" s="224"/>
      <c r="V24" s="224"/>
      <c r="W24" s="224"/>
      <c r="X24" s="224"/>
      <c r="Y24" s="224"/>
      <c r="Z24" s="224"/>
      <c r="AA24" s="224"/>
      <c r="AB24" s="224"/>
      <c r="AC24" s="224"/>
      <c r="AD24" s="224"/>
      <c r="AE24" s="224"/>
      <c r="AF24" s="224"/>
      <c r="AG24" s="224"/>
      <c r="AH24" s="224"/>
      <c r="AI24" s="224"/>
      <c r="AJ24" s="224"/>
      <c r="AK24" s="224"/>
      <c r="AL24" s="224"/>
      <c r="AM24" s="224"/>
      <c r="AN24" s="224"/>
      <c r="AO24" s="224"/>
      <c r="AP24" s="224"/>
      <c r="AQ24" s="224"/>
      <c r="AR24" s="224"/>
      <c r="AS24" s="224"/>
      <c r="AT24" s="224"/>
      <c r="AU24" s="224"/>
      <c r="AV24" s="225"/>
      <c r="AW24" s="226" t="s">
        <v>12</v>
      </c>
      <c r="AX24" s="224"/>
      <c r="AY24" s="224"/>
      <c r="AZ24" s="224"/>
      <c r="BA24" s="224"/>
      <c r="BB24" s="224"/>
      <c r="BC24" s="224"/>
      <c r="BD24" s="224"/>
      <c r="BE24" s="224"/>
      <c r="BF24" s="224"/>
      <c r="BG24" s="224"/>
      <c r="BH24" s="224"/>
      <c r="BI24" s="224"/>
      <c r="BJ24" s="224"/>
      <c r="BK24" s="224"/>
      <c r="BL24" s="224"/>
      <c r="BM24" s="224"/>
      <c r="BN24" s="224"/>
      <c r="BO24" s="224"/>
      <c r="BP24" s="224"/>
      <c r="BQ24" s="224"/>
      <c r="BR24" s="224"/>
      <c r="BS24" s="224"/>
      <c r="BT24" s="224"/>
      <c r="BU24" s="224"/>
      <c r="BV24" s="224"/>
      <c r="BW24" s="224"/>
      <c r="BX24" s="224"/>
      <c r="BY24" s="224"/>
      <c r="BZ24" s="224"/>
      <c r="CA24" s="224"/>
      <c r="CB24" s="227"/>
      <c r="CC24" s="26"/>
      <c r="CD24" s="228" t="s">
        <v>21</v>
      </c>
      <c r="CE24" s="229"/>
      <c r="CF24" s="230"/>
      <c r="CH24" s="228" t="s">
        <v>22</v>
      </c>
      <c r="CI24" s="229"/>
      <c r="CJ24" s="230"/>
    </row>
    <row r="25" spans="1:88" s="1" customFormat="1" ht="36" customHeight="1">
      <c r="B25" s="221"/>
      <c r="C25" s="237" t="s">
        <v>344</v>
      </c>
      <c r="D25" s="203"/>
      <c r="E25" s="203"/>
      <c r="F25" s="203"/>
      <c r="G25" s="203"/>
      <c r="H25" s="203"/>
      <c r="I25" s="203"/>
      <c r="J25" s="203"/>
      <c r="K25" s="203"/>
      <c r="L25" s="203"/>
      <c r="M25" s="203"/>
      <c r="N25" s="203"/>
      <c r="O25" s="203"/>
      <c r="P25" s="203"/>
      <c r="Q25" s="203"/>
      <c r="R25" s="203"/>
      <c r="S25" s="203"/>
      <c r="T25" s="203"/>
      <c r="U25" s="203"/>
      <c r="V25" s="203"/>
      <c r="W25" s="203"/>
      <c r="X25" s="203"/>
      <c r="Y25" s="203"/>
      <c r="Z25" s="203"/>
      <c r="AA25" s="203"/>
      <c r="AB25" s="203"/>
      <c r="AC25" s="203"/>
      <c r="AD25" s="203"/>
      <c r="AE25" s="203"/>
      <c r="AF25" s="203"/>
      <c r="AG25" s="203"/>
      <c r="AH25" s="203"/>
      <c r="AI25" s="203"/>
      <c r="AJ25" s="203"/>
      <c r="AK25" s="203"/>
      <c r="AL25" s="203"/>
      <c r="AM25" s="203"/>
      <c r="AN25" s="203"/>
      <c r="AO25" s="203"/>
      <c r="AP25" s="238"/>
      <c r="AQ25" s="243" t="s">
        <v>23</v>
      </c>
      <c r="AR25" s="243"/>
      <c r="AS25" s="243"/>
      <c r="AT25" s="243" t="s">
        <v>24</v>
      </c>
      <c r="AU25" s="243"/>
      <c r="AV25" s="245"/>
      <c r="AW25" s="202" t="s">
        <v>345</v>
      </c>
      <c r="AX25" s="203"/>
      <c r="AY25" s="203"/>
      <c r="AZ25" s="203"/>
      <c r="BA25" s="203"/>
      <c r="BB25" s="203"/>
      <c r="BC25" s="203"/>
      <c r="BD25" s="203"/>
      <c r="BE25" s="203"/>
      <c r="BF25" s="203"/>
      <c r="BG25" s="203"/>
      <c r="BH25" s="203"/>
      <c r="BI25" s="203"/>
      <c r="BJ25" s="203"/>
      <c r="BK25" s="203"/>
      <c r="BL25" s="203"/>
      <c r="BM25" s="203"/>
      <c r="BN25" s="203"/>
      <c r="BO25" s="203"/>
      <c r="BP25" s="203"/>
      <c r="BQ25" s="203"/>
      <c r="BR25" s="203"/>
      <c r="BS25" s="203"/>
      <c r="BT25" s="203"/>
      <c r="BU25" s="203"/>
      <c r="BV25" s="203"/>
      <c r="BW25" s="203"/>
      <c r="BX25" s="203"/>
      <c r="BY25" s="203"/>
      <c r="BZ25" s="203"/>
      <c r="CA25" s="203"/>
      <c r="CB25" s="204"/>
      <c r="CC25" s="27"/>
      <c r="CD25" s="231"/>
      <c r="CE25" s="232"/>
      <c r="CF25" s="233"/>
      <c r="CH25" s="231"/>
      <c r="CI25" s="232"/>
      <c r="CJ25" s="233"/>
    </row>
    <row r="26" spans="1:88" s="1" customFormat="1" ht="36" customHeight="1">
      <c r="B26" s="221"/>
      <c r="C26" s="239"/>
      <c r="D26" s="206"/>
      <c r="E26" s="206"/>
      <c r="F26" s="206"/>
      <c r="G26" s="206"/>
      <c r="H26" s="206"/>
      <c r="I26" s="206"/>
      <c r="J26" s="206"/>
      <c r="K26" s="206"/>
      <c r="L26" s="206"/>
      <c r="M26" s="206"/>
      <c r="N26" s="206"/>
      <c r="O26" s="206"/>
      <c r="P26" s="206"/>
      <c r="Q26" s="206"/>
      <c r="R26" s="206"/>
      <c r="S26" s="206"/>
      <c r="T26" s="206"/>
      <c r="U26" s="206"/>
      <c r="V26" s="206"/>
      <c r="W26" s="206"/>
      <c r="X26" s="206"/>
      <c r="Y26" s="206"/>
      <c r="Z26" s="206"/>
      <c r="AA26" s="206"/>
      <c r="AB26" s="206"/>
      <c r="AC26" s="206"/>
      <c r="AD26" s="206"/>
      <c r="AE26" s="206"/>
      <c r="AF26" s="206"/>
      <c r="AG26" s="206"/>
      <c r="AH26" s="206"/>
      <c r="AI26" s="206"/>
      <c r="AJ26" s="206"/>
      <c r="AK26" s="206"/>
      <c r="AL26" s="206"/>
      <c r="AM26" s="206"/>
      <c r="AN26" s="206"/>
      <c r="AO26" s="206"/>
      <c r="AP26" s="240"/>
      <c r="AQ26" s="243"/>
      <c r="AR26" s="243"/>
      <c r="AS26" s="243"/>
      <c r="AT26" s="243"/>
      <c r="AU26" s="243"/>
      <c r="AV26" s="245"/>
      <c r="AW26" s="205"/>
      <c r="AX26" s="206"/>
      <c r="AY26" s="206"/>
      <c r="AZ26" s="206"/>
      <c r="BA26" s="206"/>
      <c r="BB26" s="206"/>
      <c r="BC26" s="206"/>
      <c r="BD26" s="206"/>
      <c r="BE26" s="206"/>
      <c r="BF26" s="206"/>
      <c r="BG26" s="206"/>
      <c r="BH26" s="206"/>
      <c r="BI26" s="206"/>
      <c r="BJ26" s="206"/>
      <c r="BK26" s="206"/>
      <c r="BL26" s="206"/>
      <c r="BM26" s="206"/>
      <c r="BN26" s="206"/>
      <c r="BO26" s="206"/>
      <c r="BP26" s="206"/>
      <c r="BQ26" s="206"/>
      <c r="BR26" s="206"/>
      <c r="BS26" s="206"/>
      <c r="BT26" s="206"/>
      <c r="BU26" s="206"/>
      <c r="BV26" s="206"/>
      <c r="BW26" s="206"/>
      <c r="BX26" s="206"/>
      <c r="BY26" s="206"/>
      <c r="BZ26" s="206"/>
      <c r="CA26" s="206"/>
      <c r="CB26" s="207"/>
      <c r="CC26" s="27"/>
      <c r="CD26" s="231"/>
      <c r="CE26" s="232"/>
      <c r="CF26" s="233"/>
      <c r="CH26" s="231"/>
      <c r="CI26" s="232"/>
      <c r="CJ26" s="233"/>
    </row>
    <row r="27" spans="1:88" s="1" customFormat="1" ht="36" customHeight="1" thickBot="1">
      <c r="B27" s="222"/>
      <c r="C27" s="241"/>
      <c r="D27" s="209"/>
      <c r="E27" s="209"/>
      <c r="F27" s="209"/>
      <c r="G27" s="209"/>
      <c r="H27" s="209"/>
      <c r="I27" s="209"/>
      <c r="J27" s="209"/>
      <c r="K27" s="209"/>
      <c r="L27" s="209"/>
      <c r="M27" s="209"/>
      <c r="N27" s="209"/>
      <c r="O27" s="209"/>
      <c r="P27" s="209"/>
      <c r="Q27" s="209"/>
      <c r="R27" s="209"/>
      <c r="S27" s="209"/>
      <c r="T27" s="209"/>
      <c r="U27" s="209"/>
      <c r="V27" s="209"/>
      <c r="W27" s="209"/>
      <c r="X27" s="209"/>
      <c r="Y27" s="209"/>
      <c r="Z27" s="209"/>
      <c r="AA27" s="209"/>
      <c r="AB27" s="209"/>
      <c r="AC27" s="209"/>
      <c r="AD27" s="209"/>
      <c r="AE27" s="209"/>
      <c r="AF27" s="209"/>
      <c r="AG27" s="209"/>
      <c r="AH27" s="209"/>
      <c r="AI27" s="209"/>
      <c r="AJ27" s="209"/>
      <c r="AK27" s="209"/>
      <c r="AL27" s="209"/>
      <c r="AM27" s="209"/>
      <c r="AN27" s="209"/>
      <c r="AO27" s="209"/>
      <c r="AP27" s="242"/>
      <c r="AQ27" s="244"/>
      <c r="AR27" s="244"/>
      <c r="AS27" s="244"/>
      <c r="AT27" s="244"/>
      <c r="AU27" s="244"/>
      <c r="AV27" s="246"/>
      <c r="AW27" s="208"/>
      <c r="AX27" s="209"/>
      <c r="AY27" s="209"/>
      <c r="AZ27" s="209"/>
      <c r="BA27" s="209"/>
      <c r="BB27" s="209"/>
      <c r="BC27" s="209"/>
      <c r="BD27" s="209"/>
      <c r="BE27" s="209"/>
      <c r="BF27" s="209"/>
      <c r="BG27" s="209"/>
      <c r="BH27" s="209"/>
      <c r="BI27" s="209"/>
      <c r="BJ27" s="209"/>
      <c r="BK27" s="209"/>
      <c r="BL27" s="209"/>
      <c r="BM27" s="209"/>
      <c r="BN27" s="209"/>
      <c r="BO27" s="209"/>
      <c r="BP27" s="209"/>
      <c r="BQ27" s="209"/>
      <c r="BR27" s="209"/>
      <c r="BS27" s="209"/>
      <c r="BT27" s="209"/>
      <c r="BU27" s="209"/>
      <c r="BV27" s="209"/>
      <c r="BW27" s="209"/>
      <c r="BX27" s="209"/>
      <c r="BY27" s="209"/>
      <c r="BZ27" s="209"/>
      <c r="CA27" s="209"/>
      <c r="CB27" s="210"/>
      <c r="CC27" s="27"/>
      <c r="CD27" s="234"/>
      <c r="CE27" s="235"/>
      <c r="CF27" s="236"/>
      <c r="CH27" s="234"/>
      <c r="CI27" s="235"/>
      <c r="CJ27" s="236"/>
    </row>
    <row r="28" spans="1:88" s="5" customFormat="1" ht="21.75" customHeight="1">
      <c r="A28" s="46"/>
      <c r="B28" s="49" t="s">
        <v>25</v>
      </c>
      <c r="C28" s="2" t="s">
        <v>15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3"/>
      <c r="AE28" s="3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52"/>
      <c r="AR28" s="52"/>
      <c r="AS28" s="52"/>
      <c r="AT28" s="189"/>
      <c r="AU28" s="189"/>
      <c r="AV28" s="190"/>
      <c r="AW28" s="193"/>
      <c r="AX28" s="194"/>
      <c r="AY28" s="194"/>
      <c r="AZ28" s="194"/>
      <c r="BA28" s="194"/>
      <c r="BB28" s="194"/>
      <c r="BC28" s="194"/>
      <c r="BD28" s="194"/>
      <c r="BE28" s="194"/>
      <c r="BF28" s="194"/>
      <c r="BG28" s="194"/>
      <c r="BH28" s="194"/>
      <c r="BI28" s="194"/>
      <c r="BJ28" s="194"/>
      <c r="BK28" s="194"/>
      <c r="BL28" s="194"/>
      <c r="BM28" s="194"/>
      <c r="BN28" s="194"/>
      <c r="BO28" s="194"/>
      <c r="BP28" s="194"/>
      <c r="BQ28" s="194"/>
      <c r="BR28" s="194"/>
      <c r="BS28" s="194"/>
      <c r="BT28" s="194"/>
      <c r="BU28" s="194"/>
      <c r="BV28" s="194"/>
      <c r="BW28" s="194"/>
      <c r="BX28" s="194"/>
      <c r="BY28" s="194"/>
      <c r="BZ28" s="70" t="s">
        <v>26</v>
      </c>
      <c r="CA28" s="71"/>
      <c r="CB28" s="72"/>
      <c r="CC28" s="26"/>
      <c r="CD28" s="70" t="s">
        <v>26</v>
      </c>
      <c r="CE28" s="71"/>
      <c r="CF28" s="72"/>
      <c r="CH28" s="70" t="s">
        <v>26</v>
      </c>
      <c r="CI28" s="71"/>
      <c r="CJ28" s="72"/>
    </row>
    <row r="29" spans="1:88" s="6" customFormat="1" ht="21.75" customHeight="1">
      <c r="A29" s="46"/>
      <c r="B29" s="50"/>
      <c r="D29" s="148"/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9"/>
      <c r="AQ29" s="53"/>
      <c r="AR29" s="53"/>
      <c r="AS29" s="53"/>
      <c r="AT29" s="191"/>
      <c r="AU29" s="191"/>
      <c r="AV29" s="192"/>
      <c r="AW29" s="195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  <c r="BR29" s="148"/>
      <c r="BS29" s="148"/>
      <c r="BT29" s="148"/>
      <c r="BU29" s="148"/>
      <c r="BV29" s="148"/>
      <c r="BW29" s="148"/>
      <c r="BX29" s="148"/>
      <c r="BY29" s="148"/>
      <c r="BZ29" s="73"/>
      <c r="CA29" s="74"/>
      <c r="CB29" s="75"/>
      <c r="CC29" s="28"/>
      <c r="CD29" s="73"/>
      <c r="CE29" s="74"/>
      <c r="CF29" s="75"/>
      <c r="CH29" s="73"/>
      <c r="CI29" s="74"/>
      <c r="CJ29" s="75"/>
    </row>
    <row r="30" spans="1:88" s="6" customFormat="1" ht="21.75" customHeight="1">
      <c r="A30" s="46"/>
      <c r="B30" s="50"/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48"/>
      <c r="AH30" s="148"/>
      <c r="AI30" s="148"/>
      <c r="AJ30" s="148"/>
      <c r="AK30" s="148"/>
      <c r="AL30" s="148"/>
      <c r="AM30" s="148"/>
      <c r="AN30" s="148"/>
      <c r="AO30" s="148"/>
      <c r="AP30" s="149"/>
      <c r="AQ30" s="53"/>
      <c r="AR30" s="53"/>
      <c r="AS30" s="53"/>
      <c r="AT30" s="191"/>
      <c r="AU30" s="191"/>
      <c r="AV30" s="192"/>
      <c r="AW30" s="195"/>
      <c r="AX30" s="148"/>
      <c r="AY30" s="148"/>
      <c r="AZ30" s="148"/>
      <c r="BA30" s="148"/>
      <c r="BB30" s="148"/>
      <c r="BC30" s="148"/>
      <c r="BD30" s="148"/>
      <c r="BE30" s="148"/>
      <c r="BF30" s="148"/>
      <c r="BG30" s="148"/>
      <c r="BH30" s="148"/>
      <c r="BI30" s="148"/>
      <c r="BJ30" s="148"/>
      <c r="BK30" s="148"/>
      <c r="BL30" s="148"/>
      <c r="BM30" s="148"/>
      <c r="BN30" s="148"/>
      <c r="BO30" s="148"/>
      <c r="BP30" s="148"/>
      <c r="BQ30" s="148"/>
      <c r="BR30" s="148"/>
      <c r="BS30" s="148"/>
      <c r="BT30" s="148"/>
      <c r="BU30" s="148"/>
      <c r="BV30" s="148"/>
      <c r="BW30" s="148"/>
      <c r="BX30" s="148"/>
      <c r="BY30" s="148"/>
      <c r="BZ30" s="73"/>
      <c r="CA30" s="74"/>
      <c r="CB30" s="75"/>
      <c r="CC30" s="28"/>
      <c r="CD30" s="73"/>
      <c r="CE30" s="74"/>
      <c r="CF30" s="75"/>
      <c r="CH30" s="73"/>
      <c r="CI30" s="74"/>
      <c r="CJ30" s="75"/>
    </row>
    <row r="31" spans="1:88" s="6" customFormat="1" ht="21.75" customHeight="1">
      <c r="A31" s="46"/>
      <c r="B31" s="50"/>
      <c r="D31" s="148"/>
      <c r="E31" s="148"/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  <c r="AG31" s="148"/>
      <c r="AH31" s="148"/>
      <c r="AI31" s="148"/>
      <c r="AJ31" s="148"/>
      <c r="AK31" s="148"/>
      <c r="AL31" s="148"/>
      <c r="AM31" s="148"/>
      <c r="AN31" s="148"/>
      <c r="AO31" s="148"/>
      <c r="AP31" s="149"/>
      <c r="AQ31" s="53"/>
      <c r="AR31" s="53"/>
      <c r="AS31" s="53"/>
      <c r="AT31" s="191"/>
      <c r="AU31" s="191"/>
      <c r="AV31" s="192"/>
      <c r="AW31" s="195"/>
      <c r="AX31" s="148"/>
      <c r="AY31" s="148"/>
      <c r="AZ31" s="148"/>
      <c r="BA31" s="148"/>
      <c r="BB31" s="148"/>
      <c r="BC31" s="148"/>
      <c r="BD31" s="148"/>
      <c r="BE31" s="148"/>
      <c r="BF31" s="148"/>
      <c r="BG31" s="148"/>
      <c r="BH31" s="148"/>
      <c r="BI31" s="148"/>
      <c r="BJ31" s="148"/>
      <c r="BK31" s="148"/>
      <c r="BL31" s="148"/>
      <c r="BM31" s="148"/>
      <c r="BN31" s="148"/>
      <c r="BO31" s="148"/>
      <c r="BP31" s="148"/>
      <c r="BQ31" s="148"/>
      <c r="BR31" s="148"/>
      <c r="BS31" s="148"/>
      <c r="BT31" s="148"/>
      <c r="BU31" s="148"/>
      <c r="BV31" s="148"/>
      <c r="BW31" s="148"/>
      <c r="BX31" s="148"/>
      <c r="BY31" s="148"/>
      <c r="BZ31" s="73"/>
      <c r="CA31" s="74"/>
      <c r="CB31" s="75"/>
      <c r="CC31" s="28"/>
      <c r="CD31" s="73"/>
      <c r="CE31" s="74"/>
      <c r="CF31" s="75"/>
      <c r="CH31" s="73"/>
      <c r="CI31" s="74"/>
      <c r="CJ31" s="75"/>
    </row>
    <row r="32" spans="1:88" s="6" customFormat="1" ht="21.75" customHeight="1">
      <c r="A32" s="46"/>
      <c r="B32" s="50"/>
      <c r="D32" s="148"/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  <c r="AG32" s="148"/>
      <c r="AH32" s="148"/>
      <c r="AI32" s="148"/>
      <c r="AJ32" s="148"/>
      <c r="AK32" s="148"/>
      <c r="AL32" s="148"/>
      <c r="AM32" s="148"/>
      <c r="AN32" s="148"/>
      <c r="AO32" s="148"/>
      <c r="AP32" s="149"/>
      <c r="AQ32" s="53"/>
      <c r="AR32" s="53"/>
      <c r="AS32" s="53"/>
      <c r="AT32" s="191"/>
      <c r="AU32" s="191"/>
      <c r="AV32" s="192"/>
      <c r="AW32" s="195"/>
      <c r="AX32" s="148"/>
      <c r="AY32" s="148"/>
      <c r="AZ32" s="148"/>
      <c r="BA32" s="148"/>
      <c r="BB32" s="148"/>
      <c r="BC32" s="148"/>
      <c r="BD32" s="148"/>
      <c r="BE32" s="148"/>
      <c r="BF32" s="148"/>
      <c r="BG32" s="148"/>
      <c r="BH32" s="148"/>
      <c r="BI32" s="148"/>
      <c r="BJ32" s="148"/>
      <c r="BK32" s="148"/>
      <c r="BL32" s="148"/>
      <c r="BM32" s="148"/>
      <c r="BN32" s="148"/>
      <c r="BO32" s="148"/>
      <c r="BP32" s="148"/>
      <c r="BQ32" s="148"/>
      <c r="BR32" s="148"/>
      <c r="BS32" s="148"/>
      <c r="BT32" s="148"/>
      <c r="BU32" s="148"/>
      <c r="BV32" s="148"/>
      <c r="BW32" s="148"/>
      <c r="BX32" s="148"/>
      <c r="BY32" s="148"/>
      <c r="BZ32" s="76"/>
      <c r="CA32" s="77"/>
      <c r="CB32" s="78"/>
      <c r="CC32" s="28"/>
      <c r="CD32" s="76"/>
      <c r="CE32" s="77"/>
      <c r="CF32" s="78"/>
      <c r="CH32" s="76"/>
      <c r="CI32" s="77"/>
      <c r="CJ32" s="78"/>
    </row>
    <row r="33" spans="1:90" s="5" customFormat="1" ht="21.75" customHeight="1">
      <c r="A33" s="46"/>
      <c r="B33" s="50"/>
      <c r="C33" s="5" t="s">
        <v>16</v>
      </c>
      <c r="AD33" s="6"/>
      <c r="AE33" s="6"/>
      <c r="AQ33" s="53"/>
      <c r="AR33" s="53"/>
      <c r="AS33" s="53"/>
      <c r="AT33" s="191"/>
      <c r="AU33" s="191"/>
      <c r="AV33" s="192"/>
      <c r="AW33" s="195"/>
      <c r="AX33" s="148"/>
      <c r="AY33" s="148"/>
      <c r="AZ33" s="148"/>
      <c r="BA33" s="148"/>
      <c r="BB33" s="148"/>
      <c r="BC33" s="148"/>
      <c r="BD33" s="148"/>
      <c r="BE33" s="148"/>
      <c r="BF33" s="148"/>
      <c r="BG33" s="148"/>
      <c r="BH33" s="148"/>
      <c r="BI33" s="148"/>
      <c r="BJ33" s="148"/>
      <c r="BK33" s="148"/>
      <c r="BL33" s="148"/>
      <c r="BM33" s="148"/>
      <c r="BN33" s="148"/>
      <c r="BO33" s="148"/>
      <c r="BP33" s="148"/>
      <c r="BQ33" s="148"/>
      <c r="BR33" s="148"/>
      <c r="BS33" s="148"/>
      <c r="BT33" s="148"/>
      <c r="BU33" s="148"/>
      <c r="BV33" s="148"/>
      <c r="BW33" s="148"/>
      <c r="BX33" s="148"/>
      <c r="BY33" s="148"/>
      <c r="BZ33" s="162"/>
      <c r="CA33" s="163"/>
      <c r="CB33" s="164"/>
      <c r="CC33" s="26"/>
      <c r="CD33" s="168"/>
      <c r="CE33" s="169"/>
      <c r="CF33" s="170"/>
      <c r="CH33" s="174"/>
      <c r="CI33" s="175"/>
      <c r="CJ33" s="176"/>
    </row>
    <row r="34" spans="1:90" s="6" customFormat="1" ht="21.75" customHeight="1">
      <c r="A34" s="46"/>
      <c r="B34" s="50"/>
      <c r="D34" s="6" t="s">
        <v>27</v>
      </c>
      <c r="AB34" s="5"/>
      <c r="AC34" s="5"/>
      <c r="AQ34" s="53"/>
      <c r="AR34" s="53"/>
      <c r="AS34" s="53"/>
      <c r="AT34" s="191"/>
      <c r="AU34" s="191"/>
      <c r="AV34" s="192"/>
      <c r="AW34" s="195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  <c r="BI34" s="148"/>
      <c r="BJ34" s="148"/>
      <c r="BK34" s="148"/>
      <c r="BL34" s="148"/>
      <c r="BM34" s="148"/>
      <c r="BN34" s="148"/>
      <c r="BO34" s="148"/>
      <c r="BP34" s="148"/>
      <c r="BQ34" s="148"/>
      <c r="BR34" s="148"/>
      <c r="BS34" s="148"/>
      <c r="BT34" s="148"/>
      <c r="BU34" s="148"/>
      <c r="BV34" s="148"/>
      <c r="BW34" s="148"/>
      <c r="BX34" s="148"/>
      <c r="BY34" s="148"/>
      <c r="BZ34" s="162"/>
      <c r="CA34" s="163"/>
      <c r="CB34" s="164"/>
      <c r="CC34" s="28"/>
      <c r="CD34" s="168"/>
      <c r="CE34" s="169"/>
      <c r="CF34" s="170"/>
      <c r="CH34" s="174"/>
      <c r="CI34" s="175"/>
      <c r="CJ34" s="176"/>
    </row>
    <row r="35" spans="1:90" s="6" customFormat="1" ht="21.75" customHeight="1">
      <c r="A35" s="46"/>
      <c r="B35" s="50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9"/>
      <c r="AQ35" s="53"/>
      <c r="AR35" s="53"/>
      <c r="AS35" s="53"/>
      <c r="AT35" s="191"/>
      <c r="AU35" s="191"/>
      <c r="AV35" s="192"/>
      <c r="AW35" s="195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  <c r="BR35" s="148"/>
      <c r="BS35" s="148"/>
      <c r="BT35" s="148"/>
      <c r="BU35" s="148"/>
      <c r="BV35" s="148"/>
      <c r="BW35" s="148"/>
      <c r="BX35" s="148"/>
      <c r="BY35" s="148"/>
      <c r="BZ35" s="162"/>
      <c r="CA35" s="163"/>
      <c r="CB35" s="164"/>
      <c r="CC35" s="28"/>
      <c r="CD35" s="168"/>
      <c r="CE35" s="169"/>
      <c r="CF35" s="170"/>
      <c r="CH35" s="174"/>
      <c r="CI35" s="175"/>
      <c r="CJ35" s="176"/>
    </row>
    <row r="36" spans="1:90" s="6" customFormat="1" ht="21.75" customHeight="1">
      <c r="A36" s="46"/>
      <c r="B36" s="50"/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9"/>
      <c r="AQ36" s="53"/>
      <c r="AR36" s="53"/>
      <c r="AS36" s="53"/>
      <c r="AT36" s="191"/>
      <c r="AU36" s="191"/>
      <c r="AV36" s="192"/>
      <c r="AW36" s="195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8"/>
      <c r="BQ36" s="148"/>
      <c r="BR36" s="148"/>
      <c r="BS36" s="148"/>
      <c r="BT36" s="148"/>
      <c r="BU36" s="148"/>
      <c r="BV36" s="148"/>
      <c r="BW36" s="148"/>
      <c r="BX36" s="148"/>
      <c r="BY36" s="148"/>
      <c r="BZ36" s="162"/>
      <c r="CA36" s="163"/>
      <c r="CB36" s="164"/>
      <c r="CC36" s="28"/>
      <c r="CD36" s="168"/>
      <c r="CE36" s="169"/>
      <c r="CF36" s="170"/>
      <c r="CH36" s="174"/>
      <c r="CI36" s="175"/>
      <c r="CJ36" s="176"/>
    </row>
    <row r="37" spans="1:90" s="6" customFormat="1" ht="21.75" customHeight="1" thickBot="1">
      <c r="A37" s="46"/>
      <c r="B37" s="50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8"/>
      <c r="Y37" s="148"/>
      <c r="Z37" s="148"/>
      <c r="AA37" s="148"/>
      <c r="AB37" s="148"/>
      <c r="AC37" s="148"/>
      <c r="AD37" s="148"/>
      <c r="AE37" s="148"/>
      <c r="AF37" s="148"/>
      <c r="AG37" s="148"/>
      <c r="AH37" s="148"/>
      <c r="AI37" s="148"/>
      <c r="AJ37" s="148"/>
      <c r="AK37" s="148"/>
      <c r="AL37" s="148"/>
      <c r="AM37" s="148"/>
      <c r="AN37" s="148"/>
      <c r="AO37" s="148"/>
      <c r="AP37" s="149"/>
      <c r="AQ37" s="53"/>
      <c r="AR37" s="53"/>
      <c r="AS37" s="53"/>
      <c r="AT37" s="191"/>
      <c r="AU37" s="191"/>
      <c r="AV37" s="192"/>
      <c r="AW37" s="195"/>
      <c r="AX37" s="148"/>
      <c r="AY37" s="148"/>
      <c r="AZ37" s="148"/>
      <c r="BA37" s="148"/>
      <c r="BB37" s="148"/>
      <c r="BC37" s="148"/>
      <c r="BD37" s="148"/>
      <c r="BE37" s="148"/>
      <c r="BF37" s="148"/>
      <c r="BG37" s="148"/>
      <c r="BH37" s="148"/>
      <c r="BI37" s="148"/>
      <c r="BJ37" s="148"/>
      <c r="BK37" s="148"/>
      <c r="BL37" s="148"/>
      <c r="BM37" s="148"/>
      <c r="BN37" s="148"/>
      <c r="BO37" s="148"/>
      <c r="BP37" s="148"/>
      <c r="BQ37" s="148"/>
      <c r="BR37" s="148"/>
      <c r="BS37" s="148"/>
      <c r="BT37" s="148"/>
      <c r="BU37" s="148"/>
      <c r="BV37" s="148"/>
      <c r="BW37" s="148"/>
      <c r="BX37" s="148"/>
      <c r="BY37" s="148"/>
      <c r="BZ37" s="165"/>
      <c r="CA37" s="166"/>
      <c r="CB37" s="167"/>
      <c r="CC37" s="28"/>
      <c r="CD37" s="171"/>
      <c r="CE37" s="172"/>
      <c r="CF37" s="173"/>
      <c r="CH37" s="177"/>
      <c r="CI37" s="178"/>
      <c r="CJ37" s="179"/>
    </row>
    <row r="38" spans="1:90" s="6" customFormat="1" ht="21.75" customHeight="1" thickBot="1">
      <c r="A38" s="46"/>
      <c r="B38" s="50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9"/>
      <c r="AQ38" s="53"/>
      <c r="AR38" s="53"/>
      <c r="AS38" s="53"/>
      <c r="AT38" s="191"/>
      <c r="AU38" s="191"/>
      <c r="AV38" s="192"/>
      <c r="AW38" s="195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  <c r="BM38" s="148"/>
      <c r="BN38" s="148"/>
      <c r="BO38" s="148"/>
      <c r="BP38" s="148"/>
      <c r="BQ38" s="148"/>
      <c r="BR38" s="148"/>
      <c r="BS38" s="148"/>
      <c r="BT38" s="148"/>
      <c r="BU38" s="148"/>
      <c r="BV38" s="148"/>
      <c r="BW38" s="148"/>
      <c r="BX38" s="148"/>
      <c r="BY38" s="148"/>
      <c r="BZ38" s="4"/>
      <c r="CA38" s="9"/>
      <c r="CB38" s="10"/>
      <c r="CC38" s="29"/>
      <c r="CD38" s="180"/>
      <c r="CE38" s="181"/>
      <c r="CF38" s="182"/>
      <c r="CH38" s="70" t="s">
        <v>28</v>
      </c>
      <c r="CI38" s="181"/>
      <c r="CJ38" s="185"/>
      <c r="CL38" s="146" t="s">
        <v>350</v>
      </c>
    </row>
    <row r="39" spans="1:90" s="6" customFormat="1" ht="21.75" customHeight="1" thickBot="1">
      <c r="A39" s="46"/>
      <c r="B39" s="50"/>
      <c r="D39" s="6" t="s">
        <v>29</v>
      </c>
      <c r="AB39" s="5"/>
      <c r="AC39" s="5"/>
      <c r="AQ39" s="53"/>
      <c r="AR39" s="53"/>
      <c r="AS39" s="53"/>
      <c r="AT39" s="191"/>
      <c r="AU39" s="191"/>
      <c r="AV39" s="192"/>
      <c r="AW39" s="195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  <c r="BM39" s="148"/>
      <c r="BN39" s="148"/>
      <c r="BO39" s="148"/>
      <c r="BP39" s="148"/>
      <c r="BQ39" s="148"/>
      <c r="BR39" s="148"/>
      <c r="BS39" s="148"/>
      <c r="BT39" s="148"/>
      <c r="BU39" s="148"/>
      <c r="BV39" s="148"/>
      <c r="BW39" s="148"/>
      <c r="BX39" s="148"/>
      <c r="BY39" s="148"/>
      <c r="BZ39" s="8"/>
      <c r="CA39" s="8"/>
      <c r="CB39" s="11"/>
      <c r="CC39" s="29"/>
      <c r="CD39" s="183"/>
      <c r="CE39" s="137"/>
      <c r="CF39" s="184"/>
      <c r="CH39" s="136"/>
      <c r="CI39" s="137"/>
      <c r="CJ39" s="138"/>
      <c r="CL39" s="147"/>
    </row>
    <row r="40" spans="1:90" s="6" customFormat="1" ht="21.75" customHeight="1" thickBot="1">
      <c r="A40" s="46"/>
      <c r="B40" s="50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X40" s="148"/>
      <c r="Y40" s="148"/>
      <c r="Z40" s="148"/>
      <c r="AA40" s="148"/>
      <c r="AB40" s="148"/>
      <c r="AC40" s="148"/>
      <c r="AD40" s="148"/>
      <c r="AE40" s="148"/>
      <c r="AF40" s="148"/>
      <c r="AG40" s="148"/>
      <c r="AH40" s="148"/>
      <c r="AI40" s="148"/>
      <c r="AJ40" s="148"/>
      <c r="AK40" s="148"/>
      <c r="AL40" s="148"/>
      <c r="AM40" s="148"/>
      <c r="AN40" s="148"/>
      <c r="AO40" s="148"/>
      <c r="AP40" s="149"/>
      <c r="AQ40" s="53"/>
      <c r="AR40" s="53"/>
      <c r="AS40" s="53"/>
      <c r="AT40" s="191"/>
      <c r="AU40" s="191"/>
      <c r="AV40" s="192"/>
      <c r="AW40" s="195"/>
      <c r="AX40" s="148"/>
      <c r="AY40" s="148"/>
      <c r="AZ40" s="148"/>
      <c r="BA40" s="148"/>
      <c r="BB40" s="148"/>
      <c r="BC40" s="148"/>
      <c r="BD40" s="148"/>
      <c r="BE40" s="148"/>
      <c r="BF40" s="148"/>
      <c r="BG40" s="148"/>
      <c r="BH40" s="148"/>
      <c r="BI40" s="148"/>
      <c r="BJ40" s="148"/>
      <c r="BK40" s="148"/>
      <c r="BL40" s="148"/>
      <c r="BM40" s="148"/>
      <c r="BN40" s="148"/>
      <c r="BO40" s="148"/>
      <c r="BP40" s="148"/>
      <c r="BQ40" s="148"/>
      <c r="BR40" s="148"/>
      <c r="BS40" s="148"/>
      <c r="BT40" s="148"/>
      <c r="BU40" s="148"/>
      <c r="BV40" s="148"/>
      <c r="BW40" s="148"/>
      <c r="BX40" s="148"/>
      <c r="BY40" s="148"/>
      <c r="BZ40" s="8"/>
      <c r="CA40" s="8"/>
      <c r="CB40" s="11"/>
      <c r="CC40" s="29"/>
      <c r="CD40" s="183"/>
      <c r="CE40" s="137"/>
      <c r="CF40" s="184"/>
      <c r="CH40" s="136"/>
      <c r="CI40" s="137"/>
      <c r="CJ40" s="138"/>
      <c r="CL40" s="147"/>
    </row>
    <row r="41" spans="1:90" s="6" customFormat="1" ht="21.75" customHeight="1" thickBot="1">
      <c r="A41" s="46"/>
      <c r="B41" s="50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148"/>
      <c r="AM41" s="148"/>
      <c r="AN41" s="148"/>
      <c r="AO41" s="148"/>
      <c r="AP41" s="149"/>
      <c r="AQ41" s="53"/>
      <c r="AR41" s="53"/>
      <c r="AS41" s="53"/>
      <c r="AT41" s="191"/>
      <c r="AU41" s="191"/>
      <c r="AV41" s="192"/>
      <c r="AW41" s="195"/>
      <c r="AX41" s="148"/>
      <c r="AY41" s="148"/>
      <c r="AZ41" s="148"/>
      <c r="BA41" s="148"/>
      <c r="BB41" s="148"/>
      <c r="BC41" s="148"/>
      <c r="BD41" s="148"/>
      <c r="BE41" s="148"/>
      <c r="BF41" s="148"/>
      <c r="BG41" s="148"/>
      <c r="BH41" s="148"/>
      <c r="BI41" s="148"/>
      <c r="BJ41" s="148"/>
      <c r="BK41" s="148"/>
      <c r="BL41" s="148"/>
      <c r="BM41" s="148"/>
      <c r="BN41" s="148"/>
      <c r="BO41" s="148"/>
      <c r="BP41" s="148"/>
      <c r="BQ41" s="148"/>
      <c r="BR41" s="148"/>
      <c r="BS41" s="148"/>
      <c r="BT41" s="148"/>
      <c r="BU41" s="148"/>
      <c r="BV41" s="148"/>
      <c r="BW41" s="148"/>
      <c r="BX41" s="148"/>
      <c r="BY41" s="148"/>
      <c r="BZ41" s="8"/>
      <c r="CA41" s="8"/>
      <c r="CB41" s="11"/>
      <c r="CC41" s="29"/>
      <c r="CD41" s="183"/>
      <c r="CE41" s="137"/>
      <c r="CF41" s="184"/>
      <c r="CH41" s="136"/>
      <c r="CI41" s="137"/>
      <c r="CJ41" s="138"/>
      <c r="CL41" s="147"/>
    </row>
    <row r="42" spans="1:90" s="6" customFormat="1" ht="21.75" customHeight="1" thickBot="1">
      <c r="A42" s="46"/>
      <c r="B42" s="50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  <c r="AM42" s="148"/>
      <c r="AN42" s="148"/>
      <c r="AO42" s="148"/>
      <c r="AP42" s="149"/>
      <c r="AQ42" s="53"/>
      <c r="AR42" s="53"/>
      <c r="AS42" s="53"/>
      <c r="AT42" s="191"/>
      <c r="AU42" s="191"/>
      <c r="AV42" s="192"/>
      <c r="AW42" s="195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  <c r="BI42" s="148"/>
      <c r="BJ42" s="148"/>
      <c r="BK42" s="148"/>
      <c r="BL42" s="148"/>
      <c r="BM42" s="148"/>
      <c r="BN42" s="148"/>
      <c r="BO42" s="148"/>
      <c r="BP42" s="148"/>
      <c r="BQ42" s="148"/>
      <c r="BR42" s="148"/>
      <c r="BS42" s="148"/>
      <c r="BT42" s="148"/>
      <c r="BU42" s="148"/>
      <c r="BV42" s="148"/>
      <c r="BW42" s="148"/>
      <c r="BX42" s="148"/>
      <c r="BY42" s="148"/>
      <c r="BZ42" s="8"/>
      <c r="CA42" s="8"/>
      <c r="CB42" s="11"/>
      <c r="CC42" s="29"/>
      <c r="CD42" s="183"/>
      <c r="CE42" s="137"/>
      <c r="CF42" s="184"/>
      <c r="CH42" s="136"/>
      <c r="CI42" s="137"/>
      <c r="CJ42" s="138"/>
      <c r="CL42" s="147"/>
    </row>
    <row r="43" spans="1:90" s="6" customFormat="1" ht="21.75" customHeight="1" thickBot="1">
      <c r="A43" s="46"/>
      <c r="B43" s="50"/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48"/>
      <c r="Z43" s="148"/>
      <c r="AA43" s="148"/>
      <c r="AB43" s="148"/>
      <c r="AC43" s="148"/>
      <c r="AD43" s="148"/>
      <c r="AE43" s="148"/>
      <c r="AF43" s="148"/>
      <c r="AG43" s="148"/>
      <c r="AH43" s="148"/>
      <c r="AI43" s="148"/>
      <c r="AJ43" s="148"/>
      <c r="AK43" s="148"/>
      <c r="AL43" s="148"/>
      <c r="AM43" s="148"/>
      <c r="AN43" s="148"/>
      <c r="AO43" s="148"/>
      <c r="AP43" s="149"/>
      <c r="AQ43" s="53"/>
      <c r="AR43" s="53"/>
      <c r="AS43" s="53"/>
      <c r="AT43" s="191"/>
      <c r="AU43" s="191"/>
      <c r="AV43" s="192"/>
      <c r="AW43" s="195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  <c r="BI43" s="148"/>
      <c r="BJ43" s="148"/>
      <c r="BK43" s="148"/>
      <c r="BL43" s="148"/>
      <c r="BM43" s="148"/>
      <c r="BN43" s="148"/>
      <c r="BO43" s="148"/>
      <c r="BP43" s="148"/>
      <c r="BQ43" s="148"/>
      <c r="BR43" s="148"/>
      <c r="BS43" s="148"/>
      <c r="BT43" s="148"/>
      <c r="BU43" s="148"/>
      <c r="BV43" s="148"/>
      <c r="BW43" s="148"/>
      <c r="BX43" s="148"/>
      <c r="BY43" s="148"/>
      <c r="BZ43" s="8"/>
      <c r="CA43" s="8"/>
      <c r="CB43" s="11"/>
      <c r="CC43" s="29"/>
      <c r="CD43" s="183"/>
      <c r="CE43" s="137"/>
      <c r="CF43" s="184"/>
      <c r="CH43" s="186"/>
      <c r="CI43" s="187"/>
      <c r="CJ43" s="188"/>
      <c r="CL43" s="147"/>
    </row>
    <row r="44" spans="1:90" s="5" customFormat="1" ht="21.75" customHeight="1">
      <c r="A44" s="46"/>
      <c r="B44" s="50"/>
      <c r="C44" s="5" t="s">
        <v>17</v>
      </c>
      <c r="AD44" s="6"/>
      <c r="AE44" s="6"/>
      <c r="AQ44" s="53"/>
      <c r="AR44" s="53"/>
      <c r="AS44" s="53"/>
      <c r="AT44" s="191"/>
      <c r="AU44" s="191"/>
      <c r="AV44" s="192"/>
      <c r="AW44" s="195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  <c r="BI44" s="148"/>
      <c r="BJ44" s="148"/>
      <c r="BK44" s="148"/>
      <c r="BL44" s="148"/>
      <c r="BM44" s="148"/>
      <c r="BN44" s="148"/>
      <c r="BO44" s="148"/>
      <c r="BP44" s="148"/>
      <c r="BQ44" s="148"/>
      <c r="BR44" s="148"/>
      <c r="BS44" s="148"/>
      <c r="BT44" s="148"/>
      <c r="BU44" s="148"/>
      <c r="BV44" s="148"/>
      <c r="BW44" s="148"/>
      <c r="BX44" s="148"/>
      <c r="BY44" s="148"/>
      <c r="BZ44" s="7"/>
      <c r="CA44" s="7"/>
      <c r="CB44" s="12"/>
      <c r="CC44" s="30"/>
      <c r="CD44" s="150"/>
      <c r="CE44" s="74"/>
      <c r="CF44" s="151"/>
      <c r="CH44" s="152" t="str">
        <f>IF(CH33="","",IF(AQ28&amp;CH33="極高5",80,IF(AQ28&amp;CH33="極高4",70,IF(AQ28&amp;CH33="極高3",60,IF(AQ28&amp;CH33="極高2",45,IF(AQ28&amp;CH33="極高1",30,IF(AQ28&amp;CH33="高い5",70,IF(AQ28&amp;CH33="高い4",60,IF(AQ28&amp;CH33="高い3",50,IF(AQ28&amp;CH33="高い2",35,IF(AQ28&amp;CH33="高い1",20,IF(AQ28&amp;CH33="標準5",60,IF(AQ28&amp;CH33="標準4",50,IF(AQ28&amp;CH33="標準3",40,IF(AQ28&amp;CH33="標準2",25,IF(AQ28&amp;CH33="標準1",10,"")))))))))))))))*AT28/100)</f>
        <v/>
      </c>
      <c r="CI44" s="153"/>
      <c r="CJ44" s="154"/>
      <c r="CL44" s="199" t="str">
        <f>IF(COUNTA(AQ28:AV48)&lt;2,"",IF(AQ28="極高",70,IF(AQ28="高い",60,IF(AQ28="標準",50,0)))*AT28/100)</f>
        <v/>
      </c>
    </row>
    <row r="45" spans="1:90" s="6" customFormat="1" ht="21.75" customHeight="1">
      <c r="A45" s="46"/>
      <c r="B45" s="50"/>
      <c r="D45" s="148"/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48"/>
      <c r="AK45" s="148"/>
      <c r="AL45" s="148"/>
      <c r="AM45" s="148"/>
      <c r="AN45" s="148"/>
      <c r="AO45" s="148"/>
      <c r="AP45" s="149"/>
      <c r="AQ45" s="53"/>
      <c r="AR45" s="53"/>
      <c r="AS45" s="53"/>
      <c r="AT45" s="191"/>
      <c r="AU45" s="191"/>
      <c r="AV45" s="192"/>
      <c r="AW45" s="195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  <c r="BI45" s="148"/>
      <c r="BJ45" s="148"/>
      <c r="BK45" s="148"/>
      <c r="BL45" s="148"/>
      <c r="BM45" s="148"/>
      <c r="BN45" s="148"/>
      <c r="BO45" s="148"/>
      <c r="BP45" s="148"/>
      <c r="BQ45" s="148"/>
      <c r="BR45" s="148"/>
      <c r="BS45" s="148"/>
      <c r="BT45" s="148"/>
      <c r="BU45" s="148"/>
      <c r="BV45" s="148"/>
      <c r="BW45" s="148"/>
      <c r="BX45" s="148"/>
      <c r="BY45" s="148"/>
      <c r="BZ45" s="7"/>
      <c r="CA45" s="7"/>
      <c r="CB45" s="12"/>
      <c r="CC45" s="29"/>
      <c r="CD45" s="150"/>
      <c r="CE45" s="74"/>
      <c r="CF45" s="151"/>
      <c r="CH45" s="152"/>
      <c r="CI45" s="153"/>
      <c r="CJ45" s="154"/>
      <c r="CL45" s="200"/>
    </row>
    <row r="46" spans="1:90" s="6" customFormat="1" ht="21.75" customHeight="1">
      <c r="A46" s="46"/>
      <c r="B46" s="50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48"/>
      <c r="U46" s="148"/>
      <c r="V46" s="148"/>
      <c r="W46" s="148"/>
      <c r="X46" s="148"/>
      <c r="Y46" s="148"/>
      <c r="Z46" s="148"/>
      <c r="AA46" s="148"/>
      <c r="AB46" s="148"/>
      <c r="AC46" s="148"/>
      <c r="AD46" s="148"/>
      <c r="AE46" s="148"/>
      <c r="AF46" s="148"/>
      <c r="AG46" s="148"/>
      <c r="AH46" s="148"/>
      <c r="AI46" s="148"/>
      <c r="AJ46" s="148"/>
      <c r="AK46" s="148"/>
      <c r="AL46" s="148"/>
      <c r="AM46" s="148"/>
      <c r="AN46" s="148"/>
      <c r="AO46" s="148"/>
      <c r="AP46" s="149"/>
      <c r="AQ46" s="53"/>
      <c r="AR46" s="53"/>
      <c r="AS46" s="53"/>
      <c r="AT46" s="191"/>
      <c r="AU46" s="191"/>
      <c r="AV46" s="192"/>
      <c r="AW46" s="195"/>
      <c r="AX46" s="148"/>
      <c r="AY46" s="148"/>
      <c r="AZ46" s="148"/>
      <c r="BA46" s="148"/>
      <c r="BB46" s="148"/>
      <c r="BC46" s="148"/>
      <c r="BD46" s="148"/>
      <c r="BE46" s="148"/>
      <c r="BF46" s="148"/>
      <c r="BG46" s="148"/>
      <c r="BH46" s="148"/>
      <c r="BI46" s="148"/>
      <c r="BJ46" s="148"/>
      <c r="BK46" s="148"/>
      <c r="BL46" s="148"/>
      <c r="BM46" s="148"/>
      <c r="BN46" s="148"/>
      <c r="BO46" s="148"/>
      <c r="BP46" s="148"/>
      <c r="BQ46" s="148"/>
      <c r="BR46" s="148"/>
      <c r="BS46" s="148"/>
      <c r="BT46" s="148"/>
      <c r="BU46" s="148"/>
      <c r="BV46" s="148"/>
      <c r="BW46" s="148"/>
      <c r="BX46" s="148"/>
      <c r="BY46" s="148"/>
      <c r="BZ46" s="7"/>
      <c r="CA46" s="7"/>
      <c r="CB46" s="12"/>
      <c r="CC46" s="29"/>
      <c r="CD46" s="150"/>
      <c r="CE46" s="74"/>
      <c r="CF46" s="151"/>
      <c r="CH46" s="152"/>
      <c r="CI46" s="153"/>
      <c r="CJ46" s="154"/>
      <c r="CL46" s="200"/>
    </row>
    <row r="47" spans="1:90" s="6" customFormat="1" ht="21.75" customHeight="1">
      <c r="A47" s="46"/>
      <c r="B47" s="50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  <c r="Q47" s="148"/>
      <c r="R47" s="148"/>
      <c r="S47" s="148"/>
      <c r="T47" s="148"/>
      <c r="U47" s="148"/>
      <c r="V47" s="148"/>
      <c r="W47" s="148"/>
      <c r="X47" s="148"/>
      <c r="Y47" s="148"/>
      <c r="Z47" s="148"/>
      <c r="AA47" s="148"/>
      <c r="AB47" s="148"/>
      <c r="AC47" s="148"/>
      <c r="AD47" s="148"/>
      <c r="AE47" s="148"/>
      <c r="AF47" s="148"/>
      <c r="AG47" s="148"/>
      <c r="AH47" s="148"/>
      <c r="AI47" s="148"/>
      <c r="AJ47" s="148"/>
      <c r="AK47" s="148"/>
      <c r="AL47" s="148"/>
      <c r="AM47" s="148"/>
      <c r="AN47" s="148"/>
      <c r="AO47" s="148"/>
      <c r="AP47" s="149"/>
      <c r="AQ47" s="53"/>
      <c r="AR47" s="53"/>
      <c r="AS47" s="53"/>
      <c r="AT47" s="191"/>
      <c r="AU47" s="191"/>
      <c r="AV47" s="192"/>
      <c r="AW47" s="195"/>
      <c r="AX47" s="148"/>
      <c r="AY47" s="148"/>
      <c r="AZ47" s="148"/>
      <c r="BA47" s="148"/>
      <c r="BB47" s="148"/>
      <c r="BC47" s="148"/>
      <c r="BD47" s="148"/>
      <c r="BE47" s="148"/>
      <c r="BF47" s="148"/>
      <c r="BG47" s="148"/>
      <c r="BH47" s="148"/>
      <c r="BI47" s="148"/>
      <c r="BJ47" s="148"/>
      <c r="BK47" s="148"/>
      <c r="BL47" s="148"/>
      <c r="BM47" s="148"/>
      <c r="BN47" s="148"/>
      <c r="BO47" s="148"/>
      <c r="BP47" s="148"/>
      <c r="BQ47" s="148"/>
      <c r="BR47" s="148"/>
      <c r="BS47" s="148"/>
      <c r="BT47" s="148"/>
      <c r="BU47" s="148"/>
      <c r="BV47" s="148"/>
      <c r="BW47" s="148"/>
      <c r="BX47" s="148"/>
      <c r="BY47" s="148"/>
      <c r="BZ47" s="7"/>
      <c r="CA47" s="7"/>
      <c r="CB47" s="12"/>
      <c r="CC47" s="29"/>
      <c r="CD47" s="150"/>
      <c r="CE47" s="74"/>
      <c r="CF47" s="151"/>
      <c r="CH47" s="152"/>
      <c r="CI47" s="153"/>
      <c r="CJ47" s="154"/>
      <c r="CL47" s="200"/>
    </row>
    <row r="48" spans="1:90" s="6" customFormat="1" ht="21.75" customHeight="1" thickBot="1">
      <c r="A48" s="46"/>
      <c r="B48" s="51"/>
      <c r="C48" s="13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79"/>
      <c r="AL48" s="79"/>
      <c r="AM48" s="79"/>
      <c r="AN48" s="79"/>
      <c r="AO48" s="79"/>
      <c r="AP48" s="159"/>
      <c r="AQ48" s="54"/>
      <c r="AR48" s="54"/>
      <c r="AS48" s="54"/>
      <c r="AT48" s="211"/>
      <c r="AU48" s="211"/>
      <c r="AV48" s="212"/>
      <c r="AW48" s="213"/>
      <c r="AX48" s="79"/>
      <c r="AY48" s="79"/>
      <c r="AZ48" s="79"/>
      <c r="BA48" s="79"/>
      <c r="BB48" s="79"/>
      <c r="BC48" s="79"/>
      <c r="BD48" s="79"/>
      <c r="BE48" s="79"/>
      <c r="BF48" s="79"/>
      <c r="BG48" s="79"/>
      <c r="BH48" s="79"/>
      <c r="BI48" s="79"/>
      <c r="BJ48" s="79"/>
      <c r="BK48" s="79"/>
      <c r="BL48" s="79"/>
      <c r="BM48" s="79"/>
      <c r="BN48" s="79"/>
      <c r="BO48" s="79"/>
      <c r="BP48" s="79"/>
      <c r="BQ48" s="79"/>
      <c r="BR48" s="79"/>
      <c r="BS48" s="79"/>
      <c r="BT48" s="79"/>
      <c r="BU48" s="79"/>
      <c r="BV48" s="79"/>
      <c r="BW48" s="79"/>
      <c r="BX48" s="79"/>
      <c r="BY48" s="79"/>
      <c r="BZ48" s="14"/>
      <c r="CA48" s="14"/>
      <c r="CB48" s="15"/>
      <c r="CC48" s="29"/>
      <c r="CD48" s="196"/>
      <c r="CE48" s="197"/>
      <c r="CF48" s="198"/>
      <c r="CH48" s="155"/>
      <c r="CI48" s="156"/>
      <c r="CJ48" s="157"/>
      <c r="CL48" s="201"/>
    </row>
    <row r="49" spans="1:90" s="5" customFormat="1" ht="21.75" customHeight="1">
      <c r="A49" s="46"/>
      <c r="B49" s="49" t="s">
        <v>30</v>
      </c>
      <c r="C49" s="2" t="s">
        <v>15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3"/>
      <c r="AE49" s="3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52"/>
      <c r="AR49" s="52"/>
      <c r="AS49" s="52"/>
      <c r="AT49" s="189"/>
      <c r="AU49" s="189"/>
      <c r="AV49" s="190"/>
      <c r="AW49" s="193"/>
      <c r="AX49" s="194"/>
      <c r="AY49" s="194"/>
      <c r="AZ49" s="194"/>
      <c r="BA49" s="194"/>
      <c r="BB49" s="194"/>
      <c r="BC49" s="194"/>
      <c r="BD49" s="194"/>
      <c r="BE49" s="194"/>
      <c r="BF49" s="194"/>
      <c r="BG49" s="194"/>
      <c r="BH49" s="194"/>
      <c r="BI49" s="194"/>
      <c r="BJ49" s="194"/>
      <c r="BK49" s="194"/>
      <c r="BL49" s="194"/>
      <c r="BM49" s="194"/>
      <c r="BN49" s="194"/>
      <c r="BO49" s="194"/>
      <c r="BP49" s="194"/>
      <c r="BQ49" s="194"/>
      <c r="BR49" s="194"/>
      <c r="BS49" s="194"/>
      <c r="BT49" s="194"/>
      <c r="BU49" s="194"/>
      <c r="BV49" s="194"/>
      <c r="BW49" s="194"/>
      <c r="BX49" s="194"/>
      <c r="BY49" s="194"/>
      <c r="BZ49" s="70" t="s">
        <v>26</v>
      </c>
      <c r="CA49" s="71"/>
      <c r="CB49" s="72"/>
      <c r="CC49" s="26"/>
      <c r="CD49" s="70" t="s">
        <v>26</v>
      </c>
      <c r="CE49" s="71"/>
      <c r="CF49" s="72"/>
      <c r="CH49" s="70" t="s">
        <v>26</v>
      </c>
      <c r="CI49" s="71"/>
      <c r="CJ49" s="72"/>
    </row>
    <row r="50" spans="1:90" s="6" customFormat="1" ht="21.75" customHeight="1">
      <c r="A50" s="46"/>
      <c r="B50" s="50"/>
      <c r="D50" s="148"/>
      <c r="E50" s="148"/>
      <c r="F50" s="148"/>
      <c r="G50" s="148"/>
      <c r="H50" s="148"/>
      <c r="I50" s="148"/>
      <c r="J50" s="148"/>
      <c r="K50" s="148"/>
      <c r="L50" s="148"/>
      <c r="M50" s="148"/>
      <c r="N50" s="148"/>
      <c r="O50" s="148"/>
      <c r="P50" s="148"/>
      <c r="Q50" s="148"/>
      <c r="R50" s="148"/>
      <c r="S50" s="148"/>
      <c r="T50" s="148"/>
      <c r="U50" s="148"/>
      <c r="V50" s="148"/>
      <c r="W50" s="148"/>
      <c r="X50" s="148"/>
      <c r="Y50" s="148"/>
      <c r="Z50" s="148"/>
      <c r="AA50" s="148"/>
      <c r="AB50" s="148"/>
      <c r="AC50" s="148"/>
      <c r="AD50" s="148"/>
      <c r="AE50" s="148"/>
      <c r="AF50" s="148"/>
      <c r="AG50" s="148"/>
      <c r="AH50" s="148"/>
      <c r="AI50" s="148"/>
      <c r="AJ50" s="148"/>
      <c r="AK50" s="148"/>
      <c r="AL50" s="148"/>
      <c r="AM50" s="148"/>
      <c r="AN50" s="148"/>
      <c r="AO50" s="148"/>
      <c r="AP50" s="149"/>
      <c r="AQ50" s="53"/>
      <c r="AR50" s="53"/>
      <c r="AS50" s="53"/>
      <c r="AT50" s="191"/>
      <c r="AU50" s="191"/>
      <c r="AV50" s="192"/>
      <c r="AW50" s="195"/>
      <c r="AX50" s="148"/>
      <c r="AY50" s="148"/>
      <c r="AZ50" s="148"/>
      <c r="BA50" s="148"/>
      <c r="BB50" s="148"/>
      <c r="BC50" s="148"/>
      <c r="BD50" s="148"/>
      <c r="BE50" s="148"/>
      <c r="BF50" s="148"/>
      <c r="BG50" s="148"/>
      <c r="BH50" s="148"/>
      <c r="BI50" s="148"/>
      <c r="BJ50" s="148"/>
      <c r="BK50" s="148"/>
      <c r="BL50" s="148"/>
      <c r="BM50" s="148"/>
      <c r="BN50" s="148"/>
      <c r="BO50" s="148"/>
      <c r="BP50" s="148"/>
      <c r="BQ50" s="148"/>
      <c r="BR50" s="148"/>
      <c r="BS50" s="148"/>
      <c r="BT50" s="148"/>
      <c r="BU50" s="148"/>
      <c r="BV50" s="148"/>
      <c r="BW50" s="148"/>
      <c r="BX50" s="148"/>
      <c r="BY50" s="148"/>
      <c r="BZ50" s="73"/>
      <c r="CA50" s="74"/>
      <c r="CB50" s="75"/>
      <c r="CC50" s="28"/>
      <c r="CD50" s="73"/>
      <c r="CE50" s="74"/>
      <c r="CF50" s="75"/>
      <c r="CH50" s="73"/>
      <c r="CI50" s="74"/>
      <c r="CJ50" s="75"/>
    </row>
    <row r="51" spans="1:90" s="6" customFormat="1" ht="21.75" customHeight="1">
      <c r="A51" s="46"/>
      <c r="B51" s="50"/>
      <c r="D51" s="148"/>
      <c r="E51" s="148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48"/>
      <c r="S51" s="148"/>
      <c r="T51" s="148"/>
      <c r="U51" s="148"/>
      <c r="V51" s="148"/>
      <c r="W51" s="148"/>
      <c r="X51" s="148"/>
      <c r="Y51" s="148"/>
      <c r="Z51" s="148"/>
      <c r="AA51" s="148"/>
      <c r="AB51" s="148"/>
      <c r="AC51" s="148"/>
      <c r="AD51" s="148"/>
      <c r="AE51" s="148"/>
      <c r="AF51" s="148"/>
      <c r="AG51" s="148"/>
      <c r="AH51" s="148"/>
      <c r="AI51" s="148"/>
      <c r="AJ51" s="148"/>
      <c r="AK51" s="148"/>
      <c r="AL51" s="148"/>
      <c r="AM51" s="148"/>
      <c r="AN51" s="148"/>
      <c r="AO51" s="148"/>
      <c r="AP51" s="149"/>
      <c r="AQ51" s="53"/>
      <c r="AR51" s="53"/>
      <c r="AS51" s="53"/>
      <c r="AT51" s="191"/>
      <c r="AU51" s="191"/>
      <c r="AV51" s="192"/>
      <c r="AW51" s="195"/>
      <c r="AX51" s="148"/>
      <c r="AY51" s="148"/>
      <c r="AZ51" s="148"/>
      <c r="BA51" s="148"/>
      <c r="BB51" s="148"/>
      <c r="BC51" s="148"/>
      <c r="BD51" s="148"/>
      <c r="BE51" s="148"/>
      <c r="BF51" s="148"/>
      <c r="BG51" s="148"/>
      <c r="BH51" s="148"/>
      <c r="BI51" s="148"/>
      <c r="BJ51" s="148"/>
      <c r="BK51" s="148"/>
      <c r="BL51" s="148"/>
      <c r="BM51" s="148"/>
      <c r="BN51" s="148"/>
      <c r="BO51" s="148"/>
      <c r="BP51" s="148"/>
      <c r="BQ51" s="148"/>
      <c r="BR51" s="148"/>
      <c r="BS51" s="148"/>
      <c r="BT51" s="148"/>
      <c r="BU51" s="148"/>
      <c r="BV51" s="148"/>
      <c r="BW51" s="148"/>
      <c r="BX51" s="148"/>
      <c r="BY51" s="148"/>
      <c r="BZ51" s="73"/>
      <c r="CA51" s="74"/>
      <c r="CB51" s="75"/>
      <c r="CC51" s="28"/>
      <c r="CD51" s="73"/>
      <c r="CE51" s="74"/>
      <c r="CF51" s="75"/>
      <c r="CH51" s="73"/>
      <c r="CI51" s="74"/>
      <c r="CJ51" s="75"/>
    </row>
    <row r="52" spans="1:90" s="6" customFormat="1" ht="21.75" customHeight="1">
      <c r="A52" s="46"/>
      <c r="B52" s="50"/>
      <c r="D52" s="148"/>
      <c r="E52" s="148"/>
      <c r="F52" s="148"/>
      <c r="G52" s="148"/>
      <c r="H52" s="148"/>
      <c r="I52" s="148"/>
      <c r="J52" s="148"/>
      <c r="K52" s="148"/>
      <c r="L52" s="148"/>
      <c r="M52" s="148"/>
      <c r="N52" s="148"/>
      <c r="O52" s="148"/>
      <c r="P52" s="148"/>
      <c r="Q52" s="148"/>
      <c r="R52" s="148"/>
      <c r="S52" s="148"/>
      <c r="T52" s="148"/>
      <c r="U52" s="148"/>
      <c r="V52" s="148"/>
      <c r="W52" s="148"/>
      <c r="X52" s="148"/>
      <c r="Y52" s="148"/>
      <c r="Z52" s="148"/>
      <c r="AA52" s="148"/>
      <c r="AB52" s="148"/>
      <c r="AC52" s="148"/>
      <c r="AD52" s="148"/>
      <c r="AE52" s="148"/>
      <c r="AF52" s="148"/>
      <c r="AG52" s="148"/>
      <c r="AH52" s="148"/>
      <c r="AI52" s="148"/>
      <c r="AJ52" s="148"/>
      <c r="AK52" s="148"/>
      <c r="AL52" s="148"/>
      <c r="AM52" s="148"/>
      <c r="AN52" s="148"/>
      <c r="AO52" s="148"/>
      <c r="AP52" s="149"/>
      <c r="AQ52" s="53"/>
      <c r="AR52" s="53"/>
      <c r="AS52" s="53"/>
      <c r="AT52" s="191"/>
      <c r="AU52" s="191"/>
      <c r="AV52" s="192"/>
      <c r="AW52" s="195"/>
      <c r="AX52" s="148"/>
      <c r="AY52" s="148"/>
      <c r="AZ52" s="148"/>
      <c r="BA52" s="148"/>
      <c r="BB52" s="148"/>
      <c r="BC52" s="148"/>
      <c r="BD52" s="148"/>
      <c r="BE52" s="148"/>
      <c r="BF52" s="148"/>
      <c r="BG52" s="148"/>
      <c r="BH52" s="148"/>
      <c r="BI52" s="148"/>
      <c r="BJ52" s="148"/>
      <c r="BK52" s="148"/>
      <c r="BL52" s="148"/>
      <c r="BM52" s="148"/>
      <c r="BN52" s="148"/>
      <c r="BO52" s="148"/>
      <c r="BP52" s="148"/>
      <c r="BQ52" s="148"/>
      <c r="BR52" s="148"/>
      <c r="BS52" s="148"/>
      <c r="BT52" s="148"/>
      <c r="BU52" s="148"/>
      <c r="BV52" s="148"/>
      <c r="BW52" s="148"/>
      <c r="BX52" s="148"/>
      <c r="BY52" s="148"/>
      <c r="BZ52" s="73"/>
      <c r="CA52" s="74"/>
      <c r="CB52" s="75"/>
      <c r="CC52" s="28"/>
      <c r="CD52" s="73"/>
      <c r="CE52" s="74"/>
      <c r="CF52" s="75"/>
      <c r="CH52" s="73"/>
      <c r="CI52" s="74"/>
      <c r="CJ52" s="75"/>
    </row>
    <row r="53" spans="1:90" s="6" customFormat="1" ht="21.75" customHeight="1">
      <c r="A53" s="46"/>
      <c r="B53" s="50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/>
      <c r="P53" s="148"/>
      <c r="Q53" s="148"/>
      <c r="R53" s="148"/>
      <c r="S53" s="148"/>
      <c r="T53" s="148"/>
      <c r="U53" s="148"/>
      <c r="V53" s="148"/>
      <c r="W53" s="148"/>
      <c r="X53" s="148"/>
      <c r="Y53" s="148"/>
      <c r="Z53" s="148"/>
      <c r="AA53" s="148"/>
      <c r="AB53" s="148"/>
      <c r="AC53" s="148"/>
      <c r="AD53" s="148"/>
      <c r="AE53" s="148"/>
      <c r="AF53" s="148"/>
      <c r="AG53" s="148"/>
      <c r="AH53" s="148"/>
      <c r="AI53" s="148"/>
      <c r="AJ53" s="148"/>
      <c r="AK53" s="148"/>
      <c r="AL53" s="148"/>
      <c r="AM53" s="148"/>
      <c r="AN53" s="148"/>
      <c r="AO53" s="148"/>
      <c r="AP53" s="149"/>
      <c r="AQ53" s="53"/>
      <c r="AR53" s="53"/>
      <c r="AS53" s="53"/>
      <c r="AT53" s="191"/>
      <c r="AU53" s="191"/>
      <c r="AV53" s="192"/>
      <c r="AW53" s="195"/>
      <c r="AX53" s="148"/>
      <c r="AY53" s="148"/>
      <c r="AZ53" s="148"/>
      <c r="BA53" s="148"/>
      <c r="BB53" s="148"/>
      <c r="BC53" s="148"/>
      <c r="BD53" s="148"/>
      <c r="BE53" s="148"/>
      <c r="BF53" s="148"/>
      <c r="BG53" s="148"/>
      <c r="BH53" s="148"/>
      <c r="BI53" s="148"/>
      <c r="BJ53" s="148"/>
      <c r="BK53" s="148"/>
      <c r="BL53" s="148"/>
      <c r="BM53" s="148"/>
      <c r="BN53" s="148"/>
      <c r="BO53" s="148"/>
      <c r="BP53" s="148"/>
      <c r="BQ53" s="148"/>
      <c r="BR53" s="148"/>
      <c r="BS53" s="148"/>
      <c r="BT53" s="148"/>
      <c r="BU53" s="148"/>
      <c r="BV53" s="148"/>
      <c r="BW53" s="148"/>
      <c r="BX53" s="148"/>
      <c r="BY53" s="148"/>
      <c r="BZ53" s="76"/>
      <c r="CA53" s="77"/>
      <c r="CB53" s="78"/>
      <c r="CC53" s="28"/>
      <c r="CD53" s="76"/>
      <c r="CE53" s="77"/>
      <c r="CF53" s="78"/>
      <c r="CH53" s="76"/>
      <c r="CI53" s="77"/>
      <c r="CJ53" s="78"/>
    </row>
    <row r="54" spans="1:90" s="5" customFormat="1" ht="21.75" customHeight="1">
      <c r="A54" s="46"/>
      <c r="B54" s="50"/>
      <c r="C54" s="5" t="s">
        <v>16</v>
      </c>
      <c r="AD54" s="6"/>
      <c r="AE54" s="6"/>
      <c r="AQ54" s="53"/>
      <c r="AR54" s="53"/>
      <c r="AS54" s="53"/>
      <c r="AT54" s="191"/>
      <c r="AU54" s="191"/>
      <c r="AV54" s="192"/>
      <c r="AW54" s="195"/>
      <c r="AX54" s="148"/>
      <c r="AY54" s="148"/>
      <c r="AZ54" s="148"/>
      <c r="BA54" s="148"/>
      <c r="BB54" s="148"/>
      <c r="BC54" s="148"/>
      <c r="BD54" s="148"/>
      <c r="BE54" s="148"/>
      <c r="BF54" s="148"/>
      <c r="BG54" s="148"/>
      <c r="BH54" s="148"/>
      <c r="BI54" s="148"/>
      <c r="BJ54" s="148"/>
      <c r="BK54" s="148"/>
      <c r="BL54" s="148"/>
      <c r="BM54" s="148"/>
      <c r="BN54" s="148"/>
      <c r="BO54" s="148"/>
      <c r="BP54" s="148"/>
      <c r="BQ54" s="148"/>
      <c r="BR54" s="148"/>
      <c r="BS54" s="148"/>
      <c r="BT54" s="148"/>
      <c r="BU54" s="148"/>
      <c r="BV54" s="148"/>
      <c r="BW54" s="148"/>
      <c r="BX54" s="148"/>
      <c r="BY54" s="148"/>
      <c r="BZ54" s="162"/>
      <c r="CA54" s="163"/>
      <c r="CB54" s="164"/>
      <c r="CC54" s="26"/>
      <c r="CD54" s="168"/>
      <c r="CE54" s="169"/>
      <c r="CF54" s="170"/>
      <c r="CH54" s="174"/>
      <c r="CI54" s="175"/>
      <c r="CJ54" s="176"/>
    </row>
    <row r="55" spans="1:90" s="6" customFormat="1" ht="21.75" customHeight="1">
      <c r="A55" s="46"/>
      <c r="B55" s="50"/>
      <c r="D55" s="6" t="s">
        <v>27</v>
      </c>
      <c r="AB55" s="5"/>
      <c r="AC55" s="5"/>
      <c r="AQ55" s="53"/>
      <c r="AR55" s="53"/>
      <c r="AS55" s="53"/>
      <c r="AT55" s="191"/>
      <c r="AU55" s="191"/>
      <c r="AV55" s="192"/>
      <c r="AW55" s="195"/>
      <c r="AX55" s="148"/>
      <c r="AY55" s="148"/>
      <c r="AZ55" s="148"/>
      <c r="BA55" s="148"/>
      <c r="BB55" s="148"/>
      <c r="BC55" s="148"/>
      <c r="BD55" s="148"/>
      <c r="BE55" s="148"/>
      <c r="BF55" s="148"/>
      <c r="BG55" s="148"/>
      <c r="BH55" s="148"/>
      <c r="BI55" s="148"/>
      <c r="BJ55" s="148"/>
      <c r="BK55" s="148"/>
      <c r="BL55" s="148"/>
      <c r="BM55" s="148"/>
      <c r="BN55" s="148"/>
      <c r="BO55" s="148"/>
      <c r="BP55" s="148"/>
      <c r="BQ55" s="148"/>
      <c r="BR55" s="148"/>
      <c r="BS55" s="148"/>
      <c r="BT55" s="148"/>
      <c r="BU55" s="148"/>
      <c r="BV55" s="148"/>
      <c r="BW55" s="148"/>
      <c r="BX55" s="148"/>
      <c r="BY55" s="148"/>
      <c r="BZ55" s="162"/>
      <c r="CA55" s="163"/>
      <c r="CB55" s="164"/>
      <c r="CC55" s="28"/>
      <c r="CD55" s="168"/>
      <c r="CE55" s="169"/>
      <c r="CF55" s="170"/>
      <c r="CH55" s="174"/>
      <c r="CI55" s="175"/>
      <c r="CJ55" s="176"/>
    </row>
    <row r="56" spans="1:90" s="6" customFormat="1" ht="21.75" customHeight="1">
      <c r="A56" s="46"/>
      <c r="B56" s="50"/>
      <c r="E56" s="148"/>
      <c r="F56" s="148"/>
      <c r="G56" s="148"/>
      <c r="H56" s="148"/>
      <c r="I56" s="148"/>
      <c r="J56" s="148"/>
      <c r="K56" s="148"/>
      <c r="L56" s="148"/>
      <c r="M56" s="148"/>
      <c r="N56" s="148"/>
      <c r="O56" s="148"/>
      <c r="P56" s="148"/>
      <c r="Q56" s="148"/>
      <c r="R56" s="148"/>
      <c r="S56" s="148"/>
      <c r="T56" s="148"/>
      <c r="U56" s="148"/>
      <c r="V56" s="148"/>
      <c r="W56" s="148"/>
      <c r="X56" s="148"/>
      <c r="Y56" s="148"/>
      <c r="Z56" s="148"/>
      <c r="AA56" s="148"/>
      <c r="AB56" s="148"/>
      <c r="AC56" s="148"/>
      <c r="AD56" s="148"/>
      <c r="AE56" s="148"/>
      <c r="AF56" s="148"/>
      <c r="AG56" s="148"/>
      <c r="AH56" s="148"/>
      <c r="AI56" s="148"/>
      <c r="AJ56" s="148"/>
      <c r="AK56" s="148"/>
      <c r="AL56" s="148"/>
      <c r="AM56" s="148"/>
      <c r="AN56" s="148"/>
      <c r="AO56" s="148"/>
      <c r="AP56" s="149"/>
      <c r="AQ56" s="53"/>
      <c r="AR56" s="53"/>
      <c r="AS56" s="53"/>
      <c r="AT56" s="191"/>
      <c r="AU56" s="191"/>
      <c r="AV56" s="192"/>
      <c r="AW56" s="195"/>
      <c r="AX56" s="148"/>
      <c r="AY56" s="148"/>
      <c r="AZ56" s="148"/>
      <c r="BA56" s="148"/>
      <c r="BB56" s="148"/>
      <c r="BC56" s="148"/>
      <c r="BD56" s="148"/>
      <c r="BE56" s="148"/>
      <c r="BF56" s="148"/>
      <c r="BG56" s="148"/>
      <c r="BH56" s="148"/>
      <c r="BI56" s="148"/>
      <c r="BJ56" s="148"/>
      <c r="BK56" s="148"/>
      <c r="BL56" s="148"/>
      <c r="BM56" s="148"/>
      <c r="BN56" s="148"/>
      <c r="BO56" s="148"/>
      <c r="BP56" s="148"/>
      <c r="BQ56" s="148"/>
      <c r="BR56" s="148"/>
      <c r="BS56" s="148"/>
      <c r="BT56" s="148"/>
      <c r="BU56" s="148"/>
      <c r="BV56" s="148"/>
      <c r="BW56" s="148"/>
      <c r="BX56" s="148"/>
      <c r="BY56" s="148"/>
      <c r="BZ56" s="162"/>
      <c r="CA56" s="163"/>
      <c r="CB56" s="164"/>
      <c r="CC56" s="28"/>
      <c r="CD56" s="168"/>
      <c r="CE56" s="169"/>
      <c r="CF56" s="170"/>
      <c r="CH56" s="174"/>
      <c r="CI56" s="175"/>
      <c r="CJ56" s="176"/>
    </row>
    <row r="57" spans="1:90" s="6" customFormat="1" ht="21.75" customHeight="1">
      <c r="A57" s="46"/>
      <c r="B57" s="50"/>
      <c r="E57" s="148"/>
      <c r="F57" s="148"/>
      <c r="G57" s="148"/>
      <c r="H57" s="148"/>
      <c r="I57" s="148"/>
      <c r="J57" s="148"/>
      <c r="K57" s="148"/>
      <c r="L57" s="148"/>
      <c r="M57" s="148"/>
      <c r="N57" s="148"/>
      <c r="O57" s="148"/>
      <c r="P57" s="148"/>
      <c r="Q57" s="148"/>
      <c r="R57" s="148"/>
      <c r="S57" s="148"/>
      <c r="T57" s="148"/>
      <c r="U57" s="148"/>
      <c r="V57" s="148"/>
      <c r="W57" s="148"/>
      <c r="X57" s="148"/>
      <c r="Y57" s="148"/>
      <c r="Z57" s="148"/>
      <c r="AA57" s="148"/>
      <c r="AB57" s="148"/>
      <c r="AC57" s="148"/>
      <c r="AD57" s="148"/>
      <c r="AE57" s="148"/>
      <c r="AF57" s="148"/>
      <c r="AG57" s="148"/>
      <c r="AH57" s="148"/>
      <c r="AI57" s="148"/>
      <c r="AJ57" s="148"/>
      <c r="AK57" s="148"/>
      <c r="AL57" s="148"/>
      <c r="AM57" s="148"/>
      <c r="AN57" s="148"/>
      <c r="AO57" s="148"/>
      <c r="AP57" s="149"/>
      <c r="AQ57" s="53"/>
      <c r="AR57" s="53"/>
      <c r="AS57" s="53"/>
      <c r="AT57" s="191"/>
      <c r="AU57" s="191"/>
      <c r="AV57" s="192"/>
      <c r="AW57" s="195"/>
      <c r="AX57" s="148"/>
      <c r="AY57" s="148"/>
      <c r="AZ57" s="148"/>
      <c r="BA57" s="148"/>
      <c r="BB57" s="148"/>
      <c r="BC57" s="148"/>
      <c r="BD57" s="148"/>
      <c r="BE57" s="148"/>
      <c r="BF57" s="148"/>
      <c r="BG57" s="148"/>
      <c r="BH57" s="148"/>
      <c r="BI57" s="148"/>
      <c r="BJ57" s="148"/>
      <c r="BK57" s="148"/>
      <c r="BL57" s="148"/>
      <c r="BM57" s="148"/>
      <c r="BN57" s="148"/>
      <c r="BO57" s="148"/>
      <c r="BP57" s="148"/>
      <c r="BQ57" s="148"/>
      <c r="BR57" s="148"/>
      <c r="BS57" s="148"/>
      <c r="BT57" s="148"/>
      <c r="BU57" s="148"/>
      <c r="BV57" s="148"/>
      <c r="BW57" s="148"/>
      <c r="BX57" s="148"/>
      <c r="BY57" s="148"/>
      <c r="BZ57" s="162"/>
      <c r="CA57" s="163"/>
      <c r="CB57" s="164"/>
      <c r="CC57" s="28"/>
      <c r="CD57" s="168"/>
      <c r="CE57" s="169"/>
      <c r="CF57" s="170"/>
      <c r="CH57" s="174"/>
      <c r="CI57" s="175"/>
      <c r="CJ57" s="176"/>
    </row>
    <row r="58" spans="1:90" s="6" customFormat="1" ht="21.75" customHeight="1" thickBot="1">
      <c r="A58" s="46"/>
      <c r="B58" s="50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  <c r="P58" s="148"/>
      <c r="Q58" s="148"/>
      <c r="R58" s="148"/>
      <c r="S58" s="148"/>
      <c r="T58" s="148"/>
      <c r="U58" s="148"/>
      <c r="V58" s="148"/>
      <c r="W58" s="148"/>
      <c r="X58" s="148"/>
      <c r="Y58" s="148"/>
      <c r="Z58" s="148"/>
      <c r="AA58" s="148"/>
      <c r="AB58" s="148"/>
      <c r="AC58" s="148"/>
      <c r="AD58" s="148"/>
      <c r="AE58" s="148"/>
      <c r="AF58" s="148"/>
      <c r="AG58" s="148"/>
      <c r="AH58" s="148"/>
      <c r="AI58" s="148"/>
      <c r="AJ58" s="148"/>
      <c r="AK58" s="148"/>
      <c r="AL58" s="148"/>
      <c r="AM58" s="148"/>
      <c r="AN58" s="148"/>
      <c r="AO58" s="148"/>
      <c r="AP58" s="149"/>
      <c r="AQ58" s="53"/>
      <c r="AR58" s="53"/>
      <c r="AS58" s="53"/>
      <c r="AT58" s="191"/>
      <c r="AU58" s="191"/>
      <c r="AV58" s="192"/>
      <c r="AW58" s="195"/>
      <c r="AX58" s="148"/>
      <c r="AY58" s="148"/>
      <c r="AZ58" s="148"/>
      <c r="BA58" s="148"/>
      <c r="BB58" s="148"/>
      <c r="BC58" s="148"/>
      <c r="BD58" s="148"/>
      <c r="BE58" s="148"/>
      <c r="BF58" s="148"/>
      <c r="BG58" s="148"/>
      <c r="BH58" s="148"/>
      <c r="BI58" s="148"/>
      <c r="BJ58" s="148"/>
      <c r="BK58" s="148"/>
      <c r="BL58" s="148"/>
      <c r="BM58" s="148"/>
      <c r="BN58" s="148"/>
      <c r="BO58" s="148"/>
      <c r="BP58" s="148"/>
      <c r="BQ58" s="148"/>
      <c r="BR58" s="148"/>
      <c r="BS58" s="148"/>
      <c r="BT58" s="148"/>
      <c r="BU58" s="148"/>
      <c r="BV58" s="148"/>
      <c r="BW58" s="148"/>
      <c r="BX58" s="148"/>
      <c r="BY58" s="148"/>
      <c r="BZ58" s="165"/>
      <c r="CA58" s="166"/>
      <c r="CB58" s="167"/>
      <c r="CC58" s="28"/>
      <c r="CD58" s="171"/>
      <c r="CE58" s="172"/>
      <c r="CF58" s="173"/>
      <c r="CH58" s="177"/>
      <c r="CI58" s="178"/>
      <c r="CJ58" s="179"/>
    </row>
    <row r="59" spans="1:90" s="6" customFormat="1" ht="21.75" customHeight="1" thickBot="1">
      <c r="A59" s="46"/>
      <c r="B59" s="50"/>
      <c r="E59" s="148"/>
      <c r="F59" s="148"/>
      <c r="G59" s="148"/>
      <c r="H59" s="148"/>
      <c r="I59" s="148"/>
      <c r="J59" s="148"/>
      <c r="K59" s="148"/>
      <c r="L59" s="148"/>
      <c r="M59" s="148"/>
      <c r="N59" s="148"/>
      <c r="O59" s="148"/>
      <c r="P59" s="148"/>
      <c r="Q59" s="148"/>
      <c r="R59" s="148"/>
      <c r="S59" s="148"/>
      <c r="T59" s="148"/>
      <c r="U59" s="148"/>
      <c r="V59" s="148"/>
      <c r="W59" s="148"/>
      <c r="X59" s="148"/>
      <c r="Y59" s="148"/>
      <c r="Z59" s="148"/>
      <c r="AA59" s="148"/>
      <c r="AB59" s="148"/>
      <c r="AC59" s="148"/>
      <c r="AD59" s="148"/>
      <c r="AE59" s="148"/>
      <c r="AF59" s="148"/>
      <c r="AG59" s="148"/>
      <c r="AH59" s="148"/>
      <c r="AI59" s="148"/>
      <c r="AJ59" s="148"/>
      <c r="AK59" s="148"/>
      <c r="AL59" s="148"/>
      <c r="AM59" s="148"/>
      <c r="AN59" s="148"/>
      <c r="AO59" s="148"/>
      <c r="AP59" s="149"/>
      <c r="AQ59" s="53"/>
      <c r="AR59" s="53"/>
      <c r="AS59" s="53"/>
      <c r="AT59" s="191"/>
      <c r="AU59" s="191"/>
      <c r="AV59" s="192"/>
      <c r="AW59" s="195"/>
      <c r="AX59" s="148"/>
      <c r="AY59" s="148"/>
      <c r="AZ59" s="148"/>
      <c r="BA59" s="148"/>
      <c r="BB59" s="148"/>
      <c r="BC59" s="148"/>
      <c r="BD59" s="148"/>
      <c r="BE59" s="148"/>
      <c r="BF59" s="148"/>
      <c r="BG59" s="148"/>
      <c r="BH59" s="148"/>
      <c r="BI59" s="148"/>
      <c r="BJ59" s="148"/>
      <c r="BK59" s="148"/>
      <c r="BL59" s="148"/>
      <c r="BM59" s="148"/>
      <c r="BN59" s="148"/>
      <c r="BO59" s="148"/>
      <c r="BP59" s="148"/>
      <c r="BQ59" s="148"/>
      <c r="BR59" s="148"/>
      <c r="BS59" s="148"/>
      <c r="BT59" s="148"/>
      <c r="BU59" s="148"/>
      <c r="BV59" s="148"/>
      <c r="BW59" s="148"/>
      <c r="BX59" s="148"/>
      <c r="BY59" s="148"/>
      <c r="BZ59" s="4"/>
      <c r="CA59" s="9"/>
      <c r="CB59" s="10"/>
      <c r="CC59" s="29"/>
      <c r="CD59" s="180"/>
      <c r="CE59" s="181"/>
      <c r="CF59" s="182"/>
      <c r="CH59" s="70" t="s">
        <v>28</v>
      </c>
      <c r="CI59" s="181"/>
      <c r="CJ59" s="185"/>
      <c r="CL59" s="146" t="s">
        <v>350</v>
      </c>
    </row>
    <row r="60" spans="1:90" s="6" customFormat="1" ht="21.75" customHeight="1" thickBot="1">
      <c r="A60" s="46"/>
      <c r="B60" s="50"/>
      <c r="D60" s="6" t="s">
        <v>29</v>
      </c>
      <c r="AB60" s="5"/>
      <c r="AC60" s="5"/>
      <c r="AQ60" s="53"/>
      <c r="AR60" s="53"/>
      <c r="AS60" s="53"/>
      <c r="AT60" s="191"/>
      <c r="AU60" s="191"/>
      <c r="AV60" s="192"/>
      <c r="AW60" s="195"/>
      <c r="AX60" s="148"/>
      <c r="AY60" s="148"/>
      <c r="AZ60" s="148"/>
      <c r="BA60" s="148"/>
      <c r="BB60" s="148"/>
      <c r="BC60" s="148"/>
      <c r="BD60" s="148"/>
      <c r="BE60" s="148"/>
      <c r="BF60" s="148"/>
      <c r="BG60" s="148"/>
      <c r="BH60" s="148"/>
      <c r="BI60" s="148"/>
      <c r="BJ60" s="148"/>
      <c r="BK60" s="148"/>
      <c r="BL60" s="148"/>
      <c r="BM60" s="148"/>
      <c r="BN60" s="148"/>
      <c r="BO60" s="148"/>
      <c r="BP60" s="148"/>
      <c r="BQ60" s="148"/>
      <c r="BR60" s="148"/>
      <c r="BS60" s="148"/>
      <c r="BT60" s="148"/>
      <c r="BU60" s="148"/>
      <c r="BV60" s="148"/>
      <c r="BW60" s="148"/>
      <c r="BX60" s="148"/>
      <c r="BY60" s="148"/>
      <c r="BZ60" s="8"/>
      <c r="CA60" s="8"/>
      <c r="CB60" s="11"/>
      <c r="CC60" s="29"/>
      <c r="CD60" s="183"/>
      <c r="CE60" s="137"/>
      <c r="CF60" s="184"/>
      <c r="CH60" s="136"/>
      <c r="CI60" s="137"/>
      <c r="CJ60" s="138"/>
      <c r="CL60" s="147"/>
    </row>
    <row r="61" spans="1:90" s="6" customFormat="1" ht="21.75" customHeight="1" thickBot="1">
      <c r="A61" s="46"/>
      <c r="B61" s="50"/>
      <c r="E61" s="148"/>
      <c r="F61" s="148"/>
      <c r="G61" s="148"/>
      <c r="H61" s="148"/>
      <c r="I61" s="148"/>
      <c r="J61" s="148"/>
      <c r="K61" s="148"/>
      <c r="L61" s="148"/>
      <c r="M61" s="148"/>
      <c r="N61" s="148"/>
      <c r="O61" s="148"/>
      <c r="P61" s="148"/>
      <c r="Q61" s="148"/>
      <c r="R61" s="148"/>
      <c r="S61" s="148"/>
      <c r="T61" s="148"/>
      <c r="U61" s="148"/>
      <c r="V61" s="148"/>
      <c r="W61" s="148"/>
      <c r="X61" s="148"/>
      <c r="Y61" s="148"/>
      <c r="Z61" s="148"/>
      <c r="AA61" s="148"/>
      <c r="AB61" s="148"/>
      <c r="AC61" s="148"/>
      <c r="AD61" s="148"/>
      <c r="AE61" s="148"/>
      <c r="AF61" s="148"/>
      <c r="AG61" s="148"/>
      <c r="AH61" s="148"/>
      <c r="AI61" s="148"/>
      <c r="AJ61" s="148"/>
      <c r="AK61" s="148"/>
      <c r="AL61" s="148"/>
      <c r="AM61" s="148"/>
      <c r="AN61" s="148"/>
      <c r="AO61" s="148"/>
      <c r="AP61" s="149"/>
      <c r="AQ61" s="53"/>
      <c r="AR61" s="53"/>
      <c r="AS61" s="53"/>
      <c r="AT61" s="191"/>
      <c r="AU61" s="191"/>
      <c r="AV61" s="192"/>
      <c r="AW61" s="195"/>
      <c r="AX61" s="148"/>
      <c r="AY61" s="148"/>
      <c r="AZ61" s="148"/>
      <c r="BA61" s="148"/>
      <c r="BB61" s="148"/>
      <c r="BC61" s="148"/>
      <c r="BD61" s="148"/>
      <c r="BE61" s="148"/>
      <c r="BF61" s="148"/>
      <c r="BG61" s="148"/>
      <c r="BH61" s="148"/>
      <c r="BI61" s="148"/>
      <c r="BJ61" s="148"/>
      <c r="BK61" s="148"/>
      <c r="BL61" s="148"/>
      <c r="BM61" s="148"/>
      <c r="BN61" s="148"/>
      <c r="BO61" s="148"/>
      <c r="BP61" s="148"/>
      <c r="BQ61" s="148"/>
      <c r="BR61" s="148"/>
      <c r="BS61" s="148"/>
      <c r="BT61" s="148"/>
      <c r="BU61" s="148"/>
      <c r="BV61" s="148"/>
      <c r="BW61" s="148"/>
      <c r="BX61" s="148"/>
      <c r="BY61" s="148"/>
      <c r="BZ61" s="8"/>
      <c r="CA61" s="8"/>
      <c r="CB61" s="11"/>
      <c r="CC61" s="29"/>
      <c r="CD61" s="183"/>
      <c r="CE61" s="137"/>
      <c r="CF61" s="184"/>
      <c r="CH61" s="136"/>
      <c r="CI61" s="137"/>
      <c r="CJ61" s="138"/>
      <c r="CL61" s="147"/>
    </row>
    <row r="62" spans="1:90" s="6" customFormat="1" ht="21.75" customHeight="1" thickBot="1">
      <c r="A62" s="46"/>
      <c r="B62" s="50"/>
      <c r="E62" s="148"/>
      <c r="F62" s="148"/>
      <c r="G62" s="148"/>
      <c r="H62" s="148"/>
      <c r="I62" s="148"/>
      <c r="J62" s="148"/>
      <c r="K62" s="148"/>
      <c r="L62" s="148"/>
      <c r="M62" s="148"/>
      <c r="N62" s="148"/>
      <c r="O62" s="148"/>
      <c r="P62" s="148"/>
      <c r="Q62" s="148"/>
      <c r="R62" s="148"/>
      <c r="S62" s="148"/>
      <c r="T62" s="148"/>
      <c r="U62" s="148"/>
      <c r="V62" s="148"/>
      <c r="W62" s="148"/>
      <c r="X62" s="148"/>
      <c r="Y62" s="148"/>
      <c r="Z62" s="148"/>
      <c r="AA62" s="148"/>
      <c r="AB62" s="148"/>
      <c r="AC62" s="148"/>
      <c r="AD62" s="148"/>
      <c r="AE62" s="148"/>
      <c r="AF62" s="148"/>
      <c r="AG62" s="148"/>
      <c r="AH62" s="148"/>
      <c r="AI62" s="148"/>
      <c r="AJ62" s="148"/>
      <c r="AK62" s="148"/>
      <c r="AL62" s="148"/>
      <c r="AM62" s="148"/>
      <c r="AN62" s="148"/>
      <c r="AO62" s="148"/>
      <c r="AP62" s="149"/>
      <c r="AQ62" s="53"/>
      <c r="AR62" s="53"/>
      <c r="AS62" s="53"/>
      <c r="AT62" s="191"/>
      <c r="AU62" s="191"/>
      <c r="AV62" s="192"/>
      <c r="AW62" s="195"/>
      <c r="AX62" s="148"/>
      <c r="AY62" s="148"/>
      <c r="AZ62" s="148"/>
      <c r="BA62" s="148"/>
      <c r="BB62" s="148"/>
      <c r="BC62" s="148"/>
      <c r="BD62" s="148"/>
      <c r="BE62" s="148"/>
      <c r="BF62" s="148"/>
      <c r="BG62" s="148"/>
      <c r="BH62" s="148"/>
      <c r="BI62" s="148"/>
      <c r="BJ62" s="148"/>
      <c r="BK62" s="148"/>
      <c r="BL62" s="148"/>
      <c r="BM62" s="148"/>
      <c r="BN62" s="148"/>
      <c r="BO62" s="148"/>
      <c r="BP62" s="148"/>
      <c r="BQ62" s="148"/>
      <c r="BR62" s="148"/>
      <c r="BS62" s="148"/>
      <c r="BT62" s="148"/>
      <c r="BU62" s="148"/>
      <c r="BV62" s="148"/>
      <c r="BW62" s="148"/>
      <c r="BX62" s="148"/>
      <c r="BY62" s="148"/>
      <c r="BZ62" s="8"/>
      <c r="CA62" s="8"/>
      <c r="CB62" s="11"/>
      <c r="CC62" s="29"/>
      <c r="CD62" s="183"/>
      <c r="CE62" s="137"/>
      <c r="CF62" s="184"/>
      <c r="CH62" s="136"/>
      <c r="CI62" s="137"/>
      <c r="CJ62" s="138"/>
      <c r="CL62" s="147"/>
    </row>
    <row r="63" spans="1:90" s="6" customFormat="1" ht="21.75" customHeight="1" thickBot="1">
      <c r="A63" s="46"/>
      <c r="B63" s="50"/>
      <c r="E63" s="148"/>
      <c r="F63" s="148"/>
      <c r="G63" s="148"/>
      <c r="H63" s="148"/>
      <c r="I63" s="148"/>
      <c r="J63" s="148"/>
      <c r="K63" s="148"/>
      <c r="L63" s="148"/>
      <c r="M63" s="148"/>
      <c r="N63" s="148"/>
      <c r="O63" s="148"/>
      <c r="P63" s="148"/>
      <c r="Q63" s="148"/>
      <c r="R63" s="148"/>
      <c r="S63" s="148"/>
      <c r="T63" s="148"/>
      <c r="U63" s="148"/>
      <c r="V63" s="148"/>
      <c r="W63" s="148"/>
      <c r="X63" s="148"/>
      <c r="Y63" s="148"/>
      <c r="Z63" s="148"/>
      <c r="AA63" s="148"/>
      <c r="AB63" s="148"/>
      <c r="AC63" s="148"/>
      <c r="AD63" s="148"/>
      <c r="AE63" s="148"/>
      <c r="AF63" s="148"/>
      <c r="AG63" s="148"/>
      <c r="AH63" s="148"/>
      <c r="AI63" s="148"/>
      <c r="AJ63" s="148"/>
      <c r="AK63" s="148"/>
      <c r="AL63" s="148"/>
      <c r="AM63" s="148"/>
      <c r="AN63" s="148"/>
      <c r="AO63" s="148"/>
      <c r="AP63" s="149"/>
      <c r="AQ63" s="53"/>
      <c r="AR63" s="53"/>
      <c r="AS63" s="53"/>
      <c r="AT63" s="191"/>
      <c r="AU63" s="191"/>
      <c r="AV63" s="192"/>
      <c r="AW63" s="195"/>
      <c r="AX63" s="148"/>
      <c r="AY63" s="148"/>
      <c r="AZ63" s="148"/>
      <c r="BA63" s="148"/>
      <c r="BB63" s="148"/>
      <c r="BC63" s="148"/>
      <c r="BD63" s="148"/>
      <c r="BE63" s="148"/>
      <c r="BF63" s="148"/>
      <c r="BG63" s="148"/>
      <c r="BH63" s="148"/>
      <c r="BI63" s="148"/>
      <c r="BJ63" s="148"/>
      <c r="BK63" s="148"/>
      <c r="BL63" s="148"/>
      <c r="BM63" s="148"/>
      <c r="BN63" s="148"/>
      <c r="BO63" s="148"/>
      <c r="BP63" s="148"/>
      <c r="BQ63" s="148"/>
      <c r="BR63" s="148"/>
      <c r="BS63" s="148"/>
      <c r="BT63" s="148"/>
      <c r="BU63" s="148"/>
      <c r="BV63" s="148"/>
      <c r="BW63" s="148"/>
      <c r="BX63" s="148"/>
      <c r="BY63" s="148"/>
      <c r="BZ63" s="8"/>
      <c r="CA63" s="8"/>
      <c r="CB63" s="11"/>
      <c r="CC63" s="29"/>
      <c r="CD63" s="183"/>
      <c r="CE63" s="137"/>
      <c r="CF63" s="184"/>
      <c r="CH63" s="136"/>
      <c r="CI63" s="137"/>
      <c r="CJ63" s="138"/>
      <c r="CL63" s="147"/>
    </row>
    <row r="64" spans="1:90" s="6" customFormat="1" ht="21.75" customHeight="1" thickBot="1">
      <c r="A64" s="46"/>
      <c r="B64" s="50"/>
      <c r="E64" s="148"/>
      <c r="F64" s="148"/>
      <c r="G64" s="148"/>
      <c r="H64" s="148"/>
      <c r="I64" s="148"/>
      <c r="J64" s="148"/>
      <c r="K64" s="148"/>
      <c r="L64" s="148"/>
      <c r="M64" s="148"/>
      <c r="N64" s="148"/>
      <c r="O64" s="148"/>
      <c r="P64" s="148"/>
      <c r="Q64" s="148"/>
      <c r="R64" s="148"/>
      <c r="S64" s="148"/>
      <c r="T64" s="148"/>
      <c r="U64" s="148"/>
      <c r="V64" s="148"/>
      <c r="W64" s="148"/>
      <c r="X64" s="148"/>
      <c r="Y64" s="148"/>
      <c r="Z64" s="148"/>
      <c r="AA64" s="148"/>
      <c r="AB64" s="148"/>
      <c r="AC64" s="148"/>
      <c r="AD64" s="148"/>
      <c r="AE64" s="148"/>
      <c r="AF64" s="148"/>
      <c r="AG64" s="148"/>
      <c r="AH64" s="148"/>
      <c r="AI64" s="148"/>
      <c r="AJ64" s="148"/>
      <c r="AK64" s="148"/>
      <c r="AL64" s="148"/>
      <c r="AM64" s="148"/>
      <c r="AN64" s="148"/>
      <c r="AO64" s="148"/>
      <c r="AP64" s="149"/>
      <c r="AQ64" s="53"/>
      <c r="AR64" s="53"/>
      <c r="AS64" s="53"/>
      <c r="AT64" s="191"/>
      <c r="AU64" s="191"/>
      <c r="AV64" s="192"/>
      <c r="AW64" s="195"/>
      <c r="AX64" s="148"/>
      <c r="AY64" s="148"/>
      <c r="AZ64" s="148"/>
      <c r="BA64" s="148"/>
      <c r="BB64" s="148"/>
      <c r="BC64" s="148"/>
      <c r="BD64" s="148"/>
      <c r="BE64" s="148"/>
      <c r="BF64" s="148"/>
      <c r="BG64" s="148"/>
      <c r="BH64" s="148"/>
      <c r="BI64" s="148"/>
      <c r="BJ64" s="148"/>
      <c r="BK64" s="148"/>
      <c r="BL64" s="148"/>
      <c r="BM64" s="148"/>
      <c r="BN64" s="148"/>
      <c r="BO64" s="148"/>
      <c r="BP64" s="148"/>
      <c r="BQ64" s="148"/>
      <c r="BR64" s="148"/>
      <c r="BS64" s="148"/>
      <c r="BT64" s="148"/>
      <c r="BU64" s="148"/>
      <c r="BV64" s="148"/>
      <c r="BW64" s="148"/>
      <c r="BX64" s="148"/>
      <c r="BY64" s="148"/>
      <c r="BZ64" s="8"/>
      <c r="CA64" s="8"/>
      <c r="CB64" s="11"/>
      <c r="CC64" s="29"/>
      <c r="CD64" s="183"/>
      <c r="CE64" s="137"/>
      <c r="CF64" s="184"/>
      <c r="CH64" s="186"/>
      <c r="CI64" s="187"/>
      <c r="CJ64" s="188"/>
      <c r="CL64" s="147"/>
    </row>
    <row r="65" spans="1:90" s="5" customFormat="1" ht="21.75" customHeight="1" thickBot="1">
      <c r="A65" s="46"/>
      <c r="B65" s="50"/>
      <c r="C65" s="5" t="s">
        <v>17</v>
      </c>
      <c r="AD65" s="6"/>
      <c r="AE65" s="6"/>
      <c r="AQ65" s="53"/>
      <c r="AR65" s="53"/>
      <c r="AS65" s="53"/>
      <c r="AT65" s="191"/>
      <c r="AU65" s="191"/>
      <c r="AV65" s="192"/>
      <c r="AW65" s="195"/>
      <c r="AX65" s="148"/>
      <c r="AY65" s="148"/>
      <c r="AZ65" s="148"/>
      <c r="BA65" s="148"/>
      <c r="BB65" s="148"/>
      <c r="BC65" s="148"/>
      <c r="BD65" s="148"/>
      <c r="BE65" s="148"/>
      <c r="BF65" s="148"/>
      <c r="BG65" s="148"/>
      <c r="BH65" s="148"/>
      <c r="BI65" s="148"/>
      <c r="BJ65" s="148"/>
      <c r="BK65" s="148"/>
      <c r="BL65" s="148"/>
      <c r="BM65" s="148"/>
      <c r="BN65" s="148"/>
      <c r="BO65" s="148"/>
      <c r="BP65" s="148"/>
      <c r="BQ65" s="148"/>
      <c r="BR65" s="148"/>
      <c r="BS65" s="148"/>
      <c r="BT65" s="148"/>
      <c r="BU65" s="148"/>
      <c r="BV65" s="148"/>
      <c r="BW65" s="148"/>
      <c r="BX65" s="148"/>
      <c r="BY65" s="148"/>
      <c r="BZ65" s="7"/>
      <c r="CA65" s="7"/>
      <c r="CB65" s="12"/>
      <c r="CC65" s="30"/>
      <c r="CD65" s="150"/>
      <c r="CE65" s="74"/>
      <c r="CF65" s="151"/>
      <c r="CH65" s="152" t="str">
        <f>IF(CH54="","",IF(AQ49&amp;CH54="極高5",80,IF(AQ49&amp;CH54="極高4",70,IF(AQ49&amp;CH54="極高3",60,IF(AQ49&amp;CH54="極高2",45,IF(AQ49&amp;CH54="極高1",30,IF(AQ49&amp;CH54="高い5",70,IF(AQ49&amp;CH54="高い4",60,IF(AQ49&amp;CH54="高い3",50,IF(AQ49&amp;CH54="高い2",35,IF(AQ49&amp;CH54="高い1",20,IF(AQ49&amp;CH54="標準5",60,IF(AQ49&amp;CH54="標準4",50,IF(AQ49&amp;CH54="標準3",40,IF(AQ49&amp;CH54="標準2",25,IF(AQ49&amp;CH54="標準1",10,"")))))))))))))))*AT49/100)</f>
        <v/>
      </c>
      <c r="CI65" s="153"/>
      <c r="CJ65" s="154"/>
      <c r="CL65" s="158" t="str">
        <f>IF(COUNTA(AQ49:AV69)&lt;2,"",IF(AQ49="極高",70,IF(AQ49="高い",60,IF(AQ49="標準",50,0)))*AT49/100)</f>
        <v/>
      </c>
    </row>
    <row r="66" spans="1:90" s="6" customFormat="1" ht="21.75" customHeight="1" thickBot="1">
      <c r="A66" s="46"/>
      <c r="B66" s="50"/>
      <c r="D66" s="148"/>
      <c r="E66" s="148"/>
      <c r="F66" s="148"/>
      <c r="G66" s="148"/>
      <c r="H66" s="148"/>
      <c r="I66" s="148"/>
      <c r="J66" s="148"/>
      <c r="K66" s="148"/>
      <c r="L66" s="148"/>
      <c r="M66" s="148"/>
      <c r="N66" s="148"/>
      <c r="O66" s="148"/>
      <c r="P66" s="148"/>
      <c r="Q66" s="148"/>
      <c r="R66" s="148"/>
      <c r="S66" s="148"/>
      <c r="T66" s="148"/>
      <c r="U66" s="148"/>
      <c r="V66" s="148"/>
      <c r="W66" s="148"/>
      <c r="X66" s="148"/>
      <c r="Y66" s="148"/>
      <c r="Z66" s="148"/>
      <c r="AA66" s="148"/>
      <c r="AB66" s="148"/>
      <c r="AC66" s="148"/>
      <c r="AD66" s="148"/>
      <c r="AE66" s="148"/>
      <c r="AF66" s="148"/>
      <c r="AG66" s="148"/>
      <c r="AH66" s="148"/>
      <c r="AI66" s="148"/>
      <c r="AJ66" s="148"/>
      <c r="AK66" s="148"/>
      <c r="AL66" s="148"/>
      <c r="AM66" s="148"/>
      <c r="AN66" s="148"/>
      <c r="AO66" s="148"/>
      <c r="AP66" s="149"/>
      <c r="AQ66" s="53"/>
      <c r="AR66" s="53"/>
      <c r="AS66" s="53"/>
      <c r="AT66" s="191"/>
      <c r="AU66" s="191"/>
      <c r="AV66" s="192"/>
      <c r="AW66" s="195"/>
      <c r="AX66" s="148"/>
      <c r="AY66" s="148"/>
      <c r="AZ66" s="148"/>
      <c r="BA66" s="148"/>
      <c r="BB66" s="148"/>
      <c r="BC66" s="148"/>
      <c r="BD66" s="148"/>
      <c r="BE66" s="148"/>
      <c r="BF66" s="148"/>
      <c r="BG66" s="148"/>
      <c r="BH66" s="148"/>
      <c r="BI66" s="148"/>
      <c r="BJ66" s="148"/>
      <c r="BK66" s="148"/>
      <c r="BL66" s="148"/>
      <c r="BM66" s="148"/>
      <c r="BN66" s="148"/>
      <c r="BO66" s="148"/>
      <c r="BP66" s="148"/>
      <c r="BQ66" s="148"/>
      <c r="BR66" s="148"/>
      <c r="BS66" s="148"/>
      <c r="BT66" s="148"/>
      <c r="BU66" s="148"/>
      <c r="BV66" s="148"/>
      <c r="BW66" s="148"/>
      <c r="BX66" s="148"/>
      <c r="BY66" s="148"/>
      <c r="BZ66" s="7"/>
      <c r="CA66" s="7"/>
      <c r="CB66" s="12"/>
      <c r="CC66" s="29"/>
      <c r="CD66" s="150"/>
      <c r="CE66" s="74"/>
      <c r="CF66" s="151"/>
      <c r="CH66" s="152"/>
      <c r="CI66" s="153"/>
      <c r="CJ66" s="154"/>
      <c r="CL66" s="158"/>
    </row>
    <row r="67" spans="1:90" s="6" customFormat="1" ht="21.75" customHeight="1" thickBot="1">
      <c r="A67" s="46"/>
      <c r="B67" s="50"/>
      <c r="D67" s="148"/>
      <c r="E67" s="148"/>
      <c r="F67" s="148"/>
      <c r="G67" s="148"/>
      <c r="H67" s="148"/>
      <c r="I67" s="148"/>
      <c r="J67" s="148"/>
      <c r="K67" s="148"/>
      <c r="L67" s="148"/>
      <c r="M67" s="148"/>
      <c r="N67" s="148"/>
      <c r="O67" s="148"/>
      <c r="P67" s="148"/>
      <c r="Q67" s="148"/>
      <c r="R67" s="148"/>
      <c r="S67" s="148"/>
      <c r="T67" s="148"/>
      <c r="U67" s="148"/>
      <c r="V67" s="148"/>
      <c r="W67" s="148"/>
      <c r="X67" s="148"/>
      <c r="Y67" s="148"/>
      <c r="Z67" s="148"/>
      <c r="AA67" s="148"/>
      <c r="AB67" s="148"/>
      <c r="AC67" s="148"/>
      <c r="AD67" s="148"/>
      <c r="AE67" s="148"/>
      <c r="AF67" s="148"/>
      <c r="AG67" s="148"/>
      <c r="AH67" s="148"/>
      <c r="AI67" s="148"/>
      <c r="AJ67" s="148"/>
      <c r="AK67" s="148"/>
      <c r="AL67" s="148"/>
      <c r="AM67" s="148"/>
      <c r="AN67" s="148"/>
      <c r="AO67" s="148"/>
      <c r="AP67" s="149"/>
      <c r="AQ67" s="53"/>
      <c r="AR67" s="53"/>
      <c r="AS67" s="53"/>
      <c r="AT67" s="191"/>
      <c r="AU67" s="191"/>
      <c r="AV67" s="192"/>
      <c r="AW67" s="195"/>
      <c r="AX67" s="148"/>
      <c r="AY67" s="148"/>
      <c r="AZ67" s="148"/>
      <c r="BA67" s="148"/>
      <c r="BB67" s="148"/>
      <c r="BC67" s="148"/>
      <c r="BD67" s="148"/>
      <c r="BE67" s="148"/>
      <c r="BF67" s="148"/>
      <c r="BG67" s="148"/>
      <c r="BH67" s="148"/>
      <c r="BI67" s="148"/>
      <c r="BJ67" s="148"/>
      <c r="BK67" s="148"/>
      <c r="BL67" s="148"/>
      <c r="BM67" s="148"/>
      <c r="BN67" s="148"/>
      <c r="BO67" s="148"/>
      <c r="BP67" s="148"/>
      <c r="BQ67" s="148"/>
      <c r="BR67" s="148"/>
      <c r="BS67" s="148"/>
      <c r="BT67" s="148"/>
      <c r="BU67" s="148"/>
      <c r="BV67" s="148"/>
      <c r="BW67" s="148"/>
      <c r="BX67" s="148"/>
      <c r="BY67" s="148"/>
      <c r="BZ67" s="7"/>
      <c r="CA67" s="7"/>
      <c r="CB67" s="12"/>
      <c r="CC67" s="29"/>
      <c r="CD67" s="150"/>
      <c r="CE67" s="74"/>
      <c r="CF67" s="151"/>
      <c r="CH67" s="152"/>
      <c r="CI67" s="153"/>
      <c r="CJ67" s="154"/>
      <c r="CL67" s="158"/>
    </row>
    <row r="68" spans="1:90" s="6" customFormat="1" ht="21.75" customHeight="1" thickBot="1">
      <c r="A68" s="46"/>
      <c r="B68" s="50"/>
      <c r="D68" s="148"/>
      <c r="E68" s="148"/>
      <c r="F68" s="148"/>
      <c r="G68" s="148"/>
      <c r="H68" s="148"/>
      <c r="I68" s="148"/>
      <c r="J68" s="148"/>
      <c r="K68" s="148"/>
      <c r="L68" s="148"/>
      <c r="M68" s="148"/>
      <c r="N68" s="148"/>
      <c r="O68" s="148"/>
      <c r="P68" s="148"/>
      <c r="Q68" s="148"/>
      <c r="R68" s="148"/>
      <c r="S68" s="148"/>
      <c r="T68" s="148"/>
      <c r="U68" s="148"/>
      <c r="V68" s="148"/>
      <c r="W68" s="148"/>
      <c r="X68" s="148"/>
      <c r="Y68" s="148"/>
      <c r="Z68" s="148"/>
      <c r="AA68" s="148"/>
      <c r="AB68" s="148"/>
      <c r="AC68" s="148"/>
      <c r="AD68" s="148"/>
      <c r="AE68" s="148"/>
      <c r="AF68" s="148"/>
      <c r="AG68" s="148"/>
      <c r="AH68" s="148"/>
      <c r="AI68" s="148"/>
      <c r="AJ68" s="148"/>
      <c r="AK68" s="148"/>
      <c r="AL68" s="148"/>
      <c r="AM68" s="148"/>
      <c r="AN68" s="148"/>
      <c r="AO68" s="148"/>
      <c r="AP68" s="149"/>
      <c r="AQ68" s="53"/>
      <c r="AR68" s="53"/>
      <c r="AS68" s="53"/>
      <c r="AT68" s="191"/>
      <c r="AU68" s="191"/>
      <c r="AV68" s="192"/>
      <c r="AW68" s="195"/>
      <c r="AX68" s="148"/>
      <c r="AY68" s="148"/>
      <c r="AZ68" s="148"/>
      <c r="BA68" s="148"/>
      <c r="BB68" s="148"/>
      <c r="BC68" s="148"/>
      <c r="BD68" s="148"/>
      <c r="BE68" s="148"/>
      <c r="BF68" s="148"/>
      <c r="BG68" s="148"/>
      <c r="BH68" s="148"/>
      <c r="BI68" s="148"/>
      <c r="BJ68" s="148"/>
      <c r="BK68" s="148"/>
      <c r="BL68" s="148"/>
      <c r="BM68" s="148"/>
      <c r="BN68" s="148"/>
      <c r="BO68" s="148"/>
      <c r="BP68" s="148"/>
      <c r="BQ68" s="148"/>
      <c r="BR68" s="148"/>
      <c r="BS68" s="148"/>
      <c r="BT68" s="148"/>
      <c r="BU68" s="148"/>
      <c r="BV68" s="148"/>
      <c r="BW68" s="148"/>
      <c r="BX68" s="148"/>
      <c r="BY68" s="148"/>
      <c r="BZ68" s="7"/>
      <c r="CA68" s="7"/>
      <c r="CB68" s="12"/>
      <c r="CC68" s="29"/>
      <c r="CD68" s="150"/>
      <c r="CE68" s="74"/>
      <c r="CF68" s="151"/>
      <c r="CH68" s="152"/>
      <c r="CI68" s="153"/>
      <c r="CJ68" s="154"/>
      <c r="CL68" s="158"/>
    </row>
    <row r="69" spans="1:90" s="6" customFormat="1" ht="21.75" customHeight="1" thickBot="1">
      <c r="A69" s="46"/>
      <c r="B69" s="50"/>
      <c r="C69" s="13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  <c r="AC69" s="79"/>
      <c r="AD69" s="79"/>
      <c r="AE69" s="79"/>
      <c r="AF69" s="79"/>
      <c r="AG69" s="79"/>
      <c r="AH69" s="79"/>
      <c r="AI69" s="79"/>
      <c r="AJ69" s="79"/>
      <c r="AK69" s="79"/>
      <c r="AL69" s="79"/>
      <c r="AM69" s="79"/>
      <c r="AN69" s="79"/>
      <c r="AO69" s="79"/>
      <c r="AP69" s="159"/>
      <c r="AQ69" s="54"/>
      <c r="AR69" s="54"/>
      <c r="AS69" s="54"/>
      <c r="AT69" s="191"/>
      <c r="AU69" s="191"/>
      <c r="AV69" s="192"/>
      <c r="AW69" s="195"/>
      <c r="AX69" s="148"/>
      <c r="AY69" s="148"/>
      <c r="AZ69" s="148"/>
      <c r="BA69" s="148"/>
      <c r="BB69" s="148"/>
      <c r="BC69" s="148"/>
      <c r="BD69" s="148"/>
      <c r="BE69" s="148"/>
      <c r="BF69" s="148"/>
      <c r="BG69" s="148"/>
      <c r="BH69" s="148"/>
      <c r="BI69" s="148"/>
      <c r="BJ69" s="148"/>
      <c r="BK69" s="148"/>
      <c r="BL69" s="148"/>
      <c r="BM69" s="148"/>
      <c r="BN69" s="148"/>
      <c r="BO69" s="148"/>
      <c r="BP69" s="148"/>
      <c r="BQ69" s="148"/>
      <c r="BR69" s="148"/>
      <c r="BS69" s="148"/>
      <c r="BT69" s="148"/>
      <c r="BU69" s="148"/>
      <c r="BV69" s="148"/>
      <c r="BW69" s="148"/>
      <c r="BX69" s="148"/>
      <c r="BY69" s="148"/>
      <c r="BZ69" s="7"/>
      <c r="CA69" s="7"/>
      <c r="CB69" s="12"/>
      <c r="CC69" s="29"/>
      <c r="CD69" s="150"/>
      <c r="CE69" s="74"/>
      <c r="CF69" s="151"/>
      <c r="CH69" s="155"/>
      <c r="CI69" s="156"/>
      <c r="CJ69" s="157"/>
      <c r="CL69" s="158"/>
    </row>
    <row r="70" spans="1:90" s="5" customFormat="1" ht="21.75" customHeight="1">
      <c r="A70" s="46"/>
      <c r="B70" s="49" t="s">
        <v>31</v>
      </c>
      <c r="C70" s="2" t="s">
        <v>15</v>
      </c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3"/>
      <c r="AE70" s="3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52"/>
      <c r="AR70" s="52"/>
      <c r="AS70" s="52"/>
      <c r="AT70" s="55"/>
      <c r="AU70" s="56"/>
      <c r="AV70" s="57"/>
      <c r="AW70" s="64"/>
      <c r="AX70" s="65"/>
      <c r="AY70" s="65"/>
      <c r="AZ70" s="65"/>
      <c r="BA70" s="65"/>
      <c r="BB70" s="65"/>
      <c r="BC70" s="65"/>
      <c r="BD70" s="65"/>
      <c r="BE70" s="65"/>
      <c r="BF70" s="65"/>
      <c r="BG70" s="65"/>
      <c r="BH70" s="65"/>
      <c r="BI70" s="65"/>
      <c r="BJ70" s="65"/>
      <c r="BK70" s="65"/>
      <c r="BL70" s="65"/>
      <c r="BM70" s="65"/>
      <c r="BN70" s="65"/>
      <c r="BO70" s="65"/>
      <c r="BP70" s="65"/>
      <c r="BQ70" s="65"/>
      <c r="BR70" s="65"/>
      <c r="BS70" s="65"/>
      <c r="BT70" s="65"/>
      <c r="BU70" s="65"/>
      <c r="BV70" s="65"/>
      <c r="BW70" s="65"/>
      <c r="BX70" s="65"/>
      <c r="BY70" s="65"/>
      <c r="BZ70" s="70" t="s">
        <v>26</v>
      </c>
      <c r="CA70" s="71"/>
      <c r="CB70" s="72"/>
      <c r="CC70" s="26"/>
      <c r="CD70" s="70" t="s">
        <v>26</v>
      </c>
      <c r="CE70" s="71"/>
      <c r="CF70" s="72"/>
      <c r="CH70" s="70" t="s">
        <v>26</v>
      </c>
      <c r="CI70" s="71"/>
      <c r="CJ70" s="72"/>
    </row>
    <row r="71" spans="1:90" s="6" customFormat="1" ht="21.75" customHeight="1">
      <c r="A71" s="46"/>
      <c r="B71" s="50"/>
      <c r="D71" s="148"/>
      <c r="E71" s="148"/>
      <c r="F71" s="148"/>
      <c r="G71" s="148"/>
      <c r="H71" s="148"/>
      <c r="I71" s="148"/>
      <c r="J71" s="148"/>
      <c r="K71" s="148"/>
      <c r="L71" s="148"/>
      <c r="M71" s="148"/>
      <c r="N71" s="148"/>
      <c r="O71" s="148"/>
      <c r="P71" s="148"/>
      <c r="Q71" s="148"/>
      <c r="R71" s="148"/>
      <c r="S71" s="148"/>
      <c r="T71" s="148"/>
      <c r="U71" s="148"/>
      <c r="V71" s="148"/>
      <c r="W71" s="148"/>
      <c r="X71" s="148"/>
      <c r="Y71" s="148"/>
      <c r="Z71" s="148"/>
      <c r="AA71" s="148"/>
      <c r="AB71" s="148"/>
      <c r="AC71" s="148"/>
      <c r="AD71" s="148"/>
      <c r="AE71" s="148"/>
      <c r="AF71" s="148"/>
      <c r="AG71" s="148"/>
      <c r="AH71" s="148"/>
      <c r="AI71" s="148"/>
      <c r="AJ71" s="148"/>
      <c r="AK71" s="148"/>
      <c r="AL71" s="148"/>
      <c r="AM71" s="148"/>
      <c r="AN71" s="148"/>
      <c r="AO71" s="148"/>
      <c r="AP71" s="149"/>
      <c r="AQ71" s="53"/>
      <c r="AR71" s="53"/>
      <c r="AS71" s="53"/>
      <c r="AT71" s="58"/>
      <c r="AU71" s="59"/>
      <c r="AV71" s="60"/>
      <c r="AW71" s="66"/>
      <c r="AX71" s="67"/>
      <c r="AY71" s="67"/>
      <c r="AZ71" s="67"/>
      <c r="BA71" s="67"/>
      <c r="BB71" s="67"/>
      <c r="BC71" s="67"/>
      <c r="BD71" s="67"/>
      <c r="BE71" s="67"/>
      <c r="BF71" s="67"/>
      <c r="BG71" s="67"/>
      <c r="BH71" s="67"/>
      <c r="BI71" s="67"/>
      <c r="BJ71" s="67"/>
      <c r="BK71" s="67"/>
      <c r="BL71" s="67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73"/>
      <c r="CA71" s="74"/>
      <c r="CB71" s="75"/>
      <c r="CC71" s="28"/>
      <c r="CD71" s="73"/>
      <c r="CE71" s="74"/>
      <c r="CF71" s="75"/>
      <c r="CH71" s="73"/>
      <c r="CI71" s="74"/>
      <c r="CJ71" s="75"/>
    </row>
    <row r="72" spans="1:90" s="6" customFormat="1" ht="21.75" customHeight="1">
      <c r="A72" s="46"/>
      <c r="B72" s="50"/>
      <c r="D72" s="148"/>
      <c r="E72" s="148"/>
      <c r="F72" s="148"/>
      <c r="G72" s="148"/>
      <c r="H72" s="148"/>
      <c r="I72" s="148"/>
      <c r="J72" s="148"/>
      <c r="K72" s="148"/>
      <c r="L72" s="148"/>
      <c r="M72" s="148"/>
      <c r="N72" s="148"/>
      <c r="O72" s="148"/>
      <c r="P72" s="148"/>
      <c r="Q72" s="148"/>
      <c r="R72" s="148"/>
      <c r="S72" s="148"/>
      <c r="T72" s="148"/>
      <c r="U72" s="148"/>
      <c r="V72" s="148"/>
      <c r="W72" s="148"/>
      <c r="X72" s="148"/>
      <c r="Y72" s="148"/>
      <c r="Z72" s="148"/>
      <c r="AA72" s="148"/>
      <c r="AB72" s="148"/>
      <c r="AC72" s="148"/>
      <c r="AD72" s="148"/>
      <c r="AE72" s="148"/>
      <c r="AF72" s="148"/>
      <c r="AG72" s="148"/>
      <c r="AH72" s="148"/>
      <c r="AI72" s="148"/>
      <c r="AJ72" s="148"/>
      <c r="AK72" s="148"/>
      <c r="AL72" s="148"/>
      <c r="AM72" s="148"/>
      <c r="AN72" s="148"/>
      <c r="AO72" s="148"/>
      <c r="AP72" s="149"/>
      <c r="AQ72" s="53"/>
      <c r="AR72" s="53"/>
      <c r="AS72" s="53"/>
      <c r="AT72" s="58"/>
      <c r="AU72" s="59"/>
      <c r="AV72" s="60"/>
      <c r="AW72" s="66"/>
      <c r="AX72" s="67"/>
      <c r="AY72" s="67"/>
      <c r="AZ72" s="67"/>
      <c r="BA72" s="67"/>
      <c r="BB72" s="67"/>
      <c r="BC72" s="67"/>
      <c r="BD72" s="67"/>
      <c r="BE72" s="67"/>
      <c r="BF72" s="67"/>
      <c r="BG72" s="67"/>
      <c r="BH72" s="67"/>
      <c r="BI72" s="67"/>
      <c r="BJ72" s="67"/>
      <c r="BK72" s="67"/>
      <c r="BL72" s="67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73"/>
      <c r="CA72" s="74"/>
      <c r="CB72" s="75"/>
      <c r="CC72" s="28"/>
      <c r="CD72" s="73"/>
      <c r="CE72" s="74"/>
      <c r="CF72" s="75"/>
      <c r="CH72" s="73"/>
      <c r="CI72" s="74"/>
      <c r="CJ72" s="75"/>
    </row>
    <row r="73" spans="1:90" s="6" customFormat="1" ht="21.75" customHeight="1">
      <c r="A73" s="46"/>
      <c r="B73" s="50"/>
      <c r="D73" s="148"/>
      <c r="E73" s="148"/>
      <c r="F73" s="148"/>
      <c r="G73" s="148"/>
      <c r="H73" s="148"/>
      <c r="I73" s="148"/>
      <c r="J73" s="148"/>
      <c r="K73" s="148"/>
      <c r="L73" s="148"/>
      <c r="M73" s="148"/>
      <c r="N73" s="148"/>
      <c r="O73" s="148"/>
      <c r="P73" s="148"/>
      <c r="Q73" s="148"/>
      <c r="R73" s="148"/>
      <c r="S73" s="148"/>
      <c r="T73" s="148"/>
      <c r="U73" s="148"/>
      <c r="V73" s="148"/>
      <c r="W73" s="148"/>
      <c r="X73" s="148"/>
      <c r="Y73" s="148"/>
      <c r="Z73" s="148"/>
      <c r="AA73" s="148"/>
      <c r="AB73" s="148"/>
      <c r="AC73" s="148"/>
      <c r="AD73" s="148"/>
      <c r="AE73" s="148"/>
      <c r="AF73" s="148"/>
      <c r="AG73" s="148"/>
      <c r="AH73" s="148"/>
      <c r="AI73" s="148"/>
      <c r="AJ73" s="148"/>
      <c r="AK73" s="148"/>
      <c r="AL73" s="148"/>
      <c r="AM73" s="148"/>
      <c r="AN73" s="148"/>
      <c r="AO73" s="148"/>
      <c r="AP73" s="149"/>
      <c r="AQ73" s="53"/>
      <c r="AR73" s="53"/>
      <c r="AS73" s="53"/>
      <c r="AT73" s="58"/>
      <c r="AU73" s="59"/>
      <c r="AV73" s="60"/>
      <c r="AW73" s="66"/>
      <c r="AX73" s="67"/>
      <c r="AY73" s="67"/>
      <c r="AZ73" s="67"/>
      <c r="BA73" s="67"/>
      <c r="BB73" s="67"/>
      <c r="BC73" s="67"/>
      <c r="BD73" s="67"/>
      <c r="BE73" s="67"/>
      <c r="BF73" s="67"/>
      <c r="BG73" s="67"/>
      <c r="BH73" s="67"/>
      <c r="BI73" s="67"/>
      <c r="BJ73" s="67"/>
      <c r="BK73" s="67"/>
      <c r="BL73" s="67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73"/>
      <c r="CA73" s="74"/>
      <c r="CB73" s="75"/>
      <c r="CC73" s="28"/>
      <c r="CD73" s="73"/>
      <c r="CE73" s="74"/>
      <c r="CF73" s="75"/>
      <c r="CH73" s="73"/>
      <c r="CI73" s="74"/>
      <c r="CJ73" s="75"/>
    </row>
    <row r="74" spans="1:90" s="6" customFormat="1" ht="21.75" customHeight="1">
      <c r="A74" s="46"/>
      <c r="B74" s="50"/>
      <c r="D74" s="148"/>
      <c r="E74" s="148"/>
      <c r="F74" s="148"/>
      <c r="G74" s="148"/>
      <c r="H74" s="148"/>
      <c r="I74" s="148"/>
      <c r="J74" s="148"/>
      <c r="K74" s="148"/>
      <c r="L74" s="148"/>
      <c r="M74" s="148"/>
      <c r="N74" s="148"/>
      <c r="O74" s="148"/>
      <c r="P74" s="148"/>
      <c r="Q74" s="148"/>
      <c r="R74" s="148"/>
      <c r="S74" s="148"/>
      <c r="T74" s="148"/>
      <c r="U74" s="148"/>
      <c r="V74" s="148"/>
      <c r="W74" s="148"/>
      <c r="X74" s="148"/>
      <c r="Y74" s="148"/>
      <c r="Z74" s="148"/>
      <c r="AA74" s="148"/>
      <c r="AB74" s="148"/>
      <c r="AC74" s="148"/>
      <c r="AD74" s="148"/>
      <c r="AE74" s="148"/>
      <c r="AF74" s="148"/>
      <c r="AG74" s="148"/>
      <c r="AH74" s="148"/>
      <c r="AI74" s="148"/>
      <c r="AJ74" s="148"/>
      <c r="AK74" s="148"/>
      <c r="AL74" s="148"/>
      <c r="AM74" s="148"/>
      <c r="AN74" s="148"/>
      <c r="AO74" s="148"/>
      <c r="AP74" s="149"/>
      <c r="AQ74" s="53"/>
      <c r="AR74" s="53"/>
      <c r="AS74" s="53"/>
      <c r="AT74" s="58"/>
      <c r="AU74" s="59"/>
      <c r="AV74" s="60"/>
      <c r="AW74" s="66"/>
      <c r="AX74" s="67"/>
      <c r="AY74" s="67"/>
      <c r="AZ74" s="67"/>
      <c r="BA74" s="67"/>
      <c r="BB74" s="67"/>
      <c r="BC74" s="67"/>
      <c r="BD74" s="67"/>
      <c r="BE74" s="67"/>
      <c r="BF74" s="67"/>
      <c r="BG74" s="67"/>
      <c r="BH74" s="67"/>
      <c r="BI74" s="67"/>
      <c r="BJ74" s="67"/>
      <c r="BK74" s="67"/>
      <c r="BL74" s="67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76"/>
      <c r="CA74" s="77"/>
      <c r="CB74" s="78"/>
      <c r="CC74" s="28"/>
      <c r="CD74" s="76"/>
      <c r="CE74" s="77"/>
      <c r="CF74" s="78"/>
      <c r="CH74" s="76"/>
      <c r="CI74" s="77"/>
      <c r="CJ74" s="78"/>
    </row>
    <row r="75" spans="1:90" s="5" customFormat="1" ht="21.75" customHeight="1">
      <c r="A75" s="46"/>
      <c r="B75" s="50"/>
      <c r="C75" s="5" t="s">
        <v>16</v>
      </c>
      <c r="AD75" s="6"/>
      <c r="AE75" s="6"/>
      <c r="AQ75" s="53"/>
      <c r="AR75" s="53"/>
      <c r="AS75" s="53"/>
      <c r="AT75" s="58"/>
      <c r="AU75" s="59"/>
      <c r="AV75" s="60"/>
      <c r="AW75" s="66"/>
      <c r="AX75" s="67"/>
      <c r="AY75" s="67"/>
      <c r="AZ75" s="67"/>
      <c r="BA75" s="67"/>
      <c r="BB75" s="67"/>
      <c r="BC75" s="67"/>
      <c r="BD75" s="67"/>
      <c r="BE75" s="67"/>
      <c r="BF75" s="67"/>
      <c r="BG75" s="67"/>
      <c r="BH75" s="67"/>
      <c r="BI75" s="67"/>
      <c r="BJ75" s="67"/>
      <c r="BK75" s="67"/>
      <c r="BL75" s="67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162"/>
      <c r="CA75" s="163"/>
      <c r="CB75" s="164"/>
      <c r="CC75" s="26"/>
      <c r="CD75" s="168"/>
      <c r="CE75" s="169"/>
      <c r="CF75" s="170"/>
      <c r="CH75" s="174"/>
      <c r="CI75" s="175"/>
      <c r="CJ75" s="176"/>
    </row>
    <row r="76" spans="1:90" s="6" customFormat="1" ht="21.75" customHeight="1">
      <c r="A76" s="46"/>
      <c r="B76" s="50"/>
      <c r="D76" s="6" t="s">
        <v>27</v>
      </c>
      <c r="AB76" s="5"/>
      <c r="AC76" s="5"/>
      <c r="AQ76" s="53"/>
      <c r="AR76" s="53"/>
      <c r="AS76" s="53"/>
      <c r="AT76" s="58"/>
      <c r="AU76" s="59"/>
      <c r="AV76" s="60"/>
      <c r="AW76" s="66"/>
      <c r="AX76" s="67"/>
      <c r="AY76" s="67"/>
      <c r="AZ76" s="67"/>
      <c r="BA76" s="67"/>
      <c r="BB76" s="67"/>
      <c r="BC76" s="67"/>
      <c r="BD76" s="67"/>
      <c r="BE76" s="67"/>
      <c r="BF76" s="67"/>
      <c r="BG76" s="67"/>
      <c r="BH76" s="67"/>
      <c r="BI76" s="67"/>
      <c r="BJ76" s="67"/>
      <c r="BK76" s="67"/>
      <c r="BL76" s="67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162"/>
      <c r="CA76" s="163"/>
      <c r="CB76" s="164"/>
      <c r="CC76" s="28"/>
      <c r="CD76" s="168"/>
      <c r="CE76" s="169"/>
      <c r="CF76" s="170"/>
      <c r="CH76" s="174"/>
      <c r="CI76" s="175"/>
      <c r="CJ76" s="176"/>
    </row>
    <row r="77" spans="1:90" s="6" customFormat="1" ht="21.75" customHeight="1">
      <c r="A77" s="46"/>
      <c r="B77" s="50"/>
      <c r="E77" s="148"/>
      <c r="F77" s="148"/>
      <c r="G77" s="148"/>
      <c r="H77" s="148"/>
      <c r="I77" s="148"/>
      <c r="J77" s="148"/>
      <c r="K77" s="148"/>
      <c r="L77" s="148"/>
      <c r="M77" s="148"/>
      <c r="N77" s="148"/>
      <c r="O77" s="148"/>
      <c r="P77" s="148"/>
      <c r="Q77" s="148"/>
      <c r="R77" s="148"/>
      <c r="S77" s="148"/>
      <c r="T77" s="148"/>
      <c r="U77" s="148"/>
      <c r="V77" s="148"/>
      <c r="W77" s="148"/>
      <c r="X77" s="148"/>
      <c r="Y77" s="148"/>
      <c r="Z77" s="148"/>
      <c r="AA77" s="148"/>
      <c r="AB77" s="148"/>
      <c r="AC77" s="148"/>
      <c r="AD77" s="148"/>
      <c r="AE77" s="148"/>
      <c r="AF77" s="148"/>
      <c r="AG77" s="148"/>
      <c r="AH77" s="148"/>
      <c r="AI77" s="148"/>
      <c r="AJ77" s="148"/>
      <c r="AK77" s="148"/>
      <c r="AL77" s="148"/>
      <c r="AM77" s="148"/>
      <c r="AN77" s="148"/>
      <c r="AO77" s="148"/>
      <c r="AP77" s="149"/>
      <c r="AQ77" s="53"/>
      <c r="AR77" s="53"/>
      <c r="AS77" s="53"/>
      <c r="AT77" s="58"/>
      <c r="AU77" s="59"/>
      <c r="AV77" s="60"/>
      <c r="AW77" s="66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7"/>
      <c r="BK77" s="67"/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162"/>
      <c r="CA77" s="163"/>
      <c r="CB77" s="164"/>
      <c r="CC77" s="28"/>
      <c r="CD77" s="168"/>
      <c r="CE77" s="169"/>
      <c r="CF77" s="170"/>
      <c r="CH77" s="174"/>
      <c r="CI77" s="175"/>
      <c r="CJ77" s="176"/>
    </row>
    <row r="78" spans="1:90" s="6" customFormat="1" ht="21.75" customHeight="1">
      <c r="A78" s="46"/>
      <c r="B78" s="50"/>
      <c r="E78" s="148"/>
      <c r="F78" s="148"/>
      <c r="G78" s="148"/>
      <c r="H78" s="148"/>
      <c r="I78" s="148"/>
      <c r="J78" s="148"/>
      <c r="K78" s="148"/>
      <c r="L78" s="148"/>
      <c r="M78" s="148"/>
      <c r="N78" s="148"/>
      <c r="O78" s="148"/>
      <c r="P78" s="148"/>
      <c r="Q78" s="148"/>
      <c r="R78" s="148"/>
      <c r="S78" s="148"/>
      <c r="T78" s="148"/>
      <c r="U78" s="148"/>
      <c r="V78" s="148"/>
      <c r="W78" s="148"/>
      <c r="X78" s="148"/>
      <c r="Y78" s="148"/>
      <c r="Z78" s="148"/>
      <c r="AA78" s="148"/>
      <c r="AB78" s="148"/>
      <c r="AC78" s="148"/>
      <c r="AD78" s="148"/>
      <c r="AE78" s="148"/>
      <c r="AF78" s="148"/>
      <c r="AG78" s="148"/>
      <c r="AH78" s="148"/>
      <c r="AI78" s="148"/>
      <c r="AJ78" s="148"/>
      <c r="AK78" s="148"/>
      <c r="AL78" s="148"/>
      <c r="AM78" s="148"/>
      <c r="AN78" s="148"/>
      <c r="AO78" s="148"/>
      <c r="AP78" s="149"/>
      <c r="AQ78" s="53"/>
      <c r="AR78" s="53"/>
      <c r="AS78" s="53"/>
      <c r="AT78" s="58"/>
      <c r="AU78" s="59"/>
      <c r="AV78" s="60"/>
      <c r="AW78" s="66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7"/>
      <c r="BK78" s="67"/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162"/>
      <c r="CA78" s="163"/>
      <c r="CB78" s="164"/>
      <c r="CC78" s="28"/>
      <c r="CD78" s="168"/>
      <c r="CE78" s="169"/>
      <c r="CF78" s="170"/>
      <c r="CH78" s="174"/>
      <c r="CI78" s="175"/>
      <c r="CJ78" s="176"/>
    </row>
    <row r="79" spans="1:90" s="6" customFormat="1" ht="21.75" customHeight="1" thickBot="1">
      <c r="A79" s="46"/>
      <c r="B79" s="50"/>
      <c r="E79" s="148"/>
      <c r="F79" s="148"/>
      <c r="G79" s="148"/>
      <c r="H79" s="148"/>
      <c r="I79" s="148"/>
      <c r="J79" s="148"/>
      <c r="K79" s="148"/>
      <c r="L79" s="148"/>
      <c r="M79" s="148"/>
      <c r="N79" s="148"/>
      <c r="O79" s="148"/>
      <c r="P79" s="148"/>
      <c r="Q79" s="148"/>
      <c r="R79" s="148"/>
      <c r="S79" s="148"/>
      <c r="T79" s="148"/>
      <c r="U79" s="148"/>
      <c r="V79" s="148"/>
      <c r="W79" s="148"/>
      <c r="X79" s="148"/>
      <c r="Y79" s="148"/>
      <c r="Z79" s="148"/>
      <c r="AA79" s="148"/>
      <c r="AB79" s="148"/>
      <c r="AC79" s="148"/>
      <c r="AD79" s="148"/>
      <c r="AE79" s="148"/>
      <c r="AF79" s="148"/>
      <c r="AG79" s="148"/>
      <c r="AH79" s="148"/>
      <c r="AI79" s="148"/>
      <c r="AJ79" s="148"/>
      <c r="AK79" s="148"/>
      <c r="AL79" s="148"/>
      <c r="AM79" s="148"/>
      <c r="AN79" s="148"/>
      <c r="AO79" s="148"/>
      <c r="AP79" s="149"/>
      <c r="AQ79" s="53"/>
      <c r="AR79" s="53"/>
      <c r="AS79" s="53"/>
      <c r="AT79" s="58"/>
      <c r="AU79" s="59"/>
      <c r="AV79" s="60"/>
      <c r="AW79" s="66"/>
      <c r="AX79" s="67"/>
      <c r="AY79" s="67"/>
      <c r="AZ79" s="67"/>
      <c r="BA79" s="67"/>
      <c r="BB79" s="67"/>
      <c r="BC79" s="67"/>
      <c r="BD79" s="67"/>
      <c r="BE79" s="67"/>
      <c r="BF79" s="67"/>
      <c r="BG79" s="67"/>
      <c r="BH79" s="67"/>
      <c r="BI79" s="67"/>
      <c r="BJ79" s="67"/>
      <c r="BK79" s="67"/>
      <c r="BL79" s="67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165"/>
      <c r="CA79" s="166"/>
      <c r="CB79" s="167"/>
      <c r="CC79" s="28"/>
      <c r="CD79" s="171"/>
      <c r="CE79" s="172"/>
      <c r="CF79" s="173"/>
      <c r="CH79" s="177"/>
      <c r="CI79" s="178"/>
      <c r="CJ79" s="179"/>
    </row>
    <row r="80" spans="1:90" s="6" customFormat="1" ht="21.75" customHeight="1" thickBot="1">
      <c r="A80" s="46"/>
      <c r="B80" s="50"/>
      <c r="E80" s="148"/>
      <c r="F80" s="148"/>
      <c r="G80" s="148"/>
      <c r="H80" s="148"/>
      <c r="I80" s="148"/>
      <c r="J80" s="148"/>
      <c r="K80" s="148"/>
      <c r="L80" s="148"/>
      <c r="M80" s="148"/>
      <c r="N80" s="148"/>
      <c r="O80" s="148"/>
      <c r="P80" s="148"/>
      <c r="Q80" s="148"/>
      <c r="R80" s="148"/>
      <c r="S80" s="148"/>
      <c r="T80" s="148"/>
      <c r="U80" s="148"/>
      <c r="V80" s="148"/>
      <c r="W80" s="148"/>
      <c r="X80" s="148"/>
      <c r="Y80" s="148"/>
      <c r="Z80" s="148"/>
      <c r="AA80" s="148"/>
      <c r="AB80" s="148"/>
      <c r="AC80" s="148"/>
      <c r="AD80" s="148"/>
      <c r="AE80" s="148"/>
      <c r="AF80" s="148"/>
      <c r="AG80" s="148"/>
      <c r="AH80" s="148"/>
      <c r="AI80" s="148"/>
      <c r="AJ80" s="148"/>
      <c r="AK80" s="148"/>
      <c r="AL80" s="148"/>
      <c r="AM80" s="148"/>
      <c r="AN80" s="148"/>
      <c r="AO80" s="148"/>
      <c r="AP80" s="149"/>
      <c r="AQ80" s="53"/>
      <c r="AR80" s="53"/>
      <c r="AS80" s="53"/>
      <c r="AT80" s="58"/>
      <c r="AU80" s="59"/>
      <c r="AV80" s="60"/>
      <c r="AW80" s="66"/>
      <c r="AX80" s="67"/>
      <c r="AY80" s="67"/>
      <c r="AZ80" s="67"/>
      <c r="BA80" s="67"/>
      <c r="BB80" s="67"/>
      <c r="BC80" s="67"/>
      <c r="BD80" s="67"/>
      <c r="BE80" s="67"/>
      <c r="BF80" s="67"/>
      <c r="BG80" s="67"/>
      <c r="BH80" s="67"/>
      <c r="BI80" s="67"/>
      <c r="BJ80" s="67"/>
      <c r="BK80" s="67"/>
      <c r="BL80" s="67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4"/>
      <c r="CA80" s="9"/>
      <c r="CB80" s="10"/>
      <c r="CC80" s="29"/>
      <c r="CD80" s="180"/>
      <c r="CE80" s="181"/>
      <c r="CF80" s="182"/>
      <c r="CH80" s="70" t="s">
        <v>28</v>
      </c>
      <c r="CI80" s="181"/>
      <c r="CJ80" s="185"/>
      <c r="CL80" s="146" t="s">
        <v>350</v>
      </c>
    </row>
    <row r="81" spans="1:90" s="6" customFormat="1" ht="21.75" customHeight="1" thickBot="1">
      <c r="A81" s="46"/>
      <c r="B81" s="50"/>
      <c r="D81" s="6" t="s">
        <v>29</v>
      </c>
      <c r="AB81" s="5"/>
      <c r="AC81" s="5"/>
      <c r="AQ81" s="53"/>
      <c r="AR81" s="53"/>
      <c r="AS81" s="53"/>
      <c r="AT81" s="58"/>
      <c r="AU81" s="59"/>
      <c r="AV81" s="60"/>
      <c r="AW81" s="66"/>
      <c r="AX81" s="67"/>
      <c r="AY81" s="67"/>
      <c r="AZ81" s="67"/>
      <c r="BA81" s="67"/>
      <c r="BB81" s="67"/>
      <c r="BC81" s="67"/>
      <c r="BD81" s="67"/>
      <c r="BE81" s="67"/>
      <c r="BF81" s="67"/>
      <c r="BG81" s="67"/>
      <c r="BH81" s="67"/>
      <c r="BI81" s="67"/>
      <c r="BJ81" s="67"/>
      <c r="BK81" s="67"/>
      <c r="BL81" s="67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8"/>
      <c r="CA81" s="8"/>
      <c r="CB81" s="11"/>
      <c r="CC81" s="29"/>
      <c r="CD81" s="183"/>
      <c r="CE81" s="137"/>
      <c r="CF81" s="184"/>
      <c r="CH81" s="136"/>
      <c r="CI81" s="137"/>
      <c r="CJ81" s="138"/>
      <c r="CL81" s="147"/>
    </row>
    <row r="82" spans="1:90" s="6" customFormat="1" ht="21.75" customHeight="1" thickBot="1">
      <c r="A82" s="46"/>
      <c r="B82" s="50"/>
      <c r="E82" s="148"/>
      <c r="F82" s="148"/>
      <c r="G82" s="148"/>
      <c r="H82" s="148"/>
      <c r="I82" s="148"/>
      <c r="J82" s="148"/>
      <c r="K82" s="148"/>
      <c r="L82" s="148"/>
      <c r="M82" s="148"/>
      <c r="N82" s="148"/>
      <c r="O82" s="148"/>
      <c r="P82" s="148"/>
      <c r="Q82" s="148"/>
      <c r="R82" s="148"/>
      <c r="S82" s="148"/>
      <c r="T82" s="148"/>
      <c r="U82" s="148"/>
      <c r="V82" s="148"/>
      <c r="W82" s="148"/>
      <c r="X82" s="148"/>
      <c r="Y82" s="148"/>
      <c r="Z82" s="148"/>
      <c r="AA82" s="148"/>
      <c r="AB82" s="148"/>
      <c r="AC82" s="148"/>
      <c r="AD82" s="148"/>
      <c r="AE82" s="148"/>
      <c r="AF82" s="148"/>
      <c r="AG82" s="148"/>
      <c r="AH82" s="148"/>
      <c r="AI82" s="148"/>
      <c r="AJ82" s="148"/>
      <c r="AK82" s="148"/>
      <c r="AL82" s="148"/>
      <c r="AM82" s="148"/>
      <c r="AN82" s="148"/>
      <c r="AO82" s="148"/>
      <c r="AP82" s="149"/>
      <c r="AQ82" s="53"/>
      <c r="AR82" s="53"/>
      <c r="AS82" s="53"/>
      <c r="AT82" s="58"/>
      <c r="AU82" s="59"/>
      <c r="AV82" s="60"/>
      <c r="AW82" s="66"/>
      <c r="AX82" s="67"/>
      <c r="AY82" s="67"/>
      <c r="AZ82" s="67"/>
      <c r="BA82" s="67"/>
      <c r="BB82" s="67"/>
      <c r="BC82" s="67"/>
      <c r="BD82" s="67"/>
      <c r="BE82" s="67"/>
      <c r="BF82" s="67"/>
      <c r="BG82" s="67"/>
      <c r="BH82" s="67"/>
      <c r="BI82" s="67"/>
      <c r="BJ82" s="67"/>
      <c r="BK82" s="67"/>
      <c r="BL82" s="67"/>
      <c r="BM82" s="67"/>
      <c r="BN82" s="67"/>
      <c r="BO82" s="67"/>
      <c r="BP82" s="67"/>
      <c r="BQ82" s="67"/>
      <c r="BR82" s="67"/>
      <c r="BS82" s="67"/>
      <c r="BT82" s="67"/>
      <c r="BU82" s="67"/>
      <c r="BV82" s="67"/>
      <c r="BW82" s="67"/>
      <c r="BX82" s="67"/>
      <c r="BY82" s="67"/>
      <c r="BZ82" s="8"/>
      <c r="CA82" s="8"/>
      <c r="CB82" s="11"/>
      <c r="CC82" s="29"/>
      <c r="CD82" s="183"/>
      <c r="CE82" s="137"/>
      <c r="CF82" s="184"/>
      <c r="CH82" s="136"/>
      <c r="CI82" s="137"/>
      <c r="CJ82" s="138"/>
      <c r="CL82" s="147"/>
    </row>
    <row r="83" spans="1:90" s="6" customFormat="1" ht="21.75" customHeight="1" thickBot="1">
      <c r="A83" s="46"/>
      <c r="B83" s="50"/>
      <c r="E83" s="148"/>
      <c r="F83" s="148"/>
      <c r="G83" s="148"/>
      <c r="H83" s="148"/>
      <c r="I83" s="148"/>
      <c r="J83" s="148"/>
      <c r="K83" s="148"/>
      <c r="L83" s="148"/>
      <c r="M83" s="148"/>
      <c r="N83" s="148"/>
      <c r="O83" s="148"/>
      <c r="P83" s="148"/>
      <c r="Q83" s="148"/>
      <c r="R83" s="148"/>
      <c r="S83" s="148"/>
      <c r="T83" s="148"/>
      <c r="U83" s="148"/>
      <c r="V83" s="148"/>
      <c r="W83" s="148"/>
      <c r="X83" s="148"/>
      <c r="Y83" s="148"/>
      <c r="Z83" s="148"/>
      <c r="AA83" s="148"/>
      <c r="AB83" s="148"/>
      <c r="AC83" s="148"/>
      <c r="AD83" s="148"/>
      <c r="AE83" s="148"/>
      <c r="AF83" s="148"/>
      <c r="AG83" s="148"/>
      <c r="AH83" s="148"/>
      <c r="AI83" s="148"/>
      <c r="AJ83" s="148"/>
      <c r="AK83" s="148"/>
      <c r="AL83" s="148"/>
      <c r="AM83" s="148"/>
      <c r="AN83" s="148"/>
      <c r="AO83" s="148"/>
      <c r="AP83" s="149"/>
      <c r="AQ83" s="53"/>
      <c r="AR83" s="53"/>
      <c r="AS83" s="53"/>
      <c r="AT83" s="58"/>
      <c r="AU83" s="59"/>
      <c r="AV83" s="60"/>
      <c r="AW83" s="66"/>
      <c r="AX83" s="67"/>
      <c r="AY83" s="67"/>
      <c r="AZ83" s="67"/>
      <c r="BA83" s="67"/>
      <c r="BB83" s="67"/>
      <c r="BC83" s="67"/>
      <c r="BD83" s="67"/>
      <c r="BE83" s="67"/>
      <c r="BF83" s="67"/>
      <c r="BG83" s="67"/>
      <c r="BH83" s="67"/>
      <c r="BI83" s="67"/>
      <c r="BJ83" s="67"/>
      <c r="BK83" s="67"/>
      <c r="BL83" s="67"/>
      <c r="BM83" s="67"/>
      <c r="BN83" s="67"/>
      <c r="BO83" s="67"/>
      <c r="BP83" s="67"/>
      <c r="BQ83" s="67"/>
      <c r="BR83" s="67"/>
      <c r="BS83" s="67"/>
      <c r="BT83" s="67"/>
      <c r="BU83" s="67"/>
      <c r="BV83" s="67"/>
      <c r="BW83" s="67"/>
      <c r="BX83" s="67"/>
      <c r="BY83" s="67"/>
      <c r="BZ83" s="8"/>
      <c r="CA83" s="8"/>
      <c r="CB83" s="11"/>
      <c r="CC83" s="29"/>
      <c r="CD83" s="183"/>
      <c r="CE83" s="137"/>
      <c r="CF83" s="184"/>
      <c r="CH83" s="136"/>
      <c r="CI83" s="137"/>
      <c r="CJ83" s="138"/>
      <c r="CL83" s="147"/>
    </row>
    <row r="84" spans="1:90" s="6" customFormat="1" ht="21.75" customHeight="1" thickBot="1">
      <c r="A84" s="46"/>
      <c r="B84" s="50"/>
      <c r="E84" s="148"/>
      <c r="F84" s="148"/>
      <c r="G84" s="148"/>
      <c r="H84" s="148"/>
      <c r="I84" s="148"/>
      <c r="J84" s="148"/>
      <c r="K84" s="148"/>
      <c r="L84" s="148"/>
      <c r="M84" s="148"/>
      <c r="N84" s="148"/>
      <c r="O84" s="148"/>
      <c r="P84" s="148"/>
      <c r="Q84" s="148"/>
      <c r="R84" s="148"/>
      <c r="S84" s="148"/>
      <c r="T84" s="148"/>
      <c r="U84" s="148"/>
      <c r="V84" s="148"/>
      <c r="W84" s="148"/>
      <c r="X84" s="148"/>
      <c r="Y84" s="148"/>
      <c r="Z84" s="148"/>
      <c r="AA84" s="148"/>
      <c r="AB84" s="148"/>
      <c r="AC84" s="148"/>
      <c r="AD84" s="148"/>
      <c r="AE84" s="148"/>
      <c r="AF84" s="148"/>
      <c r="AG84" s="148"/>
      <c r="AH84" s="148"/>
      <c r="AI84" s="148"/>
      <c r="AJ84" s="148"/>
      <c r="AK84" s="148"/>
      <c r="AL84" s="148"/>
      <c r="AM84" s="148"/>
      <c r="AN84" s="148"/>
      <c r="AO84" s="148"/>
      <c r="AP84" s="149"/>
      <c r="AQ84" s="53"/>
      <c r="AR84" s="53"/>
      <c r="AS84" s="53"/>
      <c r="AT84" s="58"/>
      <c r="AU84" s="59"/>
      <c r="AV84" s="60"/>
      <c r="AW84" s="66"/>
      <c r="AX84" s="67"/>
      <c r="AY84" s="67"/>
      <c r="AZ84" s="67"/>
      <c r="BA84" s="67"/>
      <c r="BB84" s="67"/>
      <c r="BC84" s="67"/>
      <c r="BD84" s="67"/>
      <c r="BE84" s="67"/>
      <c r="BF84" s="67"/>
      <c r="BG84" s="67"/>
      <c r="BH84" s="67"/>
      <c r="BI84" s="67"/>
      <c r="BJ84" s="67"/>
      <c r="BK84" s="67"/>
      <c r="BL84" s="67"/>
      <c r="BM84" s="67"/>
      <c r="BN84" s="67"/>
      <c r="BO84" s="67"/>
      <c r="BP84" s="67"/>
      <c r="BQ84" s="67"/>
      <c r="BR84" s="67"/>
      <c r="BS84" s="67"/>
      <c r="BT84" s="67"/>
      <c r="BU84" s="67"/>
      <c r="BV84" s="67"/>
      <c r="BW84" s="67"/>
      <c r="BX84" s="67"/>
      <c r="BY84" s="67"/>
      <c r="BZ84" s="8"/>
      <c r="CA84" s="8"/>
      <c r="CB84" s="11"/>
      <c r="CC84" s="29"/>
      <c r="CD84" s="183"/>
      <c r="CE84" s="137"/>
      <c r="CF84" s="184"/>
      <c r="CH84" s="136"/>
      <c r="CI84" s="137"/>
      <c r="CJ84" s="138"/>
      <c r="CL84" s="147"/>
    </row>
    <row r="85" spans="1:90" s="6" customFormat="1" ht="21.75" customHeight="1" thickBot="1">
      <c r="A85" s="46"/>
      <c r="B85" s="50"/>
      <c r="E85" s="148"/>
      <c r="F85" s="148"/>
      <c r="G85" s="148"/>
      <c r="H85" s="148"/>
      <c r="I85" s="148"/>
      <c r="J85" s="148"/>
      <c r="K85" s="148"/>
      <c r="L85" s="148"/>
      <c r="M85" s="148"/>
      <c r="N85" s="148"/>
      <c r="O85" s="148"/>
      <c r="P85" s="148"/>
      <c r="Q85" s="148"/>
      <c r="R85" s="148"/>
      <c r="S85" s="148"/>
      <c r="T85" s="148"/>
      <c r="U85" s="148"/>
      <c r="V85" s="148"/>
      <c r="W85" s="148"/>
      <c r="X85" s="148"/>
      <c r="Y85" s="148"/>
      <c r="Z85" s="148"/>
      <c r="AA85" s="148"/>
      <c r="AB85" s="148"/>
      <c r="AC85" s="148"/>
      <c r="AD85" s="148"/>
      <c r="AE85" s="148"/>
      <c r="AF85" s="148"/>
      <c r="AG85" s="148"/>
      <c r="AH85" s="148"/>
      <c r="AI85" s="148"/>
      <c r="AJ85" s="148"/>
      <c r="AK85" s="148"/>
      <c r="AL85" s="148"/>
      <c r="AM85" s="148"/>
      <c r="AN85" s="148"/>
      <c r="AO85" s="148"/>
      <c r="AP85" s="149"/>
      <c r="AQ85" s="53"/>
      <c r="AR85" s="53"/>
      <c r="AS85" s="53"/>
      <c r="AT85" s="58"/>
      <c r="AU85" s="59"/>
      <c r="AV85" s="60"/>
      <c r="AW85" s="66"/>
      <c r="AX85" s="67"/>
      <c r="AY85" s="67"/>
      <c r="AZ85" s="67"/>
      <c r="BA85" s="67"/>
      <c r="BB85" s="67"/>
      <c r="BC85" s="67"/>
      <c r="BD85" s="67"/>
      <c r="BE85" s="67"/>
      <c r="BF85" s="67"/>
      <c r="BG85" s="67"/>
      <c r="BH85" s="67"/>
      <c r="BI85" s="67"/>
      <c r="BJ85" s="67"/>
      <c r="BK85" s="67"/>
      <c r="BL85" s="67"/>
      <c r="BM85" s="67"/>
      <c r="BN85" s="67"/>
      <c r="BO85" s="67"/>
      <c r="BP85" s="67"/>
      <c r="BQ85" s="67"/>
      <c r="BR85" s="67"/>
      <c r="BS85" s="67"/>
      <c r="BT85" s="67"/>
      <c r="BU85" s="67"/>
      <c r="BV85" s="67"/>
      <c r="BW85" s="67"/>
      <c r="BX85" s="67"/>
      <c r="BY85" s="67"/>
      <c r="BZ85" s="8"/>
      <c r="CA85" s="8"/>
      <c r="CB85" s="11"/>
      <c r="CC85" s="29"/>
      <c r="CD85" s="183"/>
      <c r="CE85" s="137"/>
      <c r="CF85" s="184"/>
      <c r="CH85" s="186"/>
      <c r="CI85" s="187"/>
      <c r="CJ85" s="188"/>
      <c r="CL85" s="147"/>
    </row>
    <row r="86" spans="1:90" s="5" customFormat="1" ht="21.75" customHeight="1" thickBot="1">
      <c r="A86" s="46"/>
      <c r="B86" s="50"/>
      <c r="C86" s="5" t="s">
        <v>17</v>
      </c>
      <c r="AD86" s="6"/>
      <c r="AE86" s="6"/>
      <c r="AQ86" s="53"/>
      <c r="AR86" s="53"/>
      <c r="AS86" s="53"/>
      <c r="AT86" s="58"/>
      <c r="AU86" s="59"/>
      <c r="AV86" s="60"/>
      <c r="AW86" s="66"/>
      <c r="AX86" s="67"/>
      <c r="AY86" s="67"/>
      <c r="AZ86" s="67"/>
      <c r="BA86" s="67"/>
      <c r="BB86" s="67"/>
      <c r="BC86" s="67"/>
      <c r="BD86" s="67"/>
      <c r="BE86" s="67"/>
      <c r="BF86" s="67"/>
      <c r="BG86" s="67"/>
      <c r="BH86" s="67"/>
      <c r="BI86" s="67"/>
      <c r="BJ86" s="67"/>
      <c r="BK86" s="67"/>
      <c r="BL86" s="67"/>
      <c r="BM86" s="67"/>
      <c r="BN86" s="67"/>
      <c r="BO86" s="67"/>
      <c r="BP86" s="67"/>
      <c r="BQ86" s="67"/>
      <c r="BR86" s="67"/>
      <c r="BS86" s="67"/>
      <c r="BT86" s="67"/>
      <c r="BU86" s="67"/>
      <c r="BV86" s="67"/>
      <c r="BW86" s="67"/>
      <c r="BX86" s="67"/>
      <c r="BY86" s="67"/>
      <c r="BZ86" s="7"/>
      <c r="CA86" s="7"/>
      <c r="CB86" s="12"/>
      <c r="CC86" s="30"/>
      <c r="CD86" s="150"/>
      <c r="CE86" s="74"/>
      <c r="CF86" s="151"/>
      <c r="CH86" s="152" t="str">
        <f>IF(CH75="","",IF(AQ70&amp;CH75="極高5",80,IF(AQ70&amp;CH75="極高4",70,IF(AQ70&amp;CH75="極高3",60,IF(AQ70&amp;CH75="極高2",45,IF(AQ70&amp;CH75="極高1",30,IF(AQ70&amp;CH75="高い5",70,IF(AQ70&amp;CH75="高い4",60,IF(AQ70&amp;CH75="高い3",50,IF(AQ70&amp;CH75="高い2",35,IF(AQ70&amp;CH75="高い1",20,IF(AQ70&amp;CH75="標準5",60,IF(AQ70&amp;CH75="標準4",50,IF(AQ70&amp;CH75="標準3",40,IF(AQ70&amp;CH75="標準2",25,IF(AQ70&amp;CH75="標準1",10,"")))))))))))))))*AT70/100)</f>
        <v/>
      </c>
      <c r="CI86" s="153"/>
      <c r="CJ86" s="154"/>
      <c r="CL86" s="158" t="str">
        <f>IF(COUNTA(AQ70:AV90)&lt;2,"",IF(AQ70="極高",70,IF(AQ70="高い",60,IF(AQ70="普通",50,0)))*AT70/100)</f>
        <v/>
      </c>
    </row>
    <row r="87" spans="1:90" s="6" customFormat="1" ht="21.75" customHeight="1" thickBot="1">
      <c r="A87" s="46"/>
      <c r="B87" s="50"/>
      <c r="D87" s="148"/>
      <c r="E87" s="148"/>
      <c r="F87" s="148"/>
      <c r="G87" s="148"/>
      <c r="H87" s="148"/>
      <c r="I87" s="148"/>
      <c r="J87" s="148"/>
      <c r="K87" s="148"/>
      <c r="L87" s="148"/>
      <c r="M87" s="148"/>
      <c r="N87" s="148"/>
      <c r="O87" s="148"/>
      <c r="P87" s="148"/>
      <c r="Q87" s="148"/>
      <c r="R87" s="148"/>
      <c r="S87" s="148"/>
      <c r="T87" s="148"/>
      <c r="U87" s="148"/>
      <c r="V87" s="148"/>
      <c r="W87" s="148"/>
      <c r="X87" s="148"/>
      <c r="Y87" s="148"/>
      <c r="Z87" s="148"/>
      <c r="AA87" s="148"/>
      <c r="AB87" s="148"/>
      <c r="AC87" s="148"/>
      <c r="AD87" s="148"/>
      <c r="AE87" s="148"/>
      <c r="AF87" s="148"/>
      <c r="AG87" s="148"/>
      <c r="AH87" s="148"/>
      <c r="AI87" s="148"/>
      <c r="AJ87" s="148"/>
      <c r="AK87" s="148"/>
      <c r="AL87" s="148"/>
      <c r="AM87" s="148"/>
      <c r="AN87" s="148"/>
      <c r="AO87" s="148"/>
      <c r="AP87" s="149"/>
      <c r="AQ87" s="53"/>
      <c r="AR87" s="53"/>
      <c r="AS87" s="53"/>
      <c r="AT87" s="58"/>
      <c r="AU87" s="59"/>
      <c r="AV87" s="60"/>
      <c r="AW87" s="66"/>
      <c r="AX87" s="67"/>
      <c r="AY87" s="67"/>
      <c r="AZ87" s="67"/>
      <c r="BA87" s="67"/>
      <c r="BB87" s="67"/>
      <c r="BC87" s="67"/>
      <c r="BD87" s="67"/>
      <c r="BE87" s="67"/>
      <c r="BF87" s="67"/>
      <c r="BG87" s="67"/>
      <c r="BH87" s="67"/>
      <c r="BI87" s="67"/>
      <c r="BJ87" s="67"/>
      <c r="BK87" s="67"/>
      <c r="BL87" s="67"/>
      <c r="BM87" s="67"/>
      <c r="BN87" s="67"/>
      <c r="BO87" s="67"/>
      <c r="BP87" s="67"/>
      <c r="BQ87" s="67"/>
      <c r="BR87" s="67"/>
      <c r="BS87" s="67"/>
      <c r="BT87" s="67"/>
      <c r="BU87" s="67"/>
      <c r="BV87" s="67"/>
      <c r="BW87" s="67"/>
      <c r="BX87" s="67"/>
      <c r="BY87" s="67"/>
      <c r="BZ87" s="7"/>
      <c r="CA87" s="7"/>
      <c r="CB87" s="12"/>
      <c r="CC87" s="29"/>
      <c r="CD87" s="150"/>
      <c r="CE87" s="74"/>
      <c r="CF87" s="151"/>
      <c r="CH87" s="152"/>
      <c r="CI87" s="153"/>
      <c r="CJ87" s="154"/>
      <c r="CL87" s="158"/>
    </row>
    <row r="88" spans="1:90" s="6" customFormat="1" ht="21.75" customHeight="1" thickBot="1">
      <c r="A88" s="46"/>
      <c r="B88" s="50"/>
      <c r="D88" s="148"/>
      <c r="E88" s="148"/>
      <c r="F88" s="148"/>
      <c r="G88" s="148"/>
      <c r="H88" s="148"/>
      <c r="I88" s="148"/>
      <c r="J88" s="148"/>
      <c r="K88" s="148"/>
      <c r="L88" s="148"/>
      <c r="M88" s="148"/>
      <c r="N88" s="148"/>
      <c r="O88" s="148"/>
      <c r="P88" s="148"/>
      <c r="Q88" s="148"/>
      <c r="R88" s="148"/>
      <c r="S88" s="148"/>
      <c r="T88" s="148"/>
      <c r="U88" s="148"/>
      <c r="V88" s="148"/>
      <c r="W88" s="148"/>
      <c r="X88" s="148"/>
      <c r="Y88" s="148"/>
      <c r="Z88" s="148"/>
      <c r="AA88" s="148"/>
      <c r="AB88" s="148"/>
      <c r="AC88" s="148"/>
      <c r="AD88" s="148"/>
      <c r="AE88" s="148"/>
      <c r="AF88" s="148"/>
      <c r="AG88" s="148"/>
      <c r="AH88" s="148"/>
      <c r="AI88" s="148"/>
      <c r="AJ88" s="148"/>
      <c r="AK88" s="148"/>
      <c r="AL88" s="148"/>
      <c r="AM88" s="148"/>
      <c r="AN88" s="148"/>
      <c r="AO88" s="148"/>
      <c r="AP88" s="149"/>
      <c r="AQ88" s="53"/>
      <c r="AR88" s="53"/>
      <c r="AS88" s="53"/>
      <c r="AT88" s="58"/>
      <c r="AU88" s="59"/>
      <c r="AV88" s="60"/>
      <c r="AW88" s="66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7"/>
      <c r="CA88" s="7"/>
      <c r="CB88" s="12"/>
      <c r="CC88" s="29"/>
      <c r="CD88" s="150"/>
      <c r="CE88" s="74"/>
      <c r="CF88" s="151"/>
      <c r="CH88" s="152"/>
      <c r="CI88" s="153"/>
      <c r="CJ88" s="154"/>
      <c r="CL88" s="158"/>
    </row>
    <row r="89" spans="1:90" s="6" customFormat="1" ht="21.75" customHeight="1" thickBot="1">
      <c r="A89" s="46"/>
      <c r="B89" s="50"/>
      <c r="D89" s="148"/>
      <c r="E89" s="148"/>
      <c r="F89" s="148"/>
      <c r="G89" s="148"/>
      <c r="H89" s="148"/>
      <c r="I89" s="148"/>
      <c r="J89" s="148"/>
      <c r="K89" s="148"/>
      <c r="L89" s="148"/>
      <c r="M89" s="148"/>
      <c r="N89" s="148"/>
      <c r="O89" s="148"/>
      <c r="P89" s="148"/>
      <c r="Q89" s="148"/>
      <c r="R89" s="148"/>
      <c r="S89" s="148"/>
      <c r="T89" s="148"/>
      <c r="U89" s="148"/>
      <c r="V89" s="148"/>
      <c r="W89" s="148"/>
      <c r="X89" s="148"/>
      <c r="Y89" s="148"/>
      <c r="Z89" s="148"/>
      <c r="AA89" s="148"/>
      <c r="AB89" s="148"/>
      <c r="AC89" s="148"/>
      <c r="AD89" s="148"/>
      <c r="AE89" s="148"/>
      <c r="AF89" s="148"/>
      <c r="AG89" s="148"/>
      <c r="AH89" s="148"/>
      <c r="AI89" s="148"/>
      <c r="AJ89" s="148"/>
      <c r="AK89" s="148"/>
      <c r="AL89" s="148"/>
      <c r="AM89" s="148"/>
      <c r="AN89" s="148"/>
      <c r="AO89" s="148"/>
      <c r="AP89" s="149"/>
      <c r="AQ89" s="53"/>
      <c r="AR89" s="53"/>
      <c r="AS89" s="53"/>
      <c r="AT89" s="58"/>
      <c r="AU89" s="59"/>
      <c r="AV89" s="60"/>
      <c r="AW89" s="66"/>
      <c r="AX89" s="67"/>
      <c r="AY89" s="67"/>
      <c r="AZ89" s="67"/>
      <c r="BA89" s="67"/>
      <c r="BB89" s="67"/>
      <c r="BC89" s="67"/>
      <c r="BD89" s="67"/>
      <c r="BE89" s="67"/>
      <c r="BF89" s="67"/>
      <c r="BG89" s="67"/>
      <c r="BH89" s="67"/>
      <c r="BI89" s="67"/>
      <c r="BJ89" s="67"/>
      <c r="BK89" s="67"/>
      <c r="BL89" s="67"/>
      <c r="BM89" s="67"/>
      <c r="BN89" s="67"/>
      <c r="BO89" s="67"/>
      <c r="BP89" s="67"/>
      <c r="BQ89" s="67"/>
      <c r="BR89" s="67"/>
      <c r="BS89" s="67"/>
      <c r="BT89" s="67"/>
      <c r="BU89" s="67"/>
      <c r="BV89" s="67"/>
      <c r="BW89" s="67"/>
      <c r="BX89" s="67"/>
      <c r="BY89" s="67"/>
      <c r="BZ89" s="7"/>
      <c r="CA89" s="7"/>
      <c r="CB89" s="12"/>
      <c r="CC89" s="29"/>
      <c r="CD89" s="150"/>
      <c r="CE89" s="74"/>
      <c r="CF89" s="151"/>
      <c r="CH89" s="152"/>
      <c r="CI89" s="153"/>
      <c r="CJ89" s="154"/>
      <c r="CL89" s="158"/>
    </row>
    <row r="90" spans="1:90" s="6" customFormat="1" ht="21.75" customHeight="1" thickBot="1">
      <c r="A90" s="46"/>
      <c r="B90" s="51"/>
      <c r="C90" s="13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79"/>
      <c r="O90" s="79"/>
      <c r="P90" s="79"/>
      <c r="Q90" s="79"/>
      <c r="R90" s="79"/>
      <c r="S90" s="79"/>
      <c r="T90" s="79"/>
      <c r="U90" s="79"/>
      <c r="V90" s="79"/>
      <c r="W90" s="79"/>
      <c r="X90" s="79"/>
      <c r="Y90" s="79"/>
      <c r="Z90" s="79"/>
      <c r="AA90" s="79"/>
      <c r="AB90" s="79"/>
      <c r="AC90" s="79"/>
      <c r="AD90" s="79"/>
      <c r="AE90" s="79"/>
      <c r="AF90" s="79"/>
      <c r="AG90" s="79"/>
      <c r="AH90" s="79"/>
      <c r="AI90" s="79"/>
      <c r="AJ90" s="79"/>
      <c r="AK90" s="79"/>
      <c r="AL90" s="79"/>
      <c r="AM90" s="79"/>
      <c r="AN90" s="79"/>
      <c r="AO90" s="79"/>
      <c r="AP90" s="159"/>
      <c r="AQ90" s="54"/>
      <c r="AR90" s="54"/>
      <c r="AS90" s="54"/>
      <c r="AT90" s="61"/>
      <c r="AU90" s="62"/>
      <c r="AV90" s="63"/>
      <c r="AW90" s="68"/>
      <c r="AX90" s="69"/>
      <c r="AY90" s="69"/>
      <c r="AZ90" s="69"/>
      <c r="BA90" s="69"/>
      <c r="BB90" s="69"/>
      <c r="BC90" s="69"/>
      <c r="BD90" s="69"/>
      <c r="BE90" s="69"/>
      <c r="BF90" s="69"/>
      <c r="BG90" s="69"/>
      <c r="BH90" s="69"/>
      <c r="BI90" s="69"/>
      <c r="BJ90" s="69"/>
      <c r="BK90" s="69"/>
      <c r="BL90" s="69"/>
      <c r="BM90" s="69"/>
      <c r="BN90" s="69"/>
      <c r="BO90" s="69"/>
      <c r="BP90" s="69"/>
      <c r="BQ90" s="69"/>
      <c r="BR90" s="69"/>
      <c r="BS90" s="69"/>
      <c r="BT90" s="69"/>
      <c r="BU90" s="69"/>
      <c r="BV90" s="69"/>
      <c r="BW90" s="69"/>
      <c r="BX90" s="69"/>
      <c r="BY90" s="69"/>
      <c r="BZ90" s="14"/>
      <c r="CA90" s="14"/>
      <c r="CB90" s="15"/>
      <c r="CC90" s="29"/>
      <c r="CD90" s="160"/>
      <c r="CE90" s="77"/>
      <c r="CF90" s="161"/>
      <c r="CH90" s="155"/>
      <c r="CI90" s="156"/>
      <c r="CJ90" s="157"/>
      <c r="CL90" s="158"/>
    </row>
    <row r="91" spans="1:90" s="5" customFormat="1" ht="9" customHeight="1" thickBot="1">
      <c r="BA91" s="8"/>
      <c r="BT91" s="8"/>
    </row>
    <row r="92" spans="1:90" s="1" customFormat="1" ht="20.25" customHeight="1" thickTop="1">
      <c r="B92" s="48" t="s">
        <v>32</v>
      </c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8"/>
      <c r="AC92" s="16"/>
      <c r="AE92" s="19"/>
      <c r="AF92" s="48" t="s">
        <v>33</v>
      </c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8"/>
      <c r="BJ92" s="70" t="s">
        <v>34</v>
      </c>
      <c r="BK92" s="71"/>
      <c r="BL92" s="71"/>
      <c r="BM92" s="72"/>
      <c r="BN92" s="136" t="s">
        <v>35</v>
      </c>
      <c r="BO92" s="137"/>
      <c r="BP92" s="138"/>
      <c r="BQ92" s="70" t="s">
        <v>36</v>
      </c>
      <c r="BR92" s="71"/>
      <c r="BS92" s="71"/>
      <c r="BT92" s="72"/>
      <c r="BU92" s="136" t="s">
        <v>37</v>
      </c>
      <c r="BV92" s="137"/>
      <c r="BW92" s="138"/>
      <c r="BX92" s="139" t="s">
        <v>38</v>
      </c>
      <c r="BY92" s="140"/>
      <c r="BZ92" s="140"/>
      <c r="CA92" s="141"/>
      <c r="CB92" s="136" t="s">
        <v>39</v>
      </c>
      <c r="CC92" s="137"/>
      <c r="CD92" s="137"/>
      <c r="CE92" s="145"/>
      <c r="CF92" s="88" t="s">
        <v>40</v>
      </c>
      <c r="CG92" s="89"/>
      <c r="CH92" s="89"/>
      <c r="CI92" s="89"/>
      <c r="CJ92" s="90"/>
    </row>
    <row r="93" spans="1:90" s="1" customFormat="1" ht="20.25" customHeight="1">
      <c r="B93" s="94"/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95"/>
      <c r="S93" s="95"/>
      <c r="T93" s="95"/>
      <c r="U93" s="95"/>
      <c r="V93" s="95"/>
      <c r="W93" s="95"/>
      <c r="X93" s="95"/>
      <c r="Y93" s="95"/>
      <c r="Z93" s="95"/>
      <c r="AA93" s="95"/>
      <c r="AB93" s="96"/>
      <c r="AC93" s="16"/>
      <c r="AE93" s="19"/>
      <c r="AF93" s="80"/>
      <c r="AG93" s="81"/>
      <c r="AH93" s="81"/>
      <c r="AI93" s="81"/>
      <c r="AJ93" s="81"/>
      <c r="AK93" s="81"/>
      <c r="AL93" s="81"/>
      <c r="AM93" s="81"/>
      <c r="AN93" s="81"/>
      <c r="AO93" s="81"/>
      <c r="AP93" s="81"/>
      <c r="AQ93" s="81"/>
      <c r="AR93" s="81"/>
      <c r="AS93" s="81"/>
      <c r="AT93" s="81"/>
      <c r="AU93" s="81"/>
      <c r="AV93" s="81"/>
      <c r="AW93" s="81"/>
      <c r="AX93" s="81"/>
      <c r="AY93" s="81"/>
      <c r="AZ93" s="81"/>
      <c r="BA93" s="81"/>
      <c r="BB93" s="81"/>
      <c r="BC93" s="81"/>
      <c r="BD93" s="81"/>
      <c r="BE93" s="81"/>
      <c r="BF93" s="82"/>
      <c r="BJ93" s="76"/>
      <c r="BK93" s="77"/>
      <c r="BL93" s="77"/>
      <c r="BM93" s="78"/>
      <c r="BN93" s="136"/>
      <c r="BO93" s="137"/>
      <c r="BP93" s="138"/>
      <c r="BQ93" s="76"/>
      <c r="BR93" s="77"/>
      <c r="BS93" s="77"/>
      <c r="BT93" s="78"/>
      <c r="BU93" s="136"/>
      <c r="BV93" s="137"/>
      <c r="BW93" s="138"/>
      <c r="BX93" s="142"/>
      <c r="BY93" s="143"/>
      <c r="BZ93" s="143"/>
      <c r="CA93" s="144"/>
      <c r="CB93" s="136"/>
      <c r="CC93" s="137"/>
      <c r="CD93" s="137"/>
      <c r="CE93" s="145"/>
      <c r="CF93" s="91"/>
      <c r="CG93" s="92"/>
      <c r="CH93" s="92"/>
      <c r="CI93" s="92"/>
      <c r="CJ93" s="93"/>
    </row>
    <row r="94" spans="1:90" s="1" customFormat="1" ht="16.5" customHeight="1">
      <c r="B94" s="94"/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5"/>
      <c r="S94" s="95"/>
      <c r="T94" s="95"/>
      <c r="U94" s="95"/>
      <c r="V94" s="95"/>
      <c r="W94" s="95"/>
      <c r="X94" s="95"/>
      <c r="Y94" s="95"/>
      <c r="Z94" s="95"/>
      <c r="AA94" s="95"/>
      <c r="AB94" s="96"/>
      <c r="AC94" s="16"/>
      <c r="AE94" s="19"/>
      <c r="AF94" s="80"/>
      <c r="AG94" s="81"/>
      <c r="AH94" s="81"/>
      <c r="AI94" s="81"/>
      <c r="AJ94" s="81"/>
      <c r="AK94" s="81"/>
      <c r="AL94" s="81"/>
      <c r="AM94" s="81"/>
      <c r="AN94" s="81"/>
      <c r="AO94" s="81"/>
      <c r="AP94" s="81"/>
      <c r="AQ94" s="81"/>
      <c r="AR94" s="81"/>
      <c r="AS94" s="81"/>
      <c r="AT94" s="81"/>
      <c r="AU94" s="81"/>
      <c r="AV94" s="81"/>
      <c r="AW94" s="81"/>
      <c r="AX94" s="81"/>
      <c r="AY94" s="81"/>
      <c r="AZ94" s="81"/>
      <c r="BA94" s="81"/>
      <c r="BB94" s="81"/>
      <c r="BC94" s="81"/>
      <c r="BD94" s="81"/>
      <c r="BE94" s="81"/>
      <c r="BF94" s="82"/>
      <c r="BJ94" s="97">
        <f>ROUND(SUM(CH44,CH65,CH86),0)</f>
        <v>0</v>
      </c>
      <c r="BK94" s="98"/>
      <c r="BL94" s="98"/>
      <c r="BM94" s="99"/>
      <c r="BN94" s="136"/>
      <c r="BO94" s="137"/>
      <c r="BP94" s="138"/>
      <c r="BQ94" s="104"/>
      <c r="BR94" s="105"/>
      <c r="BS94" s="105"/>
      <c r="BT94" s="106"/>
      <c r="BU94" s="136"/>
      <c r="BV94" s="137"/>
      <c r="BW94" s="138"/>
      <c r="BX94" s="110">
        <f>ROUND(BJ94+BQ94,1)</f>
        <v>0</v>
      </c>
      <c r="BY94" s="111"/>
      <c r="BZ94" s="111"/>
      <c r="CA94" s="112"/>
      <c r="CB94" s="136"/>
      <c r="CC94" s="137"/>
      <c r="CD94" s="137"/>
      <c r="CE94" s="145"/>
      <c r="CF94" s="116" t="str">
        <f>IF(BX94/1=0,"",IF(BX94/1&lt;20,"Ｄ",IF(BX94/1&lt;30,"Ｃ",IF(BX94/1&lt;40,"Ｂ－",IF(BX94/1&lt;50,"Ｂ",IF(BX94/1&lt;60,"Ｂ＋",IF(BX94/1&lt;70,"Ａ",IF(BX94/1&lt;=80,"Ｓ",""))))))))</f>
        <v/>
      </c>
      <c r="CG94" s="117"/>
      <c r="CH94" s="117"/>
      <c r="CI94" s="117"/>
      <c r="CJ94" s="118"/>
    </row>
    <row r="95" spans="1:90" s="1" customFormat="1" ht="16.5" customHeight="1">
      <c r="B95" s="94"/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5"/>
      <c r="U95" s="95"/>
      <c r="V95" s="95"/>
      <c r="W95" s="95"/>
      <c r="X95" s="95"/>
      <c r="Y95" s="95"/>
      <c r="Z95" s="95"/>
      <c r="AA95" s="95"/>
      <c r="AB95" s="96"/>
      <c r="AC95" s="16"/>
      <c r="AE95" s="19"/>
      <c r="AF95" s="80"/>
      <c r="AG95" s="81"/>
      <c r="AH95" s="81"/>
      <c r="AI95" s="81"/>
      <c r="AJ95" s="81"/>
      <c r="AK95" s="81"/>
      <c r="AL95" s="81"/>
      <c r="AM95" s="81"/>
      <c r="AN95" s="81"/>
      <c r="AO95" s="81"/>
      <c r="AP95" s="81"/>
      <c r="AQ95" s="81"/>
      <c r="AR95" s="81"/>
      <c r="AS95" s="81"/>
      <c r="AT95" s="81"/>
      <c r="AU95" s="81"/>
      <c r="AV95" s="81"/>
      <c r="AW95" s="81"/>
      <c r="AX95" s="81"/>
      <c r="AY95" s="81"/>
      <c r="AZ95" s="81"/>
      <c r="BA95" s="81"/>
      <c r="BB95" s="81"/>
      <c r="BC95" s="81"/>
      <c r="BD95" s="81"/>
      <c r="BE95" s="81"/>
      <c r="BF95" s="82"/>
      <c r="BJ95" s="100"/>
      <c r="BK95" s="98"/>
      <c r="BL95" s="98"/>
      <c r="BM95" s="99"/>
      <c r="BN95" s="136"/>
      <c r="BO95" s="137"/>
      <c r="BP95" s="138"/>
      <c r="BQ95" s="104"/>
      <c r="BR95" s="105"/>
      <c r="BS95" s="105"/>
      <c r="BT95" s="106"/>
      <c r="BU95" s="136"/>
      <c r="BV95" s="137"/>
      <c r="BW95" s="138"/>
      <c r="BX95" s="110"/>
      <c r="BY95" s="111"/>
      <c r="BZ95" s="111"/>
      <c r="CA95" s="112"/>
      <c r="CB95" s="136"/>
      <c r="CC95" s="137"/>
      <c r="CD95" s="137"/>
      <c r="CE95" s="145"/>
      <c r="CF95" s="119"/>
      <c r="CG95" s="98"/>
      <c r="CH95" s="98"/>
      <c r="CI95" s="98"/>
      <c r="CJ95" s="120"/>
    </row>
    <row r="96" spans="1:90" s="1" customFormat="1" ht="16.5" customHeight="1" thickBot="1">
      <c r="B96" s="94"/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95"/>
      <c r="S96" s="95"/>
      <c r="T96" s="95"/>
      <c r="U96" s="95"/>
      <c r="V96" s="95"/>
      <c r="W96" s="95"/>
      <c r="X96" s="95"/>
      <c r="Y96" s="95"/>
      <c r="Z96" s="95"/>
      <c r="AA96" s="95"/>
      <c r="AB96" s="96"/>
      <c r="AC96" s="16"/>
      <c r="AE96" s="19"/>
      <c r="AF96" s="80"/>
      <c r="AG96" s="81"/>
      <c r="AH96" s="81"/>
      <c r="AI96" s="81"/>
      <c r="AJ96" s="81"/>
      <c r="AK96" s="81"/>
      <c r="AL96" s="81"/>
      <c r="AM96" s="81"/>
      <c r="AN96" s="81"/>
      <c r="AO96" s="81"/>
      <c r="AP96" s="81"/>
      <c r="AQ96" s="81"/>
      <c r="AR96" s="81"/>
      <c r="AS96" s="81"/>
      <c r="AT96" s="81"/>
      <c r="AU96" s="81"/>
      <c r="AV96" s="81"/>
      <c r="AW96" s="81"/>
      <c r="AX96" s="81"/>
      <c r="AY96" s="81"/>
      <c r="AZ96" s="81"/>
      <c r="BA96" s="81"/>
      <c r="BB96" s="81"/>
      <c r="BC96" s="81"/>
      <c r="BD96" s="81"/>
      <c r="BE96" s="81"/>
      <c r="BF96" s="82"/>
      <c r="BJ96" s="101"/>
      <c r="BK96" s="102"/>
      <c r="BL96" s="102"/>
      <c r="BM96" s="103"/>
      <c r="BN96" s="136"/>
      <c r="BO96" s="137"/>
      <c r="BP96" s="138"/>
      <c r="BQ96" s="107"/>
      <c r="BR96" s="108"/>
      <c r="BS96" s="108"/>
      <c r="BT96" s="109"/>
      <c r="BU96" s="136"/>
      <c r="BV96" s="137"/>
      <c r="BW96" s="138"/>
      <c r="BX96" s="113"/>
      <c r="BY96" s="114"/>
      <c r="BZ96" s="114"/>
      <c r="CA96" s="115"/>
      <c r="CB96" s="136"/>
      <c r="CC96" s="137"/>
      <c r="CD96" s="137"/>
      <c r="CE96" s="145"/>
      <c r="CF96" s="121"/>
      <c r="CG96" s="122"/>
      <c r="CH96" s="122"/>
      <c r="CI96" s="122"/>
      <c r="CJ96" s="123"/>
    </row>
    <row r="97" spans="2:88" s="1" customFormat="1" ht="9" customHeight="1" thickBot="1">
      <c r="B97" s="94"/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95"/>
      <c r="S97" s="95"/>
      <c r="T97" s="95"/>
      <c r="U97" s="95"/>
      <c r="V97" s="95"/>
      <c r="W97" s="95"/>
      <c r="X97" s="95"/>
      <c r="Y97" s="95"/>
      <c r="Z97" s="95"/>
      <c r="AA97" s="95"/>
      <c r="AB97" s="96"/>
      <c r="AC97" s="16"/>
      <c r="AE97" s="19"/>
      <c r="AF97" s="80"/>
      <c r="AG97" s="81"/>
      <c r="AH97" s="81"/>
      <c r="AI97" s="81"/>
      <c r="AJ97" s="81"/>
      <c r="AK97" s="81"/>
      <c r="AL97" s="81"/>
      <c r="AM97" s="81"/>
      <c r="AN97" s="81"/>
      <c r="AO97" s="81"/>
      <c r="AP97" s="81"/>
      <c r="AQ97" s="81"/>
      <c r="AR97" s="81"/>
      <c r="AS97" s="81"/>
      <c r="AT97" s="81"/>
      <c r="AU97" s="81"/>
      <c r="AV97" s="81"/>
      <c r="AW97" s="81"/>
      <c r="AX97" s="81"/>
      <c r="AY97" s="81"/>
      <c r="AZ97" s="81"/>
      <c r="BA97" s="81"/>
      <c r="BB97" s="81"/>
      <c r="BC97" s="81"/>
      <c r="BD97" s="81"/>
      <c r="BE97" s="81"/>
      <c r="BF97" s="82"/>
      <c r="BJ97" s="47"/>
      <c r="BK97" s="47"/>
      <c r="BL97" s="47"/>
      <c r="BM97" s="47"/>
      <c r="BN97" s="44"/>
      <c r="BO97" s="44"/>
      <c r="BP97" s="44"/>
      <c r="BQ97" s="47"/>
      <c r="BR97" s="47"/>
      <c r="BS97" s="47"/>
      <c r="BT97" s="47"/>
      <c r="BU97" s="44"/>
      <c r="BV97" s="44"/>
      <c r="BW97" s="44"/>
      <c r="BX97" s="47"/>
      <c r="BY97" s="47"/>
      <c r="BZ97" s="47"/>
      <c r="CA97" s="47"/>
      <c r="CB97" s="44"/>
      <c r="CC97" s="44"/>
      <c r="CD97" s="44"/>
      <c r="CE97" s="44"/>
      <c r="CF97" s="45"/>
      <c r="CG97" s="45"/>
      <c r="CH97" s="45"/>
      <c r="CI97" s="45"/>
      <c r="CJ97" s="45"/>
    </row>
    <row r="98" spans="2:88" s="1" customFormat="1" ht="16.5" customHeight="1" thickTop="1">
      <c r="B98" s="94"/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95"/>
      <c r="S98" s="95"/>
      <c r="T98" s="95"/>
      <c r="U98" s="95"/>
      <c r="V98" s="95"/>
      <c r="W98" s="95"/>
      <c r="X98" s="95"/>
      <c r="Y98" s="95"/>
      <c r="Z98" s="95"/>
      <c r="AA98" s="95"/>
      <c r="AB98" s="96"/>
      <c r="AC98" s="16"/>
      <c r="AE98" s="19"/>
      <c r="AF98" s="80"/>
      <c r="AG98" s="81"/>
      <c r="AH98" s="81"/>
      <c r="AI98" s="81"/>
      <c r="AJ98" s="81"/>
      <c r="AK98" s="81"/>
      <c r="AL98" s="81"/>
      <c r="AM98" s="81"/>
      <c r="AN98" s="81"/>
      <c r="AO98" s="81"/>
      <c r="AP98" s="81"/>
      <c r="AQ98" s="81"/>
      <c r="AR98" s="81"/>
      <c r="AS98" s="81"/>
      <c r="AT98" s="81"/>
      <c r="AU98" s="81"/>
      <c r="AV98" s="81"/>
      <c r="AW98" s="81"/>
      <c r="AX98" s="81"/>
      <c r="AY98" s="81"/>
      <c r="AZ98" s="81"/>
      <c r="BA98" s="81"/>
      <c r="BB98" s="81"/>
      <c r="BC98" s="81"/>
      <c r="BD98" s="81"/>
      <c r="BE98" s="81"/>
      <c r="BF98" s="82"/>
      <c r="BJ98" s="47"/>
      <c r="BK98" s="47"/>
      <c r="BL98" s="47"/>
      <c r="BM98" s="47"/>
      <c r="BN98" s="44"/>
      <c r="BO98" s="44"/>
      <c r="BP98" s="44"/>
      <c r="BQ98" s="47"/>
      <c r="BR98" s="47"/>
      <c r="BS98" s="47"/>
      <c r="BT98" s="47"/>
      <c r="BU98" s="44"/>
      <c r="BV98" s="44"/>
      <c r="BW98" s="44"/>
      <c r="BX98" s="47"/>
      <c r="BY98" s="47"/>
      <c r="BZ98" s="47"/>
      <c r="CA98" s="47"/>
      <c r="CB98" s="44"/>
      <c r="CC98" s="44"/>
      <c r="CD98" s="44"/>
      <c r="CE98" s="44"/>
      <c r="CF98" s="124" t="s">
        <v>349</v>
      </c>
      <c r="CG98" s="125"/>
      <c r="CH98" s="125"/>
      <c r="CI98" s="125"/>
      <c r="CJ98" s="126"/>
    </row>
    <row r="99" spans="2:88" s="1" customFormat="1" ht="16.5" customHeight="1">
      <c r="B99" s="94"/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95"/>
      <c r="S99" s="95"/>
      <c r="T99" s="95"/>
      <c r="U99" s="95"/>
      <c r="V99" s="95"/>
      <c r="W99" s="95"/>
      <c r="X99" s="95"/>
      <c r="Y99" s="95"/>
      <c r="Z99" s="95"/>
      <c r="AA99" s="95"/>
      <c r="AB99" s="96"/>
      <c r="AC99" s="16"/>
      <c r="AE99" s="19"/>
      <c r="AF99" s="80"/>
      <c r="AG99" s="81"/>
      <c r="AH99" s="81"/>
      <c r="AI99" s="81"/>
      <c r="AJ99" s="81"/>
      <c r="AK99" s="81"/>
      <c r="AL99" s="81"/>
      <c r="AM99" s="81"/>
      <c r="AN99" s="81"/>
      <c r="AO99" s="81"/>
      <c r="AP99" s="81"/>
      <c r="AQ99" s="81"/>
      <c r="AR99" s="81"/>
      <c r="AS99" s="81"/>
      <c r="AT99" s="81"/>
      <c r="AU99" s="81"/>
      <c r="AV99" s="81"/>
      <c r="AW99" s="81"/>
      <c r="AX99" s="81"/>
      <c r="AY99" s="81"/>
      <c r="AZ99" s="81"/>
      <c r="BA99" s="81"/>
      <c r="BB99" s="81"/>
      <c r="BC99" s="81"/>
      <c r="BD99" s="81"/>
      <c r="BE99" s="81"/>
      <c r="BF99" s="82"/>
      <c r="BJ99" s="47"/>
      <c r="BK99" s="47"/>
      <c r="BL99" s="47"/>
      <c r="BM99" s="47"/>
      <c r="BN99" s="44"/>
      <c r="BO99" s="44"/>
      <c r="BP99" s="44"/>
      <c r="BQ99" s="47"/>
      <c r="BR99" s="47"/>
      <c r="BS99" s="47"/>
      <c r="BT99" s="47"/>
      <c r="BU99" s="44"/>
      <c r="BV99" s="44"/>
      <c r="BW99" s="44"/>
      <c r="BX99" s="47"/>
      <c r="BY99" s="47"/>
      <c r="BZ99" s="47"/>
      <c r="CA99" s="47"/>
      <c r="CB99" s="44"/>
      <c r="CC99" s="44"/>
      <c r="CD99" s="44"/>
      <c r="CE99" s="44"/>
      <c r="CF99" s="127"/>
      <c r="CG99" s="128"/>
      <c r="CH99" s="128"/>
      <c r="CI99" s="128"/>
      <c r="CJ99" s="129"/>
    </row>
    <row r="100" spans="2:88" s="1" customFormat="1" ht="23.25" customHeight="1">
      <c r="B100" s="94"/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95"/>
      <c r="S100" s="95"/>
      <c r="T100" s="95"/>
      <c r="U100" s="95"/>
      <c r="V100" s="95"/>
      <c r="W100" s="95"/>
      <c r="X100" s="95"/>
      <c r="Y100" s="95"/>
      <c r="Z100" s="95"/>
      <c r="AA100" s="95"/>
      <c r="AB100" s="96"/>
      <c r="AC100" s="16"/>
      <c r="AE100" s="19"/>
      <c r="AF100" s="80"/>
      <c r="AG100" s="81"/>
      <c r="AH100" s="81"/>
      <c r="AI100" s="81"/>
      <c r="AJ100" s="81"/>
      <c r="AK100" s="81"/>
      <c r="AL100" s="81"/>
      <c r="AM100" s="81"/>
      <c r="AN100" s="81"/>
      <c r="AO100" s="81"/>
      <c r="AP100" s="81"/>
      <c r="AQ100" s="81"/>
      <c r="AR100" s="81"/>
      <c r="AS100" s="81"/>
      <c r="AT100" s="81"/>
      <c r="AU100" s="81"/>
      <c r="AV100" s="81"/>
      <c r="AW100" s="81"/>
      <c r="AX100" s="81"/>
      <c r="AY100" s="81"/>
      <c r="AZ100" s="81"/>
      <c r="BA100" s="81"/>
      <c r="BB100" s="81"/>
      <c r="BC100" s="81"/>
      <c r="BD100" s="81"/>
      <c r="BE100" s="81"/>
      <c r="BF100" s="82"/>
      <c r="BJ100" s="47"/>
      <c r="BK100" s="47"/>
      <c r="BL100" s="47"/>
      <c r="BM100" s="47"/>
      <c r="BN100" s="44"/>
      <c r="BO100" s="44"/>
      <c r="BP100" s="44"/>
      <c r="BQ100" s="47"/>
      <c r="BR100" s="47"/>
      <c r="BS100" s="47"/>
      <c r="BT100" s="47"/>
      <c r="BU100" s="44"/>
      <c r="BV100" s="44"/>
      <c r="BW100" s="44"/>
      <c r="BX100" s="47"/>
      <c r="BY100" s="47"/>
      <c r="BZ100" s="47"/>
      <c r="CA100" s="47"/>
      <c r="CB100" s="44"/>
      <c r="CC100" s="44"/>
      <c r="CD100" s="44"/>
      <c r="CE100" s="44"/>
      <c r="CF100" s="130">
        <f>ROUND(SUM(CL44,CL65,CL86),0)</f>
        <v>0</v>
      </c>
      <c r="CG100" s="131"/>
      <c r="CH100" s="131"/>
      <c r="CI100" s="131"/>
      <c r="CJ100" s="132"/>
    </row>
    <row r="101" spans="2:88" s="1" customFormat="1" ht="27.75" customHeight="1" thickBot="1">
      <c r="B101" s="94"/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95"/>
      <c r="S101" s="95"/>
      <c r="T101" s="95"/>
      <c r="U101" s="95"/>
      <c r="V101" s="95"/>
      <c r="W101" s="95"/>
      <c r="X101" s="95"/>
      <c r="Y101" s="95"/>
      <c r="Z101" s="95"/>
      <c r="AA101" s="95"/>
      <c r="AB101" s="96"/>
      <c r="AC101" s="16"/>
      <c r="AE101" s="19"/>
      <c r="AF101" s="80"/>
      <c r="AG101" s="81"/>
      <c r="AH101" s="81"/>
      <c r="AI101" s="81"/>
      <c r="AJ101" s="81"/>
      <c r="AK101" s="81"/>
      <c r="AL101" s="81"/>
      <c r="AM101" s="81"/>
      <c r="AN101" s="81"/>
      <c r="AO101" s="81"/>
      <c r="AP101" s="81"/>
      <c r="AQ101" s="81"/>
      <c r="AR101" s="81"/>
      <c r="AS101" s="81"/>
      <c r="AT101" s="81"/>
      <c r="AU101" s="81"/>
      <c r="AV101" s="81"/>
      <c r="AW101" s="81"/>
      <c r="AX101" s="81"/>
      <c r="AY101" s="81"/>
      <c r="AZ101" s="81"/>
      <c r="BA101" s="81"/>
      <c r="BB101" s="81"/>
      <c r="BC101" s="81"/>
      <c r="BD101" s="81"/>
      <c r="BE101" s="81"/>
      <c r="BF101" s="82"/>
      <c r="BJ101" s="47"/>
      <c r="BK101" s="47"/>
      <c r="BL101" s="47"/>
      <c r="BM101" s="47"/>
      <c r="BN101" s="44"/>
      <c r="BO101" s="44"/>
      <c r="BP101" s="44"/>
      <c r="BQ101" s="47"/>
      <c r="BR101" s="47"/>
      <c r="BS101" s="47"/>
      <c r="BT101" s="47"/>
      <c r="BU101" s="44"/>
      <c r="BV101" s="44"/>
      <c r="BW101" s="44"/>
      <c r="BX101" s="47"/>
      <c r="BY101" s="47"/>
      <c r="BZ101" s="47"/>
      <c r="CA101" s="47"/>
      <c r="CB101" s="44"/>
      <c r="CC101" s="44"/>
      <c r="CD101" s="44"/>
      <c r="CE101" s="44"/>
      <c r="CF101" s="133" t="str">
        <f>IF(CF100/1=0,"",IF(CF100/1&lt;20,"Ｄ",IF(CF100/1&lt;30,"Ｃ",IF(CF100/1&lt;40,"Ｂ－",IF(CF100/1&lt;50,"Ｂ",IF(CF100/1&lt;60,"Ｂ＋",IF(CF100/1&lt;70,"Ａ",IF(CF100/1&lt;=80,"Ｓ",""))))))))</f>
        <v/>
      </c>
      <c r="CG101" s="134"/>
      <c r="CH101" s="134"/>
      <c r="CI101" s="134"/>
      <c r="CJ101" s="135"/>
    </row>
    <row r="102" spans="2:88" s="1" customFormat="1" ht="9" customHeight="1" thickTop="1" thickBot="1">
      <c r="B102" s="94"/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95"/>
      <c r="S102" s="95"/>
      <c r="T102" s="95"/>
      <c r="U102" s="95"/>
      <c r="V102" s="95"/>
      <c r="W102" s="95"/>
      <c r="X102" s="95"/>
      <c r="Y102" s="95"/>
      <c r="Z102" s="95"/>
      <c r="AA102" s="95"/>
      <c r="AB102" s="96"/>
      <c r="AC102" s="16"/>
      <c r="AE102" s="19"/>
      <c r="AF102" s="80"/>
      <c r="AG102" s="81"/>
      <c r="AH102" s="81"/>
      <c r="AI102" s="81"/>
      <c r="AJ102" s="81"/>
      <c r="AK102" s="81"/>
      <c r="AL102" s="81"/>
      <c r="AM102" s="81"/>
      <c r="AN102" s="81"/>
      <c r="AO102" s="81"/>
      <c r="AP102" s="81"/>
      <c r="AQ102" s="81"/>
      <c r="AR102" s="81"/>
      <c r="AS102" s="81"/>
      <c r="AT102" s="81"/>
      <c r="AU102" s="81"/>
      <c r="AV102" s="81"/>
      <c r="AW102" s="81"/>
      <c r="AX102" s="81"/>
      <c r="AY102" s="81"/>
      <c r="AZ102" s="81"/>
      <c r="BA102" s="81"/>
      <c r="BB102" s="81"/>
      <c r="BC102" s="81"/>
      <c r="BD102" s="81"/>
      <c r="BE102" s="81"/>
      <c r="BF102" s="82"/>
    </row>
    <row r="103" spans="2:88" s="1" customFormat="1" ht="20.25" customHeight="1">
      <c r="B103" s="94"/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95"/>
      <c r="S103" s="95"/>
      <c r="T103" s="95"/>
      <c r="U103" s="95"/>
      <c r="V103" s="95"/>
      <c r="W103" s="95"/>
      <c r="X103" s="95"/>
      <c r="Y103" s="95"/>
      <c r="Z103" s="95"/>
      <c r="AA103" s="95"/>
      <c r="AB103" s="96"/>
      <c r="AC103" s="16"/>
      <c r="AE103" s="19"/>
      <c r="AF103" s="80"/>
      <c r="AG103" s="81"/>
      <c r="AH103" s="81"/>
      <c r="AI103" s="81"/>
      <c r="AJ103" s="81"/>
      <c r="AK103" s="81"/>
      <c r="AL103" s="81"/>
      <c r="AM103" s="81"/>
      <c r="AN103" s="81"/>
      <c r="AO103" s="81"/>
      <c r="AP103" s="81"/>
      <c r="AQ103" s="81"/>
      <c r="AR103" s="81"/>
      <c r="AS103" s="81"/>
      <c r="AT103" s="81"/>
      <c r="AU103" s="81"/>
      <c r="AV103" s="81"/>
      <c r="AW103" s="81"/>
      <c r="AX103" s="81"/>
      <c r="AY103" s="81"/>
      <c r="AZ103" s="81"/>
      <c r="BA103" s="81"/>
      <c r="BB103" s="81"/>
      <c r="BC103" s="81"/>
      <c r="BD103" s="81"/>
      <c r="BE103" s="81"/>
      <c r="BF103" s="82"/>
      <c r="BJ103" s="22" t="s">
        <v>41</v>
      </c>
      <c r="BK103" s="17"/>
      <c r="BL103" s="17"/>
      <c r="BM103" s="17"/>
      <c r="BN103" s="17"/>
      <c r="BO103" s="17"/>
      <c r="BP103" s="17"/>
      <c r="BQ103" s="17"/>
      <c r="BR103" s="17"/>
      <c r="BS103" s="17"/>
      <c r="BT103" s="17"/>
      <c r="BU103" s="17"/>
      <c r="BV103" s="17"/>
      <c r="BW103" s="17"/>
      <c r="BX103" s="17"/>
      <c r="BY103" s="17"/>
      <c r="BZ103" s="17"/>
      <c r="CA103" s="17"/>
      <c r="CB103" s="17"/>
      <c r="CC103" s="17"/>
      <c r="CD103" s="17"/>
      <c r="CE103" s="17"/>
      <c r="CF103" s="17"/>
      <c r="CG103" s="17"/>
      <c r="CH103" s="17"/>
      <c r="CI103" s="17"/>
      <c r="CJ103" s="18"/>
    </row>
    <row r="104" spans="2:88" s="1" customFormat="1" ht="20.25" customHeight="1">
      <c r="B104" s="94"/>
      <c r="C104" s="95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95"/>
      <c r="S104" s="95"/>
      <c r="T104" s="95"/>
      <c r="U104" s="95"/>
      <c r="V104" s="95"/>
      <c r="W104" s="95"/>
      <c r="X104" s="95"/>
      <c r="Y104" s="95"/>
      <c r="Z104" s="95"/>
      <c r="AA104" s="95"/>
      <c r="AB104" s="96"/>
      <c r="AC104" s="16"/>
      <c r="AE104" s="19"/>
      <c r="AF104" s="80"/>
      <c r="AG104" s="81"/>
      <c r="AH104" s="81"/>
      <c r="AI104" s="81"/>
      <c r="AJ104" s="81"/>
      <c r="AK104" s="81"/>
      <c r="AL104" s="81"/>
      <c r="AM104" s="81"/>
      <c r="AN104" s="81"/>
      <c r="AO104" s="81"/>
      <c r="AP104" s="81"/>
      <c r="AQ104" s="81"/>
      <c r="AR104" s="81"/>
      <c r="AS104" s="81"/>
      <c r="AT104" s="81"/>
      <c r="AU104" s="81"/>
      <c r="AV104" s="81"/>
      <c r="AW104" s="81"/>
      <c r="AX104" s="81"/>
      <c r="AY104" s="81"/>
      <c r="AZ104" s="81"/>
      <c r="BA104" s="81"/>
      <c r="BB104" s="81"/>
      <c r="BC104" s="81"/>
      <c r="BD104" s="81"/>
      <c r="BE104" s="81"/>
      <c r="BF104" s="82"/>
      <c r="BJ104" s="80"/>
      <c r="BK104" s="81"/>
      <c r="BL104" s="81"/>
      <c r="BM104" s="81"/>
      <c r="BN104" s="81"/>
      <c r="BO104" s="81"/>
      <c r="BP104" s="81"/>
      <c r="BQ104" s="81"/>
      <c r="BR104" s="81"/>
      <c r="BS104" s="81"/>
      <c r="BT104" s="81"/>
      <c r="BU104" s="81"/>
      <c r="BV104" s="81"/>
      <c r="BW104" s="81"/>
      <c r="BX104" s="81"/>
      <c r="BY104" s="81"/>
      <c r="BZ104" s="81"/>
      <c r="CA104" s="81"/>
      <c r="CB104" s="81"/>
      <c r="CC104" s="81"/>
      <c r="CD104" s="81"/>
      <c r="CE104" s="81"/>
      <c r="CF104" s="81"/>
      <c r="CG104" s="81"/>
      <c r="CH104" s="81"/>
      <c r="CI104" s="81"/>
      <c r="CJ104" s="82"/>
    </row>
    <row r="105" spans="2:88" s="1" customFormat="1" ht="16.5" customHeight="1">
      <c r="B105" s="94"/>
      <c r="C105" s="95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95"/>
      <c r="S105" s="95"/>
      <c r="T105" s="95"/>
      <c r="U105" s="95"/>
      <c r="V105" s="95"/>
      <c r="W105" s="95"/>
      <c r="X105" s="95"/>
      <c r="Y105" s="95"/>
      <c r="Z105" s="95"/>
      <c r="AA105" s="95"/>
      <c r="AB105" s="96"/>
      <c r="AC105" s="16"/>
      <c r="AE105" s="19"/>
      <c r="AF105" s="80"/>
      <c r="AG105" s="81"/>
      <c r="AH105" s="81"/>
      <c r="AI105" s="81"/>
      <c r="AJ105" s="81"/>
      <c r="AK105" s="81"/>
      <c r="AL105" s="81"/>
      <c r="AM105" s="81"/>
      <c r="AN105" s="81"/>
      <c r="AO105" s="81"/>
      <c r="AP105" s="81"/>
      <c r="AQ105" s="81"/>
      <c r="AR105" s="81"/>
      <c r="AS105" s="81"/>
      <c r="AT105" s="81"/>
      <c r="AU105" s="81"/>
      <c r="AV105" s="81"/>
      <c r="AW105" s="81"/>
      <c r="AX105" s="81"/>
      <c r="AY105" s="81"/>
      <c r="AZ105" s="81"/>
      <c r="BA105" s="81"/>
      <c r="BB105" s="81"/>
      <c r="BC105" s="81"/>
      <c r="BD105" s="81"/>
      <c r="BE105" s="81"/>
      <c r="BF105" s="82"/>
      <c r="BJ105" s="80"/>
      <c r="BK105" s="81"/>
      <c r="BL105" s="81"/>
      <c r="BM105" s="81"/>
      <c r="BN105" s="81"/>
      <c r="BO105" s="81"/>
      <c r="BP105" s="81"/>
      <c r="BQ105" s="81"/>
      <c r="BR105" s="81"/>
      <c r="BS105" s="81"/>
      <c r="BT105" s="81"/>
      <c r="BU105" s="81"/>
      <c r="BV105" s="81"/>
      <c r="BW105" s="81"/>
      <c r="BX105" s="81"/>
      <c r="BY105" s="81"/>
      <c r="BZ105" s="81"/>
      <c r="CA105" s="81"/>
      <c r="CB105" s="81"/>
      <c r="CC105" s="81"/>
      <c r="CD105" s="81"/>
      <c r="CE105" s="81"/>
      <c r="CF105" s="81"/>
      <c r="CG105" s="81"/>
      <c r="CH105" s="81"/>
      <c r="CI105" s="81"/>
      <c r="CJ105" s="82"/>
    </row>
    <row r="106" spans="2:88" s="1" customFormat="1" ht="16.5" customHeight="1">
      <c r="B106" s="94"/>
      <c r="C106" s="95"/>
      <c r="D106" s="95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95"/>
      <c r="S106" s="95"/>
      <c r="T106" s="95"/>
      <c r="U106" s="95"/>
      <c r="V106" s="95"/>
      <c r="W106" s="95"/>
      <c r="X106" s="95"/>
      <c r="Y106" s="95"/>
      <c r="Z106" s="95"/>
      <c r="AA106" s="95"/>
      <c r="AB106" s="96"/>
      <c r="AC106" s="16"/>
      <c r="AE106" s="19"/>
      <c r="AF106" s="80"/>
      <c r="AG106" s="81"/>
      <c r="AH106" s="81"/>
      <c r="AI106" s="81"/>
      <c r="AJ106" s="81"/>
      <c r="AK106" s="81"/>
      <c r="AL106" s="81"/>
      <c r="AM106" s="81"/>
      <c r="AN106" s="81"/>
      <c r="AO106" s="81"/>
      <c r="AP106" s="81"/>
      <c r="AQ106" s="81"/>
      <c r="AR106" s="81"/>
      <c r="AS106" s="81"/>
      <c r="AT106" s="81"/>
      <c r="AU106" s="81"/>
      <c r="AV106" s="81"/>
      <c r="AW106" s="81"/>
      <c r="AX106" s="81"/>
      <c r="AY106" s="81"/>
      <c r="AZ106" s="81"/>
      <c r="BA106" s="81"/>
      <c r="BB106" s="81"/>
      <c r="BC106" s="81"/>
      <c r="BD106" s="81"/>
      <c r="BE106" s="81"/>
      <c r="BF106" s="82"/>
      <c r="BJ106" s="80"/>
      <c r="BK106" s="81"/>
      <c r="BL106" s="81"/>
      <c r="BM106" s="81"/>
      <c r="BN106" s="81"/>
      <c r="BO106" s="81"/>
      <c r="BP106" s="81"/>
      <c r="BQ106" s="81"/>
      <c r="BR106" s="81"/>
      <c r="BS106" s="81"/>
      <c r="BT106" s="81"/>
      <c r="BU106" s="81"/>
      <c r="BV106" s="81"/>
      <c r="BW106" s="81"/>
      <c r="BX106" s="81"/>
      <c r="BY106" s="81"/>
      <c r="BZ106" s="81"/>
      <c r="CA106" s="81"/>
      <c r="CB106" s="81"/>
      <c r="CC106" s="81"/>
      <c r="CD106" s="81"/>
      <c r="CE106" s="81"/>
      <c r="CF106" s="81"/>
      <c r="CG106" s="81"/>
      <c r="CH106" s="81"/>
      <c r="CI106" s="81"/>
      <c r="CJ106" s="82"/>
    </row>
    <row r="107" spans="2:88" s="1" customFormat="1" ht="16.5" customHeight="1" thickBot="1">
      <c r="B107" s="24"/>
      <c r="C107" s="20"/>
      <c r="D107" s="20"/>
      <c r="E107" s="20"/>
      <c r="F107" s="20"/>
      <c r="G107" s="20"/>
      <c r="H107" s="20"/>
      <c r="I107" s="20"/>
      <c r="J107" s="20"/>
      <c r="K107" s="86" t="s">
        <v>352</v>
      </c>
      <c r="L107" s="86"/>
      <c r="M107" s="86"/>
      <c r="N107" s="86"/>
      <c r="O107" s="86"/>
      <c r="P107" s="86"/>
      <c r="Q107" s="86"/>
      <c r="R107" s="87"/>
      <c r="S107" s="87"/>
      <c r="T107" s="20" t="s">
        <v>346</v>
      </c>
      <c r="U107" s="87"/>
      <c r="V107" s="87"/>
      <c r="W107" s="20" t="s">
        <v>347</v>
      </c>
      <c r="X107" s="87"/>
      <c r="Y107" s="87"/>
      <c r="Z107" s="79" t="s">
        <v>348</v>
      </c>
      <c r="AA107" s="79"/>
      <c r="AB107" s="21"/>
      <c r="AC107" s="16"/>
      <c r="AE107" s="19"/>
      <c r="AF107" s="24"/>
      <c r="AG107" s="20"/>
      <c r="AH107" s="20"/>
      <c r="AI107" s="20"/>
      <c r="AJ107" s="20"/>
      <c r="AK107" s="20"/>
      <c r="AL107" s="20"/>
      <c r="AM107" s="20"/>
      <c r="AN107" s="20"/>
      <c r="AO107" s="86" t="s">
        <v>352</v>
      </c>
      <c r="AP107" s="86"/>
      <c r="AQ107" s="86"/>
      <c r="AR107" s="86"/>
      <c r="AS107" s="86"/>
      <c r="AT107" s="86"/>
      <c r="AU107" s="86"/>
      <c r="AV107" s="84"/>
      <c r="AW107" s="84"/>
      <c r="AX107" s="20" t="s">
        <v>346</v>
      </c>
      <c r="AY107" s="84"/>
      <c r="AZ107" s="84"/>
      <c r="BA107" s="20" t="s">
        <v>347</v>
      </c>
      <c r="BB107" s="84"/>
      <c r="BC107" s="84"/>
      <c r="BD107" s="79" t="s">
        <v>348</v>
      </c>
      <c r="BE107" s="79"/>
      <c r="BF107" s="21"/>
      <c r="BJ107" s="83"/>
      <c r="BK107" s="84"/>
      <c r="BL107" s="84"/>
      <c r="BM107" s="84"/>
      <c r="BN107" s="84"/>
      <c r="BO107" s="84"/>
      <c r="BP107" s="84"/>
      <c r="BQ107" s="84"/>
      <c r="BR107" s="84"/>
      <c r="BS107" s="84"/>
      <c r="BT107" s="84"/>
      <c r="BU107" s="84"/>
      <c r="BV107" s="84"/>
      <c r="BW107" s="84"/>
      <c r="BX107" s="84"/>
      <c r="BY107" s="84"/>
      <c r="BZ107" s="84"/>
      <c r="CA107" s="84"/>
      <c r="CB107" s="84"/>
      <c r="CC107" s="84"/>
      <c r="CD107" s="84"/>
      <c r="CE107" s="84"/>
      <c r="CF107" s="84"/>
      <c r="CG107" s="84"/>
      <c r="CH107" s="84"/>
      <c r="CI107" s="84"/>
      <c r="CJ107" s="85"/>
    </row>
    <row r="108" spans="2:88" s="1" customFormat="1" ht="7.5" customHeight="1"/>
  </sheetData>
  <mergeCells count="124">
    <mergeCell ref="B2:CJ2"/>
    <mergeCell ref="B4:C7"/>
    <mergeCell ref="D4:M7"/>
    <mergeCell ref="N4:O7"/>
    <mergeCell ref="P4:AK5"/>
    <mergeCell ref="AL4:AM7"/>
    <mergeCell ref="AN4:AY7"/>
    <mergeCell ref="AZ4:BA7"/>
    <mergeCell ref="BB4:BX7"/>
    <mergeCell ref="BY4:BZ7"/>
    <mergeCell ref="B13:CJ13"/>
    <mergeCell ref="B14:CJ14"/>
    <mergeCell ref="B15:CJ15"/>
    <mergeCell ref="B16:CJ16"/>
    <mergeCell ref="B18:CJ18"/>
    <mergeCell ref="B19:CJ19"/>
    <mergeCell ref="CA4:CJ7"/>
    <mergeCell ref="P6:AK7"/>
    <mergeCell ref="B8:C11"/>
    <mergeCell ref="D8:S11"/>
    <mergeCell ref="T8:U11"/>
    <mergeCell ref="V8:AK11"/>
    <mergeCell ref="AL8:AM11"/>
    <mergeCell ref="AN8:AY11"/>
    <mergeCell ref="AZ8:BA11"/>
    <mergeCell ref="BB8:CJ11"/>
    <mergeCell ref="AW25:CB27"/>
    <mergeCell ref="B28:B48"/>
    <mergeCell ref="AQ28:AS48"/>
    <mergeCell ref="AT28:AV48"/>
    <mergeCell ref="AW28:BY48"/>
    <mergeCell ref="BZ28:CB32"/>
    <mergeCell ref="B20:CJ20"/>
    <mergeCell ref="B21:CJ21"/>
    <mergeCell ref="B24:B27"/>
    <mergeCell ref="C24:AV24"/>
    <mergeCell ref="AW24:CB24"/>
    <mergeCell ref="CD24:CF27"/>
    <mergeCell ref="CH24:CJ27"/>
    <mergeCell ref="C25:AP27"/>
    <mergeCell ref="AQ25:AS27"/>
    <mergeCell ref="AT25:AV27"/>
    <mergeCell ref="CL38:CL43"/>
    <mergeCell ref="E40:AP43"/>
    <mergeCell ref="CD44:CF48"/>
    <mergeCell ref="CH44:CJ48"/>
    <mergeCell ref="CL44:CL48"/>
    <mergeCell ref="D45:AP48"/>
    <mergeCell ref="CD28:CF32"/>
    <mergeCell ref="CH28:CJ32"/>
    <mergeCell ref="D29:AP32"/>
    <mergeCell ref="BZ33:CB37"/>
    <mergeCell ref="CD33:CF37"/>
    <mergeCell ref="CH33:CJ37"/>
    <mergeCell ref="E35:AP38"/>
    <mergeCell ref="CD38:CF43"/>
    <mergeCell ref="CH38:CJ43"/>
    <mergeCell ref="CH49:CJ53"/>
    <mergeCell ref="D50:AP53"/>
    <mergeCell ref="BZ54:CB58"/>
    <mergeCell ref="CD54:CF58"/>
    <mergeCell ref="CH54:CJ58"/>
    <mergeCell ref="E56:AP59"/>
    <mergeCell ref="CD59:CF64"/>
    <mergeCell ref="CH59:CJ64"/>
    <mergeCell ref="B49:B69"/>
    <mergeCell ref="AQ49:AS69"/>
    <mergeCell ref="AT49:AV69"/>
    <mergeCell ref="AW49:BY69"/>
    <mergeCell ref="BZ49:CB53"/>
    <mergeCell ref="CD49:CF53"/>
    <mergeCell ref="CL59:CL64"/>
    <mergeCell ref="E61:AP64"/>
    <mergeCell ref="CD65:CF69"/>
    <mergeCell ref="CH65:CJ69"/>
    <mergeCell ref="CL65:CL69"/>
    <mergeCell ref="D66:AP69"/>
    <mergeCell ref="CL80:CL85"/>
    <mergeCell ref="E82:AP85"/>
    <mergeCell ref="CD86:CF90"/>
    <mergeCell ref="CH86:CJ90"/>
    <mergeCell ref="CL86:CL90"/>
    <mergeCell ref="D87:AP90"/>
    <mergeCell ref="CH70:CJ74"/>
    <mergeCell ref="D71:AP74"/>
    <mergeCell ref="BZ75:CB79"/>
    <mergeCell ref="CD75:CF79"/>
    <mergeCell ref="CH75:CJ79"/>
    <mergeCell ref="E77:AP80"/>
    <mergeCell ref="CD80:CF85"/>
    <mergeCell ref="CH80:CJ85"/>
    <mergeCell ref="CF98:CJ99"/>
    <mergeCell ref="CF100:CJ100"/>
    <mergeCell ref="CF101:CJ101"/>
    <mergeCell ref="BJ92:BM93"/>
    <mergeCell ref="BN92:BP96"/>
    <mergeCell ref="BQ92:BT93"/>
    <mergeCell ref="BU92:BW96"/>
    <mergeCell ref="BX92:CA93"/>
    <mergeCell ref="CB92:CE96"/>
    <mergeCell ref="B70:B90"/>
    <mergeCell ref="AQ70:AS90"/>
    <mergeCell ref="AT70:AV90"/>
    <mergeCell ref="AW70:BY90"/>
    <mergeCell ref="BZ70:CB74"/>
    <mergeCell ref="CD70:CF74"/>
    <mergeCell ref="BD107:BE107"/>
    <mergeCell ref="BJ104:CJ107"/>
    <mergeCell ref="K107:Q107"/>
    <mergeCell ref="R107:S107"/>
    <mergeCell ref="U107:V107"/>
    <mergeCell ref="X107:Y107"/>
    <mergeCell ref="Z107:AA107"/>
    <mergeCell ref="AO107:AU107"/>
    <mergeCell ref="AV107:AW107"/>
    <mergeCell ref="AY107:AZ107"/>
    <mergeCell ref="BB107:BC107"/>
    <mergeCell ref="CF92:CJ93"/>
    <mergeCell ref="B93:AB106"/>
    <mergeCell ref="AF93:BF106"/>
    <mergeCell ref="BJ94:BM96"/>
    <mergeCell ref="BQ94:BT96"/>
    <mergeCell ref="BX94:CA96"/>
    <mergeCell ref="CF94:CJ96"/>
  </mergeCells>
  <phoneticPr fontId="1"/>
  <dataValidations count="5">
    <dataValidation type="list" allowBlank="1" showInputMessage="1" showErrorMessage="1" sqref="BQ94:BT101" xr:uid="{00000000-0002-0000-0000-000000000000}">
      <formula1>"5,4,3,2,1,0,-1,-2,-3,-4,-5"</formula1>
    </dataValidation>
    <dataValidation type="list" allowBlank="1" showInputMessage="1" showErrorMessage="1" sqref="AT28:AV90" xr:uid="{00000000-0002-0000-0000-000001000000}">
      <formula1>"5,10,15,20,25,30,35,40,45,50,55,60,65,70,75,80,85,90,95"</formula1>
    </dataValidation>
    <dataValidation type="list" allowBlank="1" showInputMessage="1" showErrorMessage="1" sqref="BZ33:CB37 CD33:CF37 CH33:CJ37 BZ54:CB58 CD54:CF58 CH54:CJ58 BZ75:CB79 CD75:CF79 CH75:CJ79" xr:uid="{00000000-0002-0000-0000-000002000000}">
      <formula1>"5,4,3,2,1"</formula1>
    </dataValidation>
    <dataValidation type="list" allowBlank="1" showInputMessage="1" showErrorMessage="1" sqref="D4:M7" xr:uid="{00000000-0002-0000-0000-000003000000}">
      <formula1>"Ⅰ,Ⅱ-1,Ⅱ-2,Ⅱ-3,Ⅲ,Ⅳ,Ⅴ,Ⅵ"</formula1>
    </dataValidation>
    <dataValidation type="list" allowBlank="1" showInputMessage="1" showErrorMessage="1" sqref="AQ28:AS90" xr:uid="{00000000-0002-0000-0000-000004000000}">
      <formula1>"極高,高い,標準"</formula1>
    </dataValidation>
  </dataValidations>
  <printOptions horizontalCentered="1" verticalCentered="1"/>
  <pageMargins left="0.43" right="0.2" top="0" bottom="0" header="0" footer="0"/>
  <pageSetup paperSize="9" scale="3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79998168889431442"/>
  </sheetPr>
  <dimension ref="A2:CL108"/>
  <sheetViews>
    <sheetView showGridLines="0" zoomScale="55" zoomScaleNormal="55" zoomScaleSheetLayoutView="50" workbookViewId="0">
      <selection activeCell="AN8" sqref="AN8:AY11"/>
    </sheetView>
  </sheetViews>
  <sheetFormatPr defaultColWidth="2.625" defaultRowHeight="13.5" customHeight="1"/>
  <cols>
    <col min="1" max="1" width="2.5" customWidth="1"/>
    <col min="2" max="2" width="3.5" customWidth="1"/>
    <col min="3" max="19" width="2.625" customWidth="1"/>
    <col min="20" max="20" width="3.125" customWidth="1"/>
    <col min="21" max="22" width="2.625" customWidth="1"/>
    <col min="23" max="23" width="3.125" customWidth="1"/>
    <col min="24" max="25" width="2.625" customWidth="1"/>
    <col min="26" max="26" width="3.125" customWidth="1"/>
    <col min="27" max="49" width="2.625" customWidth="1"/>
    <col min="50" max="50" width="3.125" customWidth="1"/>
    <col min="51" max="52" width="2.625" customWidth="1"/>
    <col min="53" max="53" width="3.125" customWidth="1"/>
    <col min="54" max="55" width="2.625" customWidth="1"/>
    <col min="56" max="56" width="3.125" customWidth="1"/>
    <col min="57" max="79" width="3.25" customWidth="1"/>
    <col min="80" max="88" width="2.625" customWidth="1"/>
    <col min="89" max="89" width="1.25" customWidth="1"/>
    <col min="90" max="90" width="5.75" customWidth="1"/>
    <col min="101" max="187" width="2.625" customWidth="1"/>
    <col min="357" max="443" width="2.625" customWidth="1"/>
    <col min="613" max="699" width="2.625" customWidth="1"/>
    <col min="869" max="955" width="2.625" customWidth="1"/>
    <col min="1125" max="1211" width="2.625" customWidth="1"/>
    <col min="1381" max="1467" width="2.625" customWidth="1"/>
    <col min="1637" max="1723" width="2.625" customWidth="1"/>
    <col min="1893" max="1979" width="2.625" customWidth="1"/>
    <col min="2149" max="2235" width="2.625" customWidth="1"/>
    <col min="2405" max="2491" width="2.625" customWidth="1"/>
    <col min="2661" max="2747" width="2.625" customWidth="1"/>
    <col min="2917" max="3003" width="2.625" customWidth="1"/>
    <col min="3173" max="3259" width="2.625" customWidth="1"/>
    <col min="3429" max="3515" width="2.625" customWidth="1"/>
    <col min="3685" max="3771" width="2.625" customWidth="1"/>
    <col min="3941" max="4027" width="2.625" customWidth="1"/>
    <col min="4197" max="4283" width="2.625" customWidth="1"/>
    <col min="4453" max="4539" width="2.625" customWidth="1"/>
    <col min="4709" max="4795" width="2.625" customWidth="1"/>
    <col min="4965" max="5051" width="2.625" customWidth="1"/>
    <col min="5221" max="5307" width="2.625" customWidth="1"/>
    <col min="5477" max="5563" width="2.625" customWidth="1"/>
    <col min="5733" max="5819" width="2.625" customWidth="1"/>
    <col min="5989" max="6075" width="2.625" customWidth="1"/>
    <col min="6245" max="6331" width="2.625" customWidth="1"/>
    <col min="6501" max="6587" width="2.625" customWidth="1"/>
    <col min="6757" max="6843" width="2.625" customWidth="1"/>
    <col min="7013" max="7099" width="2.625" customWidth="1"/>
    <col min="7269" max="7355" width="2.625" customWidth="1"/>
    <col min="7525" max="7611" width="2.625" customWidth="1"/>
    <col min="7781" max="7867" width="2.625" customWidth="1"/>
    <col min="8037" max="8123" width="2.625" customWidth="1"/>
    <col min="8293" max="8379" width="2.625" customWidth="1"/>
    <col min="8549" max="8635" width="2.625" customWidth="1"/>
    <col min="8805" max="8891" width="2.625" customWidth="1"/>
    <col min="9061" max="9147" width="2.625" customWidth="1"/>
    <col min="9317" max="9403" width="2.625" customWidth="1"/>
    <col min="9573" max="9659" width="2.625" customWidth="1"/>
    <col min="9829" max="9915" width="2.625" customWidth="1"/>
    <col min="10085" max="10171" width="2.625" customWidth="1"/>
    <col min="10341" max="10427" width="2.625" customWidth="1"/>
    <col min="10597" max="10683" width="2.625" customWidth="1"/>
    <col min="10853" max="10939" width="2.625" customWidth="1"/>
    <col min="11109" max="11195" width="2.625" customWidth="1"/>
    <col min="11365" max="11451" width="2.625" customWidth="1"/>
    <col min="11621" max="11707" width="2.625" customWidth="1"/>
    <col min="11877" max="11963" width="2.625" customWidth="1"/>
    <col min="12133" max="12219" width="2.625" customWidth="1"/>
    <col min="12389" max="12475" width="2.625" customWidth="1"/>
    <col min="12645" max="12731" width="2.625" customWidth="1"/>
    <col min="12901" max="12987" width="2.625" customWidth="1"/>
    <col min="13157" max="13243" width="2.625" customWidth="1"/>
    <col min="13413" max="13499" width="2.625" customWidth="1"/>
    <col min="13669" max="13755" width="2.625" customWidth="1"/>
    <col min="13925" max="14011" width="2.625" customWidth="1"/>
    <col min="14181" max="14267" width="2.625" customWidth="1"/>
    <col min="14437" max="14523" width="2.625" customWidth="1"/>
    <col min="14693" max="14779" width="2.625" customWidth="1"/>
    <col min="14949" max="15035" width="2.625" customWidth="1"/>
    <col min="15205" max="15291" width="2.625" customWidth="1"/>
    <col min="15461" max="15547" width="2.625" customWidth="1"/>
    <col min="15717" max="15803" width="2.625" customWidth="1"/>
    <col min="15973" max="16059" width="2.625" customWidth="1"/>
  </cols>
  <sheetData>
    <row r="2" spans="2:89" ht="33.75" customHeight="1">
      <c r="B2" s="301" t="s">
        <v>361</v>
      </c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301"/>
      <c r="Z2" s="301"/>
      <c r="AA2" s="301"/>
      <c r="AB2" s="301"/>
      <c r="AC2" s="301"/>
      <c r="AD2" s="301"/>
      <c r="AE2" s="301"/>
      <c r="AF2" s="301"/>
      <c r="AG2" s="301"/>
      <c r="AH2" s="301"/>
      <c r="AI2" s="301"/>
      <c r="AJ2" s="301"/>
      <c r="AK2" s="301"/>
      <c r="AL2" s="301"/>
      <c r="AM2" s="301"/>
      <c r="AN2" s="301"/>
      <c r="AO2" s="301"/>
      <c r="AP2" s="301"/>
      <c r="AQ2" s="301"/>
      <c r="AR2" s="301"/>
      <c r="AS2" s="301"/>
      <c r="AT2" s="301"/>
      <c r="AU2" s="301"/>
      <c r="AV2" s="301"/>
      <c r="AW2" s="301"/>
      <c r="AX2" s="301"/>
      <c r="AY2" s="301"/>
      <c r="AZ2" s="301"/>
      <c r="BA2" s="301"/>
      <c r="BB2" s="301"/>
      <c r="BC2" s="301"/>
      <c r="BD2" s="301"/>
      <c r="BE2" s="301"/>
      <c r="BF2" s="301"/>
      <c r="BG2" s="301"/>
      <c r="BH2" s="301"/>
      <c r="BI2" s="301"/>
      <c r="BJ2" s="301"/>
      <c r="BK2" s="301"/>
      <c r="BL2" s="301"/>
      <c r="BM2" s="301"/>
      <c r="BN2" s="301"/>
      <c r="BO2" s="301"/>
      <c r="BP2" s="301"/>
      <c r="BQ2" s="301"/>
      <c r="BR2" s="301"/>
      <c r="BS2" s="301"/>
      <c r="BT2" s="301"/>
      <c r="BU2" s="301"/>
      <c r="BV2" s="301"/>
      <c r="BW2" s="301"/>
      <c r="BX2" s="301"/>
      <c r="BY2" s="301"/>
      <c r="BZ2" s="301"/>
      <c r="CA2" s="301"/>
      <c r="CB2" s="301"/>
      <c r="CC2" s="301"/>
      <c r="CD2" s="301"/>
      <c r="CE2" s="301"/>
      <c r="CF2" s="301"/>
      <c r="CG2" s="301"/>
      <c r="CH2" s="301"/>
      <c r="CI2" s="301"/>
      <c r="CJ2" s="301"/>
    </row>
    <row r="3" spans="2:89" ht="18.75" customHeight="1" thickBot="1"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</row>
    <row r="4" spans="2:89" ht="18.75" customHeight="1">
      <c r="B4" s="302" t="s">
        <v>0</v>
      </c>
      <c r="C4" s="303"/>
      <c r="D4" s="308"/>
      <c r="E4" s="309"/>
      <c r="F4" s="309"/>
      <c r="G4" s="309"/>
      <c r="H4" s="309"/>
      <c r="I4" s="309"/>
      <c r="J4" s="309"/>
      <c r="K4" s="309"/>
      <c r="L4" s="309"/>
      <c r="M4" s="310"/>
      <c r="N4" s="279" t="s">
        <v>1</v>
      </c>
      <c r="O4" s="280"/>
      <c r="P4" s="313" t="s">
        <v>362</v>
      </c>
      <c r="Q4" s="313"/>
      <c r="R4" s="313"/>
      <c r="S4" s="313"/>
      <c r="T4" s="313"/>
      <c r="U4" s="313"/>
      <c r="V4" s="313"/>
      <c r="W4" s="313"/>
      <c r="X4" s="313"/>
      <c r="Y4" s="313"/>
      <c r="Z4" s="313"/>
      <c r="AA4" s="313"/>
      <c r="AB4" s="313"/>
      <c r="AC4" s="313"/>
      <c r="AD4" s="313"/>
      <c r="AE4" s="313"/>
      <c r="AF4" s="313"/>
      <c r="AG4" s="313"/>
      <c r="AH4" s="313"/>
      <c r="AI4" s="313"/>
      <c r="AJ4" s="313"/>
      <c r="AK4" s="314"/>
      <c r="AL4" s="264" t="s">
        <v>2</v>
      </c>
      <c r="AM4" s="265"/>
      <c r="AN4" s="317" t="s">
        <v>364</v>
      </c>
      <c r="AO4" s="318"/>
      <c r="AP4" s="318"/>
      <c r="AQ4" s="318"/>
      <c r="AR4" s="318"/>
      <c r="AS4" s="318"/>
      <c r="AT4" s="318"/>
      <c r="AU4" s="318"/>
      <c r="AV4" s="318"/>
      <c r="AW4" s="318"/>
      <c r="AX4" s="318"/>
      <c r="AY4" s="319"/>
      <c r="AZ4" s="264" t="s">
        <v>3</v>
      </c>
      <c r="BA4" s="265"/>
      <c r="BB4" s="270"/>
      <c r="BC4" s="271"/>
      <c r="BD4" s="271"/>
      <c r="BE4" s="271"/>
      <c r="BF4" s="271"/>
      <c r="BG4" s="271"/>
      <c r="BH4" s="271"/>
      <c r="BI4" s="271"/>
      <c r="BJ4" s="271"/>
      <c r="BK4" s="271"/>
      <c r="BL4" s="271"/>
      <c r="BM4" s="271"/>
      <c r="BN4" s="271"/>
      <c r="BO4" s="271"/>
      <c r="BP4" s="271"/>
      <c r="BQ4" s="271"/>
      <c r="BR4" s="271"/>
      <c r="BS4" s="271"/>
      <c r="BT4" s="271"/>
      <c r="BU4" s="271"/>
      <c r="BV4" s="271"/>
      <c r="BW4" s="271"/>
      <c r="BX4" s="272"/>
      <c r="BY4" s="302" t="s">
        <v>4</v>
      </c>
      <c r="BZ4" s="303"/>
      <c r="CA4" s="251"/>
      <c r="CB4" s="252"/>
      <c r="CC4" s="252"/>
      <c r="CD4" s="252"/>
      <c r="CE4" s="252"/>
      <c r="CF4" s="252"/>
      <c r="CG4" s="252"/>
      <c r="CH4" s="252"/>
      <c r="CI4" s="252"/>
      <c r="CJ4" s="253"/>
    </row>
    <row r="5" spans="2:89" ht="18.75" customHeight="1">
      <c r="B5" s="304"/>
      <c r="C5" s="305"/>
      <c r="D5" s="311"/>
      <c r="E5" s="98"/>
      <c r="F5" s="98"/>
      <c r="G5" s="98"/>
      <c r="H5" s="98"/>
      <c r="I5" s="98"/>
      <c r="J5" s="98"/>
      <c r="K5" s="98"/>
      <c r="L5" s="98"/>
      <c r="M5" s="99"/>
      <c r="N5" s="281"/>
      <c r="O5" s="282"/>
      <c r="P5" s="315"/>
      <c r="Q5" s="315"/>
      <c r="R5" s="315"/>
      <c r="S5" s="315"/>
      <c r="T5" s="315"/>
      <c r="U5" s="315"/>
      <c r="V5" s="315"/>
      <c r="W5" s="315"/>
      <c r="X5" s="315"/>
      <c r="Y5" s="315"/>
      <c r="Z5" s="315"/>
      <c r="AA5" s="315"/>
      <c r="AB5" s="315"/>
      <c r="AC5" s="315"/>
      <c r="AD5" s="315"/>
      <c r="AE5" s="315"/>
      <c r="AF5" s="315"/>
      <c r="AG5" s="315"/>
      <c r="AH5" s="315"/>
      <c r="AI5" s="315"/>
      <c r="AJ5" s="315"/>
      <c r="AK5" s="316"/>
      <c r="AL5" s="266"/>
      <c r="AM5" s="267"/>
      <c r="AN5" s="320"/>
      <c r="AO5" s="321"/>
      <c r="AP5" s="321"/>
      <c r="AQ5" s="321"/>
      <c r="AR5" s="321"/>
      <c r="AS5" s="321"/>
      <c r="AT5" s="321"/>
      <c r="AU5" s="321"/>
      <c r="AV5" s="321"/>
      <c r="AW5" s="321"/>
      <c r="AX5" s="321"/>
      <c r="AY5" s="322"/>
      <c r="AZ5" s="266"/>
      <c r="BA5" s="267"/>
      <c r="BB5" s="273"/>
      <c r="BC5" s="274"/>
      <c r="BD5" s="274"/>
      <c r="BE5" s="274"/>
      <c r="BF5" s="274"/>
      <c r="BG5" s="274"/>
      <c r="BH5" s="274"/>
      <c r="BI5" s="274"/>
      <c r="BJ5" s="274"/>
      <c r="BK5" s="274"/>
      <c r="BL5" s="274"/>
      <c r="BM5" s="274"/>
      <c r="BN5" s="274"/>
      <c r="BO5" s="274"/>
      <c r="BP5" s="274"/>
      <c r="BQ5" s="274"/>
      <c r="BR5" s="274"/>
      <c r="BS5" s="274"/>
      <c r="BT5" s="274"/>
      <c r="BU5" s="274"/>
      <c r="BV5" s="274"/>
      <c r="BW5" s="274"/>
      <c r="BX5" s="275"/>
      <c r="BY5" s="304"/>
      <c r="BZ5" s="305"/>
      <c r="CA5" s="254"/>
      <c r="CB5" s="255"/>
      <c r="CC5" s="255"/>
      <c r="CD5" s="255"/>
      <c r="CE5" s="255"/>
      <c r="CF5" s="255"/>
      <c r="CG5" s="255"/>
      <c r="CH5" s="255"/>
      <c r="CI5" s="255"/>
      <c r="CJ5" s="256"/>
    </row>
    <row r="6" spans="2:89" ht="18.75" customHeight="1">
      <c r="B6" s="304"/>
      <c r="C6" s="305"/>
      <c r="D6" s="311"/>
      <c r="E6" s="98"/>
      <c r="F6" s="98"/>
      <c r="G6" s="98"/>
      <c r="H6" s="98"/>
      <c r="I6" s="98"/>
      <c r="J6" s="98"/>
      <c r="K6" s="98"/>
      <c r="L6" s="98"/>
      <c r="M6" s="99"/>
      <c r="N6" s="281"/>
      <c r="O6" s="282"/>
      <c r="P6" s="260" t="s">
        <v>363</v>
      </c>
      <c r="Q6" s="260"/>
      <c r="R6" s="260"/>
      <c r="S6" s="260"/>
      <c r="T6" s="260"/>
      <c r="U6" s="260"/>
      <c r="V6" s="260"/>
      <c r="W6" s="260"/>
      <c r="X6" s="260"/>
      <c r="Y6" s="260"/>
      <c r="Z6" s="260"/>
      <c r="AA6" s="260"/>
      <c r="AB6" s="260"/>
      <c r="AC6" s="260"/>
      <c r="AD6" s="260"/>
      <c r="AE6" s="260"/>
      <c r="AF6" s="260"/>
      <c r="AG6" s="260"/>
      <c r="AH6" s="260"/>
      <c r="AI6" s="260"/>
      <c r="AJ6" s="260"/>
      <c r="AK6" s="261"/>
      <c r="AL6" s="266"/>
      <c r="AM6" s="267"/>
      <c r="AN6" s="320"/>
      <c r="AO6" s="321"/>
      <c r="AP6" s="321"/>
      <c r="AQ6" s="321"/>
      <c r="AR6" s="321"/>
      <c r="AS6" s="321"/>
      <c r="AT6" s="321"/>
      <c r="AU6" s="321"/>
      <c r="AV6" s="321"/>
      <c r="AW6" s="321"/>
      <c r="AX6" s="321"/>
      <c r="AY6" s="322"/>
      <c r="AZ6" s="266"/>
      <c r="BA6" s="267"/>
      <c r="BB6" s="273"/>
      <c r="BC6" s="274"/>
      <c r="BD6" s="274"/>
      <c r="BE6" s="274"/>
      <c r="BF6" s="274"/>
      <c r="BG6" s="274"/>
      <c r="BH6" s="274"/>
      <c r="BI6" s="274"/>
      <c r="BJ6" s="274"/>
      <c r="BK6" s="274"/>
      <c r="BL6" s="274"/>
      <c r="BM6" s="274"/>
      <c r="BN6" s="274"/>
      <c r="BO6" s="274"/>
      <c r="BP6" s="274"/>
      <c r="BQ6" s="274"/>
      <c r="BR6" s="274"/>
      <c r="BS6" s="274"/>
      <c r="BT6" s="274"/>
      <c r="BU6" s="274"/>
      <c r="BV6" s="274"/>
      <c r="BW6" s="274"/>
      <c r="BX6" s="275"/>
      <c r="BY6" s="304"/>
      <c r="BZ6" s="305"/>
      <c r="CA6" s="254"/>
      <c r="CB6" s="255"/>
      <c r="CC6" s="255"/>
      <c r="CD6" s="255"/>
      <c r="CE6" s="255"/>
      <c r="CF6" s="255"/>
      <c r="CG6" s="255"/>
      <c r="CH6" s="255"/>
      <c r="CI6" s="255"/>
      <c r="CJ6" s="256"/>
    </row>
    <row r="7" spans="2:89" ht="18.75" customHeight="1" thickBot="1">
      <c r="B7" s="306"/>
      <c r="C7" s="307"/>
      <c r="D7" s="312"/>
      <c r="E7" s="102"/>
      <c r="F7" s="102"/>
      <c r="G7" s="102"/>
      <c r="H7" s="102"/>
      <c r="I7" s="102"/>
      <c r="J7" s="102"/>
      <c r="K7" s="102"/>
      <c r="L7" s="102"/>
      <c r="M7" s="103"/>
      <c r="N7" s="283"/>
      <c r="O7" s="284"/>
      <c r="P7" s="262"/>
      <c r="Q7" s="262"/>
      <c r="R7" s="262"/>
      <c r="S7" s="262"/>
      <c r="T7" s="262"/>
      <c r="U7" s="262"/>
      <c r="V7" s="262"/>
      <c r="W7" s="262"/>
      <c r="X7" s="262"/>
      <c r="Y7" s="262"/>
      <c r="Z7" s="262"/>
      <c r="AA7" s="262"/>
      <c r="AB7" s="262"/>
      <c r="AC7" s="262"/>
      <c r="AD7" s="262"/>
      <c r="AE7" s="262"/>
      <c r="AF7" s="262"/>
      <c r="AG7" s="262"/>
      <c r="AH7" s="262"/>
      <c r="AI7" s="262"/>
      <c r="AJ7" s="262"/>
      <c r="AK7" s="263"/>
      <c r="AL7" s="268"/>
      <c r="AM7" s="269"/>
      <c r="AN7" s="323"/>
      <c r="AO7" s="324"/>
      <c r="AP7" s="324"/>
      <c r="AQ7" s="324"/>
      <c r="AR7" s="324"/>
      <c r="AS7" s="324"/>
      <c r="AT7" s="324"/>
      <c r="AU7" s="324"/>
      <c r="AV7" s="324"/>
      <c r="AW7" s="324"/>
      <c r="AX7" s="324"/>
      <c r="AY7" s="325"/>
      <c r="AZ7" s="268"/>
      <c r="BA7" s="269"/>
      <c r="BB7" s="276"/>
      <c r="BC7" s="277"/>
      <c r="BD7" s="277"/>
      <c r="BE7" s="277"/>
      <c r="BF7" s="277"/>
      <c r="BG7" s="277"/>
      <c r="BH7" s="277"/>
      <c r="BI7" s="277"/>
      <c r="BJ7" s="277"/>
      <c r="BK7" s="277"/>
      <c r="BL7" s="277"/>
      <c r="BM7" s="277"/>
      <c r="BN7" s="277"/>
      <c r="BO7" s="277"/>
      <c r="BP7" s="277"/>
      <c r="BQ7" s="277"/>
      <c r="BR7" s="277"/>
      <c r="BS7" s="277"/>
      <c r="BT7" s="277"/>
      <c r="BU7" s="277"/>
      <c r="BV7" s="277"/>
      <c r="BW7" s="277"/>
      <c r="BX7" s="278"/>
      <c r="BY7" s="306"/>
      <c r="BZ7" s="307"/>
      <c r="CA7" s="257"/>
      <c r="CB7" s="258"/>
      <c r="CC7" s="258"/>
      <c r="CD7" s="258"/>
      <c r="CE7" s="258"/>
      <c r="CF7" s="258"/>
      <c r="CG7" s="258"/>
      <c r="CH7" s="258"/>
      <c r="CI7" s="258"/>
      <c r="CJ7" s="259"/>
    </row>
    <row r="8" spans="2:89" ht="18.75" customHeight="1">
      <c r="B8" s="264" t="s">
        <v>5</v>
      </c>
      <c r="C8" s="265"/>
      <c r="D8" s="270"/>
      <c r="E8" s="271"/>
      <c r="F8" s="271"/>
      <c r="G8" s="271"/>
      <c r="H8" s="271"/>
      <c r="I8" s="271"/>
      <c r="J8" s="271"/>
      <c r="K8" s="271"/>
      <c r="L8" s="271"/>
      <c r="M8" s="271"/>
      <c r="N8" s="271"/>
      <c r="O8" s="271"/>
      <c r="P8" s="271"/>
      <c r="Q8" s="271"/>
      <c r="R8" s="271"/>
      <c r="S8" s="272"/>
      <c r="T8" s="264" t="s">
        <v>6</v>
      </c>
      <c r="U8" s="265"/>
      <c r="V8" s="270"/>
      <c r="W8" s="271"/>
      <c r="X8" s="271"/>
      <c r="Y8" s="271"/>
      <c r="Z8" s="271"/>
      <c r="AA8" s="271"/>
      <c r="AB8" s="271"/>
      <c r="AC8" s="271"/>
      <c r="AD8" s="271"/>
      <c r="AE8" s="271"/>
      <c r="AF8" s="271"/>
      <c r="AG8" s="271"/>
      <c r="AH8" s="271"/>
      <c r="AI8" s="271"/>
      <c r="AJ8" s="271"/>
      <c r="AK8" s="272"/>
      <c r="AL8" s="279" t="s">
        <v>7</v>
      </c>
      <c r="AM8" s="280"/>
      <c r="AN8" s="285"/>
      <c r="AO8" s="286"/>
      <c r="AP8" s="286"/>
      <c r="AQ8" s="286"/>
      <c r="AR8" s="286"/>
      <c r="AS8" s="286"/>
      <c r="AT8" s="286"/>
      <c r="AU8" s="286"/>
      <c r="AV8" s="286"/>
      <c r="AW8" s="286"/>
      <c r="AX8" s="286"/>
      <c r="AY8" s="287"/>
      <c r="AZ8" s="264" t="s">
        <v>8</v>
      </c>
      <c r="BA8" s="265"/>
      <c r="BB8" s="294" t="s">
        <v>18</v>
      </c>
      <c r="BC8" s="295"/>
      <c r="BD8" s="295"/>
      <c r="BE8" s="295"/>
      <c r="BF8" s="295"/>
      <c r="BG8" s="295"/>
      <c r="BH8" s="295"/>
      <c r="BI8" s="295"/>
      <c r="BJ8" s="295"/>
      <c r="BK8" s="295"/>
      <c r="BL8" s="295"/>
      <c r="BM8" s="295"/>
      <c r="BN8" s="295"/>
      <c r="BO8" s="295"/>
      <c r="BP8" s="295"/>
      <c r="BQ8" s="295"/>
      <c r="BR8" s="295"/>
      <c r="BS8" s="295"/>
      <c r="BT8" s="295"/>
      <c r="BU8" s="295"/>
      <c r="BV8" s="295"/>
      <c r="BW8" s="295"/>
      <c r="BX8" s="295"/>
      <c r="BY8" s="295"/>
      <c r="BZ8" s="295"/>
      <c r="CA8" s="295"/>
      <c r="CB8" s="295"/>
      <c r="CC8" s="295"/>
      <c r="CD8" s="295"/>
      <c r="CE8" s="295"/>
      <c r="CF8" s="295"/>
      <c r="CG8" s="295"/>
      <c r="CH8" s="295"/>
      <c r="CI8" s="295"/>
      <c r="CJ8" s="296"/>
      <c r="CK8" s="25"/>
    </row>
    <row r="9" spans="2:89" ht="17.25" customHeight="1">
      <c r="B9" s="266"/>
      <c r="C9" s="267"/>
      <c r="D9" s="273"/>
      <c r="E9" s="274"/>
      <c r="F9" s="274"/>
      <c r="G9" s="274"/>
      <c r="H9" s="274"/>
      <c r="I9" s="274"/>
      <c r="J9" s="274"/>
      <c r="K9" s="274"/>
      <c r="L9" s="274"/>
      <c r="M9" s="274"/>
      <c r="N9" s="274"/>
      <c r="O9" s="274"/>
      <c r="P9" s="274"/>
      <c r="Q9" s="274"/>
      <c r="R9" s="274"/>
      <c r="S9" s="275"/>
      <c r="T9" s="266"/>
      <c r="U9" s="267"/>
      <c r="V9" s="273"/>
      <c r="W9" s="274"/>
      <c r="X9" s="274"/>
      <c r="Y9" s="274"/>
      <c r="Z9" s="274"/>
      <c r="AA9" s="274"/>
      <c r="AB9" s="274"/>
      <c r="AC9" s="274"/>
      <c r="AD9" s="274"/>
      <c r="AE9" s="274"/>
      <c r="AF9" s="274"/>
      <c r="AG9" s="274"/>
      <c r="AH9" s="274"/>
      <c r="AI9" s="274"/>
      <c r="AJ9" s="274"/>
      <c r="AK9" s="275"/>
      <c r="AL9" s="281"/>
      <c r="AM9" s="282"/>
      <c r="AN9" s="288"/>
      <c r="AO9" s="289"/>
      <c r="AP9" s="289"/>
      <c r="AQ9" s="289"/>
      <c r="AR9" s="289"/>
      <c r="AS9" s="289"/>
      <c r="AT9" s="289"/>
      <c r="AU9" s="289"/>
      <c r="AV9" s="289"/>
      <c r="AW9" s="289"/>
      <c r="AX9" s="289"/>
      <c r="AY9" s="290"/>
      <c r="AZ9" s="266"/>
      <c r="BA9" s="267"/>
      <c r="BB9" s="297"/>
      <c r="BC9" s="297"/>
      <c r="BD9" s="297"/>
      <c r="BE9" s="297"/>
      <c r="BF9" s="297"/>
      <c r="BG9" s="297"/>
      <c r="BH9" s="297"/>
      <c r="BI9" s="297"/>
      <c r="BJ9" s="297"/>
      <c r="BK9" s="297"/>
      <c r="BL9" s="297"/>
      <c r="BM9" s="297"/>
      <c r="BN9" s="297"/>
      <c r="BO9" s="297"/>
      <c r="BP9" s="297"/>
      <c r="BQ9" s="297"/>
      <c r="BR9" s="297"/>
      <c r="BS9" s="297"/>
      <c r="BT9" s="297"/>
      <c r="BU9" s="297"/>
      <c r="BV9" s="297"/>
      <c r="BW9" s="297"/>
      <c r="BX9" s="297"/>
      <c r="BY9" s="297"/>
      <c r="BZ9" s="297"/>
      <c r="CA9" s="297"/>
      <c r="CB9" s="297"/>
      <c r="CC9" s="297"/>
      <c r="CD9" s="297"/>
      <c r="CE9" s="297"/>
      <c r="CF9" s="297"/>
      <c r="CG9" s="297"/>
      <c r="CH9" s="297"/>
      <c r="CI9" s="297"/>
      <c r="CJ9" s="298"/>
      <c r="CK9" s="25"/>
    </row>
    <row r="10" spans="2:89" ht="17.25" customHeight="1">
      <c r="B10" s="266"/>
      <c r="C10" s="267"/>
      <c r="D10" s="273"/>
      <c r="E10" s="274"/>
      <c r="F10" s="274"/>
      <c r="G10" s="274"/>
      <c r="H10" s="274"/>
      <c r="I10" s="274"/>
      <c r="J10" s="274"/>
      <c r="K10" s="274"/>
      <c r="L10" s="274"/>
      <c r="M10" s="274"/>
      <c r="N10" s="274"/>
      <c r="O10" s="274"/>
      <c r="P10" s="274"/>
      <c r="Q10" s="274"/>
      <c r="R10" s="274"/>
      <c r="S10" s="275"/>
      <c r="T10" s="266"/>
      <c r="U10" s="267"/>
      <c r="V10" s="273"/>
      <c r="W10" s="274"/>
      <c r="X10" s="274"/>
      <c r="Y10" s="274"/>
      <c r="Z10" s="274"/>
      <c r="AA10" s="274"/>
      <c r="AB10" s="274"/>
      <c r="AC10" s="274"/>
      <c r="AD10" s="274"/>
      <c r="AE10" s="274"/>
      <c r="AF10" s="274"/>
      <c r="AG10" s="274"/>
      <c r="AH10" s="274"/>
      <c r="AI10" s="274"/>
      <c r="AJ10" s="274"/>
      <c r="AK10" s="275"/>
      <c r="AL10" s="281"/>
      <c r="AM10" s="282"/>
      <c r="AN10" s="288"/>
      <c r="AO10" s="289"/>
      <c r="AP10" s="289"/>
      <c r="AQ10" s="289"/>
      <c r="AR10" s="289"/>
      <c r="AS10" s="289"/>
      <c r="AT10" s="289"/>
      <c r="AU10" s="289"/>
      <c r="AV10" s="289"/>
      <c r="AW10" s="289"/>
      <c r="AX10" s="289"/>
      <c r="AY10" s="290"/>
      <c r="AZ10" s="266"/>
      <c r="BA10" s="267"/>
      <c r="BB10" s="297"/>
      <c r="BC10" s="297"/>
      <c r="BD10" s="297"/>
      <c r="BE10" s="297"/>
      <c r="BF10" s="297"/>
      <c r="BG10" s="297"/>
      <c r="BH10" s="297"/>
      <c r="BI10" s="297"/>
      <c r="BJ10" s="297"/>
      <c r="BK10" s="297"/>
      <c r="BL10" s="297"/>
      <c r="BM10" s="297"/>
      <c r="BN10" s="297"/>
      <c r="BO10" s="297"/>
      <c r="BP10" s="297"/>
      <c r="BQ10" s="297"/>
      <c r="BR10" s="297"/>
      <c r="BS10" s="297"/>
      <c r="BT10" s="297"/>
      <c r="BU10" s="297"/>
      <c r="BV10" s="297"/>
      <c r="BW10" s="297"/>
      <c r="BX10" s="297"/>
      <c r="BY10" s="297"/>
      <c r="BZ10" s="297"/>
      <c r="CA10" s="297"/>
      <c r="CB10" s="297"/>
      <c r="CC10" s="297"/>
      <c r="CD10" s="297"/>
      <c r="CE10" s="297"/>
      <c r="CF10" s="297"/>
      <c r="CG10" s="297"/>
      <c r="CH10" s="297"/>
      <c r="CI10" s="297"/>
      <c r="CJ10" s="298"/>
      <c r="CK10" s="25"/>
    </row>
    <row r="11" spans="2:89" ht="17.25" customHeight="1" thickBot="1">
      <c r="B11" s="268"/>
      <c r="C11" s="269"/>
      <c r="D11" s="276"/>
      <c r="E11" s="277"/>
      <c r="F11" s="277"/>
      <c r="G11" s="277"/>
      <c r="H11" s="277"/>
      <c r="I11" s="277"/>
      <c r="J11" s="277"/>
      <c r="K11" s="277"/>
      <c r="L11" s="277"/>
      <c r="M11" s="277"/>
      <c r="N11" s="277"/>
      <c r="O11" s="277"/>
      <c r="P11" s="277"/>
      <c r="Q11" s="277"/>
      <c r="R11" s="277"/>
      <c r="S11" s="278"/>
      <c r="T11" s="268"/>
      <c r="U11" s="269"/>
      <c r="V11" s="276"/>
      <c r="W11" s="277"/>
      <c r="X11" s="277"/>
      <c r="Y11" s="277"/>
      <c r="Z11" s="277"/>
      <c r="AA11" s="277"/>
      <c r="AB11" s="277"/>
      <c r="AC11" s="277"/>
      <c r="AD11" s="277"/>
      <c r="AE11" s="277"/>
      <c r="AF11" s="277"/>
      <c r="AG11" s="277"/>
      <c r="AH11" s="277"/>
      <c r="AI11" s="277"/>
      <c r="AJ11" s="277"/>
      <c r="AK11" s="278"/>
      <c r="AL11" s="283"/>
      <c r="AM11" s="284"/>
      <c r="AN11" s="291"/>
      <c r="AO11" s="292"/>
      <c r="AP11" s="292"/>
      <c r="AQ11" s="292"/>
      <c r="AR11" s="292"/>
      <c r="AS11" s="292"/>
      <c r="AT11" s="292"/>
      <c r="AU11" s="292"/>
      <c r="AV11" s="292"/>
      <c r="AW11" s="292"/>
      <c r="AX11" s="292"/>
      <c r="AY11" s="293"/>
      <c r="AZ11" s="268"/>
      <c r="BA11" s="269"/>
      <c r="BB11" s="299"/>
      <c r="BC11" s="299"/>
      <c r="BD11" s="299"/>
      <c r="BE11" s="299"/>
      <c r="BF11" s="299"/>
      <c r="BG11" s="299"/>
      <c r="BH11" s="299"/>
      <c r="BI11" s="299"/>
      <c r="BJ11" s="299"/>
      <c r="BK11" s="299"/>
      <c r="BL11" s="299"/>
      <c r="BM11" s="299"/>
      <c r="BN11" s="299"/>
      <c r="BO11" s="299"/>
      <c r="BP11" s="299"/>
      <c r="BQ11" s="299"/>
      <c r="BR11" s="299"/>
      <c r="BS11" s="299"/>
      <c r="BT11" s="299"/>
      <c r="BU11" s="299"/>
      <c r="BV11" s="299"/>
      <c r="BW11" s="299"/>
      <c r="BX11" s="299"/>
      <c r="BY11" s="299"/>
      <c r="BZ11" s="299"/>
      <c r="CA11" s="299"/>
      <c r="CB11" s="299"/>
      <c r="CC11" s="299"/>
      <c r="CD11" s="299"/>
      <c r="CE11" s="299"/>
      <c r="CF11" s="299"/>
      <c r="CG11" s="299"/>
      <c r="CH11" s="299"/>
      <c r="CI11" s="299"/>
      <c r="CJ11" s="300"/>
      <c r="CK11" s="25"/>
    </row>
    <row r="12" spans="2:89" ht="18.75" customHeight="1"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</row>
    <row r="13" spans="2:89" s="5" customFormat="1" ht="24" customHeight="1" thickBot="1">
      <c r="B13" s="247" t="s">
        <v>9</v>
      </c>
      <c r="C13" s="247"/>
      <c r="D13" s="247"/>
      <c r="E13" s="247"/>
      <c r="F13" s="247"/>
      <c r="G13" s="247"/>
      <c r="H13" s="247"/>
      <c r="I13" s="247"/>
      <c r="J13" s="247"/>
      <c r="K13" s="247"/>
      <c r="L13" s="247"/>
      <c r="M13" s="247"/>
      <c r="N13" s="247"/>
      <c r="O13" s="247"/>
      <c r="P13" s="247"/>
      <c r="Q13" s="247"/>
      <c r="R13" s="247"/>
      <c r="S13" s="247"/>
      <c r="T13" s="247"/>
      <c r="U13" s="247"/>
      <c r="V13" s="247"/>
      <c r="W13" s="247"/>
      <c r="X13" s="247"/>
      <c r="Y13" s="247"/>
      <c r="Z13" s="247"/>
      <c r="AA13" s="247"/>
      <c r="AB13" s="247"/>
      <c r="AC13" s="247"/>
      <c r="AD13" s="247"/>
      <c r="AE13" s="247"/>
      <c r="AF13" s="247"/>
      <c r="AG13" s="247"/>
      <c r="AH13" s="247"/>
      <c r="AI13" s="247"/>
      <c r="AJ13" s="247"/>
      <c r="AK13" s="247"/>
      <c r="AL13" s="247"/>
      <c r="AM13" s="247"/>
      <c r="AN13" s="247"/>
      <c r="AO13" s="247"/>
      <c r="AP13" s="247"/>
      <c r="AQ13" s="247"/>
      <c r="AR13" s="247"/>
      <c r="AS13" s="247"/>
      <c r="AT13" s="247"/>
      <c r="AU13" s="247"/>
      <c r="AV13" s="247"/>
      <c r="AW13" s="247"/>
      <c r="AX13" s="247"/>
      <c r="AY13" s="247"/>
      <c r="AZ13" s="247"/>
      <c r="BA13" s="247"/>
      <c r="BB13" s="247"/>
      <c r="BC13" s="247"/>
      <c r="BD13" s="247"/>
      <c r="BE13" s="247"/>
      <c r="BF13" s="247"/>
      <c r="BG13" s="247"/>
      <c r="BH13" s="247"/>
      <c r="BI13" s="247"/>
      <c r="BJ13" s="247"/>
      <c r="BK13" s="247"/>
      <c r="BL13" s="247"/>
      <c r="BM13" s="247"/>
      <c r="BN13" s="247"/>
      <c r="BO13" s="247"/>
      <c r="BP13" s="247"/>
      <c r="BQ13" s="247"/>
      <c r="BR13" s="247"/>
      <c r="BS13" s="247"/>
      <c r="BT13" s="247"/>
      <c r="BU13" s="247"/>
      <c r="BV13" s="247"/>
      <c r="BW13" s="247"/>
      <c r="BX13" s="247"/>
      <c r="BY13" s="247"/>
      <c r="BZ13" s="247"/>
      <c r="CA13" s="247"/>
      <c r="CB13" s="247"/>
      <c r="CC13" s="247"/>
      <c r="CD13" s="247"/>
      <c r="CE13" s="247"/>
      <c r="CF13" s="247"/>
      <c r="CG13" s="247"/>
      <c r="CH13" s="247"/>
      <c r="CI13" s="247"/>
      <c r="CJ13" s="247"/>
    </row>
    <row r="14" spans="2:89" s="1" customFormat="1" ht="24.75" customHeight="1">
      <c r="B14" s="248" t="s">
        <v>343</v>
      </c>
      <c r="C14" s="249"/>
      <c r="D14" s="249"/>
      <c r="E14" s="249"/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49"/>
      <c r="R14" s="249"/>
      <c r="S14" s="249"/>
      <c r="T14" s="249"/>
      <c r="U14" s="249"/>
      <c r="V14" s="249"/>
      <c r="W14" s="249"/>
      <c r="X14" s="249"/>
      <c r="Y14" s="249"/>
      <c r="Z14" s="249"/>
      <c r="AA14" s="249"/>
      <c r="AB14" s="249"/>
      <c r="AC14" s="249"/>
      <c r="AD14" s="249"/>
      <c r="AE14" s="249"/>
      <c r="AF14" s="249"/>
      <c r="AG14" s="249"/>
      <c r="AH14" s="249"/>
      <c r="AI14" s="249"/>
      <c r="AJ14" s="249"/>
      <c r="AK14" s="249"/>
      <c r="AL14" s="249"/>
      <c r="AM14" s="249"/>
      <c r="AN14" s="249"/>
      <c r="AO14" s="249"/>
      <c r="AP14" s="249"/>
      <c r="AQ14" s="249"/>
      <c r="AR14" s="249"/>
      <c r="AS14" s="249"/>
      <c r="AT14" s="249"/>
      <c r="AU14" s="249"/>
      <c r="AV14" s="249"/>
      <c r="AW14" s="249"/>
      <c r="AX14" s="249"/>
      <c r="AY14" s="249"/>
      <c r="AZ14" s="249"/>
      <c r="BA14" s="249"/>
      <c r="BB14" s="249"/>
      <c r="BC14" s="249"/>
      <c r="BD14" s="249"/>
      <c r="BE14" s="249"/>
      <c r="BF14" s="249"/>
      <c r="BG14" s="249"/>
      <c r="BH14" s="249"/>
      <c r="BI14" s="249"/>
      <c r="BJ14" s="249"/>
      <c r="BK14" s="249"/>
      <c r="BL14" s="249"/>
      <c r="BM14" s="249"/>
      <c r="BN14" s="249"/>
      <c r="BO14" s="249"/>
      <c r="BP14" s="249"/>
      <c r="BQ14" s="249"/>
      <c r="BR14" s="249"/>
      <c r="BS14" s="249"/>
      <c r="BT14" s="249"/>
      <c r="BU14" s="249"/>
      <c r="BV14" s="249"/>
      <c r="BW14" s="249"/>
      <c r="BX14" s="249"/>
      <c r="BY14" s="249"/>
      <c r="BZ14" s="249"/>
      <c r="CA14" s="249"/>
      <c r="CB14" s="249"/>
      <c r="CC14" s="249"/>
      <c r="CD14" s="249"/>
      <c r="CE14" s="249"/>
      <c r="CF14" s="249"/>
      <c r="CG14" s="249"/>
      <c r="CH14" s="249"/>
      <c r="CI14" s="249"/>
      <c r="CJ14" s="250"/>
    </row>
    <row r="15" spans="2:89" s="1" customFormat="1" ht="24.75" customHeight="1">
      <c r="B15" s="214" t="s">
        <v>343</v>
      </c>
      <c r="C15" s="215"/>
      <c r="D15" s="215"/>
      <c r="E15" s="215"/>
      <c r="F15" s="215"/>
      <c r="G15" s="215"/>
      <c r="H15" s="215"/>
      <c r="I15" s="215"/>
      <c r="J15" s="215"/>
      <c r="K15" s="215"/>
      <c r="L15" s="215"/>
      <c r="M15" s="215"/>
      <c r="N15" s="215"/>
      <c r="O15" s="215"/>
      <c r="P15" s="215"/>
      <c r="Q15" s="215"/>
      <c r="R15" s="215"/>
      <c r="S15" s="215"/>
      <c r="T15" s="215"/>
      <c r="U15" s="215"/>
      <c r="V15" s="215"/>
      <c r="W15" s="215"/>
      <c r="X15" s="215"/>
      <c r="Y15" s="215"/>
      <c r="Z15" s="215"/>
      <c r="AA15" s="215"/>
      <c r="AB15" s="215"/>
      <c r="AC15" s="215"/>
      <c r="AD15" s="215"/>
      <c r="AE15" s="215"/>
      <c r="AF15" s="215"/>
      <c r="AG15" s="215"/>
      <c r="AH15" s="215"/>
      <c r="AI15" s="215"/>
      <c r="AJ15" s="215"/>
      <c r="AK15" s="215"/>
      <c r="AL15" s="215"/>
      <c r="AM15" s="215"/>
      <c r="AN15" s="215"/>
      <c r="AO15" s="215"/>
      <c r="AP15" s="215"/>
      <c r="AQ15" s="215"/>
      <c r="AR15" s="215"/>
      <c r="AS15" s="215"/>
      <c r="AT15" s="215"/>
      <c r="AU15" s="215"/>
      <c r="AV15" s="215"/>
      <c r="AW15" s="215"/>
      <c r="AX15" s="215"/>
      <c r="AY15" s="215"/>
      <c r="AZ15" s="215"/>
      <c r="BA15" s="215"/>
      <c r="BB15" s="215"/>
      <c r="BC15" s="215"/>
      <c r="BD15" s="215"/>
      <c r="BE15" s="215"/>
      <c r="BF15" s="215"/>
      <c r="BG15" s="215"/>
      <c r="BH15" s="215"/>
      <c r="BI15" s="215"/>
      <c r="BJ15" s="215"/>
      <c r="BK15" s="215"/>
      <c r="BL15" s="215"/>
      <c r="BM15" s="215"/>
      <c r="BN15" s="215"/>
      <c r="BO15" s="215"/>
      <c r="BP15" s="215"/>
      <c r="BQ15" s="215"/>
      <c r="BR15" s="215"/>
      <c r="BS15" s="215"/>
      <c r="BT15" s="215"/>
      <c r="BU15" s="215"/>
      <c r="BV15" s="215"/>
      <c r="BW15" s="215"/>
      <c r="BX15" s="215"/>
      <c r="BY15" s="215"/>
      <c r="BZ15" s="215"/>
      <c r="CA15" s="215"/>
      <c r="CB15" s="215"/>
      <c r="CC15" s="215"/>
      <c r="CD15" s="215"/>
      <c r="CE15" s="215"/>
      <c r="CF15" s="215"/>
      <c r="CG15" s="215"/>
      <c r="CH15" s="215"/>
      <c r="CI15" s="215"/>
      <c r="CJ15" s="216"/>
    </row>
    <row r="16" spans="2:89" s="1" customFormat="1" ht="24.75" customHeight="1" thickBot="1">
      <c r="B16" s="217" t="s">
        <v>343</v>
      </c>
      <c r="C16" s="218"/>
      <c r="D16" s="218"/>
      <c r="E16" s="218"/>
      <c r="F16" s="218"/>
      <c r="G16" s="218"/>
      <c r="H16" s="218"/>
      <c r="I16" s="218"/>
      <c r="J16" s="218"/>
      <c r="K16" s="218"/>
      <c r="L16" s="218"/>
      <c r="M16" s="218"/>
      <c r="N16" s="218"/>
      <c r="O16" s="218"/>
      <c r="P16" s="218"/>
      <c r="Q16" s="218"/>
      <c r="R16" s="218"/>
      <c r="S16" s="218"/>
      <c r="T16" s="218"/>
      <c r="U16" s="218"/>
      <c r="V16" s="218"/>
      <c r="W16" s="218"/>
      <c r="X16" s="218"/>
      <c r="Y16" s="218"/>
      <c r="Z16" s="218"/>
      <c r="AA16" s="218"/>
      <c r="AB16" s="218"/>
      <c r="AC16" s="218"/>
      <c r="AD16" s="218"/>
      <c r="AE16" s="218"/>
      <c r="AF16" s="218"/>
      <c r="AG16" s="218"/>
      <c r="AH16" s="218"/>
      <c r="AI16" s="218"/>
      <c r="AJ16" s="218"/>
      <c r="AK16" s="218"/>
      <c r="AL16" s="218"/>
      <c r="AM16" s="218"/>
      <c r="AN16" s="218"/>
      <c r="AO16" s="218"/>
      <c r="AP16" s="218"/>
      <c r="AQ16" s="218"/>
      <c r="AR16" s="218"/>
      <c r="AS16" s="218"/>
      <c r="AT16" s="218"/>
      <c r="AU16" s="218"/>
      <c r="AV16" s="218"/>
      <c r="AW16" s="218"/>
      <c r="AX16" s="218"/>
      <c r="AY16" s="218"/>
      <c r="AZ16" s="218"/>
      <c r="BA16" s="218"/>
      <c r="BB16" s="218"/>
      <c r="BC16" s="218"/>
      <c r="BD16" s="218"/>
      <c r="BE16" s="218"/>
      <c r="BF16" s="218"/>
      <c r="BG16" s="218"/>
      <c r="BH16" s="218"/>
      <c r="BI16" s="218"/>
      <c r="BJ16" s="218"/>
      <c r="BK16" s="218"/>
      <c r="BL16" s="218"/>
      <c r="BM16" s="218"/>
      <c r="BN16" s="218"/>
      <c r="BO16" s="218"/>
      <c r="BP16" s="218"/>
      <c r="BQ16" s="218"/>
      <c r="BR16" s="218"/>
      <c r="BS16" s="218"/>
      <c r="BT16" s="218"/>
      <c r="BU16" s="218"/>
      <c r="BV16" s="218"/>
      <c r="BW16" s="218"/>
      <c r="BX16" s="218"/>
      <c r="BY16" s="218"/>
      <c r="BZ16" s="218"/>
      <c r="CA16" s="218"/>
      <c r="CB16" s="218"/>
      <c r="CC16" s="218"/>
      <c r="CD16" s="218"/>
      <c r="CE16" s="218"/>
      <c r="CF16" s="218"/>
      <c r="CG16" s="218"/>
      <c r="CH16" s="218"/>
      <c r="CI16" s="218"/>
      <c r="CJ16" s="219"/>
    </row>
    <row r="17" spans="1:88" s="1" customFormat="1" ht="13.5" customHeight="1"/>
    <row r="18" spans="1:88" s="5" customFormat="1" ht="24" customHeight="1" thickBot="1">
      <c r="B18" s="247" t="s">
        <v>44</v>
      </c>
      <c r="C18" s="247"/>
      <c r="D18" s="247"/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7"/>
      <c r="Q18" s="247"/>
      <c r="R18" s="247"/>
      <c r="S18" s="247"/>
      <c r="T18" s="247"/>
      <c r="U18" s="247"/>
      <c r="V18" s="247"/>
      <c r="W18" s="247"/>
      <c r="X18" s="247"/>
      <c r="Y18" s="247"/>
      <c r="Z18" s="247"/>
      <c r="AA18" s="247"/>
      <c r="AB18" s="247"/>
      <c r="AC18" s="247"/>
      <c r="AD18" s="247"/>
      <c r="AE18" s="247"/>
      <c r="AF18" s="247"/>
      <c r="AG18" s="247"/>
      <c r="AH18" s="247"/>
      <c r="AI18" s="247"/>
      <c r="AJ18" s="247"/>
      <c r="AK18" s="247"/>
      <c r="AL18" s="247"/>
      <c r="AM18" s="247"/>
      <c r="AN18" s="247"/>
      <c r="AO18" s="247"/>
      <c r="AP18" s="247"/>
      <c r="AQ18" s="247"/>
      <c r="AR18" s="247"/>
      <c r="AS18" s="247"/>
      <c r="AT18" s="247"/>
      <c r="AU18" s="247"/>
      <c r="AV18" s="247"/>
      <c r="AW18" s="247"/>
      <c r="AX18" s="247"/>
      <c r="AY18" s="247"/>
      <c r="AZ18" s="247"/>
      <c r="BA18" s="247"/>
      <c r="BB18" s="247"/>
      <c r="BC18" s="247"/>
      <c r="BD18" s="247"/>
      <c r="BE18" s="247"/>
      <c r="BF18" s="247"/>
      <c r="BG18" s="247"/>
      <c r="BH18" s="247"/>
      <c r="BI18" s="247"/>
      <c r="BJ18" s="247"/>
      <c r="BK18" s="247"/>
      <c r="BL18" s="247"/>
      <c r="BM18" s="247"/>
      <c r="BN18" s="247"/>
      <c r="BO18" s="247"/>
      <c r="BP18" s="247"/>
      <c r="BQ18" s="247"/>
      <c r="BR18" s="247"/>
      <c r="BS18" s="247"/>
      <c r="BT18" s="247"/>
      <c r="BU18" s="247"/>
      <c r="BV18" s="247"/>
      <c r="BW18" s="247"/>
      <c r="BX18" s="247"/>
      <c r="BY18" s="247"/>
      <c r="BZ18" s="247"/>
      <c r="CA18" s="247"/>
      <c r="CB18" s="247"/>
      <c r="CC18" s="247"/>
      <c r="CD18" s="247"/>
      <c r="CE18" s="247"/>
      <c r="CF18" s="247"/>
      <c r="CG18" s="247"/>
      <c r="CH18" s="247"/>
      <c r="CI18" s="247"/>
      <c r="CJ18" s="247"/>
    </row>
    <row r="19" spans="1:88" s="1" customFormat="1" ht="24.75" customHeight="1">
      <c r="B19" s="248" t="s">
        <v>20</v>
      </c>
      <c r="C19" s="249"/>
      <c r="D19" s="249"/>
      <c r="E19" s="249"/>
      <c r="F19" s="249"/>
      <c r="G19" s="249"/>
      <c r="H19" s="249"/>
      <c r="I19" s="249"/>
      <c r="J19" s="249"/>
      <c r="K19" s="249"/>
      <c r="L19" s="249"/>
      <c r="M19" s="249"/>
      <c r="N19" s="249"/>
      <c r="O19" s="249"/>
      <c r="P19" s="249"/>
      <c r="Q19" s="249"/>
      <c r="R19" s="249"/>
      <c r="S19" s="249"/>
      <c r="T19" s="249"/>
      <c r="U19" s="249"/>
      <c r="V19" s="249"/>
      <c r="W19" s="249"/>
      <c r="X19" s="249"/>
      <c r="Y19" s="249"/>
      <c r="Z19" s="249"/>
      <c r="AA19" s="249"/>
      <c r="AB19" s="249"/>
      <c r="AC19" s="249"/>
      <c r="AD19" s="249"/>
      <c r="AE19" s="249"/>
      <c r="AF19" s="249"/>
      <c r="AG19" s="249"/>
      <c r="AH19" s="249"/>
      <c r="AI19" s="249"/>
      <c r="AJ19" s="249"/>
      <c r="AK19" s="249"/>
      <c r="AL19" s="249"/>
      <c r="AM19" s="249"/>
      <c r="AN19" s="249"/>
      <c r="AO19" s="249"/>
      <c r="AP19" s="249"/>
      <c r="AQ19" s="249"/>
      <c r="AR19" s="249"/>
      <c r="AS19" s="249"/>
      <c r="AT19" s="249"/>
      <c r="AU19" s="249"/>
      <c r="AV19" s="249"/>
      <c r="AW19" s="249"/>
      <c r="AX19" s="249"/>
      <c r="AY19" s="249"/>
      <c r="AZ19" s="249"/>
      <c r="BA19" s="249"/>
      <c r="BB19" s="249"/>
      <c r="BC19" s="249"/>
      <c r="BD19" s="249"/>
      <c r="BE19" s="249"/>
      <c r="BF19" s="249"/>
      <c r="BG19" s="249"/>
      <c r="BH19" s="249"/>
      <c r="BI19" s="249"/>
      <c r="BJ19" s="249"/>
      <c r="BK19" s="249"/>
      <c r="BL19" s="249"/>
      <c r="BM19" s="249"/>
      <c r="BN19" s="249"/>
      <c r="BO19" s="249"/>
      <c r="BP19" s="249"/>
      <c r="BQ19" s="249"/>
      <c r="BR19" s="249"/>
      <c r="BS19" s="249"/>
      <c r="BT19" s="249"/>
      <c r="BU19" s="249"/>
      <c r="BV19" s="249"/>
      <c r="BW19" s="249"/>
      <c r="BX19" s="249"/>
      <c r="BY19" s="249"/>
      <c r="BZ19" s="249"/>
      <c r="CA19" s="249"/>
      <c r="CB19" s="249"/>
      <c r="CC19" s="249"/>
      <c r="CD19" s="249"/>
      <c r="CE19" s="249"/>
      <c r="CF19" s="249"/>
      <c r="CG19" s="249"/>
      <c r="CH19" s="249"/>
      <c r="CI19" s="249"/>
      <c r="CJ19" s="250"/>
    </row>
    <row r="20" spans="1:88" s="1" customFormat="1" ht="24.75" customHeight="1">
      <c r="B20" s="214" t="s">
        <v>20</v>
      </c>
      <c r="C20" s="215"/>
      <c r="D20" s="215"/>
      <c r="E20" s="215"/>
      <c r="F20" s="215"/>
      <c r="G20" s="215"/>
      <c r="H20" s="215"/>
      <c r="I20" s="215"/>
      <c r="J20" s="215"/>
      <c r="K20" s="215"/>
      <c r="L20" s="215"/>
      <c r="M20" s="215"/>
      <c r="N20" s="215"/>
      <c r="O20" s="215"/>
      <c r="P20" s="215"/>
      <c r="Q20" s="215"/>
      <c r="R20" s="215"/>
      <c r="S20" s="215"/>
      <c r="T20" s="215"/>
      <c r="U20" s="215"/>
      <c r="V20" s="215"/>
      <c r="W20" s="215"/>
      <c r="X20" s="215"/>
      <c r="Y20" s="215"/>
      <c r="Z20" s="215"/>
      <c r="AA20" s="215"/>
      <c r="AB20" s="215"/>
      <c r="AC20" s="215"/>
      <c r="AD20" s="215"/>
      <c r="AE20" s="215"/>
      <c r="AF20" s="215"/>
      <c r="AG20" s="215"/>
      <c r="AH20" s="215"/>
      <c r="AI20" s="215"/>
      <c r="AJ20" s="215"/>
      <c r="AK20" s="215"/>
      <c r="AL20" s="215"/>
      <c r="AM20" s="215"/>
      <c r="AN20" s="215"/>
      <c r="AO20" s="215"/>
      <c r="AP20" s="215"/>
      <c r="AQ20" s="215"/>
      <c r="AR20" s="215"/>
      <c r="AS20" s="215"/>
      <c r="AT20" s="215"/>
      <c r="AU20" s="215"/>
      <c r="AV20" s="215"/>
      <c r="AW20" s="215"/>
      <c r="AX20" s="215"/>
      <c r="AY20" s="215"/>
      <c r="AZ20" s="215"/>
      <c r="BA20" s="215"/>
      <c r="BB20" s="215"/>
      <c r="BC20" s="215"/>
      <c r="BD20" s="215"/>
      <c r="BE20" s="215"/>
      <c r="BF20" s="215"/>
      <c r="BG20" s="215"/>
      <c r="BH20" s="215"/>
      <c r="BI20" s="215"/>
      <c r="BJ20" s="215"/>
      <c r="BK20" s="215"/>
      <c r="BL20" s="215"/>
      <c r="BM20" s="215"/>
      <c r="BN20" s="215"/>
      <c r="BO20" s="215"/>
      <c r="BP20" s="215"/>
      <c r="BQ20" s="215"/>
      <c r="BR20" s="215"/>
      <c r="BS20" s="215"/>
      <c r="BT20" s="215"/>
      <c r="BU20" s="215"/>
      <c r="BV20" s="215"/>
      <c r="BW20" s="215"/>
      <c r="BX20" s="215"/>
      <c r="BY20" s="215"/>
      <c r="BZ20" s="215"/>
      <c r="CA20" s="215"/>
      <c r="CB20" s="215"/>
      <c r="CC20" s="215"/>
      <c r="CD20" s="215"/>
      <c r="CE20" s="215"/>
      <c r="CF20" s="215"/>
      <c r="CG20" s="215"/>
      <c r="CH20" s="215"/>
      <c r="CI20" s="215"/>
      <c r="CJ20" s="216"/>
    </row>
    <row r="21" spans="1:88" s="1" customFormat="1" ht="24.75" customHeight="1" thickBot="1">
      <c r="B21" s="217" t="s">
        <v>20</v>
      </c>
      <c r="C21" s="218"/>
      <c r="D21" s="218"/>
      <c r="E21" s="218"/>
      <c r="F21" s="218"/>
      <c r="G21" s="218"/>
      <c r="H21" s="218"/>
      <c r="I21" s="218"/>
      <c r="J21" s="218"/>
      <c r="K21" s="218"/>
      <c r="L21" s="218"/>
      <c r="M21" s="218"/>
      <c r="N21" s="218"/>
      <c r="O21" s="218"/>
      <c r="P21" s="218"/>
      <c r="Q21" s="218"/>
      <c r="R21" s="218"/>
      <c r="S21" s="218"/>
      <c r="T21" s="218"/>
      <c r="U21" s="218"/>
      <c r="V21" s="218"/>
      <c r="W21" s="218"/>
      <c r="X21" s="218"/>
      <c r="Y21" s="218"/>
      <c r="Z21" s="218"/>
      <c r="AA21" s="218"/>
      <c r="AB21" s="218"/>
      <c r="AC21" s="218"/>
      <c r="AD21" s="218"/>
      <c r="AE21" s="218"/>
      <c r="AF21" s="218"/>
      <c r="AG21" s="218"/>
      <c r="AH21" s="218"/>
      <c r="AI21" s="218"/>
      <c r="AJ21" s="218"/>
      <c r="AK21" s="218"/>
      <c r="AL21" s="218"/>
      <c r="AM21" s="218"/>
      <c r="AN21" s="218"/>
      <c r="AO21" s="218"/>
      <c r="AP21" s="218"/>
      <c r="AQ21" s="218"/>
      <c r="AR21" s="218"/>
      <c r="AS21" s="218"/>
      <c r="AT21" s="218"/>
      <c r="AU21" s="218"/>
      <c r="AV21" s="218"/>
      <c r="AW21" s="218"/>
      <c r="AX21" s="218"/>
      <c r="AY21" s="218"/>
      <c r="AZ21" s="218"/>
      <c r="BA21" s="218"/>
      <c r="BB21" s="218"/>
      <c r="BC21" s="218"/>
      <c r="BD21" s="218"/>
      <c r="BE21" s="218"/>
      <c r="BF21" s="218"/>
      <c r="BG21" s="218"/>
      <c r="BH21" s="218"/>
      <c r="BI21" s="218"/>
      <c r="BJ21" s="218"/>
      <c r="BK21" s="218"/>
      <c r="BL21" s="218"/>
      <c r="BM21" s="218"/>
      <c r="BN21" s="218"/>
      <c r="BO21" s="218"/>
      <c r="BP21" s="218"/>
      <c r="BQ21" s="218"/>
      <c r="BR21" s="218"/>
      <c r="BS21" s="218"/>
      <c r="BT21" s="218"/>
      <c r="BU21" s="218"/>
      <c r="BV21" s="218"/>
      <c r="BW21" s="218"/>
      <c r="BX21" s="218"/>
      <c r="BY21" s="218"/>
      <c r="BZ21" s="218"/>
      <c r="CA21" s="218"/>
      <c r="CB21" s="218"/>
      <c r="CC21" s="218"/>
      <c r="CD21" s="218"/>
      <c r="CE21" s="218"/>
      <c r="CF21" s="218"/>
      <c r="CG21" s="218"/>
      <c r="CH21" s="218"/>
      <c r="CI21" s="218"/>
      <c r="CJ21" s="219"/>
    </row>
    <row r="22" spans="1:88" s="1" customFormat="1" ht="13.5" customHeight="1"/>
    <row r="23" spans="1:88" s="5" customFormat="1" ht="24" customHeight="1" thickBot="1">
      <c r="B23" s="5" t="s">
        <v>10</v>
      </c>
    </row>
    <row r="24" spans="1:88" s="1" customFormat="1" ht="35.25" customHeight="1">
      <c r="B24" s="220"/>
      <c r="C24" s="223" t="s">
        <v>11</v>
      </c>
      <c r="D24" s="224"/>
      <c r="E24" s="224"/>
      <c r="F24" s="224"/>
      <c r="G24" s="224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  <c r="S24" s="224"/>
      <c r="T24" s="224"/>
      <c r="U24" s="224"/>
      <c r="V24" s="224"/>
      <c r="W24" s="224"/>
      <c r="X24" s="224"/>
      <c r="Y24" s="224"/>
      <c r="Z24" s="224"/>
      <c r="AA24" s="224"/>
      <c r="AB24" s="224"/>
      <c r="AC24" s="224"/>
      <c r="AD24" s="224"/>
      <c r="AE24" s="224"/>
      <c r="AF24" s="224"/>
      <c r="AG24" s="224"/>
      <c r="AH24" s="224"/>
      <c r="AI24" s="224"/>
      <c r="AJ24" s="224"/>
      <c r="AK24" s="224"/>
      <c r="AL24" s="224"/>
      <c r="AM24" s="224"/>
      <c r="AN24" s="224"/>
      <c r="AO24" s="224"/>
      <c r="AP24" s="224"/>
      <c r="AQ24" s="224"/>
      <c r="AR24" s="224"/>
      <c r="AS24" s="224"/>
      <c r="AT24" s="224"/>
      <c r="AU24" s="224"/>
      <c r="AV24" s="225"/>
      <c r="AW24" s="226" t="s">
        <v>19</v>
      </c>
      <c r="AX24" s="224"/>
      <c r="AY24" s="224"/>
      <c r="AZ24" s="224"/>
      <c r="BA24" s="224"/>
      <c r="BB24" s="224"/>
      <c r="BC24" s="224"/>
      <c r="BD24" s="224"/>
      <c r="BE24" s="224"/>
      <c r="BF24" s="224"/>
      <c r="BG24" s="224"/>
      <c r="BH24" s="224"/>
      <c r="BI24" s="224"/>
      <c r="BJ24" s="224"/>
      <c r="BK24" s="224"/>
      <c r="BL24" s="224"/>
      <c r="BM24" s="224"/>
      <c r="BN24" s="224"/>
      <c r="BO24" s="224"/>
      <c r="BP24" s="224"/>
      <c r="BQ24" s="224"/>
      <c r="BR24" s="224"/>
      <c r="BS24" s="224"/>
      <c r="BT24" s="224"/>
      <c r="BU24" s="224"/>
      <c r="BV24" s="224"/>
      <c r="BW24" s="224"/>
      <c r="BX24" s="224"/>
      <c r="BY24" s="224"/>
      <c r="BZ24" s="224"/>
      <c r="CA24" s="224"/>
      <c r="CB24" s="227"/>
      <c r="CC24" s="26"/>
      <c r="CD24" s="228" t="s">
        <v>21</v>
      </c>
      <c r="CE24" s="229"/>
      <c r="CF24" s="230"/>
      <c r="CH24" s="228" t="s">
        <v>22</v>
      </c>
      <c r="CI24" s="229"/>
      <c r="CJ24" s="230"/>
    </row>
    <row r="25" spans="1:88" s="1" customFormat="1" ht="36" customHeight="1">
      <c r="B25" s="221"/>
      <c r="C25" s="237" t="s">
        <v>344</v>
      </c>
      <c r="D25" s="203"/>
      <c r="E25" s="203"/>
      <c r="F25" s="203"/>
      <c r="G25" s="203"/>
      <c r="H25" s="203"/>
      <c r="I25" s="203"/>
      <c r="J25" s="203"/>
      <c r="K25" s="203"/>
      <c r="L25" s="203"/>
      <c r="M25" s="203"/>
      <c r="N25" s="203"/>
      <c r="O25" s="203"/>
      <c r="P25" s="203"/>
      <c r="Q25" s="203"/>
      <c r="R25" s="203"/>
      <c r="S25" s="203"/>
      <c r="T25" s="203"/>
      <c r="U25" s="203"/>
      <c r="V25" s="203"/>
      <c r="W25" s="203"/>
      <c r="X25" s="203"/>
      <c r="Y25" s="203"/>
      <c r="Z25" s="203"/>
      <c r="AA25" s="203"/>
      <c r="AB25" s="203"/>
      <c r="AC25" s="203"/>
      <c r="AD25" s="203"/>
      <c r="AE25" s="203"/>
      <c r="AF25" s="203"/>
      <c r="AG25" s="203"/>
      <c r="AH25" s="203"/>
      <c r="AI25" s="203"/>
      <c r="AJ25" s="203"/>
      <c r="AK25" s="203"/>
      <c r="AL25" s="203"/>
      <c r="AM25" s="203"/>
      <c r="AN25" s="203"/>
      <c r="AO25" s="203"/>
      <c r="AP25" s="238"/>
      <c r="AQ25" s="243" t="s">
        <v>23</v>
      </c>
      <c r="AR25" s="243"/>
      <c r="AS25" s="243"/>
      <c r="AT25" s="243" t="s">
        <v>24</v>
      </c>
      <c r="AU25" s="243"/>
      <c r="AV25" s="245"/>
      <c r="AW25" s="202" t="s">
        <v>345</v>
      </c>
      <c r="AX25" s="203"/>
      <c r="AY25" s="203"/>
      <c r="AZ25" s="203"/>
      <c r="BA25" s="203"/>
      <c r="BB25" s="203"/>
      <c r="BC25" s="203"/>
      <c r="BD25" s="203"/>
      <c r="BE25" s="203"/>
      <c r="BF25" s="203"/>
      <c r="BG25" s="203"/>
      <c r="BH25" s="203"/>
      <c r="BI25" s="203"/>
      <c r="BJ25" s="203"/>
      <c r="BK25" s="203"/>
      <c r="BL25" s="203"/>
      <c r="BM25" s="203"/>
      <c r="BN25" s="203"/>
      <c r="BO25" s="203"/>
      <c r="BP25" s="203"/>
      <c r="BQ25" s="203"/>
      <c r="BR25" s="203"/>
      <c r="BS25" s="203"/>
      <c r="BT25" s="203"/>
      <c r="BU25" s="203"/>
      <c r="BV25" s="203"/>
      <c r="BW25" s="203"/>
      <c r="BX25" s="203"/>
      <c r="BY25" s="203"/>
      <c r="BZ25" s="203"/>
      <c r="CA25" s="203"/>
      <c r="CB25" s="204"/>
      <c r="CC25" s="27"/>
      <c r="CD25" s="231"/>
      <c r="CE25" s="232"/>
      <c r="CF25" s="233"/>
      <c r="CH25" s="231"/>
      <c r="CI25" s="232"/>
      <c r="CJ25" s="233"/>
    </row>
    <row r="26" spans="1:88" s="1" customFormat="1" ht="36" customHeight="1">
      <c r="B26" s="221"/>
      <c r="C26" s="239"/>
      <c r="D26" s="206"/>
      <c r="E26" s="206"/>
      <c r="F26" s="206"/>
      <c r="G26" s="206"/>
      <c r="H26" s="206"/>
      <c r="I26" s="206"/>
      <c r="J26" s="206"/>
      <c r="K26" s="206"/>
      <c r="L26" s="206"/>
      <c r="M26" s="206"/>
      <c r="N26" s="206"/>
      <c r="O26" s="206"/>
      <c r="P26" s="206"/>
      <c r="Q26" s="206"/>
      <c r="R26" s="206"/>
      <c r="S26" s="206"/>
      <c r="T26" s="206"/>
      <c r="U26" s="206"/>
      <c r="V26" s="206"/>
      <c r="W26" s="206"/>
      <c r="X26" s="206"/>
      <c r="Y26" s="206"/>
      <c r="Z26" s="206"/>
      <c r="AA26" s="206"/>
      <c r="AB26" s="206"/>
      <c r="AC26" s="206"/>
      <c r="AD26" s="206"/>
      <c r="AE26" s="206"/>
      <c r="AF26" s="206"/>
      <c r="AG26" s="206"/>
      <c r="AH26" s="206"/>
      <c r="AI26" s="206"/>
      <c r="AJ26" s="206"/>
      <c r="AK26" s="206"/>
      <c r="AL26" s="206"/>
      <c r="AM26" s="206"/>
      <c r="AN26" s="206"/>
      <c r="AO26" s="206"/>
      <c r="AP26" s="240"/>
      <c r="AQ26" s="243"/>
      <c r="AR26" s="243"/>
      <c r="AS26" s="243"/>
      <c r="AT26" s="243"/>
      <c r="AU26" s="243"/>
      <c r="AV26" s="245"/>
      <c r="AW26" s="205"/>
      <c r="AX26" s="206"/>
      <c r="AY26" s="206"/>
      <c r="AZ26" s="206"/>
      <c r="BA26" s="206"/>
      <c r="BB26" s="206"/>
      <c r="BC26" s="206"/>
      <c r="BD26" s="206"/>
      <c r="BE26" s="206"/>
      <c r="BF26" s="206"/>
      <c r="BG26" s="206"/>
      <c r="BH26" s="206"/>
      <c r="BI26" s="206"/>
      <c r="BJ26" s="206"/>
      <c r="BK26" s="206"/>
      <c r="BL26" s="206"/>
      <c r="BM26" s="206"/>
      <c r="BN26" s="206"/>
      <c r="BO26" s="206"/>
      <c r="BP26" s="206"/>
      <c r="BQ26" s="206"/>
      <c r="BR26" s="206"/>
      <c r="BS26" s="206"/>
      <c r="BT26" s="206"/>
      <c r="BU26" s="206"/>
      <c r="BV26" s="206"/>
      <c r="BW26" s="206"/>
      <c r="BX26" s="206"/>
      <c r="BY26" s="206"/>
      <c r="BZ26" s="206"/>
      <c r="CA26" s="206"/>
      <c r="CB26" s="207"/>
      <c r="CC26" s="27"/>
      <c r="CD26" s="231"/>
      <c r="CE26" s="232"/>
      <c r="CF26" s="233"/>
      <c r="CH26" s="231"/>
      <c r="CI26" s="232"/>
      <c r="CJ26" s="233"/>
    </row>
    <row r="27" spans="1:88" s="1" customFormat="1" ht="36" customHeight="1" thickBot="1">
      <c r="B27" s="222"/>
      <c r="C27" s="241"/>
      <c r="D27" s="209"/>
      <c r="E27" s="209"/>
      <c r="F27" s="209"/>
      <c r="G27" s="209"/>
      <c r="H27" s="209"/>
      <c r="I27" s="209"/>
      <c r="J27" s="209"/>
      <c r="K27" s="209"/>
      <c r="L27" s="209"/>
      <c r="M27" s="209"/>
      <c r="N27" s="209"/>
      <c r="O27" s="209"/>
      <c r="P27" s="209"/>
      <c r="Q27" s="209"/>
      <c r="R27" s="209"/>
      <c r="S27" s="209"/>
      <c r="T27" s="209"/>
      <c r="U27" s="209"/>
      <c r="V27" s="209"/>
      <c r="W27" s="209"/>
      <c r="X27" s="209"/>
      <c r="Y27" s="209"/>
      <c r="Z27" s="209"/>
      <c r="AA27" s="209"/>
      <c r="AB27" s="209"/>
      <c r="AC27" s="209"/>
      <c r="AD27" s="209"/>
      <c r="AE27" s="209"/>
      <c r="AF27" s="209"/>
      <c r="AG27" s="209"/>
      <c r="AH27" s="209"/>
      <c r="AI27" s="209"/>
      <c r="AJ27" s="209"/>
      <c r="AK27" s="209"/>
      <c r="AL27" s="209"/>
      <c r="AM27" s="209"/>
      <c r="AN27" s="209"/>
      <c r="AO27" s="209"/>
      <c r="AP27" s="242"/>
      <c r="AQ27" s="244"/>
      <c r="AR27" s="244"/>
      <c r="AS27" s="244"/>
      <c r="AT27" s="244"/>
      <c r="AU27" s="244"/>
      <c r="AV27" s="246"/>
      <c r="AW27" s="208"/>
      <c r="AX27" s="209"/>
      <c r="AY27" s="209"/>
      <c r="AZ27" s="209"/>
      <c r="BA27" s="209"/>
      <c r="BB27" s="209"/>
      <c r="BC27" s="209"/>
      <c r="BD27" s="209"/>
      <c r="BE27" s="209"/>
      <c r="BF27" s="209"/>
      <c r="BG27" s="209"/>
      <c r="BH27" s="209"/>
      <c r="BI27" s="209"/>
      <c r="BJ27" s="209"/>
      <c r="BK27" s="209"/>
      <c r="BL27" s="209"/>
      <c r="BM27" s="209"/>
      <c r="BN27" s="209"/>
      <c r="BO27" s="209"/>
      <c r="BP27" s="209"/>
      <c r="BQ27" s="209"/>
      <c r="BR27" s="209"/>
      <c r="BS27" s="209"/>
      <c r="BT27" s="209"/>
      <c r="BU27" s="209"/>
      <c r="BV27" s="209"/>
      <c r="BW27" s="209"/>
      <c r="BX27" s="209"/>
      <c r="BY27" s="209"/>
      <c r="BZ27" s="209"/>
      <c r="CA27" s="209"/>
      <c r="CB27" s="210"/>
      <c r="CC27" s="27"/>
      <c r="CD27" s="234"/>
      <c r="CE27" s="235"/>
      <c r="CF27" s="236"/>
      <c r="CH27" s="234"/>
      <c r="CI27" s="235"/>
      <c r="CJ27" s="236"/>
    </row>
    <row r="28" spans="1:88" s="5" customFormat="1" ht="21.75" customHeight="1">
      <c r="A28" s="46"/>
      <c r="B28" s="49" t="s">
        <v>25</v>
      </c>
      <c r="C28" s="2" t="s">
        <v>15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3"/>
      <c r="AE28" s="3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52"/>
      <c r="AR28" s="52"/>
      <c r="AS28" s="52"/>
      <c r="AT28" s="189"/>
      <c r="AU28" s="189"/>
      <c r="AV28" s="190"/>
      <c r="AW28" s="193"/>
      <c r="AX28" s="194"/>
      <c r="AY28" s="194"/>
      <c r="AZ28" s="194"/>
      <c r="BA28" s="194"/>
      <c r="BB28" s="194"/>
      <c r="BC28" s="194"/>
      <c r="BD28" s="194"/>
      <c r="BE28" s="194"/>
      <c r="BF28" s="194"/>
      <c r="BG28" s="194"/>
      <c r="BH28" s="194"/>
      <c r="BI28" s="194"/>
      <c r="BJ28" s="194"/>
      <c r="BK28" s="194"/>
      <c r="BL28" s="194"/>
      <c r="BM28" s="194"/>
      <c r="BN28" s="194"/>
      <c r="BO28" s="194"/>
      <c r="BP28" s="194"/>
      <c r="BQ28" s="194"/>
      <c r="BR28" s="194"/>
      <c r="BS28" s="194"/>
      <c r="BT28" s="194"/>
      <c r="BU28" s="194"/>
      <c r="BV28" s="194"/>
      <c r="BW28" s="194"/>
      <c r="BX28" s="194"/>
      <c r="BY28" s="194"/>
      <c r="BZ28" s="70" t="s">
        <v>26</v>
      </c>
      <c r="CA28" s="71"/>
      <c r="CB28" s="72"/>
      <c r="CC28" s="26"/>
      <c r="CD28" s="70" t="s">
        <v>26</v>
      </c>
      <c r="CE28" s="71"/>
      <c r="CF28" s="72"/>
      <c r="CH28" s="70" t="s">
        <v>26</v>
      </c>
      <c r="CI28" s="71"/>
      <c r="CJ28" s="72"/>
    </row>
    <row r="29" spans="1:88" s="6" customFormat="1" ht="21.75" customHeight="1">
      <c r="A29" s="46"/>
      <c r="B29" s="50"/>
      <c r="D29" s="148"/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9"/>
      <c r="AQ29" s="53"/>
      <c r="AR29" s="53"/>
      <c r="AS29" s="53"/>
      <c r="AT29" s="191"/>
      <c r="AU29" s="191"/>
      <c r="AV29" s="192"/>
      <c r="AW29" s="195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  <c r="BR29" s="148"/>
      <c r="BS29" s="148"/>
      <c r="BT29" s="148"/>
      <c r="BU29" s="148"/>
      <c r="BV29" s="148"/>
      <c r="BW29" s="148"/>
      <c r="BX29" s="148"/>
      <c r="BY29" s="148"/>
      <c r="BZ29" s="73"/>
      <c r="CA29" s="74"/>
      <c r="CB29" s="75"/>
      <c r="CC29" s="28"/>
      <c r="CD29" s="73"/>
      <c r="CE29" s="74"/>
      <c r="CF29" s="75"/>
      <c r="CH29" s="73"/>
      <c r="CI29" s="74"/>
      <c r="CJ29" s="75"/>
    </row>
    <row r="30" spans="1:88" s="6" customFormat="1" ht="21.75" customHeight="1">
      <c r="A30" s="46"/>
      <c r="B30" s="50"/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48"/>
      <c r="AH30" s="148"/>
      <c r="AI30" s="148"/>
      <c r="AJ30" s="148"/>
      <c r="AK30" s="148"/>
      <c r="AL30" s="148"/>
      <c r="AM30" s="148"/>
      <c r="AN30" s="148"/>
      <c r="AO30" s="148"/>
      <c r="AP30" s="149"/>
      <c r="AQ30" s="53"/>
      <c r="AR30" s="53"/>
      <c r="AS30" s="53"/>
      <c r="AT30" s="191"/>
      <c r="AU30" s="191"/>
      <c r="AV30" s="192"/>
      <c r="AW30" s="195"/>
      <c r="AX30" s="148"/>
      <c r="AY30" s="148"/>
      <c r="AZ30" s="148"/>
      <c r="BA30" s="148"/>
      <c r="BB30" s="148"/>
      <c r="BC30" s="148"/>
      <c r="BD30" s="148"/>
      <c r="BE30" s="148"/>
      <c r="BF30" s="148"/>
      <c r="BG30" s="148"/>
      <c r="BH30" s="148"/>
      <c r="BI30" s="148"/>
      <c r="BJ30" s="148"/>
      <c r="BK30" s="148"/>
      <c r="BL30" s="148"/>
      <c r="BM30" s="148"/>
      <c r="BN30" s="148"/>
      <c r="BO30" s="148"/>
      <c r="BP30" s="148"/>
      <c r="BQ30" s="148"/>
      <c r="BR30" s="148"/>
      <c r="BS30" s="148"/>
      <c r="BT30" s="148"/>
      <c r="BU30" s="148"/>
      <c r="BV30" s="148"/>
      <c r="BW30" s="148"/>
      <c r="BX30" s="148"/>
      <c r="BY30" s="148"/>
      <c r="BZ30" s="73"/>
      <c r="CA30" s="74"/>
      <c r="CB30" s="75"/>
      <c r="CC30" s="28"/>
      <c r="CD30" s="73"/>
      <c r="CE30" s="74"/>
      <c r="CF30" s="75"/>
      <c r="CH30" s="73"/>
      <c r="CI30" s="74"/>
      <c r="CJ30" s="75"/>
    </row>
    <row r="31" spans="1:88" s="6" customFormat="1" ht="21.75" customHeight="1">
      <c r="A31" s="46"/>
      <c r="B31" s="50"/>
      <c r="D31" s="148"/>
      <c r="E31" s="148"/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  <c r="AG31" s="148"/>
      <c r="AH31" s="148"/>
      <c r="AI31" s="148"/>
      <c r="AJ31" s="148"/>
      <c r="AK31" s="148"/>
      <c r="AL31" s="148"/>
      <c r="AM31" s="148"/>
      <c r="AN31" s="148"/>
      <c r="AO31" s="148"/>
      <c r="AP31" s="149"/>
      <c r="AQ31" s="53"/>
      <c r="AR31" s="53"/>
      <c r="AS31" s="53"/>
      <c r="AT31" s="191"/>
      <c r="AU31" s="191"/>
      <c r="AV31" s="192"/>
      <c r="AW31" s="195"/>
      <c r="AX31" s="148"/>
      <c r="AY31" s="148"/>
      <c r="AZ31" s="148"/>
      <c r="BA31" s="148"/>
      <c r="BB31" s="148"/>
      <c r="BC31" s="148"/>
      <c r="BD31" s="148"/>
      <c r="BE31" s="148"/>
      <c r="BF31" s="148"/>
      <c r="BG31" s="148"/>
      <c r="BH31" s="148"/>
      <c r="BI31" s="148"/>
      <c r="BJ31" s="148"/>
      <c r="BK31" s="148"/>
      <c r="BL31" s="148"/>
      <c r="BM31" s="148"/>
      <c r="BN31" s="148"/>
      <c r="BO31" s="148"/>
      <c r="BP31" s="148"/>
      <c r="BQ31" s="148"/>
      <c r="BR31" s="148"/>
      <c r="BS31" s="148"/>
      <c r="BT31" s="148"/>
      <c r="BU31" s="148"/>
      <c r="BV31" s="148"/>
      <c r="BW31" s="148"/>
      <c r="BX31" s="148"/>
      <c r="BY31" s="148"/>
      <c r="BZ31" s="73"/>
      <c r="CA31" s="74"/>
      <c r="CB31" s="75"/>
      <c r="CC31" s="28"/>
      <c r="CD31" s="73"/>
      <c r="CE31" s="74"/>
      <c r="CF31" s="75"/>
      <c r="CH31" s="73"/>
      <c r="CI31" s="74"/>
      <c r="CJ31" s="75"/>
    </row>
    <row r="32" spans="1:88" s="6" customFormat="1" ht="21.75" customHeight="1">
      <c r="A32" s="46"/>
      <c r="B32" s="50"/>
      <c r="D32" s="148"/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  <c r="AG32" s="148"/>
      <c r="AH32" s="148"/>
      <c r="AI32" s="148"/>
      <c r="AJ32" s="148"/>
      <c r="AK32" s="148"/>
      <c r="AL32" s="148"/>
      <c r="AM32" s="148"/>
      <c r="AN32" s="148"/>
      <c r="AO32" s="148"/>
      <c r="AP32" s="149"/>
      <c r="AQ32" s="53"/>
      <c r="AR32" s="53"/>
      <c r="AS32" s="53"/>
      <c r="AT32" s="191"/>
      <c r="AU32" s="191"/>
      <c r="AV32" s="192"/>
      <c r="AW32" s="195"/>
      <c r="AX32" s="148"/>
      <c r="AY32" s="148"/>
      <c r="AZ32" s="148"/>
      <c r="BA32" s="148"/>
      <c r="BB32" s="148"/>
      <c r="BC32" s="148"/>
      <c r="BD32" s="148"/>
      <c r="BE32" s="148"/>
      <c r="BF32" s="148"/>
      <c r="BG32" s="148"/>
      <c r="BH32" s="148"/>
      <c r="BI32" s="148"/>
      <c r="BJ32" s="148"/>
      <c r="BK32" s="148"/>
      <c r="BL32" s="148"/>
      <c r="BM32" s="148"/>
      <c r="BN32" s="148"/>
      <c r="BO32" s="148"/>
      <c r="BP32" s="148"/>
      <c r="BQ32" s="148"/>
      <c r="BR32" s="148"/>
      <c r="BS32" s="148"/>
      <c r="BT32" s="148"/>
      <c r="BU32" s="148"/>
      <c r="BV32" s="148"/>
      <c r="BW32" s="148"/>
      <c r="BX32" s="148"/>
      <c r="BY32" s="148"/>
      <c r="BZ32" s="76"/>
      <c r="CA32" s="77"/>
      <c r="CB32" s="78"/>
      <c r="CC32" s="28"/>
      <c r="CD32" s="76"/>
      <c r="CE32" s="77"/>
      <c r="CF32" s="78"/>
      <c r="CH32" s="76"/>
      <c r="CI32" s="77"/>
      <c r="CJ32" s="78"/>
    </row>
    <row r="33" spans="1:90" s="5" customFormat="1" ht="21.75" customHeight="1">
      <c r="A33" s="46"/>
      <c r="B33" s="50"/>
      <c r="C33" s="5" t="s">
        <v>16</v>
      </c>
      <c r="AD33" s="6"/>
      <c r="AE33" s="6"/>
      <c r="AQ33" s="53"/>
      <c r="AR33" s="53"/>
      <c r="AS33" s="53"/>
      <c r="AT33" s="191"/>
      <c r="AU33" s="191"/>
      <c r="AV33" s="192"/>
      <c r="AW33" s="195"/>
      <c r="AX33" s="148"/>
      <c r="AY33" s="148"/>
      <c r="AZ33" s="148"/>
      <c r="BA33" s="148"/>
      <c r="BB33" s="148"/>
      <c r="BC33" s="148"/>
      <c r="BD33" s="148"/>
      <c r="BE33" s="148"/>
      <c r="BF33" s="148"/>
      <c r="BG33" s="148"/>
      <c r="BH33" s="148"/>
      <c r="BI33" s="148"/>
      <c r="BJ33" s="148"/>
      <c r="BK33" s="148"/>
      <c r="BL33" s="148"/>
      <c r="BM33" s="148"/>
      <c r="BN33" s="148"/>
      <c r="BO33" s="148"/>
      <c r="BP33" s="148"/>
      <c r="BQ33" s="148"/>
      <c r="BR33" s="148"/>
      <c r="BS33" s="148"/>
      <c r="BT33" s="148"/>
      <c r="BU33" s="148"/>
      <c r="BV33" s="148"/>
      <c r="BW33" s="148"/>
      <c r="BX33" s="148"/>
      <c r="BY33" s="148"/>
      <c r="BZ33" s="162"/>
      <c r="CA33" s="163"/>
      <c r="CB33" s="164"/>
      <c r="CC33" s="26"/>
      <c r="CD33" s="168"/>
      <c r="CE33" s="169"/>
      <c r="CF33" s="170"/>
      <c r="CH33" s="174"/>
      <c r="CI33" s="175"/>
      <c r="CJ33" s="176"/>
    </row>
    <row r="34" spans="1:90" s="6" customFormat="1" ht="21.75" customHeight="1">
      <c r="A34" s="46"/>
      <c r="B34" s="50"/>
      <c r="D34" s="6" t="s">
        <v>27</v>
      </c>
      <c r="AB34" s="5"/>
      <c r="AC34" s="5"/>
      <c r="AQ34" s="53"/>
      <c r="AR34" s="53"/>
      <c r="AS34" s="53"/>
      <c r="AT34" s="191"/>
      <c r="AU34" s="191"/>
      <c r="AV34" s="192"/>
      <c r="AW34" s="195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  <c r="BI34" s="148"/>
      <c r="BJ34" s="148"/>
      <c r="BK34" s="148"/>
      <c r="BL34" s="148"/>
      <c r="BM34" s="148"/>
      <c r="BN34" s="148"/>
      <c r="BO34" s="148"/>
      <c r="BP34" s="148"/>
      <c r="BQ34" s="148"/>
      <c r="BR34" s="148"/>
      <c r="BS34" s="148"/>
      <c r="BT34" s="148"/>
      <c r="BU34" s="148"/>
      <c r="BV34" s="148"/>
      <c r="BW34" s="148"/>
      <c r="BX34" s="148"/>
      <c r="BY34" s="148"/>
      <c r="BZ34" s="162"/>
      <c r="CA34" s="163"/>
      <c r="CB34" s="164"/>
      <c r="CC34" s="28"/>
      <c r="CD34" s="168"/>
      <c r="CE34" s="169"/>
      <c r="CF34" s="170"/>
      <c r="CH34" s="174"/>
      <c r="CI34" s="175"/>
      <c r="CJ34" s="176"/>
    </row>
    <row r="35" spans="1:90" s="6" customFormat="1" ht="21.75" customHeight="1">
      <c r="A35" s="46"/>
      <c r="B35" s="50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9"/>
      <c r="AQ35" s="53"/>
      <c r="AR35" s="53"/>
      <c r="AS35" s="53"/>
      <c r="AT35" s="191"/>
      <c r="AU35" s="191"/>
      <c r="AV35" s="192"/>
      <c r="AW35" s="195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  <c r="BR35" s="148"/>
      <c r="BS35" s="148"/>
      <c r="BT35" s="148"/>
      <c r="BU35" s="148"/>
      <c r="BV35" s="148"/>
      <c r="BW35" s="148"/>
      <c r="BX35" s="148"/>
      <c r="BY35" s="148"/>
      <c r="BZ35" s="162"/>
      <c r="CA35" s="163"/>
      <c r="CB35" s="164"/>
      <c r="CC35" s="28"/>
      <c r="CD35" s="168"/>
      <c r="CE35" s="169"/>
      <c r="CF35" s="170"/>
      <c r="CH35" s="174"/>
      <c r="CI35" s="175"/>
      <c r="CJ35" s="176"/>
    </row>
    <row r="36" spans="1:90" s="6" customFormat="1" ht="21.75" customHeight="1">
      <c r="A36" s="46"/>
      <c r="B36" s="50"/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9"/>
      <c r="AQ36" s="53"/>
      <c r="AR36" s="53"/>
      <c r="AS36" s="53"/>
      <c r="AT36" s="191"/>
      <c r="AU36" s="191"/>
      <c r="AV36" s="192"/>
      <c r="AW36" s="195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8"/>
      <c r="BQ36" s="148"/>
      <c r="BR36" s="148"/>
      <c r="BS36" s="148"/>
      <c r="BT36" s="148"/>
      <c r="BU36" s="148"/>
      <c r="BV36" s="148"/>
      <c r="BW36" s="148"/>
      <c r="BX36" s="148"/>
      <c r="BY36" s="148"/>
      <c r="BZ36" s="162"/>
      <c r="CA36" s="163"/>
      <c r="CB36" s="164"/>
      <c r="CC36" s="28"/>
      <c r="CD36" s="168"/>
      <c r="CE36" s="169"/>
      <c r="CF36" s="170"/>
      <c r="CH36" s="174"/>
      <c r="CI36" s="175"/>
      <c r="CJ36" s="176"/>
    </row>
    <row r="37" spans="1:90" s="6" customFormat="1" ht="21.75" customHeight="1" thickBot="1">
      <c r="A37" s="46"/>
      <c r="B37" s="50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8"/>
      <c r="Y37" s="148"/>
      <c r="Z37" s="148"/>
      <c r="AA37" s="148"/>
      <c r="AB37" s="148"/>
      <c r="AC37" s="148"/>
      <c r="AD37" s="148"/>
      <c r="AE37" s="148"/>
      <c r="AF37" s="148"/>
      <c r="AG37" s="148"/>
      <c r="AH37" s="148"/>
      <c r="AI37" s="148"/>
      <c r="AJ37" s="148"/>
      <c r="AK37" s="148"/>
      <c r="AL37" s="148"/>
      <c r="AM37" s="148"/>
      <c r="AN37" s="148"/>
      <c r="AO37" s="148"/>
      <c r="AP37" s="149"/>
      <c r="AQ37" s="53"/>
      <c r="AR37" s="53"/>
      <c r="AS37" s="53"/>
      <c r="AT37" s="191"/>
      <c r="AU37" s="191"/>
      <c r="AV37" s="192"/>
      <c r="AW37" s="195"/>
      <c r="AX37" s="148"/>
      <c r="AY37" s="148"/>
      <c r="AZ37" s="148"/>
      <c r="BA37" s="148"/>
      <c r="BB37" s="148"/>
      <c r="BC37" s="148"/>
      <c r="BD37" s="148"/>
      <c r="BE37" s="148"/>
      <c r="BF37" s="148"/>
      <c r="BG37" s="148"/>
      <c r="BH37" s="148"/>
      <c r="BI37" s="148"/>
      <c r="BJ37" s="148"/>
      <c r="BK37" s="148"/>
      <c r="BL37" s="148"/>
      <c r="BM37" s="148"/>
      <c r="BN37" s="148"/>
      <c r="BO37" s="148"/>
      <c r="BP37" s="148"/>
      <c r="BQ37" s="148"/>
      <c r="BR37" s="148"/>
      <c r="BS37" s="148"/>
      <c r="BT37" s="148"/>
      <c r="BU37" s="148"/>
      <c r="BV37" s="148"/>
      <c r="BW37" s="148"/>
      <c r="BX37" s="148"/>
      <c r="BY37" s="148"/>
      <c r="BZ37" s="165"/>
      <c r="CA37" s="166"/>
      <c r="CB37" s="167"/>
      <c r="CC37" s="28"/>
      <c r="CD37" s="171"/>
      <c r="CE37" s="172"/>
      <c r="CF37" s="173"/>
      <c r="CH37" s="177"/>
      <c r="CI37" s="178"/>
      <c r="CJ37" s="179"/>
    </row>
    <row r="38" spans="1:90" s="6" customFormat="1" ht="21.75" customHeight="1" thickBot="1">
      <c r="A38" s="46"/>
      <c r="B38" s="50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9"/>
      <c r="AQ38" s="53"/>
      <c r="AR38" s="53"/>
      <c r="AS38" s="53"/>
      <c r="AT38" s="191"/>
      <c r="AU38" s="191"/>
      <c r="AV38" s="192"/>
      <c r="AW38" s="195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  <c r="BM38" s="148"/>
      <c r="BN38" s="148"/>
      <c r="BO38" s="148"/>
      <c r="BP38" s="148"/>
      <c r="BQ38" s="148"/>
      <c r="BR38" s="148"/>
      <c r="BS38" s="148"/>
      <c r="BT38" s="148"/>
      <c r="BU38" s="148"/>
      <c r="BV38" s="148"/>
      <c r="BW38" s="148"/>
      <c r="BX38" s="148"/>
      <c r="BY38" s="148"/>
      <c r="BZ38" s="4"/>
      <c r="CA38" s="9"/>
      <c r="CB38" s="10"/>
      <c r="CC38" s="29"/>
      <c r="CD38" s="180"/>
      <c r="CE38" s="181"/>
      <c r="CF38" s="182"/>
      <c r="CH38" s="70" t="s">
        <v>28</v>
      </c>
      <c r="CI38" s="181"/>
      <c r="CJ38" s="185"/>
      <c r="CL38" s="146" t="s">
        <v>350</v>
      </c>
    </row>
    <row r="39" spans="1:90" s="6" customFormat="1" ht="21.75" customHeight="1" thickBot="1">
      <c r="A39" s="46"/>
      <c r="B39" s="50"/>
      <c r="D39" s="6" t="s">
        <v>29</v>
      </c>
      <c r="AB39" s="5"/>
      <c r="AC39" s="5"/>
      <c r="AQ39" s="53"/>
      <c r="AR39" s="53"/>
      <c r="AS39" s="53"/>
      <c r="AT39" s="191"/>
      <c r="AU39" s="191"/>
      <c r="AV39" s="192"/>
      <c r="AW39" s="195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  <c r="BM39" s="148"/>
      <c r="BN39" s="148"/>
      <c r="BO39" s="148"/>
      <c r="BP39" s="148"/>
      <c r="BQ39" s="148"/>
      <c r="BR39" s="148"/>
      <c r="BS39" s="148"/>
      <c r="BT39" s="148"/>
      <c r="BU39" s="148"/>
      <c r="BV39" s="148"/>
      <c r="BW39" s="148"/>
      <c r="BX39" s="148"/>
      <c r="BY39" s="148"/>
      <c r="BZ39" s="8"/>
      <c r="CA39" s="8"/>
      <c r="CB39" s="11"/>
      <c r="CC39" s="29"/>
      <c r="CD39" s="183"/>
      <c r="CE39" s="137"/>
      <c r="CF39" s="184"/>
      <c r="CH39" s="136"/>
      <c r="CI39" s="137"/>
      <c r="CJ39" s="138"/>
      <c r="CL39" s="147"/>
    </row>
    <row r="40" spans="1:90" s="6" customFormat="1" ht="21.75" customHeight="1" thickBot="1">
      <c r="A40" s="46"/>
      <c r="B40" s="50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X40" s="148"/>
      <c r="Y40" s="148"/>
      <c r="Z40" s="148"/>
      <c r="AA40" s="148"/>
      <c r="AB40" s="148"/>
      <c r="AC40" s="148"/>
      <c r="AD40" s="148"/>
      <c r="AE40" s="148"/>
      <c r="AF40" s="148"/>
      <c r="AG40" s="148"/>
      <c r="AH40" s="148"/>
      <c r="AI40" s="148"/>
      <c r="AJ40" s="148"/>
      <c r="AK40" s="148"/>
      <c r="AL40" s="148"/>
      <c r="AM40" s="148"/>
      <c r="AN40" s="148"/>
      <c r="AO40" s="148"/>
      <c r="AP40" s="149"/>
      <c r="AQ40" s="53"/>
      <c r="AR40" s="53"/>
      <c r="AS40" s="53"/>
      <c r="AT40" s="191"/>
      <c r="AU40" s="191"/>
      <c r="AV40" s="192"/>
      <c r="AW40" s="195"/>
      <c r="AX40" s="148"/>
      <c r="AY40" s="148"/>
      <c r="AZ40" s="148"/>
      <c r="BA40" s="148"/>
      <c r="BB40" s="148"/>
      <c r="BC40" s="148"/>
      <c r="BD40" s="148"/>
      <c r="BE40" s="148"/>
      <c r="BF40" s="148"/>
      <c r="BG40" s="148"/>
      <c r="BH40" s="148"/>
      <c r="BI40" s="148"/>
      <c r="BJ40" s="148"/>
      <c r="BK40" s="148"/>
      <c r="BL40" s="148"/>
      <c r="BM40" s="148"/>
      <c r="BN40" s="148"/>
      <c r="BO40" s="148"/>
      <c r="BP40" s="148"/>
      <c r="BQ40" s="148"/>
      <c r="BR40" s="148"/>
      <c r="BS40" s="148"/>
      <c r="BT40" s="148"/>
      <c r="BU40" s="148"/>
      <c r="BV40" s="148"/>
      <c r="BW40" s="148"/>
      <c r="BX40" s="148"/>
      <c r="BY40" s="148"/>
      <c r="BZ40" s="8"/>
      <c r="CA40" s="8"/>
      <c r="CB40" s="11"/>
      <c r="CC40" s="29"/>
      <c r="CD40" s="183"/>
      <c r="CE40" s="137"/>
      <c r="CF40" s="184"/>
      <c r="CH40" s="136"/>
      <c r="CI40" s="137"/>
      <c r="CJ40" s="138"/>
      <c r="CL40" s="147"/>
    </row>
    <row r="41" spans="1:90" s="6" customFormat="1" ht="21.75" customHeight="1" thickBot="1">
      <c r="A41" s="46"/>
      <c r="B41" s="50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148"/>
      <c r="AM41" s="148"/>
      <c r="AN41" s="148"/>
      <c r="AO41" s="148"/>
      <c r="AP41" s="149"/>
      <c r="AQ41" s="53"/>
      <c r="AR41" s="53"/>
      <c r="AS41" s="53"/>
      <c r="AT41" s="191"/>
      <c r="AU41" s="191"/>
      <c r="AV41" s="192"/>
      <c r="AW41" s="195"/>
      <c r="AX41" s="148"/>
      <c r="AY41" s="148"/>
      <c r="AZ41" s="148"/>
      <c r="BA41" s="148"/>
      <c r="BB41" s="148"/>
      <c r="BC41" s="148"/>
      <c r="BD41" s="148"/>
      <c r="BE41" s="148"/>
      <c r="BF41" s="148"/>
      <c r="BG41" s="148"/>
      <c r="BH41" s="148"/>
      <c r="BI41" s="148"/>
      <c r="BJ41" s="148"/>
      <c r="BK41" s="148"/>
      <c r="BL41" s="148"/>
      <c r="BM41" s="148"/>
      <c r="BN41" s="148"/>
      <c r="BO41" s="148"/>
      <c r="BP41" s="148"/>
      <c r="BQ41" s="148"/>
      <c r="BR41" s="148"/>
      <c r="BS41" s="148"/>
      <c r="BT41" s="148"/>
      <c r="BU41" s="148"/>
      <c r="BV41" s="148"/>
      <c r="BW41" s="148"/>
      <c r="BX41" s="148"/>
      <c r="BY41" s="148"/>
      <c r="BZ41" s="8"/>
      <c r="CA41" s="8"/>
      <c r="CB41" s="11"/>
      <c r="CC41" s="29"/>
      <c r="CD41" s="183"/>
      <c r="CE41" s="137"/>
      <c r="CF41" s="184"/>
      <c r="CH41" s="136"/>
      <c r="CI41" s="137"/>
      <c r="CJ41" s="138"/>
      <c r="CL41" s="147"/>
    </row>
    <row r="42" spans="1:90" s="6" customFormat="1" ht="21.75" customHeight="1" thickBot="1">
      <c r="A42" s="46"/>
      <c r="B42" s="50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  <c r="AM42" s="148"/>
      <c r="AN42" s="148"/>
      <c r="AO42" s="148"/>
      <c r="AP42" s="149"/>
      <c r="AQ42" s="53"/>
      <c r="AR42" s="53"/>
      <c r="AS42" s="53"/>
      <c r="AT42" s="191"/>
      <c r="AU42" s="191"/>
      <c r="AV42" s="192"/>
      <c r="AW42" s="195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  <c r="BI42" s="148"/>
      <c r="BJ42" s="148"/>
      <c r="BK42" s="148"/>
      <c r="BL42" s="148"/>
      <c r="BM42" s="148"/>
      <c r="BN42" s="148"/>
      <c r="BO42" s="148"/>
      <c r="BP42" s="148"/>
      <c r="BQ42" s="148"/>
      <c r="BR42" s="148"/>
      <c r="BS42" s="148"/>
      <c r="BT42" s="148"/>
      <c r="BU42" s="148"/>
      <c r="BV42" s="148"/>
      <c r="BW42" s="148"/>
      <c r="BX42" s="148"/>
      <c r="BY42" s="148"/>
      <c r="BZ42" s="8"/>
      <c r="CA42" s="8"/>
      <c r="CB42" s="11"/>
      <c r="CC42" s="29"/>
      <c r="CD42" s="183"/>
      <c r="CE42" s="137"/>
      <c r="CF42" s="184"/>
      <c r="CH42" s="136"/>
      <c r="CI42" s="137"/>
      <c r="CJ42" s="138"/>
      <c r="CL42" s="147"/>
    </row>
    <row r="43" spans="1:90" s="6" customFormat="1" ht="21.75" customHeight="1" thickBot="1">
      <c r="A43" s="46"/>
      <c r="B43" s="50"/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48"/>
      <c r="Z43" s="148"/>
      <c r="AA43" s="148"/>
      <c r="AB43" s="148"/>
      <c r="AC43" s="148"/>
      <c r="AD43" s="148"/>
      <c r="AE43" s="148"/>
      <c r="AF43" s="148"/>
      <c r="AG43" s="148"/>
      <c r="AH43" s="148"/>
      <c r="AI43" s="148"/>
      <c r="AJ43" s="148"/>
      <c r="AK43" s="148"/>
      <c r="AL43" s="148"/>
      <c r="AM43" s="148"/>
      <c r="AN43" s="148"/>
      <c r="AO43" s="148"/>
      <c r="AP43" s="149"/>
      <c r="AQ43" s="53"/>
      <c r="AR43" s="53"/>
      <c r="AS43" s="53"/>
      <c r="AT43" s="191"/>
      <c r="AU43" s="191"/>
      <c r="AV43" s="192"/>
      <c r="AW43" s="195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  <c r="BI43" s="148"/>
      <c r="BJ43" s="148"/>
      <c r="BK43" s="148"/>
      <c r="BL43" s="148"/>
      <c r="BM43" s="148"/>
      <c r="BN43" s="148"/>
      <c r="BO43" s="148"/>
      <c r="BP43" s="148"/>
      <c r="BQ43" s="148"/>
      <c r="BR43" s="148"/>
      <c r="BS43" s="148"/>
      <c r="BT43" s="148"/>
      <c r="BU43" s="148"/>
      <c r="BV43" s="148"/>
      <c r="BW43" s="148"/>
      <c r="BX43" s="148"/>
      <c r="BY43" s="148"/>
      <c r="BZ43" s="8"/>
      <c r="CA43" s="8"/>
      <c r="CB43" s="11"/>
      <c r="CC43" s="29"/>
      <c r="CD43" s="183"/>
      <c r="CE43" s="137"/>
      <c r="CF43" s="184"/>
      <c r="CH43" s="186"/>
      <c r="CI43" s="187"/>
      <c r="CJ43" s="188"/>
      <c r="CL43" s="147"/>
    </row>
    <row r="44" spans="1:90" s="5" customFormat="1" ht="21.75" customHeight="1" thickBot="1">
      <c r="A44" s="46"/>
      <c r="B44" s="50"/>
      <c r="C44" s="5" t="s">
        <v>17</v>
      </c>
      <c r="AD44" s="6"/>
      <c r="AE44" s="6"/>
      <c r="AQ44" s="53"/>
      <c r="AR44" s="53"/>
      <c r="AS44" s="53"/>
      <c r="AT44" s="191"/>
      <c r="AU44" s="191"/>
      <c r="AV44" s="192"/>
      <c r="AW44" s="195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  <c r="BI44" s="148"/>
      <c r="BJ44" s="148"/>
      <c r="BK44" s="148"/>
      <c r="BL44" s="148"/>
      <c r="BM44" s="148"/>
      <c r="BN44" s="148"/>
      <c r="BO44" s="148"/>
      <c r="BP44" s="148"/>
      <c r="BQ44" s="148"/>
      <c r="BR44" s="148"/>
      <c r="BS44" s="148"/>
      <c r="BT44" s="148"/>
      <c r="BU44" s="148"/>
      <c r="BV44" s="148"/>
      <c r="BW44" s="148"/>
      <c r="BX44" s="148"/>
      <c r="BY44" s="148"/>
      <c r="BZ44" s="7"/>
      <c r="CA44" s="7"/>
      <c r="CB44" s="12"/>
      <c r="CC44" s="30"/>
      <c r="CD44" s="150"/>
      <c r="CE44" s="74"/>
      <c r="CF44" s="151"/>
      <c r="CH44" s="152" t="str">
        <f>IF(CH33="","",IF(AQ28&amp;CH33="極高5",80,IF(AQ28&amp;CH33="極高4",70,IF(AQ28&amp;CH33="極高3",60,IF(AQ28&amp;CH33="極高2",45,IF(AQ28&amp;CH33="極高1",30,IF(AQ28&amp;CH33="高い5",70,IF(AQ28&amp;CH33="高い4",60,IF(AQ28&amp;CH33="高い3",50,IF(AQ28&amp;CH33="高い2",35,IF(AQ28&amp;CH33="高い1",20,IF(AQ28&amp;CH33="標準5",60,IF(AQ28&amp;CH33="標準4",50,IF(AQ28&amp;CH33="標準3",40,IF(AQ28&amp;CH33="標準2",25,IF(AQ28&amp;CH33="標準1",10,"")))))))))))))))*AT28/100)</f>
        <v/>
      </c>
      <c r="CI44" s="153"/>
      <c r="CJ44" s="154"/>
      <c r="CL44" s="158" t="str">
        <f>IF(COUNTA(AQ28:AV48)&lt;2,"",IF(AQ28="極高",70,IF(AQ28="高い",60,IF(AQ28="標準",50,0)))*AT28/100)</f>
        <v/>
      </c>
    </row>
    <row r="45" spans="1:90" s="6" customFormat="1" ht="21.75" customHeight="1" thickBot="1">
      <c r="A45" s="46"/>
      <c r="B45" s="50"/>
      <c r="D45" s="148"/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48"/>
      <c r="AK45" s="148"/>
      <c r="AL45" s="148"/>
      <c r="AM45" s="148"/>
      <c r="AN45" s="148"/>
      <c r="AO45" s="148"/>
      <c r="AP45" s="149"/>
      <c r="AQ45" s="53"/>
      <c r="AR45" s="53"/>
      <c r="AS45" s="53"/>
      <c r="AT45" s="191"/>
      <c r="AU45" s="191"/>
      <c r="AV45" s="192"/>
      <c r="AW45" s="195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  <c r="BI45" s="148"/>
      <c r="BJ45" s="148"/>
      <c r="BK45" s="148"/>
      <c r="BL45" s="148"/>
      <c r="BM45" s="148"/>
      <c r="BN45" s="148"/>
      <c r="BO45" s="148"/>
      <c r="BP45" s="148"/>
      <c r="BQ45" s="148"/>
      <c r="BR45" s="148"/>
      <c r="BS45" s="148"/>
      <c r="BT45" s="148"/>
      <c r="BU45" s="148"/>
      <c r="BV45" s="148"/>
      <c r="BW45" s="148"/>
      <c r="BX45" s="148"/>
      <c r="BY45" s="148"/>
      <c r="BZ45" s="7"/>
      <c r="CA45" s="7"/>
      <c r="CB45" s="12"/>
      <c r="CC45" s="29"/>
      <c r="CD45" s="150"/>
      <c r="CE45" s="74"/>
      <c r="CF45" s="151"/>
      <c r="CH45" s="152"/>
      <c r="CI45" s="153"/>
      <c r="CJ45" s="154"/>
      <c r="CL45" s="158"/>
    </row>
    <row r="46" spans="1:90" s="6" customFormat="1" ht="21.75" customHeight="1" thickBot="1">
      <c r="A46" s="46"/>
      <c r="B46" s="50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48"/>
      <c r="U46" s="148"/>
      <c r="V46" s="148"/>
      <c r="W46" s="148"/>
      <c r="X46" s="148"/>
      <c r="Y46" s="148"/>
      <c r="Z46" s="148"/>
      <c r="AA46" s="148"/>
      <c r="AB46" s="148"/>
      <c r="AC46" s="148"/>
      <c r="AD46" s="148"/>
      <c r="AE46" s="148"/>
      <c r="AF46" s="148"/>
      <c r="AG46" s="148"/>
      <c r="AH46" s="148"/>
      <c r="AI46" s="148"/>
      <c r="AJ46" s="148"/>
      <c r="AK46" s="148"/>
      <c r="AL46" s="148"/>
      <c r="AM46" s="148"/>
      <c r="AN46" s="148"/>
      <c r="AO46" s="148"/>
      <c r="AP46" s="149"/>
      <c r="AQ46" s="53"/>
      <c r="AR46" s="53"/>
      <c r="AS46" s="53"/>
      <c r="AT46" s="191"/>
      <c r="AU46" s="191"/>
      <c r="AV46" s="192"/>
      <c r="AW46" s="195"/>
      <c r="AX46" s="148"/>
      <c r="AY46" s="148"/>
      <c r="AZ46" s="148"/>
      <c r="BA46" s="148"/>
      <c r="BB46" s="148"/>
      <c r="BC46" s="148"/>
      <c r="BD46" s="148"/>
      <c r="BE46" s="148"/>
      <c r="BF46" s="148"/>
      <c r="BG46" s="148"/>
      <c r="BH46" s="148"/>
      <c r="BI46" s="148"/>
      <c r="BJ46" s="148"/>
      <c r="BK46" s="148"/>
      <c r="BL46" s="148"/>
      <c r="BM46" s="148"/>
      <c r="BN46" s="148"/>
      <c r="BO46" s="148"/>
      <c r="BP46" s="148"/>
      <c r="BQ46" s="148"/>
      <c r="BR46" s="148"/>
      <c r="BS46" s="148"/>
      <c r="BT46" s="148"/>
      <c r="BU46" s="148"/>
      <c r="BV46" s="148"/>
      <c r="BW46" s="148"/>
      <c r="BX46" s="148"/>
      <c r="BY46" s="148"/>
      <c r="BZ46" s="7"/>
      <c r="CA46" s="7"/>
      <c r="CB46" s="12"/>
      <c r="CC46" s="29"/>
      <c r="CD46" s="150"/>
      <c r="CE46" s="74"/>
      <c r="CF46" s="151"/>
      <c r="CH46" s="152"/>
      <c r="CI46" s="153"/>
      <c r="CJ46" s="154"/>
      <c r="CL46" s="158"/>
    </row>
    <row r="47" spans="1:90" s="6" customFormat="1" ht="21.75" customHeight="1" thickBot="1">
      <c r="A47" s="46"/>
      <c r="B47" s="50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  <c r="Q47" s="148"/>
      <c r="R47" s="148"/>
      <c r="S47" s="148"/>
      <c r="T47" s="148"/>
      <c r="U47" s="148"/>
      <c r="V47" s="148"/>
      <c r="W47" s="148"/>
      <c r="X47" s="148"/>
      <c r="Y47" s="148"/>
      <c r="Z47" s="148"/>
      <c r="AA47" s="148"/>
      <c r="AB47" s="148"/>
      <c r="AC47" s="148"/>
      <c r="AD47" s="148"/>
      <c r="AE47" s="148"/>
      <c r="AF47" s="148"/>
      <c r="AG47" s="148"/>
      <c r="AH47" s="148"/>
      <c r="AI47" s="148"/>
      <c r="AJ47" s="148"/>
      <c r="AK47" s="148"/>
      <c r="AL47" s="148"/>
      <c r="AM47" s="148"/>
      <c r="AN47" s="148"/>
      <c r="AO47" s="148"/>
      <c r="AP47" s="149"/>
      <c r="AQ47" s="53"/>
      <c r="AR47" s="53"/>
      <c r="AS47" s="53"/>
      <c r="AT47" s="191"/>
      <c r="AU47" s="191"/>
      <c r="AV47" s="192"/>
      <c r="AW47" s="195"/>
      <c r="AX47" s="148"/>
      <c r="AY47" s="148"/>
      <c r="AZ47" s="148"/>
      <c r="BA47" s="148"/>
      <c r="BB47" s="148"/>
      <c r="BC47" s="148"/>
      <c r="BD47" s="148"/>
      <c r="BE47" s="148"/>
      <c r="BF47" s="148"/>
      <c r="BG47" s="148"/>
      <c r="BH47" s="148"/>
      <c r="BI47" s="148"/>
      <c r="BJ47" s="148"/>
      <c r="BK47" s="148"/>
      <c r="BL47" s="148"/>
      <c r="BM47" s="148"/>
      <c r="BN47" s="148"/>
      <c r="BO47" s="148"/>
      <c r="BP47" s="148"/>
      <c r="BQ47" s="148"/>
      <c r="BR47" s="148"/>
      <c r="BS47" s="148"/>
      <c r="BT47" s="148"/>
      <c r="BU47" s="148"/>
      <c r="BV47" s="148"/>
      <c r="BW47" s="148"/>
      <c r="BX47" s="148"/>
      <c r="BY47" s="148"/>
      <c r="BZ47" s="7"/>
      <c r="CA47" s="7"/>
      <c r="CB47" s="12"/>
      <c r="CC47" s="29"/>
      <c r="CD47" s="150"/>
      <c r="CE47" s="74"/>
      <c r="CF47" s="151"/>
      <c r="CH47" s="152"/>
      <c r="CI47" s="153"/>
      <c r="CJ47" s="154"/>
      <c r="CL47" s="158"/>
    </row>
    <row r="48" spans="1:90" s="6" customFormat="1" ht="21.75" customHeight="1" thickBot="1">
      <c r="A48" s="46"/>
      <c r="B48" s="51"/>
      <c r="C48" s="13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79"/>
      <c r="AL48" s="79"/>
      <c r="AM48" s="79"/>
      <c r="AN48" s="79"/>
      <c r="AO48" s="79"/>
      <c r="AP48" s="159"/>
      <c r="AQ48" s="54"/>
      <c r="AR48" s="54"/>
      <c r="AS48" s="54"/>
      <c r="AT48" s="211"/>
      <c r="AU48" s="211"/>
      <c r="AV48" s="212"/>
      <c r="AW48" s="213"/>
      <c r="AX48" s="79"/>
      <c r="AY48" s="79"/>
      <c r="AZ48" s="79"/>
      <c r="BA48" s="79"/>
      <c r="BB48" s="79"/>
      <c r="BC48" s="79"/>
      <c r="BD48" s="79"/>
      <c r="BE48" s="79"/>
      <c r="BF48" s="79"/>
      <c r="BG48" s="79"/>
      <c r="BH48" s="79"/>
      <c r="BI48" s="79"/>
      <c r="BJ48" s="79"/>
      <c r="BK48" s="79"/>
      <c r="BL48" s="79"/>
      <c r="BM48" s="79"/>
      <c r="BN48" s="79"/>
      <c r="BO48" s="79"/>
      <c r="BP48" s="79"/>
      <c r="BQ48" s="79"/>
      <c r="BR48" s="79"/>
      <c r="BS48" s="79"/>
      <c r="BT48" s="79"/>
      <c r="BU48" s="79"/>
      <c r="BV48" s="79"/>
      <c r="BW48" s="79"/>
      <c r="BX48" s="79"/>
      <c r="BY48" s="79"/>
      <c r="BZ48" s="14"/>
      <c r="CA48" s="14"/>
      <c r="CB48" s="15"/>
      <c r="CC48" s="29"/>
      <c r="CD48" s="196"/>
      <c r="CE48" s="197"/>
      <c r="CF48" s="198"/>
      <c r="CH48" s="155"/>
      <c r="CI48" s="156"/>
      <c r="CJ48" s="157"/>
      <c r="CL48" s="158"/>
    </row>
    <row r="49" spans="1:90" s="5" customFormat="1" ht="21.75" customHeight="1">
      <c r="A49" s="46"/>
      <c r="B49" s="49" t="s">
        <v>30</v>
      </c>
      <c r="C49" s="2" t="s">
        <v>15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3"/>
      <c r="AE49" s="3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52"/>
      <c r="AR49" s="52"/>
      <c r="AS49" s="52"/>
      <c r="AT49" s="189"/>
      <c r="AU49" s="189"/>
      <c r="AV49" s="190"/>
      <c r="AW49" s="193"/>
      <c r="AX49" s="194"/>
      <c r="AY49" s="194"/>
      <c r="AZ49" s="194"/>
      <c r="BA49" s="194"/>
      <c r="BB49" s="194"/>
      <c r="BC49" s="194"/>
      <c r="BD49" s="194"/>
      <c r="BE49" s="194"/>
      <c r="BF49" s="194"/>
      <c r="BG49" s="194"/>
      <c r="BH49" s="194"/>
      <c r="BI49" s="194"/>
      <c r="BJ49" s="194"/>
      <c r="BK49" s="194"/>
      <c r="BL49" s="194"/>
      <c r="BM49" s="194"/>
      <c r="BN49" s="194"/>
      <c r="BO49" s="194"/>
      <c r="BP49" s="194"/>
      <c r="BQ49" s="194"/>
      <c r="BR49" s="194"/>
      <c r="BS49" s="194"/>
      <c r="BT49" s="194"/>
      <c r="BU49" s="194"/>
      <c r="BV49" s="194"/>
      <c r="BW49" s="194"/>
      <c r="BX49" s="194"/>
      <c r="BY49" s="194"/>
      <c r="BZ49" s="70" t="s">
        <v>26</v>
      </c>
      <c r="CA49" s="71"/>
      <c r="CB49" s="72"/>
      <c r="CC49" s="26"/>
      <c r="CD49" s="70" t="s">
        <v>26</v>
      </c>
      <c r="CE49" s="71"/>
      <c r="CF49" s="72"/>
      <c r="CH49" s="70" t="s">
        <v>26</v>
      </c>
      <c r="CI49" s="71"/>
      <c r="CJ49" s="72"/>
    </row>
    <row r="50" spans="1:90" s="6" customFormat="1" ht="21.75" customHeight="1">
      <c r="A50" s="46"/>
      <c r="B50" s="50"/>
      <c r="D50" s="148"/>
      <c r="E50" s="148"/>
      <c r="F50" s="148"/>
      <c r="G50" s="148"/>
      <c r="H50" s="148"/>
      <c r="I50" s="148"/>
      <c r="J50" s="148"/>
      <c r="K50" s="148"/>
      <c r="L50" s="148"/>
      <c r="M50" s="148"/>
      <c r="N50" s="148"/>
      <c r="O50" s="148"/>
      <c r="P50" s="148"/>
      <c r="Q50" s="148"/>
      <c r="R50" s="148"/>
      <c r="S50" s="148"/>
      <c r="T50" s="148"/>
      <c r="U50" s="148"/>
      <c r="V50" s="148"/>
      <c r="W50" s="148"/>
      <c r="X50" s="148"/>
      <c r="Y50" s="148"/>
      <c r="Z50" s="148"/>
      <c r="AA50" s="148"/>
      <c r="AB50" s="148"/>
      <c r="AC50" s="148"/>
      <c r="AD50" s="148"/>
      <c r="AE50" s="148"/>
      <c r="AF50" s="148"/>
      <c r="AG50" s="148"/>
      <c r="AH50" s="148"/>
      <c r="AI50" s="148"/>
      <c r="AJ50" s="148"/>
      <c r="AK50" s="148"/>
      <c r="AL50" s="148"/>
      <c r="AM50" s="148"/>
      <c r="AN50" s="148"/>
      <c r="AO50" s="148"/>
      <c r="AP50" s="149"/>
      <c r="AQ50" s="53"/>
      <c r="AR50" s="53"/>
      <c r="AS50" s="53"/>
      <c r="AT50" s="191"/>
      <c r="AU50" s="191"/>
      <c r="AV50" s="192"/>
      <c r="AW50" s="195"/>
      <c r="AX50" s="148"/>
      <c r="AY50" s="148"/>
      <c r="AZ50" s="148"/>
      <c r="BA50" s="148"/>
      <c r="BB50" s="148"/>
      <c r="BC50" s="148"/>
      <c r="BD50" s="148"/>
      <c r="BE50" s="148"/>
      <c r="BF50" s="148"/>
      <c r="BG50" s="148"/>
      <c r="BH50" s="148"/>
      <c r="BI50" s="148"/>
      <c r="BJ50" s="148"/>
      <c r="BK50" s="148"/>
      <c r="BL50" s="148"/>
      <c r="BM50" s="148"/>
      <c r="BN50" s="148"/>
      <c r="BO50" s="148"/>
      <c r="BP50" s="148"/>
      <c r="BQ50" s="148"/>
      <c r="BR50" s="148"/>
      <c r="BS50" s="148"/>
      <c r="BT50" s="148"/>
      <c r="BU50" s="148"/>
      <c r="BV50" s="148"/>
      <c r="BW50" s="148"/>
      <c r="BX50" s="148"/>
      <c r="BY50" s="148"/>
      <c r="BZ50" s="73"/>
      <c r="CA50" s="74"/>
      <c r="CB50" s="75"/>
      <c r="CC50" s="28"/>
      <c r="CD50" s="73"/>
      <c r="CE50" s="74"/>
      <c r="CF50" s="75"/>
      <c r="CH50" s="73"/>
      <c r="CI50" s="74"/>
      <c r="CJ50" s="75"/>
    </row>
    <row r="51" spans="1:90" s="6" customFormat="1" ht="21.75" customHeight="1">
      <c r="A51" s="46"/>
      <c r="B51" s="50"/>
      <c r="D51" s="148"/>
      <c r="E51" s="148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48"/>
      <c r="S51" s="148"/>
      <c r="T51" s="148"/>
      <c r="U51" s="148"/>
      <c r="V51" s="148"/>
      <c r="W51" s="148"/>
      <c r="X51" s="148"/>
      <c r="Y51" s="148"/>
      <c r="Z51" s="148"/>
      <c r="AA51" s="148"/>
      <c r="AB51" s="148"/>
      <c r="AC51" s="148"/>
      <c r="AD51" s="148"/>
      <c r="AE51" s="148"/>
      <c r="AF51" s="148"/>
      <c r="AG51" s="148"/>
      <c r="AH51" s="148"/>
      <c r="AI51" s="148"/>
      <c r="AJ51" s="148"/>
      <c r="AK51" s="148"/>
      <c r="AL51" s="148"/>
      <c r="AM51" s="148"/>
      <c r="AN51" s="148"/>
      <c r="AO51" s="148"/>
      <c r="AP51" s="149"/>
      <c r="AQ51" s="53"/>
      <c r="AR51" s="53"/>
      <c r="AS51" s="53"/>
      <c r="AT51" s="191"/>
      <c r="AU51" s="191"/>
      <c r="AV51" s="192"/>
      <c r="AW51" s="195"/>
      <c r="AX51" s="148"/>
      <c r="AY51" s="148"/>
      <c r="AZ51" s="148"/>
      <c r="BA51" s="148"/>
      <c r="BB51" s="148"/>
      <c r="BC51" s="148"/>
      <c r="BD51" s="148"/>
      <c r="BE51" s="148"/>
      <c r="BF51" s="148"/>
      <c r="BG51" s="148"/>
      <c r="BH51" s="148"/>
      <c r="BI51" s="148"/>
      <c r="BJ51" s="148"/>
      <c r="BK51" s="148"/>
      <c r="BL51" s="148"/>
      <c r="BM51" s="148"/>
      <c r="BN51" s="148"/>
      <c r="BO51" s="148"/>
      <c r="BP51" s="148"/>
      <c r="BQ51" s="148"/>
      <c r="BR51" s="148"/>
      <c r="BS51" s="148"/>
      <c r="BT51" s="148"/>
      <c r="BU51" s="148"/>
      <c r="BV51" s="148"/>
      <c r="BW51" s="148"/>
      <c r="BX51" s="148"/>
      <c r="BY51" s="148"/>
      <c r="BZ51" s="73"/>
      <c r="CA51" s="74"/>
      <c r="CB51" s="75"/>
      <c r="CC51" s="28"/>
      <c r="CD51" s="73"/>
      <c r="CE51" s="74"/>
      <c r="CF51" s="75"/>
      <c r="CH51" s="73"/>
      <c r="CI51" s="74"/>
      <c r="CJ51" s="75"/>
    </row>
    <row r="52" spans="1:90" s="6" customFormat="1" ht="21.75" customHeight="1">
      <c r="A52" s="46"/>
      <c r="B52" s="50"/>
      <c r="D52" s="148"/>
      <c r="E52" s="148"/>
      <c r="F52" s="148"/>
      <c r="G52" s="148"/>
      <c r="H52" s="148"/>
      <c r="I52" s="148"/>
      <c r="J52" s="148"/>
      <c r="K52" s="148"/>
      <c r="L52" s="148"/>
      <c r="M52" s="148"/>
      <c r="N52" s="148"/>
      <c r="O52" s="148"/>
      <c r="P52" s="148"/>
      <c r="Q52" s="148"/>
      <c r="R52" s="148"/>
      <c r="S52" s="148"/>
      <c r="T52" s="148"/>
      <c r="U52" s="148"/>
      <c r="V52" s="148"/>
      <c r="W52" s="148"/>
      <c r="X52" s="148"/>
      <c r="Y52" s="148"/>
      <c r="Z52" s="148"/>
      <c r="AA52" s="148"/>
      <c r="AB52" s="148"/>
      <c r="AC52" s="148"/>
      <c r="AD52" s="148"/>
      <c r="AE52" s="148"/>
      <c r="AF52" s="148"/>
      <c r="AG52" s="148"/>
      <c r="AH52" s="148"/>
      <c r="AI52" s="148"/>
      <c r="AJ52" s="148"/>
      <c r="AK52" s="148"/>
      <c r="AL52" s="148"/>
      <c r="AM52" s="148"/>
      <c r="AN52" s="148"/>
      <c r="AO52" s="148"/>
      <c r="AP52" s="149"/>
      <c r="AQ52" s="53"/>
      <c r="AR52" s="53"/>
      <c r="AS52" s="53"/>
      <c r="AT52" s="191"/>
      <c r="AU52" s="191"/>
      <c r="AV52" s="192"/>
      <c r="AW52" s="195"/>
      <c r="AX52" s="148"/>
      <c r="AY52" s="148"/>
      <c r="AZ52" s="148"/>
      <c r="BA52" s="148"/>
      <c r="BB52" s="148"/>
      <c r="BC52" s="148"/>
      <c r="BD52" s="148"/>
      <c r="BE52" s="148"/>
      <c r="BF52" s="148"/>
      <c r="BG52" s="148"/>
      <c r="BH52" s="148"/>
      <c r="BI52" s="148"/>
      <c r="BJ52" s="148"/>
      <c r="BK52" s="148"/>
      <c r="BL52" s="148"/>
      <c r="BM52" s="148"/>
      <c r="BN52" s="148"/>
      <c r="BO52" s="148"/>
      <c r="BP52" s="148"/>
      <c r="BQ52" s="148"/>
      <c r="BR52" s="148"/>
      <c r="BS52" s="148"/>
      <c r="BT52" s="148"/>
      <c r="BU52" s="148"/>
      <c r="BV52" s="148"/>
      <c r="BW52" s="148"/>
      <c r="BX52" s="148"/>
      <c r="BY52" s="148"/>
      <c r="BZ52" s="73"/>
      <c r="CA52" s="74"/>
      <c r="CB52" s="75"/>
      <c r="CC52" s="28"/>
      <c r="CD52" s="73"/>
      <c r="CE52" s="74"/>
      <c r="CF52" s="75"/>
      <c r="CH52" s="73"/>
      <c r="CI52" s="74"/>
      <c r="CJ52" s="75"/>
    </row>
    <row r="53" spans="1:90" s="6" customFormat="1" ht="21.75" customHeight="1">
      <c r="A53" s="46"/>
      <c r="B53" s="50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/>
      <c r="P53" s="148"/>
      <c r="Q53" s="148"/>
      <c r="R53" s="148"/>
      <c r="S53" s="148"/>
      <c r="T53" s="148"/>
      <c r="U53" s="148"/>
      <c r="V53" s="148"/>
      <c r="W53" s="148"/>
      <c r="X53" s="148"/>
      <c r="Y53" s="148"/>
      <c r="Z53" s="148"/>
      <c r="AA53" s="148"/>
      <c r="AB53" s="148"/>
      <c r="AC53" s="148"/>
      <c r="AD53" s="148"/>
      <c r="AE53" s="148"/>
      <c r="AF53" s="148"/>
      <c r="AG53" s="148"/>
      <c r="AH53" s="148"/>
      <c r="AI53" s="148"/>
      <c r="AJ53" s="148"/>
      <c r="AK53" s="148"/>
      <c r="AL53" s="148"/>
      <c r="AM53" s="148"/>
      <c r="AN53" s="148"/>
      <c r="AO53" s="148"/>
      <c r="AP53" s="149"/>
      <c r="AQ53" s="53"/>
      <c r="AR53" s="53"/>
      <c r="AS53" s="53"/>
      <c r="AT53" s="191"/>
      <c r="AU53" s="191"/>
      <c r="AV53" s="192"/>
      <c r="AW53" s="195"/>
      <c r="AX53" s="148"/>
      <c r="AY53" s="148"/>
      <c r="AZ53" s="148"/>
      <c r="BA53" s="148"/>
      <c r="BB53" s="148"/>
      <c r="BC53" s="148"/>
      <c r="BD53" s="148"/>
      <c r="BE53" s="148"/>
      <c r="BF53" s="148"/>
      <c r="BG53" s="148"/>
      <c r="BH53" s="148"/>
      <c r="BI53" s="148"/>
      <c r="BJ53" s="148"/>
      <c r="BK53" s="148"/>
      <c r="BL53" s="148"/>
      <c r="BM53" s="148"/>
      <c r="BN53" s="148"/>
      <c r="BO53" s="148"/>
      <c r="BP53" s="148"/>
      <c r="BQ53" s="148"/>
      <c r="BR53" s="148"/>
      <c r="BS53" s="148"/>
      <c r="BT53" s="148"/>
      <c r="BU53" s="148"/>
      <c r="BV53" s="148"/>
      <c r="BW53" s="148"/>
      <c r="BX53" s="148"/>
      <c r="BY53" s="148"/>
      <c r="BZ53" s="76"/>
      <c r="CA53" s="77"/>
      <c r="CB53" s="78"/>
      <c r="CC53" s="28"/>
      <c r="CD53" s="76"/>
      <c r="CE53" s="77"/>
      <c r="CF53" s="78"/>
      <c r="CH53" s="76"/>
      <c r="CI53" s="77"/>
      <c r="CJ53" s="78"/>
    </row>
    <row r="54" spans="1:90" s="5" customFormat="1" ht="21.75" customHeight="1">
      <c r="A54" s="46"/>
      <c r="B54" s="50"/>
      <c r="C54" s="5" t="s">
        <v>16</v>
      </c>
      <c r="AD54" s="6"/>
      <c r="AE54" s="6"/>
      <c r="AQ54" s="53"/>
      <c r="AR54" s="53"/>
      <c r="AS54" s="53"/>
      <c r="AT54" s="191"/>
      <c r="AU54" s="191"/>
      <c r="AV54" s="192"/>
      <c r="AW54" s="195"/>
      <c r="AX54" s="148"/>
      <c r="AY54" s="148"/>
      <c r="AZ54" s="148"/>
      <c r="BA54" s="148"/>
      <c r="BB54" s="148"/>
      <c r="BC54" s="148"/>
      <c r="BD54" s="148"/>
      <c r="BE54" s="148"/>
      <c r="BF54" s="148"/>
      <c r="BG54" s="148"/>
      <c r="BH54" s="148"/>
      <c r="BI54" s="148"/>
      <c r="BJ54" s="148"/>
      <c r="BK54" s="148"/>
      <c r="BL54" s="148"/>
      <c r="BM54" s="148"/>
      <c r="BN54" s="148"/>
      <c r="BO54" s="148"/>
      <c r="BP54" s="148"/>
      <c r="BQ54" s="148"/>
      <c r="BR54" s="148"/>
      <c r="BS54" s="148"/>
      <c r="BT54" s="148"/>
      <c r="BU54" s="148"/>
      <c r="BV54" s="148"/>
      <c r="BW54" s="148"/>
      <c r="BX54" s="148"/>
      <c r="BY54" s="148"/>
      <c r="BZ54" s="162"/>
      <c r="CA54" s="163"/>
      <c r="CB54" s="164"/>
      <c r="CC54" s="26"/>
      <c r="CD54" s="168"/>
      <c r="CE54" s="169"/>
      <c r="CF54" s="170"/>
      <c r="CH54" s="174"/>
      <c r="CI54" s="175"/>
      <c r="CJ54" s="176"/>
    </row>
    <row r="55" spans="1:90" s="6" customFormat="1" ht="21.75" customHeight="1">
      <c r="A55" s="46"/>
      <c r="B55" s="50"/>
      <c r="D55" s="6" t="s">
        <v>27</v>
      </c>
      <c r="AB55" s="5"/>
      <c r="AC55" s="5"/>
      <c r="AQ55" s="53"/>
      <c r="AR55" s="53"/>
      <c r="AS55" s="53"/>
      <c r="AT55" s="191"/>
      <c r="AU55" s="191"/>
      <c r="AV55" s="192"/>
      <c r="AW55" s="195"/>
      <c r="AX55" s="148"/>
      <c r="AY55" s="148"/>
      <c r="AZ55" s="148"/>
      <c r="BA55" s="148"/>
      <c r="BB55" s="148"/>
      <c r="BC55" s="148"/>
      <c r="BD55" s="148"/>
      <c r="BE55" s="148"/>
      <c r="BF55" s="148"/>
      <c r="BG55" s="148"/>
      <c r="BH55" s="148"/>
      <c r="BI55" s="148"/>
      <c r="BJ55" s="148"/>
      <c r="BK55" s="148"/>
      <c r="BL55" s="148"/>
      <c r="BM55" s="148"/>
      <c r="BN55" s="148"/>
      <c r="BO55" s="148"/>
      <c r="BP55" s="148"/>
      <c r="BQ55" s="148"/>
      <c r="BR55" s="148"/>
      <c r="BS55" s="148"/>
      <c r="BT55" s="148"/>
      <c r="BU55" s="148"/>
      <c r="BV55" s="148"/>
      <c r="BW55" s="148"/>
      <c r="BX55" s="148"/>
      <c r="BY55" s="148"/>
      <c r="BZ55" s="162"/>
      <c r="CA55" s="163"/>
      <c r="CB55" s="164"/>
      <c r="CC55" s="28"/>
      <c r="CD55" s="168"/>
      <c r="CE55" s="169"/>
      <c r="CF55" s="170"/>
      <c r="CH55" s="174"/>
      <c r="CI55" s="175"/>
      <c r="CJ55" s="176"/>
    </row>
    <row r="56" spans="1:90" s="6" customFormat="1" ht="21.75" customHeight="1">
      <c r="A56" s="46"/>
      <c r="B56" s="50"/>
      <c r="E56" s="148"/>
      <c r="F56" s="148"/>
      <c r="G56" s="148"/>
      <c r="H56" s="148"/>
      <c r="I56" s="148"/>
      <c r="J56" s="148"/>
      <c r="K56" s="148"/>
      <c r="L56" s="148"/>
      <c r="M56" s="148"/>
      <c r="N56" s="148"/>
      <c r="O56" s="148"/>
      <c r="P56" s="148"/>
      <c r="Q56" s="148"/>
      <c r="R56" s="148"/>
      <c r="S56" s="148"/>
      <c r="T56" s="148"/>
      <c r="U56" s="148"/>
      <c r="V56" s="148"/>
      <c r="W56" s="148"/>
      <c r="X56" s="148"/>
      <c r="Y56" s="148"/>
      <c r="Z56" s="148"/>
      <c r="AA56" s="148"/>
      <c r="AB56" s="148"/>
      <c r="AC56" s="148"/>
      <c r="AD56" s="148"/>
      <c r="AE56" s="148"/>
      <c r="AF56" s="148"/>
      <c r="AG56" s="148"/>
      <c r="AH56" s="148"/>
      <c r="AI56" s="148"/>
      <c r="AJ56" s="148"/>
      <c r="AK56" s="148"/>
      <c r="AL56" s="148"/>
      <c r="AM56" s="148"/>
      <c r="AN56" s="148"/>
      <c r="AO56" s="148"/>
      <c r="AP56" s="149"/>
      <c r="AQ56" s="53"/>
      <c r="AR56" s="53"/>
      <c r="AS56" s="53"/>
      <c r="AT56" s="191"/>
      <c r="AU56" s="191"/>
      <c r="AV56" s="192"/>
      <c r="AW56" s="195"/>
      <c r="AX56" s="148"/>
      <c r="AY56" s="148"/>
      <c r="AZ56" s="148"/>
      <c r="BA56" s="148"/>
      <c r="BB56" s="148"/>
      <c r="BC56" s="148"/>
      <c r="BD56" s="148"/>
      <c r="BE56" s="148"/>
      <c r="BF56" s="148"/>
      <c r="BG56" s="148"/>
      <c r="BH56" s="148"/>
      <c r="BI56" s="148"/>
      <c r="BJ56" s="148"/>
      <c r="BK56" s="148"/>
      <c r="BL56" s="148"/>
      <c r="BM56" s="148"/>
      <c r="BN56" s="148"/>
      <c r="BO56" s="148"/>
      <c r="BP56" s="148"/>
      <c r="BQ56" s="148"/>
      <c r="BR56" s="148"/>
      <c r="BS56" s="148"/>
      <c r="BT56" s="148"/>
      <c r="BU56" s="148"/>
      <c r="BV56" s="148"/>
      <c r="BW56" s="148"/>
      <c r="BX56" s="148"/>
      <c r="BY56" s="148"/>
      <c r="BZ56" s="162"/>
      <c r="CA56" s="163"/>
      <c r="CB56" s="164"/>
      <c r="CC56" s="28"/>
      <c r="CD56" s="168"/>
      <c r="CE56" s="169"/>
      <c r="CF56" s="170"/>
      <c r="CH56" s="174"/>
      <c r="CI56" s="175"/>
      <c r="CJ56" s="176"/>
    </row>
    <row r="57" spans="1:90" s="6" customFormat="1" ht="21.75" customHeight="1">
      <c r="A57" s="46"/>
      <c r="B57" s="50"/>
      <c r="E57" s="148"/>
      <c r="F57" s="148"/>
      <c r="G57" s="148"/>
      <c r="H57" s="148"/>
      <c r="I57" s="148"/>
      <c r="J57" s="148"/>
      <c r="K57" s="148"/>
      <c r="L57" s="148"/>
      <c r="M57" s="148"/>
      <c r="N57" s="148"/>
      <c r="O57" s="148"/>
      <c r="P57" s="148"/>
      <c r="Q57" s="148"/>
      <c r="R57" s="148"/>
      <c r="S57" s="148"/>
      <c r="T57" s="148"/>
      <c r="U57" s="148"/>
      <c r="V57" s="148"/>
      <c r="W57" s="148"/>
      <c r="X57" s="148"/>
      <c r="Y57" s="148"/>
      <c r="Z57" s="148"/>
      <c r="AA57" s="148"/>
      <c r="AB57" s="148"/>
      <c r="AC57" s="148"/>
      <c r="AD57" s="148"/>
      <c r="AE57" s="148"/>
      <c r="AF57" s="148"/>
      <c r="AG57" s="148"/>
      <c r="AH57" s="148"/>
      <c r="AI57" s="148"/>
      <c r="AJ57" s="148"/>
      <c r="AK57" s="148"/>
      <c r="AL57" s="148"/>
      <c r="AM57" s="148"/>
      <c r="AN57" s="148"/>
      <c r="AO57" s="148"/>
      <c r="AP57" s="149"/>
      <c r="AQ57" s="53"/>
      <c r="AR57" s="53"/>
      <c r="AS57" s="53"/>
      <c r="AT57" s="191"/>
      <c r="AU57" s="191"/>
      <c r="AV57" s="192"/>
      <c r="AW57" s="195"/>
      <c r="AX57" s="148"/>
      <c r="AY57" s="148"/>
      <c r="AZ57" s="148"/>
      <c r="BA57" s="148"/>
      <c r="BB57" s="148"/>
      <c r="BC57" s="148"/>
      <c r="BD57" s="148"/>
      <c r="BE57" s="148"/>
      <c r="BF57" s="148"/>
      <c r="BG57" s="148"/>
      <c r="BH57" s="148"/>
      <c r="BI57" s="148"/>
      <c r="BJ57" s="148"/>
      <c r="BK57" s="148"/>
      <c r="BL57" s="148"/>
      <c r="BM57" s="148"/>
      <c r="BN57" s="148"/>
      <c r="BO57" s="148"/>
      <c r="BP57" s="148"/>
      <c r="BQ57" s="148"/>
      <c r="BR57" s="148"/>
      <c r="BS57" s="148"/>
      <c r="BT57" s="148"/>
      <c r="BU57" s="148"/>
      <c r="BV57" s="148"/>
      <c r="BW57" s="148"/>
      <c r="BX57" s="148"/>
      <c r="BY57" s="148"/>
      <c r="BZ57" s="162"/>
      <c r="CA57" s="163"/>
      <c r="CB57" s="164"/>
      <c r="CC57" s="28"/>
      <c r="CD57" s="168"/>
      <c r="CE57" s="169"/>
      <c r="CF57" s="170"/>
      <c r="CH57" s="174"/>
      <c r="CI57" s="175"/>
      <c r="CJ57" s="176"/>
    </row>
    <row r="58" spans="1:90" s="6" customFormat="1" ht="21.75" customHeight="1" thickBot="1">
      <c r="A58" s="46"/>
      <c r="B58" s="50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  <c r="P58" s="148"/>
      <c r="Q58" s="148"/>
      <c r="R58" s="148"/>
      <c r="S58" s="148"/>
      <c r="T58" s="148"/>
      <c r="U58" s="148"/>
      <c r="V58" s="148"/>
      <c r="W58" s="148"/>
      <c r="X58" s="148"/>
      <c r="Y58" s="148"/>
      <c r="Z58" s="148"/>
      <c r="AA58" s="148"/>
      <c r="AB58" s="148"/>
      <c r="AC58" s="148"/>
      <c r="AD58" s="148"/>
      <c r="AE58" s="148"/>
      <c r="AF58" s="148"/>
      <c r="AG58" s="148"/>
      <c r="AH58" s="148"/>
      <c r="AI58" s="148"/>
      <c r="AJ58" s="148"/>
      <c r="AK58" s="148"/>
      <c r="AL58" s="148"/>
      <c r="AM58" s="148"/>
      <c r="AN58" s="148"/>
      <c r="AO58" s="148"/>
      <c r="AP58" s="149"/>
      <c r="AQ58" s="53"/>
      <c r="AR58" s="53"/>
      <c r="AS58" s="53"/>
      <c r="AT58" s="191"/>
      <c r="AU58" s="191"/>
      <c r="AV58" s="192"/>
      <c r="AW58" s="195"/>
      <c r="AX58" s="148"/>
      <c r="AY58" s="148"/>
      <c r="AZ58" s="148"/>
      <c r="BA58" s="148"/>
      <c r="BB58" s="148"/>
      <c r="BC58" s="148"/>
      <c r="BD58" s="148"/>
      <c r="BE58" s="148"/>
      <c r="BF58" s="148"/>
      <c r="BG58" s="148"/>
      <c r="BH58" s="148"/>
      <c r="BI58" s="148"/>
      <c r="BJ58" s="148"/>
      <c r="BK58" s="148"/>
      <c r="BL58" s="148"/>
      <c r="BM58" s="148"/>
      <c r="BN58" s="148"/>
      <c r="BO58" s="148"/>
      <c r="BP58" s="148"/>
      <c r="BQ58" s="148"/>
      <c r="BR58" s="148"/>
      <c r="BS58" s="148"/>
      <c r="BT58" s="148"/>
      <c r="BU58" s="148"/>
      <c r="BV58" s="148"/>
      <c r="BW58" s="148"/>
      <c r="BX58" s="148"/>
      <c r="BY58" s="148"/>
      <c r="BZ58" s="165"/>
      <c r="CA58" s="166"/>
      <c r="CB58" s="167"/>
      <c r="CC58" s="28"/>
      <c r="CD58" s="171"/>
      <c r="CE58" s="172"/>
      <c r="CF58" s="173"/>
      <c r="CH58" s="177"/>
      <c r="CI58" s="178"/>
      <c r="CJ58" s="179"/>
    </row>
    <row r="59" spans="1:90" s="6" customFormat="1" ht="21.75" customHeight="1" thickBot="1">
      <c r="A59" s="46"/>
      <c r="B59" s="50"/>
      <c r="E59" s="148"/>
      <c r="F59" s="148"/>
      <c r="G59" s="148"/>
      <c r="H59" s="148"/>
      <c r="I59" s="148"/>
      <c r="J59" s="148"/>
      <c r="K59" s="148"/>
      <c r="L59" s="148"/>
      <c r="M59" s="148"/>
      <c r="N59" s="148"/>
      <c r="O59" s="148"/>
      <c r="P59" s="148"/>
      <c r="Q59" s="148"/>
      <c r="R59" s="148"/>
      <c r="S59" s="148"/>
      <c r="T59" s="148"/>
      <c r="U59" s="148"/>
      <c r="V59" s="148"/>
      <c r="W59" s="148"/>
      <c r="X59" s="148"/>
      <c r="Y59" s="148"/>
      <c r="Z59" s="148"/>
      <c r="AA59" s="148"/>
      <c r="AB59" s="148"/>
      <c r="AC59" s="148"/>
      <c r="AD59" s="148"/>
      <c r="AE59" s="148"/>
      <c r="AF59" s="148"/>
      <c r="AG59" s="148"/>
      <c r="AH59" s="148"/>
      <c r="AI59" s="148"/>
      <c r="AJ59" s="148"/>
      <c r="AK59" s="148"/>
      <c r="AL59" s="148"/>
      <c r="AM59" s="148"/>
      <c r="AN59" s="148"/>
      <c r="AO59" s="148"/>
      <c r="AP59" s="149"/>
      <c r="AQ59" s="53"/>
      <c r="AR59" s="53"/>
      <c r="AS59" s="53"/>
      <c r="AT59" s="191"/>
      <c r="AU59" s="191"/>
      <c r="AV59" s="192"/>
      <c r="AW59" s="195"/>
      <c r="AX59" s="148"/>
      <c r="AY59" s="148"/>
      <c r="AZ59" s="148"/>
      <c r="BA59" s="148"/>
      <c r="BB59" s="148"/>
      <c r="BC59" s="148"/>
      <c r="BD59" s="148"/>
      <c r="BE59" s="148"/>
      <c r="BF59" s="148"/>
      <c r="BG59" s="148"/>
      <c r="BH59" s="148"/>
      <c r="BI59" s="148"/>
      <c r="BJ59" s="148"/>
      <c r="BK59" s="148"/>
      <c r="BL59" s="148"/>
      <c r="BM59" s="148"/>
      <c r="BN59" s="148"/>
      <c r="BO59" s="148"/>
      <c r="BP59" s="148"/>
      <c r="BQ59" s="148"/>
      <c r="BR59" s="148"/>
      <c r="BS59" s="148"/>
      <c r="BT59" s="148"/>
      <c r="BU59" s="148"/>
      <c r="BV59" s="148"/>
      <c r="BW59" s="148"/>
      <c r="BX59" s="148"/>
      <c r="BY59" s="148"/>
      <c r="BZ59" s="4"/>
      <c r="CA59" s="9"/>
      <c r="CB59" s="10"/>
      <c r="CC59" s="29"/>
      <c r="CD59" s="180"/>
      <c r="CE59" s="181"/>
      <c r="CF59" s="182"/>
      <c r="CH59" s="70" t="s">
        <v>28</v>
      </c>
      <c r="CI59" s="181"/>
      <c r="CJ59" s="185"/>
      <c r="CL59" s="146" t="s">
        <v>350</v>
      </c>
    </row>
    <row r="60" spans="1:90" s="6" customFormat="1" ht="21.75" customHeight="1" thickBot="1">
      <c r="A60" s="46"/>
      <c r="B60" s="50"/>
      <c r="D60" s="6" t="s">
        <v>29</v>
      </c>
      <c r="AB60" s="5"/>
      <c r="AC60" s="5"/>
      <c r="AQ60" s="53"/>
      <c r="AR60" s="53"/>
      <c r="AS60" s="53"/>
      <c r="AT60" s="191"/>
      <c r="AU60" s="191"/>
      <c r="AV60" s="192"/>
      <c r="AW60" s="195"/>
      <c r="AX60" s="148"/>
      <c r="AY60" s="148"/>
      <c r="AZ60" s="148"/>
      <c r="BA60" s="148"/>
      <c r="BB60" s="148"/>
      <c r="BC60" s="148"/>
      <c r="BD60" s="148"/>
      <c r="BE60" s="148"/>
      <c r="BF60" s="148"/>
      <c r="BG60" s="148"/>
      <c r="BH60" s="148"/>
      <c r="BI60" s="148"/>
      <c r="BJ60" s="148"/>
      <c r="BK60" s="148"/>
      <c r="BL60" s="148"/>
      <c r="BM60" s="148"/>
      <c r="BN60" s="148"/>
      <c r="BO60" s="148"/>
      <c r="BP60" s="148"/>
      <c r="BQ60" s="148"/>
      <c r="BR60" s="148"/>
      <c r="BS60" s="148"/>
      <c r="BT60" s="148"/>
      <c r="BU60" s="148"/>
      <c r="BV60" s="148"/>
      <c r="BW60" s="148"/>
      <c r="BX60" s="148"/>
      <c r="BY60" s="148"/>
      <c r="BZ60" s="8"/>
      <c r="CA60" s="8"/>
      <c r="CB60" s="11"/>
      <c r="CC60" s="29"/>
      <c r="CD60" s="183"/>
      <c r="CE60" s="137"/>
      <c r="CF60" s="184"/>
      <c r="CH60" s="136"/>
      <c r="CI60" s="137"/>
      <c r="CJ60" s="138"/>
      <c r="CL60" s="147"/>
    </row>
    <row r="61" spans="1:90" s="6" customFormat="1" ht="21.75" customHeight="1" thickBot="1">
      <c r="A61" s="46"/>
      <c r="B61" s="50"/>
      <c r="E61" s="148"/>
      <c r="F61" s="148"/>
      <c r="G61" s="148"/>
      <c r="H61" s="148"/>
      <c r="I61" s="148"/>
      <c r="J61" s="148"/>
      <c r="K61" s="148"/>
      <c r="L61" s="148"/>
      <c r="M61" s="148"/>
      <c r="N61" s="148"/>
      <c r="O61" s="148"/>
      <c r="P61" s="148"/>
      <c r="Q61" s="148"/>
      <c r="R61" s="148"/>
      <c r="S61" s="148"/>
      <c r="T61" s="148"/>
      <c r="U61" s="148"/>
      <c r="V61" s="148"/>
      <c r="W61" s="148"/>
      <c r="X61" s="148"/>
      <c r="Y61" s="148"/>
      <c r="Z61" s="148"/>
      <c r="AA61" s="148"/>
      <c r="AB61" s="148"/>
      <c r="AC61" s="148"/>
      <c r="AD61" s="148"/>
      <c r="AE61" s="148"/>
      <c r="AF61" s="148"/>
      <c r="AG61" s="148"/>
      <c r="AH61" s="148"/>
      <c r="AI61" s="148"/>
      <c r="AJ61" s="148"/>
      <c r="AK61" s="148"/>
      <c r="AL61" s="148"/>
      <c r="AM61" s="148"/>
      <c r="AN61" s="148"/>
      <c r="AO61" s="148"/>
      <c r="AP61" s="149"/>
      <c r="AQ61" s="53"/>
      <c r="AR61" s="53"/>
      <c r="AS61" s="53"/>
      <c r="AT61" s="191"/>
      <c r="AU61" s="191"/>
      <c r="AV61" s="192"/>
      <c r="AW61" s="195"/>
      <c r="AX61" s="148"/>
      <c r="AY61" s="148"/>
      <c r="AZ61" s="148"/>
      <c r="BA61" s="148"/>
      <c r="BB61" s="148"/>
      <c r="BC61" s="148"/>
      <c r="BD61" s="148"/>
      <c r="BE61" s="148"/>
      <c r="BF61" s="148"/>
      <c r="BG61" s="148"/>
      <c r="BH61" s="148"/>
      <c r="BI61" s="148"/>
      <c r="BJ61" s="148"/>
      <c r="BK61" s="148"/>
      <c r="BL61" s="148"/>
      <c r="BM61" s="148"/>
      <c r="BN61" s="148"/>
      <c r="BO61" s="148"/>
      <c r="BP61" s="148"/>
      <c r="BQ61" s="148"/>
      <c r="BR61" s="148"/>
      <c r="BS61" s="148"/>
      <c r="BT61" s="148"/>
      <c r="BU61" s="148"/>
      <c r="BV61" s="148"/>
      <c r="BW61" s="148"/>
      <c r="BX61" s="148"/>
      <c r="BY61" s="148"/>
      <c r="BZ61" s="8"/>
      <c r="CA61" s="8"/>
      <c r="CB61" s="11"/>
      <c r="CC61" s="29"/>
      <c r="CD61" s="183"/>
      <c r="CE61" s="137"/>
      <c r="CF61" s="184"/>
      <c r="CH61" s="136"/>
      <c r="CI61" s="137"/>
      <c r="CJ61" s="138"/>
      <c r="CL61" s="147"/>
    </row>
    <row r="62" spans="1:90" s="6" customFormat="1" ht="21.75" customHeight="1" thickBot="1">
      <c r="A62" s="46"/>
      <c r="B62" s="50"/>
      <c r="E62" s="148"/>
      <c r="F62" s="148"/>
      <c r="G62" s="148"/>
      <c r="H62" s="148"/>
      <c r="I62" s="148"/>
      <c r="J62" s="148"/>
      <c r="K62" s="148"/>
      <c r="L62" s="148"/>
      <c r="M62" s="148"/>
      <c r="N62" s="148"/>
      <c r="O62" s="148"/>
      <c r="P62" s="148"/>
      <c r="Q62" s="148"/>
      <c r="R62" s="148"/>
      <c r="S62" s="148"/>
      <c r="T62" s="148"/>
      <c r="U62" s="148"/>
      <c r="V62" s="148"/>
      <c r="W62" s="148"/>
      <c r="X62" s="148"/>
      <c r="Y62" s="148"/>
      <c r="Z62" s="148"/>
      <c r="AA62" s="148"/>
      <c r="AB62" s="148"/>
      <c r="AC62" s="148"/>
      <c r="AD62" s="148"/>
      <c r="AE62" s="148"/>
      <c r="AF62" s="148"/>
      <c r="AG62" s="148"/>
      <c r="AH62" s="148"/>
      <c r="AI62" s="148"/>
      <c r="AJ62" s="148"/>
      <c r="AK62" s="148"/>
      <c r="AL62" s="148"/>
      <c r="AM62" s="148"/>
      <c r="AN62" s="148"/>
      <c r="AO62" s="148"/>
      <c r="AP62" s="149"/>
      <c r="AQ62" s="53"/>
      <c r="AR62" s="53"/>
      <c r="AS62" s="53"/>
      <c r="AT62" s="191"/>
      <c r="AU62" s="191"/>
      <c r="AV62" s="192"/>
      <c r="AW62" s="195"/>
      <c r="AX62" s="148"/>
      <c r="AY62" s="148"/>
      <c r="AZ62" s="148"/>
      <c r="BA62" s="148"/>
      <c r="BB62" s="148"/>
      <c r="BC62" s="148"/>
      <c r="BD62" s="148"/>
      <c r="BE62" s="148"/>
      <c r="BF62" s="148"/>
      <c r="BG62" s="148"/>
      <c r="BH62" s="148"/>
      <c r="BI62" s="148"/>
      <c r="BJ62" s="148"/>
      <c r="BK62" s="148"/>
      <c r="BL62" s="148"/>
      <c r="BM62" s="148"/>
      <c r="BN62" s="148"/>
      <c r="BO62" s="148"/>
      <c r="BP62" s="148"/>
      <c r="BQ62" s="148"/>
      <c r="BR62" s="148"/>
      <c r="BS62" s="148"/>
      <c r="BT62" s="148"/>
      <c r="BU62" s="148"/>
      <c r="BV62" s="148"/>
      <c r="BW62" s="148"/>
      <c r="BX62" s="148"/>
      <c r="BY62" s="148"/>
      <c r="BZ62" s="8"/>
      <c r="CA62" s="8"/>
      <c r="CB62" s="11"/>
      <c r="CC62" s="29"/>
      <c r="CD62" s="183"/>
      <c r="CE62" s="137"/>
      <c r="CF62" s="184"/>
      <c r="CH62" s="136"/>
      <c r="CI62" s="137"/>
      <c r="CJ62" s="138"/>
      <c r="CL62" s="147"/>
    </row>
    <row r="63" spans="1:90" s="6" customFormat="1" ht="21.75" customHeight="1" thickBot="1">
      <c r="A63" s="46"/>
      <c r="B63" s="50"/>
      <c r="E63" s="148"/>
      <c r="F63" s="148"/>
      <c r="G63" s="148"/>
      <c r="H63" s="148"/>
      <c r="I63" s="148"/>
      <c r="J63" s="148"/>
      <c r="K63" s="148"/>
      <c r="L63" s="148"/>
      <c r="M63" s="148"/>
      <c r="N63" s="148"/>
      <c r="O63" s="148"/>
      <c r="P63" s="148"/>
      <c r="Q63" s="148"/>
      <c r="R63" s="148"/>
      <c r="S63" s="148"/>
      <c r="T63" s="148"/>
      <c r="U63" s="148"/>
      <c r="V63" s="148"/>
      <c r="W63" s="148"/>
      <c r="X63" s="148"/>
      <c r="Y63" s="148"/>
      <c r="Z63" s="148"/>
      <c r="AA63" s="148"/>
      <c r="AB63" s="148"/>
      <c r="AC63" s="148"/>
      <c r="AD63" s="148"/>
      <c r="AE63" s="148"/>
      <c r="AF63" s="148"/>
      <c r="AG63" s="148"/>
      <c r="AH63" s="148"/>
      <c r="AI63" s="148"/>
      <c r="AJ63" s="148"/>
      <c r="AK63" s="148"/>
      <c r="AL63" s="148"/>
      <c r="AM63" s="148"/>
      <c r="AN63" s="148"/>
      <c r="AO63" s="148"/>
      <c r="AP63" s="149"/>
      <c r="AQ63" s="53"/>
      <c r="AR63" s="53"/>
      <c r="AS63" s="53"/>
      <c r="AT63" s="191"/>
      <c r="AU63" s="191"/>
      <c r="AV63" s="192"/>
      <c r="AW63" s="195"/>
      <c r="AX63" s="148"/>
      <c r="AY63" s="148"/>
      <c r="AZ63" s="148"/>
      <c r="BA63" s="148"/>
      <c r="BB63" s="148"/>
      <c r="BC63" s="148"/>
      <c r="BD63" s="148"/>
      <c r="BE63" s="148"/>
      <c r="BF63" s="148"/>
      <c r="BG63" s="148"/>
      <c r="BH63" s="148"/>
      <c r="BI63" s="148"/>
      <c r="BJ63" s="148"/>
      <c r="BK63" s="148"/>
      <c r="BL63" s="148"/>
      <c r="BM63" s="148"/>
      <c r="BN63" s="148"/>
      <c r="BO63" s="148"/>
      <c r="BP63" s="148"/>
      <c r="BQ63" s="148"/>
      <c r="BR63" s="148"/>
      <c r="BS63" s="148"/>
      <c r="BT63" s="148"/>
      <c r="BU63" s="148"/>
      <c r="BV63" s="148"/>
      <c r="BW63" s="148"/>
      <c r="BX63" s="148"/>
      <c r="BY63" s="148"/>
      <c r="BZ63" s="8"/>
      <c r="CA63" s="8"/>
      <c r="CB63" s="11"/>
      <c r="CC63" s="29"/>
      <c r="CD63" s="183"/>
      <c r="CE63" s="137"/>
      <c r="CF63" s="184"/>
      <c r="CH63" s="136"/>
      <c r="CI63" s="137"/>
      <c r="CJ63" s="138"/>
      <c r="CL63" s="147"/>
    </row>
    <row r="64" spans="1:90" s="6" customFormat="1" ht="21.75" customHeight="1" thickBot="1">
      <c r="A64" s="46"/>
      <c r="B64" s="50"/>
      <c r="E64" s="148"/>
      <c r="F64" s="148"/>
      <c r="G64" s="148"/>
      <c r="H64" s="148"/>
      <c r="I64" s="148"/>
      <c r="J64" s="148"/>
      <c r="K64" s="148"/>
      <c r="L64" s="148"/>
      <c r="M64" s="148"/>
      <c r="N64" s="148"/>
      <c r="O64" s="148"/>
      <c r="P64" s="148"/>
      <c r="Q64" s="148"/>
      <c r="R64" s="148"/>
      <c r="S64" s="148"/>
      <c r="T64" s="148"/>
      <c r="U64" s="148"/>
      <c r="V64" s="148"/>
      <c r="W64" s="148"/>
      <c r="X64" s="148"/>
      <c r="Y64" s="148"/>
      <c r="Z64" s="148"/>
      <c r="AA64" s="148"/>
      <c r="AB64" s="148"/>
      <c r="AC64" s="148"/>
      <c r="AD64" s="148"/>
      <c r="AE64" s="148"/>
      <c r="AF64" s="148"/>
      <c r="AG64" s="148"/>
      <c r="AH64" s="148"/>
      <c r="AI64" s="148"/>
      <c r="AJ64" s="148"/>
      <c r="AK64" s="148"/>
      <c r="AL64" s="148"/>
      <c r="AM64" s="148"/>
      <c r="AN64" s="148"/>
      <c r="AO64" s="148"/>
      <c r="AP64" s="149"/>
      <c r="AQ64" s="53"/>
      <c r="AR64" s="53"/>
      <c r="AS64" s="53"/>
      <c r="AT64" s="191"/>
      <c r="AU64" s="191"/>
      <c r="AV64" s="192"/>
      <c r="AW64" s="195"/>
      <c r="AX64" s="148"/>
      <c r="AY64" s="148"/>
      <c r="AZ64" s="148"/>
      <c r="BA64" s="148"/>
      <c r="BB64" s="148"/>
      <c r="BC64" s="148"/>
      <c r="BD64" s="148"/>
      <c r="BE64" s="148"/>
      <c r="BF64" s="148"/>
      <c r="BG64" s="148"/>
      <c r="BH64" s="148"/>
      <c r="BI64" s="148"/>
      <c r="BJ64" s="148"/>
      <c r="BK64" s="148"/>
      <c r="BL64" s="148"/>
      <c r="BM64" s="148"/>
      <c r="BN64" s="148"/>
      <c r="BO64" s="148"/>
      <c r="BP64" s="148"/>
      <c r="BQ64" s="148"/>
      <c r="BR64" s="148"/>
      <c r="BS64" s="148"/>
      <c r="BT64" s="148"/>
      <c r="BU64" s="148"/>
      <c r="BV64" s="148"/>
      <c r="BW64" s="148"/>
      <c r="BX64" s="148"/>
      <c r="BY64" s="148"/>
      <c r="BZ64" s="8"/>
      <c r="CA64" s="8"/>
      <c r="CB64" s="11"/>
      <c r="CC64" s="29"/>
      <c r="CD64" s="183"/>
      <c r="CE64" s="137"/>
      <c r="CF64" s="184"/>
      <c r="CH64" s="186"/>
      <c r="CI64" s="187"/>
      <c r="CJ64" s="188"/>
      <c r="CL64" s="147"/>
    </row>
    <row r="65" spans="1:90" s="5" customFormat="1" ht="21.75" customHeight="1" thickBot="1">
      <c r="A65" s="46"/>
      <c r="B65" s="50"/>
      <c r="C65" s="5" t="s">
        <v>17</v>
      </c>
      <c r="AD65" s="6"/>
      <c r="AE65" s="6"/>
      <c r="AQ65" s="53"/>
      <c r="AR65" s="53"/>
      <c r="AS65" s="53"/>
      <c r="AT65" s="191"/>
      <c r="AU65" s="191"/>
      <c r="AV65" s="192"/>
      <c r="AW65" s="195"/>
      <c r="AX65" s="148"/>
      <c r="AY65" s="148"/>
      <c r="AZ65" s="148"/>
      <c r="BA65" s="148"/>
      <c r="BB65" s="148"/>
      <c r="BC65" s="148"/>
      <c r="BD65" s="148"/>
      <c r="BE65" s="148"/>
      <c r="BF65" s="148"/>
      <c r="BG65" s="148"/>
      <c r="BH65" s="148"/>
      <c r="BI65" s="148"/>
      <c r="BJ65" s="148"/>
      <c r="BK65" s="148"/>
      <c r="BL65" s="148"/>
      <c r="BM65" s="148"/>
      <c r="BN65" s="148"/>
      <c r="BO65" s="148"/>
      <c r="BP65" s="148"/>
      <c r="BQ65" s="148"/>
      <c r="BR65" s="148"/>
      <c r="BS65" s="148"/>
      <c r="BT65" s="148"/>
      <c r="BU65" s="148"/>
      <c r="BV65" s="148"/>
      <c r="BW65" s="148"/>
      <c r="BX65" s="148"/>
      <c r="BY65" s="148"/>
      <c r="BZ65" s="7"/>
      <c r="CA65" s="7"/>
      <c r="CB65" s="12"/>
      <c r="CC65" s="30"/>
      <c r="CD65" s="150"/>
      <c r="CE65" s="74"/>
      <c r="CF65" s="151"/>
      <c r="CH65" s="152" t="str">
        <f>IF(CH54="","",IF(AQ49&amp;CH54="極高5",80,IF(AQ49&amp;CH54="極高4",70,IF(AQ49&amp;CH54="極高3",60,IF(AQ49&amp;CH54="極高2",45,IF(AQ49&amp;CH54="極高1",30,IF(AQ49&amp;CH54="高い5",70,IF(AQ49&amp;CH54="高い4",60,IF(AQ49&amp;CH54="高い3",50,IF(AQ49&amp;CH54="高い2",35,IF(AQ49&amp;CH54="高い1",20,IF(AQ49&amp;CH54="標準5",60,IF(AQ49&amp;CH54="標準4",50,IF(AQ49&amp;CH54="標準3",40,IF(AQ49&amp;CH54="標準2",25,IF(AQ49&amp;CH54="標準1",10,"")))))))))))))))*AT49/100)</f>
        <v/>
      </c>
      <c r="CI65" s="153"/>
      <c r="CJ65" s="154"/>
      <c r="CL65" s="158" t="str">
        <f>IF(COUNTA(AQ49:AV69)&lt;2,"",IF(AQ49="極高",70,IF(AQ49="高い",60,IF(AQ49="標準",50,0)))*AT49/100)</f>
        <v/>
      </c>
    </row>
    <row r="66" spans="1:90" s="6" customFormat="1" ht="21.75" customHeight="1" thickBot="1">
      <c r="A66" s="46"/>
      <c r="B66" s="50"/>
      <c r="D66" s="148"/>
      <c r="E66" s="148"/>
      <c r="F66" s="148"/>
      <c r="G66" s="148"/>
      <c r="H66" s="148"/>
      <c r="I66" s="148"/>
      <c r="J66" s="148"/>
      <c r="K66" s="148"/>
      <c r="L66" s="148"/>
      <c r="M66" s="148"/>
      <c r="N66" s="148"/>
      <c r="O66" s="148"/>
      <c r="P66" s="148"/>
      <c r="Q66" s="148"/>
      <c r="R66" s="148"/>
      <c r="S66" s="148"/>
      <c r="T66" s="148"/>
      <c r="U66" s="148"/>
      <c r="V66" s="148"/>
      <c r="W66" s="148"/>
      <c r="X66" s="148"/>
      <c r="Y66" s="148"/>
      <c r="Z66" s="148"/>
      <c r="AA66" s="148"/>
      <c r="AB66" s="148"/>
      <c r="AC66" s="148"/>
      <c r="AD66" s="148"/>
      <c r="AE66" s="148"/>
      <c r="AF66" s="148"/>
      <c r="AG66" s="148"/>
      <c r="AH66" s="148"/>
      <c r="AI66" s="148"/>
      <c r="AJ66" s="148"/>
      <c r="AK66" s="148"/>
      <c r="AL66" s="148"/>
      <c r="AM66" s="148"/>
      <c r="AN66" s="148"/>
      <c r="AO66" s="148"/>
      <c r="AP66" s="149"/>
      <c r="AQ66" s="53"/>
      <c r="AR66" s="53"/>
      <c r="AS66" s="53"/>
      <c r="AT66" s="191"/>
      <c r="AU66" s="191"/>
      <c r="AV66" s="192"/>
      <c r="AW66" s="195"/>
      <c r="AX66" s="148"/>
      <c r="AY66" s="148"/>
      <c r="AZ66" s="148"/>
      <c r="BA66" s="148"/>
      <c r="BB66" s="148"/>
      <c r="BC66" s="148"/>
      <c r="BD66" s="148"/>
      <c r="BE66" s="148"/>
      <c r="BF66" s="148"/>
      <c r="BG66" s="148"/>
      <c r="BH66" s="148"/>
      <c r="BI66" s="148"/>
      <c r="BJ66" s="148"/>
      <c r="BK66" s="148"/>
      <c r="BL66" s="148"/>
      <c r="BM66" s="148"/>
      <c r="BN66" s="148"/>
      <c r="BO66" s="148"/>
      <c r="BP66" s="148"/>
      <c r="BQ66" s="148"/>
      <c r="BR66" s="148"/>
      <c r="BS66" s="148"/>
      <c r="BT66" s="148"/>
      <c r="BU66" s="148"/>
      <c r="BV66" s="148"/>
      <c r="BW66" s="148"/>
      <c r="BX66" s="148"/>
      <c r="BY66" s="148"/>
      <c r="BZ66" s="7"/>
      <c r="CA66" s="7"/>
      <c r="CB66" s="12"/>
      <c r="CC66" s="29"/>
      <c r="CD66" s="150"/>
      <c r="CE66" s="74"/>
      <c r="CF66" s="151"/>
      <c r="CH66" s="152"/>
      <c r="CI66" s="153"/>
      <c r="CJ66" s="154"/>
      <c r="CL66" s="158"/>
    </row>
    <row r="67" spans="1:90" s="6" customFormat="1" ht="21.75" customHeight="1" thickBot="1">
      <c r="A67" s="46"/>
      <c r="B67" s="50"/>
      <c r="D67" s="148"/>
      <c r="E67" s="148"/>
      <c r="F67" s="148"/>
      <c r="G67" s="148"/>
      <c r="H67" s="148"/>
      <c r="I67" s="148"/>
      <c r="J67" s="148"/>
      <c r="K67" s="148"/>
      <c r="L67" s="148"/>
      <c r="M67" s="148"/>
      <c r="N67" s="148"/>
      <c r="O67" s="148"/>
      <c r="P67" s="148"/>
      <c r="Q67" s="148"/>
      <c r="R67" s="148"/>
      <c r="S67" s="148"/>
      <c r="T67" s="148"/>
      <c r="U67" s="148"/>
      <c r="V67" s="148"/>
      <c r="W67" s="148"/>
      <c r="X67" s="148"/>
      <c r="Y67" s="148"/>
      <c r="Z67" s="148"/>
      <c r="AA67" s="148"/>
      <c r="AB67" s="148"/>
      <c r="AC67" s="148"/>
      <c r="AD67" s="148"/>
      <c r="AE67" s="148"/>
      <c r="AF67" s="148"/>
      <c r="AG67" s="148"/>
      <c r="AH67" s="148"/>
      <c r="AI67" s="148"/>
      <c r="AJ67" s="148"/>
      <c r="AK67" s="148"/>
      <c r="AL67" s="148"/>
      <c r="AM67" s="148"/>
      <c r="AN67" s="148"/>
      <c r="AO67" s="148"/>
      <c r="AP67" s="149"/>
      <c r="AQ67" s="53"/>
      <c r="AR67" s="53"/>
      <c r="AS67" s="53"/>
      <c r="AT67" s="191"/>
      <c r="AU67" s="191"/>
      <c r="AV67" s="192"/>
      <c r="AW67" s="195"/>
      <c r="AX67" s="148"/>
      <c r="AY67" s="148"/>
      <c r="AZ67" s="148"/>
      <c r="BA67" s="148"/>
      <c r="BB67" s="148"/>
      <c r="BC67" s="148"/>
      <c r="BD67" s="148"/>
      <c r="BE67" s="148"/>
      <c r="BF67" s="148"/>
      <c r="BG67" s="148"/>
      <c r="BH67" s="148"/>
      <c r="BI67" s="148"/>
      <c r="BJ67" s="148"/>
      <c r="BK67" s="148"/>
      <c r="BL67" s="148"/>
      <c r="BM67" s="148"/>
      <c r="BN67" s="148"/>
      <c r="BO67" s="148"/>
      <c r="BP67" s="148"/>
      <c r="BQ67" s="148"/>
      <c r="BR67" s="148"/>
      <c r="BS67" s="148"/>
      <c r="BT67" s="148"/>
      <c r="BU67" s="148"/>
      <c r="BV67" s="148"/>
      <c r="BW67" s="148"/>
      <c r="BX67" s="148"/>
      <c r="BY67" s="148"/>
      <c r="BZ67" s="7"/>
      <c r="CA67" s="7"/>
      <c r="CB67" s="12"/>
      <c r="CC67" s="29"/>
      <c r="CD67" s="150"/>
      <c r="CE67" s="74"/>
      <c r="CF67" s="151"/>
      <c r="CH67" s="152"/>
      <c r="CI67" s="153"/>
      <c r="CJ67" s="154"/>
      <c r="CL67" s="158"/>
    </row>
    <row r="68" spans="1:90" s="6" customFormat="1" ht="21.75" customHeight="1" thickBot="1">
      <c r="A68" s="46"/>
      <c r="B68" s="50"/>
      <c r="D68" s="148"/>
      <c r="E68" s="148"/>
      <c r="F68" s="148"/>
      <c r="G68" s="148"/>
      <c r="H68" s="148"/>
      <c r="I68" s="148"/>
      <c r="J68" s="148"/>
      <c r="K68" s="148"/>
      <c r="L68" s="148"/>
      <c r="M68" s="148"/>
      <c r="N68" s="148"/>
      <c r="O68" s="148"/>
      <c r="P68" s="148"/>
      <c r="Q68" s="148"/>
      <c r="R68" s="148"/>
      <c r="S68" s="148"/>
      <c r="T68" s="148"/>
      <c r="U68" s="148"/>
      <c r="V68" s="148"/>
      <c r="W68" s="148"/>
      <c r="X68" s="148"/>
      <c r="Y68" s="148"/>
      <c r="Z68" s="148"/>
      <c r="AA68" s="148"/>
      <c r="AB68" s="148"/>
      <c r="AC68" s="148"/>
      <c r="AD68" s="148"/>
      <c r="AE68" s="148"/>
      <c r="AF68" s="148"/>
      <c r="AG68" s="148"/>
      <c r="AH68" s="148"/>
      <c r="AI68" s="148"/>
      <c r="AJ68" s="148"/>
      <c r="AK68" s="148"/>
      <c r="AL68" s="148"/>
      <c r="AM68" s="148"/>
      <c r="AN68" s="148"/>
      <c r="AO68" s="148"/>
      <c r="AP68" s="149"/>
      <c r="AQ68" s="53"/>
      <c r="AR68" s="53"/>
      <c r="AS68" s="53"/>
      <c r="AT68" s="191"/>
      <c r="AU68" s="191"/>
      <c r="AV68" s="192"/>
      <c r="AW68" s="195"/>
      <c r="AX68" s="148"/>
      <c r="AY68" s="148"/>
      <c r="AZ68" s="148"/>
      <c r="BA68" s="148"/>
      <c r="BB68" s="148"/>
      <c r="BC68" s="148"/>
      <c r="BD68" s="148"/>
      <c r="BE68" s="148"/>
      <c r="BF68" s="148"/>
      <c r="BG68" s="148"/>
      <c r="BH68" s="148"/>
      <c r="BI68" s="148"/>
      <c r="BJ68" s="148"/>
      <c r="BK68" s="148"/>
      <c r="BL68" s="148"/>
      <c r="BM68" s="148"/>
      <c r="BN68" s="148"/>
      <c r="BO68" s="148"/>
      <c r="BP68" s="148"/>
      <c r="BQ68" s="148"/>
      <c r="BR68" s="148"/>
      <c r="BS68" s="148"/>
      <c r="BT68" s="148"/>
      <c r="BU68" s="148"/>
      <c r="BV68" s="148"/>
      <c r="BW68" s="148"/>
      <c r="BX68" s="148"/>
      <c r="BY68" s="148"/>
      <c r="BZ68" s="7"/>
      <c r="CA68" s="7"/>
      <c r="CB68" s="12"/>
      <c r="CC68" s="29"/>
      <c r="CD68" s="150"/>
      <c r="CE68" s="74"/>
      <c r="CF68" s="151"/>
      <c r="CH68" s="152"/>
      <c r="CI68" s="153"/>
      <c r="CJ68" s="154"/>
      <c r="CL68" s="158"/>
    </row>
    <row r="69" spans="1:90" s="6" customFormat="1" ht="21.75" customHeight="1" thickBot="1">
      <c r="A69" s="46"/>
      <c r="B69" s="50"/>
      <c r="C69" s="13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  <c r="AC69" s="79"/>
      <c r="AD69" s="79"/>
      <c r="AE69" s="79"/>
      <c r="AF69" s="79"/>
      <c r="AG69" s="79"/>
      <c r="AH69" s="79"/>
      <c r="AI69" s="79"/>
      <c r="AJ69" s="79"/>
      <c r="AK69" s="79"/>
      <c r="AL69" s="79"/>
      <c r="AM69" s="79"/>
      <c r="AN69" s="79"/>
      <c r="AO69" s="79"/>
      <c r="AP69" s="159"/>
      <c r="AQ69" s="54"/>
      <c r="AR69" s="54"/>
      <c r="AS69" s="54"/>
      <c r="AT69" s="191"/>
      <c r="AU69" s="191"/>
      <c r="AV69" s="192"/>
      <c r="AW69" s="195"/>
      <c r="AX69" s="148"/>
      <c r="AY69" s="148"/>
      <c r="AZ69" s="148"/>
      <c r="BA69" s="148"/>
      <c r="BB69" s="148"/>
      <c r="BC69" s="148"/>
      <c r="BD69" s="148"/>
      <c r="BE69" s="148"/>
      <c r="BF69" s="148"/>
      <c r="BG69" s="148"/>
      <c r="BH69" s="148"/>
      <c r="BI69" s="148"/>
      <c r="BJ69" s="148"/>
      <c r="BK69" s="148"/>
      <c r="BL69" s="148"/>
      <c r="BM69" s="148"/>
      <c r="BN69" s="148"/>
      <c r="BO69" s="148"/>
      <c r="BP69" s="148"/>
      <c r="BQ69" s="148"/>
      <c r="BR69" s="148"/>
      <c r="BS69" s="148"/>
      <c r="BT69" s="148"/>
      <c r="BU69" s="148"/>
      <c r="BV69" s="148"/>
      <c r="BW69" s="148"/>
      <c r="BX69" s="148"/>
      <c r="BY69" s="148"/>
      <c r="BZ69" s="7"/>
      <c r="CA69" s="7"/>
      <c r="CB69" s="12"/>
      <c r="CC69" s="29"/>
      <c r="CD69" s="150"/>
      <c r="CE69" s="74"/>
      <c r="CF69" s="151"/>
      <c r="CH69" s="155"/>
      <c r="CI69" s="156"/>
      <c r="CJ69" s="157"/>
      <c r="CL69" s="158"/>
    </row>
    <row r="70" spans="1:90" s="5" customFormat="1" ht="21.75" customHeight="1">
      <c r="A70" s="46"/>
      <c r="B70" s="49" t="s">
        <v>31</v>
      </c>
      <c r="C70" s="2" t="s">
        <v>15</v>
      </c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3"/>
      <c r="AE70" s="3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52"/>
      <c r="AR70" s="52"/>
      <c r="AS70" s="52"/>
      <c r="AT70" s="55"/>
      <c r="AU70" s="56"/>
      <c r="AV70" s="57"/>
      <c r="AW70" s="64"/>
      <c r="AX70" s="65"/>
      <c r="AY70" s="65"/>
      <c r="AZ70" s="65"/>
      <c r="BA70" s="65"/>
      <c r="BB70" s="65"/>
      <c r="BC70" s="65"/>
      <c r="BD70" s="65"/>
      <c r="BE70" s="65"/>
      <c r="BF70" s="65"/>
      <c r="BG70" s="65"/>
      <c r="BH70" s="65"/>
      <c r="BI70" s="65"/>
      <c r="BJ70" s="65"/>
      <c r="BK70" s="65"/>
      <c r="BL70" s="65"/>
      <c r="BM70" s="65"/>
      <c r="BN70" s="65"/>
      <c r="BO70" s="65"/>
      <c r="BP70" s="65"/>
      <c r="BQ70" s="65"/>
      <c r="BR70" s="65"/>
      <c r="BS70" s="65"/>
      <c r="BT70" s="65"/>
      <c r="BU70" s="65"/>
      <c r="BV70" s="65"/>
      <c r="BW70" s="65"/>
      <c r="BX70" s="65"/>
      <c r="BY70" s="65"/>
      <c r="BZ70" s="70" t="s">
        <v>26</v>
      </c>
      <c r="CA70" s="71"/>
      <c r="CB70" s="72"/>
      <c r="CC70" s="26"/>
      <c r="CD70" s="70" t="s">
        <v>26</v>
      </c>
      <c r="CE70" s="71"/>
      <c r="CF70" s="72"/>
      <c r="CH70" s="70" t="s">
        <v>26</v>
      </c>
      <c r="CI70" s="71"/>
      <c r="CJ70" s="72"/>
    </row>
    <row r="71" spans="1:90" s="6" customFormat="1" ht="21.75" customHeight="1">
      <c r="A71" s="46"/>
      <c r="B71" s="50"/>
      <c r="D71" s="148"/>
      <c r="E71" s="148"/>
      <c r="F71" s="148"/>
      <c r="G71" s="148"/>
      <c r="H71" s="148"/>
      <c r="I71" s="148"/>
      <c r="J71" s="148"/>
      <c r="K71" s="148"/>
      <c r="L71" s="148"/>
      <c r="M71" s="148"/>
      <c r="N71" s="148"/>
      <c r="O71" s="148"/>
      <c r="P71" s="148"/>
      <c r="Q71" s="148"/>
      <c r="R71" s="148"/>
      <c r="S71" s="148"/>
      <c r="T71" s="148"/>
      <c r="U71" s="148"/>
      <c r="V71" s="148"/>
      <c r="W71" s="148"/>
      <c r="X71" s="148"/>
      <c r="Y71" s="148"/>
      <c r="Z71" s="148"/>
      <c r="AA71" s="148"/>
      <c r="AB71" s="148"/>
      <c r="AC71" s="148"/>
      <c r="AD71" s="148"/>
      <c r="AE71" s="148"/>
      <c r="AF71" s="148"/>
      <c r="AG71" s="148"/>
      <c r="AH71" s="148"/>
      <c r="AI71" s="148"/>
      <c r="AJ71" s="148"/>
      <c r="AK71" s="148"/>
      <c r="AL71" s="148"/>
      <c r="AM71" s="148"/>
      <c r="AN71" s="148"/>
      <c r="AO71" s="148"/>
      <c r="AP71" s="149"/>
      <c r="AQ71" s="53"/>
      <c r="AR71" s="53"/>
      <c r="AS71" s="53"/>
      <c r="AT71" s="58"/>
      <c r="AU71" s="59"/>
      <c r="AV71" s="60"/>
      <c r="AW71" s="66"/>
      <c r="AX71" s="67"/>
      <c r="AY71" s="67"/>
      <c r="AZ71" s="67"/>
      <c r="BA71" s="67"/>
      <c r="BB71" s="67"/>
      <c r="BC71" s="67"/>
      <c r="BD71" s="67"/>
      <c r="BE71" s="67"/>
      <c r="BF71" s="67"/>
      <c r="BG71" s="67"/>
      <c r="BH71" s="67"/>
      <c r="BI71" s="67"/>
      <c r="BJ71" s="67"/>
      <c r="BK71" s="67"/>
      <c r="BL71" s="67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73"/>
      <c r="CA71" s="74"/>
      <c r="CB71" s="75"/>
      <c r="CC71" s="28"/>
      <c r="CD71" s="73"/>
      <c r="CE71" s="74"/>
      <c r="CF71" s="75"/>
      <c r="CH71" s="73"/>
      <c r="CI71" s="74"/>
      <c r="CJ71" s="75"/>
    </row>
    <row r="72" spans="1:90" s="6" customFormat="1" ht="21.75" customHeight="1">
      <c r="A72" s="46"/>
      <c r="B72" s="50"/>
      <c r="D72" s="148"/>
      <c r="E72" s="148"/>
      <c r="F72" s="148"/>
      <c r="G72" s="148"/>
      <c r="H72" s="148"/>
      <c r="I72" s="148"/>
      <c r="J72" s="148"/>
      <c r="K72" s="148"/>
      <c r="L72" s="148"/>
      <c r="M72" s="148"/>
      <c r="N72" s="148"/>
      <c r="O72" s="148"/>
      <c r="P72" s="148"/>
      <c r="Q72" s="148"/>
      <c r="R72" s="148"/>
      <c r="S72" s="148"/>
      <c r="T72" s="148"/>
      <c r="U72" s="148"/>
      <c r="V72" s="148"/>
      <c r="W72" s="148"/>
      <c r="X72" s="148"/>
      <c r="Y72" s="148"/>
      <c r="Z72" s="148"/>
      <c r="AA72" s="148"/>
      <c r="AB72" s="148"/>
      <c r="AC72" s="148"/>
      <c r="AD72" s="148"/>
      <c r="AE72" s="148"/>
      <c r="AF72" s="148"/>
      <c r="AG72" s="148"/>
      <c r="AH72" s="148"/>
      <c r="AI72" s="148"/>
      <c r="AJ72" s="148"/>
      <c r="AK72" s="148"/>
      <c r="AL72" s="148"/>
      <c r="AM72" s="148"/>
      <c r="AN72" s="148"/>
      <c r="AO72" s="148"/>
      <c r="AP72" s="149"/>
      <c r="AQ72" s="53"/>
      <c r="AR72" s="53"/>
      <c r="AS72" s="53"/>
      <c r="AT72" s="58"/>
      <c r="AU72" s="59"/>
      <c r="AV72" s="60"/>
      <c r="AW72" s="66"/>
      <c r="AX72" s="67"/>
      <c r="AY72" s="67"/>
      <c r="AZ72" s="67"/>
      <c r="BA72" s="67"/>
      <c r="BB72" s="67"/>
      <c r="BC72" s="67"/>
      <c r="BD72" s="67"/>
      <c r="BE72" s="67"/>
      <c r="BF72" s="67"/>
      <c r="BG72" s="67"/>
      <c r="BH72" s="67"/>
      <c r="BI72" s="67"/>
      <c r="BJ72" s="67"/>
      <c r="BK72" s="67"/>
      <c r="BL72" s="67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73"/>
      <c r="CA72" s="74"/>
      <c r="CB72" s="75"/>
      <c r="CC72" s="28"/>
      <c r="CD72" s="73"/>
      <c r="CE72" s="74"/>
      <c r="CF72" s="75"/>
      <c r="CH72" s="73"/>
      <c r="CI72" s="74"/>
      <c r="CJ72" s="75"/>
    </row>
    <row r="73" spans="1:90" s="6" customFormat="1" ht="21.75" customHeight="1">
      <c r="A73" s="46"/>
      <c r="B73" s="50"/>
      <c r="D73" s="148"/>
      <c r="E73" s="148"/>
      <c r="F73" s="148"/>
      <c r="G73" s="148"/>
      <c r="H73" s="148"/>
      <c r="I73" s="148"/>
      <c r="J73" s="148"/>
      <c r="K73" s="148"/>
      <c r="L73" s="148"/>
      <c r="M73" s="148"/>
      <c r="N73" s="148"/>
      <c r="O73" s="148"/>
      <c r="P73" s="148"/>
      <c r="Q73" s="148"/>
      <c r="R73" s="148"/>
      <c r="S73" s="148"/>
      <c r="T73" s="148"/>
      <c r="U73" s="148"/>
      <c r="V73" s="148"/>
      <c r="W73" s="148"/>
      <c r="X73" s="148"/>
      <c r="Y73" s="148"/>
      <c r="Z73" s="148"/>
      <c r="AA73" s="148"/>
      <c r="AB73" s="148"/>
      <c r="AC73" s="148"/>
      <c r="AD73" s="148"/>
      <c r="AE73" s="148"/>
      <c r="AF73" s="148"/>
      <c r="AG73" s="148"/>
      <c r="AH73" s="148"/>
      <c r="AI73" s="148"/>
      <c r="AJ73" s="148"/>
      <c r="AK73" s="148"/>
      <c r="AL73" s="148"/>
      <c r="AM73" s="148"/>
      <c r="AN73" s="148"/>
      <c r="AO73" s="148"/>
      <c r="AP73" s="149"/>
      <c r="AQ73" s="53"/>
      <c r="AR73" s="53"/>
      <c r="AS73" s="53"/>
      <c r="AT73" s="58"/>
      <c r="AU73" s="59"/>
      <c r="AV73" s="60"/>
      <c r="AW73" s="66"/>
      <c r="AX73" s="67"/>
      <c r="AY73" s="67"/>
      <c r="AZ73" s="67"/>
      <c r="BA73" s="67"/>
      <c r="BB73" s="67"/>
      <c r="BC73" s="67"/>
      <c r="BD73" s="67"/>
      <c r="BE73" s="67"/>
      <c r="BF73" s="67"/>
      <c r="BG73" s="67"/>
      <c r="BH73" s="67"/>
      <c r="BI73" s="67"/>
      <c r="BJ73" s="67"/>
      <c r="BK73" s="67"/>
      <c r="BL73" s="67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73"/>
      <c r="CA73" s="74"/>
      <c r="CB73" s="75"/>
      <c r="CC73" s="28"/>
      <c r="CD73" s="73"/>
      <c r="CE73" s="74"/>
      <c r="CF73" s="75"/>
      <c r="CH73" s="73"/>
      <c r="CI73" s="74"/>
      <c r="CJ73" s="75"/>
    </row>
    <row r="74" spans="1:90" s="6" customFormat="1" ht="21.75" customHeight="1">
      <c r="A74" s="46"/>
      <c r="B74" s="50"/>
      <c r="D74" s="148"/>
      <c r="E74" s="148"/>
      <c r="F74" s="148"/>
      <c r="G74" s="148"/>
      <c r="H74" s="148"/>
      <c r="I74" s="148"/>
      <c r="J74" s="148"/>
      <c r="K74" s="148"/>
      <c r="L74" s="148"/>
      <c r="M74" s="148"/>
      <c r="N74" s="148"/>
      <c r="O74" s="148"/>
      <c r="P74" s="148"/>
      <c r="Q74" s="148"/>
      <c r="R74" s="148"/>
      <c r="S74" s="148"/>
      <c r="T74" s="148"/>
      <c r="U74" s="148"/>
      <c r="V74" s="148"/>
      <c r="W74" s="148"/>
      <c r="X74" s="148"/>
      <c r="Y74" s="148"/>
      <c r="Z74" s="148"/>
      <c r="AA74" s="148"/>
      <c r="AB74" s="148"/>
      <c r="AC74" s="148"/>
      <c r="AD74" s="148"/>
      <c r="AE74" s="148"/>
      <c r="AF74" s="148"/>
      <c r="AG74" s="148"/>
      <c r="AH74" s="148"/>
      <c r="AI74" s="148"/>
      <c r="AJ74" s="148"/>
      <c r="AK74" s="148"/>
      <c r="AL74" s="148"/>
      <c r="AM74" s="148"/>
      <c r="AN74" s="148"/>
      <c r="AO74" s="148"/>
      <c r="AP74" s="149"/>
      <c r="AQ74" s="53"/>
      <c r="AR74" s="53"/>
      <c r="AS74" s="53"/>
      <c r="AT74" s="58"/>
      <c r="AU74" s="59"/>
      <c r="AV74" s="60"/>
      <c r="AW74" s="66"/>
      <c r="AX74" s="67"/>
      <c r="AY74" s="67"/>
      <c r="AZ74" s="67"/>
      <c r="BA74" s="67"/>
      <c r="BB74" s="67"/>
      <c r="BC74" s="67"/>
      <c r="BD74" s="67"/>
      <c r="BE74" s="67"/>
      <c r="BF74" s="67"/>
      <c r="BG74" s="67"/>
      <c r="BH74" s="67"/>
      <c r="BI74" s="67"/>
      <c r="BJ74" s="67"/>
      <c r="BK74" s="67"/>
      <c r="BL74" s="67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76"/>
      <c r="CA74" s="77"/>
      <c r="CB74" s="78"/>
      <c r="CC74" s="28"/>
      <c r="CD74" s="76"/>
      <c r="CE74" s="77"/>
      <c r="CF74" s="78"/>
      <c r="CH74" s="76"/>
      <c r="CI74" s="77"/>
      <c r="CJ74" s="78"/>
    </row>
    <row r="75" spans="1:90" s="5" customFormat="1" ht="21.75" customHeight="1">
      <c r="A75" s="46"/>
      <c r="B75" s="50"/>
      <c r="C75" s="5" t="s">
        <v>16</v>
      </c>
      <c r="AD75" s="6"/>
      <c r="AE75" s="6"/>
      <c r="AQ75" s="53"/>
      <c r="AR75" s="53"/>
      <c r="AS75" s="53"/>
      <c r="AT75" s="58"/>
      <c r="AU75" s="59"/>
      <c r="AV75" s="60"/>
      <c r="AW75" s="66"/>
      <c r="AX75" s="67"/>
      <c r="AY75" s="67"/>
      <c r="AZ75" s="67"/>
      <c r="BA75" s="67"/>
      <c r="BB75" s="67"/>
      <c r="BC75" s="67"/>
      <c r="BD75" s="67"/>
      <c r="BE75" s="67"/>
      <c r="BF75" s="67"/>
      <c r="BG75" s="67"/>
      <c r="BH75" s="67"/>
      <c r="BI75" s="67"/>
      <c r="BJ75" s="67"/>
      <c r="BK75" s="67"/>
      <c r="BL75" s="67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162"/>
      <c r="CA75" s="163"/>
      <c r="CB75" s="164"/>
      <c r="CC75" s="26"/>
      <c r="CD75" s="168"/>
      <c r="CE75" s="169"/>
      <c r="CF75" s="170"/>
      <c r="CH75" s="174"/>
      <c r="CI75" s="175"/>
      <c r="CJ75" s="176"/>
    </row>
    <row r="76" spans="1:90" s="6" customFormat="1" ht="21.75" customHeight="1">
      <c r="A76" s="46"/>
      <c r="B76" s="50"/>
      <c r="D76" s="6" t="s">
        <v>27</v>
      </c>
      <c r="AB76" s="5"/>
      <c r="AC76" s="5"/>
      <c r="AQ76" s="53"/>
      <c r="AR76" s="53"/>
      <c r="AS76" s="53"/>
      <c r="AT76" s="58"/>
      <c r="AU76" s="59"/>
      <c r="AV76" s="60"/>
      <c r="AW76" s="66"/>
      <c r="AX76" s="67"/>
      <c r="AY76" s="67"/>
      <c r="AZ76" s="67"/>
      <c r="BA76" s="67"/>
      <c r="BB76" s="67"/>
      <c r="BC76" s="67"/>
      <c r="BD76" s="67"/>
      <c r="BE76" s="67"/>
      <c r="BF76" s="67"/>
      <c r="BG76" s="67"/>
      <c r="BH76" s="67"/>
      <c r="BI76" s="67"/>
      <c r="BJ76" s="67"/>
      <c r="BK76" s="67"/>
      <c r="BL76" s="67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162"/>
      <c r="CA76" s="163"/>
      <c r="CB76" s="164"/>
      <c r="CC76" s="28"/>
      <c r="CD76" s="168"/>
      <c r="CE76" s="169"/>
      <c r="CF76" s="170"/>
      <c r="CH76" s="174"/>
      <c r="CI76" s="175"/>
      <c r="CJ76" s="176"/>
    </row>
    <row r="77" spans="1:90" s="6" customFormat="1" ht="21.75" customHeight="1">
      <c r="A77" s="46"/>
      <c r="B77" s="50"/>
      <c r="E77" s="148"/>
      <c r="F77" s="148"/>
      <c r="G77" s="148"/>
      <c r="H77" s="148"/>
      <c r="I77" s="148"/>
      <c r="J77" s="148"/>
      <c r="K77" s="148"/>
      <c r="L77" s="148"/>
      <c r="M77" s="148"/>
      <c r="N77" s="148"/>
      <c r="O77" s="148"/>
      <c r="P77" s="148"/>
      <c r="Q77" s="148"/>
      <c r="R77" s="148"/>
      <c r="S77" s="148"/>
      <c r="T77" s="148"/>
      <c r="U77" s="148"/>
      <c r="V77" s="148"/>
      <c r="W77" s="148"/>
      <c r="X77" s="148"/>
      <c r="Y77" s="148"/>
      <c r="Z77" s="148"/>
      <c r="AA77" s="148"/>
      <c r="AB77" s="148"/>
      <c r="AC77" s="148"/>
      <c r="AD77" s="148"/>
      <c r="AE77" s="148"/>
      <c r="AF77" s="148"/>
      <c r="AG77" s="148"/>
      <c r="AH77" s="148"/>
      <c r="AI77" s="148"/>
      <c r="AJ77" s="148"/>
      <c r="AK77" s="148"/>
      <c r="AL77" s="148"/>
      <c r="AM77" s="148"/>
      <c r="AN77" s="148"/>
      <c r="AO77" s="148"/>
      <c r="AP77" s="149"/>
      <c r="AQ77" s="53"/>
      <c r="AR77" s="53"/>
      <c r="AS77" s="53"/>
      <c r="AT77" s="58"/>
      <c r="AU77" s="59"/>
      <c r="AV77" s="60"/>
      <c r="AW77" s="66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7"/>
      <c r="BK77" s="67"/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162"/>
      <c r="CA77" s="163"/>
      <c r="CB77" s="164"/>
      <c r="CC77" s="28"/>
      <c r="CD77" s="168"/>
      <c r="CE77" s="169"/>
      <c r="CF77" s="170"/>
      <c r="CH77" s="174"/>
      <c r="CI77" s="175"/>
      <c r="CJ77" s="176"/>
    </row>
    <row r="78" spans="1:90" s="6" customFormat="1" ht="21.75" customHeight="1">
      <c r="A78" s="46"/>
      <c r="B78" s="50"/>
      <c r="E78" s="148"/>
      <c r="F78" s="148"/>
      <c r="G78" s="148"/>
      <c r="H78" s="148"/>
      <c r="I78" s="148"/>
      <c r="J78" s="148"/>
      <c r="K78" s="148"/>
      <c r="L78" s="148"/>
      <c r="M78" s="148"/>
      <c r="N78" s="148"/>
      <c r="O78" s="148"/>
      <c r="P78" s="148"/>
      <c r="Q78" s="148"/>
      <c r="R78" s="148"/>
      <c r="S78" s="148"/>
      <c r="T78" s="148"/>
      <c r="U78" s="148"/>
      <c r="V78" s="148"/>
      <c r="W78" s="148"/>
      <c r="X78" s="148"/>
      <c r="Y78" s="148"/>
      <c r="Z78" s="148"/>
      <c r="AA78" s="148"/>
      <c r="AB78" s="148"/>
      <c r="AC78" s="148"/>
      <c r="AD78" s="148"/>
      <c r="AE78" s="148"/>
      <c r="AF78" s="148"/>
      <c r="AG78" s="148"/>
      <c r="AH78" s="148"/>
      <c r="AI78" s="148"/>
      <c r="AJ78" s="148"/>
      <c r="AK78" s="148"/>
      <c r="AL78" s="148"/>
      <c r="AM78" s="148"/>
      <c r="AN78" s="148"/>
      <c r="AO78" s="148"/>
      <c r="AP78" s="149"/>
      <c r="AQ78" s="53"/>
      <c r="AR78" s="53"/>
      <c r="AS78" s="53"/>
      <c r="AT78" s="58"/>
      <c r="AU78" s="59"/>
      <c r="AV78" s="60"/>
      <c r="AW78" s="66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7"/>
      <c r="BK78" s="67"/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162"/>
      <c r="CA78" s="163"/>
      <c r="CB78" s="164"/>
      <c r="CC78" s="28"/>
      <c r="CD78" s="168"/>
      <c r="CE78" s="169"/>
      <c r="CF78" s="170"/>
      <c r="CH78" s="174"/>
      <c r="CI78" s="175"/>
      <c r="CJ78" s="176"/>
    </row>
    <row r="79" spans="1:90" s="6" customFormat="1" ht="21.75" customHeight="1" thickBot="1">
      <c r="A79" s="46"/>
      <c r="B79" s="50"/>
      <c r="E79" s="148"/>
      <c r="F79" s="148"/>
      <c r="G79" s="148"/>
      <c r="H79" s="148"/>
      <c r="I79" s="148"/>
      <c r="J79" s="148"/>
      <c r="K79" s="148"/>
      <c r="L79" s="148"/>
      <c r="M79" s="148"/>
      <c r="N79" s="148"/>
      <c r="O79" s="148"/>
      <c r="P79" s="148"/>
      <c r="Q79" s="148"/>
      <c r="R79" s="148"/>
      <c r="S79" s="148"/>
      <c r="T79" s="148"/>
      <c r="U79" s="148"/>
      <c r="V79" s="148"/>
      <c r="W79" s="148"/>
      <c r="X79" s="148"/>
      <c r="Y79" s="148"/>
      <c r="Z79" s="148"/>
      <c r="AA79" s="148"/>
      <c r="AB79" s="148"/>
      <c r="AC79" s="148"/>
      <c r="AD79" s="148"/>
      <c r="AE79" s="148"/>
      <c r="AF79" s="148"/>
      <c r="AG79" s="148"/>
      <c r="AH79" s="148"/>
      <c r="AI79" s="148"/>
      <c r="AJ79" s="148"/>
      <c r="AK79" s="148"/>
      <c r="AL79" s="148"/>
      <c r="AM79" s="148"/>
      <c r="AN79" s="148"/>
      <c r="AO79" s="148"/>
      <c r="AP79" s="149"/>
      <c r="AQ79" s="53"/>
      <c r="AR79" s="53"/>
      <c r="AS79" s="53"/>
      <c r="AT79" s="58"/>
      <c r="AU79" s="59"/>
      <c r="AV79" s="60"/>
      <c r="AW79" s="66"/>
      <c r="AX79" s="67"/>
      <c r="AY79" s="67"/>
      <c r="AZ79" s="67"/>
      <c r="BA79" s="67"/>
      <c r="BB79" s="67"/>
      <c r="BC79" s="67"/>
      <c r="BD79" s="67"/>
      <c r="BE79" s="67"/>
      <c r="BF79" s="67"/>
      <c r="BG79" s="67"/>
      <c r="BH79" s="67"/>
      <c r="BI79" s="67"/>
      <c r="BJ79" s="67"/>
      <c r="BK79" s="67"/>
      <c r="BL79" s="67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165"/>
      <c r="CA79" s="166"/>
      <c r="CB79" s="167"/>
      <c r="CC79" s="28"/>
      <c r="CD79" s="171"/>
      <c r="CE79" s="172"/>
      <c r="CF79" s="173"/>
      <c r="CH79" s="177"/>
      <c r="CI79" s="178"/>
      <c r="CJ79" s="179"/>
    </row>
    <row r="80" spans="1:90" s="6" customFormat="1" ht="21.75" customHeight="1" thickBot="1">
      <c r="A80" s="46"/>
      <c r="B80" s="50"/>
      <c r="E80" s="148"/>
      <c r="F80" s="148"/>
      <c r="G80" s="148"/>
      <c r="H80" s="148"/>
      <c r="I80" s="148"/>
      <c r="J80" s="148"/>
      <c r="K80" s="148"/>
      <c r="L80" s="148"/>
      <c r="M80" s="148"/>
      <c r="N80" s="148"/>
      <c r="O80" s="148"/>
      <c r="P80" s="148"/>
      <c r="Q80" s="148"/>
      <c r="R80" s="148"/>
      <c r="S80" s="148"/>
      <c r="T80" s="148"/>
      <c r="U80" s="148"/>
      <c r="V80" s="148"/>
      <c r="W80" s="148"/>
      <c r="X80" s="148"/>
      <c r="Y80" s="148"/>
      <c r="Z80" s="148"/>
      <c r="AA80" s="148"/>
      <c r="AB80" s="148"/>
      <c r="AC80" s="148"/>
      <c r="AD80" s="148"/>
      <c r="AE80" s="148"/>
      <c r="AF80" s="148"/>
      <c r="AG80" s="148"/>
      <c r="AH80" s="148"/>
      <c r="AI80" s="148"/>
      <c r="AJ80" s="148"/>
      <c r="AK80" s="148"/>
      <c r="AL80" s="148"/>
      <c r="AM80" s="148"/>
      <c r="AN80" s="148"/>
      <c r="AO80" s="148"/>
      <c r="AP80" s="149"/>
      <c r="AQ80" s="53"/>
      <c r="AR80" s="53"/>
      <c r="AS80" s="53"/>
      <c r="AT80" s="58"/>
      <c r="AU80" s="59"/>
      <c r="AV80" s="60"/>
      <c r="AW80" s="66"/>
      <c r="AX80" s="67"/>
      <c r="AY80" s="67"/>
      <c r="AZ80" s="67"/>
      <c r="BA80" s="67"/>
      <c r="BB80" s="67"/>
      <c r="BC80" s="67"/>
      <c r="BD80" s="67"/>
      <c r="BE80" s="67"/>
      <c r="BF80" s="67"/>
      <c r="BG80" s="67"/>
      <c r="BH80" s="67"/>
      <c r="BI80" s="67"/>
      <c r="BJ80" s="67"/>
      <c r="BK80" s="67"/>
      <c r="BL80" s="67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4"/>
      <c r="CA80" s="9"/>
      <c r="CB80" s="10"/>
      <c r="CC80" s="29"/>
      <c r="CD80" s="180"/>
      <c r="CE80" s="181"/>
      <c r="CF80" s="182"/>
      <c r="CH80" s="70" t="s">
        <v>28</v>
      </c>
      <c r="CI80" s="181"/>
      <c r="CJ80" s="185"/>
      <c r="CL80" s="146" t="s">
        <v>350</v>
      </c>
    </row>
    <row r="81" spans="1:90" s="6" customFormat="1" ht="21.75" customHeight="1" thickBot="1">
      <c r="A81" s="46"/>
      <c r="B81" s="50"/>
      <c r="D81" s="6" t="s">
        <v>29</v>
      </c>
      <c r="AB81" s="5"/>
      <c r="AC81" s="5"/>
      <c r="AQ81" s="53"/>
      <c r="AR81" s="53"/>
      <c r="AS81" s="53"/>
      <c r="AT81" s="58"/>
      <c r="AU81" s="59"/>
      <c r="AV81" s="60"/>
      <c r="AW81" s="66"/>
      <c r="AX81" s="67"/>
      <c r="AY81" s="67"/>
      <c r="AZ81" s="67"/>
      <c r="BA81" s="67"/>
      <c r="BB81" s="67"/>
      <c r="BC81" s="67"/>
      <c r="BD81" s="67"/>
      <c r="BE81" s="67"/>
      <c r="BF81" s="67"/>
      <c r="BG81" s="67"/>
      <c r="BH81" s="67"/>
      <c r="BI81" s="67"/>
      <c r="BJ81" s="67"/>
      <c r="BK81" s="67"/>
      <c r="BL81" s="67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8"/>
      <c r="CA81" s="8"/>
      <c r="CB81" s="11"/>
      <c r="CC81" s="29"/>
      <c r="CD81" s="183"/>
      <c r="CE81" s="137"/>
      <c r="CF81" s="184"/>
      <c r="CH81" s="136"/>
      <c r="CI81" s="137"/>
      <c r="CJ81" s="138"/>
      <c r="CL81" s="147"/>
    </row>
    <row r="82" spans="1:90" s="6" customFormat="1" ht="21.75" customHeight="1" thickBot="1">
      <c r="A82" s="46"/>
      <c r="B82" s="50"/>
      <c r="E82" s="148"/>
      <c r="F82" s="148"/>
      <c r="G82" s="148"/>
      <c r="H82" s="148"/>
      <c r="I82" s="148"/>
      <c r="J82" s="148"/>
      <c r="K82" s="148"/>
      <c r="L82" s="148"/>
      <c r="M82" s="148"/>
      <c r="N82" s="148"/>
      <c r="O82" s="148"/>
      <c r="P82" s="148"/>
      <c r="Q82" s="148"/>
      <c r="R82" s="148"/>
      <c r="S82" s="148"/>
      <c r="T82" s="148"/>
      <c r="U82" s="148"/>
      <c r="V82" s="148"/>
      <c r="W82" s="148"/>
      <c r="X82" s="148"/>
      <c r="Y82" s="148"/>
      <c r="Z82" s="148"/>
      <c r="AA82" s="148"/>
      <c r="AB82" s="148"/>
      <c r="AC82" s="148"/>
      <c r="AD82" s="148"/>
      <c r="AE82" s="148"/>
      <c r="AF82" s="148"/>
      <c r="AG82" s="148"/>
      <c r="AH82" s="148"/>
      <c r="AI82" s="148"/>
      <c r="AJ82" s="148"/>
      <c r="AK82" s="148"/>
      <c r="AL82" s="148"/>
      <c r="AM82" s="148"/>
      <c r="AN82" s="148"/>
      <c r="AO82" s="148"/>
      <c r="AP82" s="149"/>
      <c r="AQ82" s="53"/>
      <c r="AR82" s="53"/>
      <c r="AS82" s="53"/>
      <c r="AT82" s="58"/>
      <c r="AU82" s="59"/>
      <c r="AV82" s="60"/>
      <c r="AW82" s="66"/>
      <c r="AX82" s="67"/>
      <c r="AY82" s="67"/>
      <c r="AZ82" s="67"/>
      <c r="BA82" s="67"/>
      <c r="BB82" s="67"/>
      <c r="BC82" s="67"/>
      <c r="BD82" s="67"/>
      <c r="BE82" s="67"/>
      <c r="BF82" s="67"/>
      <c r="BG82" s="67"/>
      <c r="BH82" s="67"/>
      <c r="BI82" s="67"/>
      <c r="BJ82" s="67"/>
      <c r="BK82" s="67"/>
      <c r="BL82" s="67"/>
      <c r="BM82" s="67"/>
      <c r="BN82" s="67"/>
      <c r="BO82" s="67"/>
      <c r="BP82" s="67"/>
      <c r="BQ82" s="67"/>
      <c r="BR82" s="67"/>
      <c r="BS82" s="67"/>
      <c r="BT82" s="67"/>
      <c r="BU82" s="67"/>
      <c r="BV82" s="67"/>
      <c r="BW82" s="67"/>
      <c r="BX82" s="67"/>
      <c r="BY82" s="67"/>
      <c r="BZ82" s="8"/>
      <c r="CA82" s="8"/>
      <c r="CB82" s="11"/>
      <c r="CC82" s="29"/>
      <c r="CD82" s="183"/>
      <c r="CE82" s="137"/>
      <c r="CF82" s="184"/>
      <c r="CH82" s="136"/>
      <c r="CI82" s="137"/>
      <c r="CJ82" s="138"/>
      <c r="CL82" s="147"/>
    </row>
    <row r="83" spans="1:90" s="6" customFormat="1" ht="21.75" customHeight="1" thickBot="1">
      <c r="A83" s="46"/>
      <c r="B83" s="50"/>
      <c r="E83" s="148"/>
      <c r="F83" s="148"/>
      <c r="G83" s="148"/>
      <c r="H83" s="148"/>
      <c r="I83" s="148"/>
      <c r="J83" s="148"/>
      <c r="K83" s="148"/>
      <c r="L83" s="148"/>
      <c r="M83" s="148"/>
      <c r="N83" s="148"/>
      <c r="O83" s="148"/>
      <c r="P83" s="148"/>
      <c r="Q83" s="148"/>
      <c r="R83" s="148"/>
      <c r="S83" s="148"/>
      <c r="T83" s="148"/>
      <c r="U83" s="148"/>
      <c r="V83" s="148"/>
      <c r="W83" s="148"/>
      <c r="X83" s="148"/>
      <c r="Y83" s="148"/>
      <c r="Z83" s="148"/>
      <c r="AA83" s="148"/>
      <c r="AB83" s="148"/>
      <c r="AC83" s="148"/>
      <c r="AD83" s="148"/>
      <c r="AE83" s="148"/>
      <c r="AF83" s="148"/>
      <c r="AG83" s="148"/>
      <c r="AH83" s="148"/>
      <c r="AI83" s="148"/>
      <c r="AJ83" s="148"/>
      <c r="AK83" s="148"/>
      <c r="AL83" s="148"/>
      <c r="AM83" s="148"/>
      <c r="AN83" s="148"/>
      <c r="AO83" s="148"/>
      <c r="AP83" s="149"/>
      <c r="AQ83" s="53"/>
      <c r="AR83" s="53"/>
      <c r="AS83" s="53"/>
      <c r="AT83" s="58"/>
      <c r="AU83" s="59"/>
      <c r="AV83" s="60"/>
      <c r="AW83" s="66"/>
      <c r="AX83" s="67"/>
      <c r="AY83" s="67"/>
      <c r="AZ83" s="67"/>
      <c r="BA83" s="67"/>
      <c r="BB83" s="67"/>
      <c r="BC83" s="67"/>
      <c r="BD83" s="67"/>
      <c r="BE83" s="67"/>
      <c r="BF83" s="67"/>
      <c r="BG83" s="67"/>
      <c r="BH83" s="67"/>
      <c r="BI83" s="67"/>
      <c r="BJ83" s="67"/>
      <c r="BK83" s="67"/>
      <c r="BL83" s="67"/>
      <c r="BM83" s="67"/>
      <c r="BN83" s="67"/>
      <c r="BO83" s="67"/>
      <c r="BP83" s="67"/>
      <c r="BQ83" s="67"/>
      <c r="BR83" s="67"/>
      <c r="BS83" s="67"/>
      <c r="BT83" s="67"/>
      <c r="BU83" s="67"/>
      <c r="BV83" s="67"/>
      <c r="BW83" s="67"/>
      <c r="BX83" s="67"/>
      <c r="BY83" s="67"/>
      <c r="BZ83" s="8"/>
      <c r="CA83" s="8"/>
      <c r="CB83" s="11"/>
      <c r="CC83" s="29"/>
      <c r="CD83" s="183"/>
      <c r="CE83" s="137"/>
      <c r="CF83" s="184"/>
      <c r="CH83" s="136"/>
      <c r="CI83" s="137"/>
      <c r="CJ83" s="138"/>
      <c r="CL83" s="147"/>
    </row>
    <row r="84" spans="1:90" s="6" customFormat="1" ht="21.75" customHeight="1" thickBot="1">
      <c r="A84" s="46"/>
      <c r="B84" s="50"/>
      <c r="E84" s="148"/>
      <c r="F84" s="148"/>
      <c r="G84" s="148"/>
      <c r="H84" s="148"/>
      <c r="I84" s="148"/>
      <c r="J84" s="148"/>
      <c r="K84" s="148"/>
      <c r="L84" s="148"/>
      <c r="M84" s="148"/>
      <c r="N84" s="148"/>
      <c r="O84" s="148"/>
      <c r="P84" s="148"/>
      <c r="Q84" s="148"/>
      <c r="R84" s="148"/>
      <c r="S84" s="148"/>
      <c r="T84" s="148"/>
      <c r="U84" s="148"/>
      <c r="V84" s="148"/>
      <c r="W84" s="148"/>
      <c r="X84" s="148"/>
      <c r="Y84" s="148"/>
      <c r="Z84" s="148"/>
      <c r="AA84" s="148"/>
      <c r="AB84" s="148"/>
      <c r="AC84" s="148"/>
      <c r="AD84" s="148"/>
      <c r="AE84" s="148"/>
      <c r="AF84" s="148"/>
      <c r="AG84" s="148"/>
      <c r="AH84" s="148"/>
      <c r="AI84" s="148"/>
      <c r="AJ84" s="148"/>
      <c r="AK84" s="148"/>
      <c r="AL84" s="148"/>
      <c r="AM84" s="148"/>
      <c r="AN84" s="148"/>
      <c r="AO84" s="148"/>
      <c r="AP84" s="149"/>
      <c r="AQ84" s="53"/>
      <c r="AR84" s="53"/>
      <c r="AS84" s="53"/>
      <c r="AT84" s="58"/>
      <c r="AU84" s="59"/>
      <c r="AV84" s="60"/>
      <c r="AW84" s="66"/>
      <c r="AX84" s="67"/>
      <c r="AY84" s="67"/>
      <c r="AZ84" s="67"/>
      <c r="BA84" s="67"/>
      <c r="BB84" s="67"/>
      <c r="BC84" s="67"/>
      <c r="BD84" s="67"/>
      <c r="BE84" s="67"/>
      <c r="BF84" s="67"/>
      <c r="BG84" s="67"/>
      <c r="BH84" s="67"/>
      <c r="BI84" s="67"/>
      <c r="BJ84" s="67"/>
      <c r="BK84" s="67"/>
      <c r="BL84" s="67"/>
      <c r="BM84" s="67"/>
      <c r="BN84" s="67"/>
      <c r="BO84" s="67"/>
      <c r="BP84" s="67"/>
      <c r="BQ84" s="67"/>
      <c r="BR84" s="67"/>
      <c r="BS84" s="67"/>
      <c r="BT84" s="67"/>
      <c r="BU84" s="67"/>
      <c r="BV84" s="67"/>
      <c r="BW84" s="67"/>
      <c r="BX84" s="67"/>
      <c r="BY84" s="67"/>
      <c r="BZ84" s="8"/>
      <c r="CA84" s="8"/>
      <c r="CB84" s="11"/>
      <c r="CC84" s="29"/>
      <c r="CD84" s="183"/>
      <c r="CE84" s="137"/>
      <c r="CF84" s="184"/>
      <c r="CH84" s="136"/>
      <c r="CI84" s="137"/>
      <c r="CJ84" s="138"/>
      <c r="CL84" s="147"/>
    </row>
    <row r="85" spans="1:90" s="6" customFormat="1" ht="21.75" customHeight="1" thickBot="1">
      <c r="A85" s="46"/>
      <c r="B85" s="50"/>
      <c r="E85" s="148"/>
      <c r="F85" s="148"/>
      <c r="G85" s="148"/>
      <c r="H85" s="148"/>
      <c r="I85" s="148"/>
      <c r="J85" s="148"/>
      <c r="K85" s="148"/>
      <c r="L85" s="148"/>
      <c r="M85" s="148"/>
      <c r="N85" s="148"/>
      <c r="O85" s="148"/>
      <c r="P85" s="148"/>
      <c r="Q85" s="148"/>
      <c r="R85" s="148"/>
      <c r="S85" s="148"/>
      <c r="T85" s="148"/>
      <c r="U85" s="148"/>
      <c r="V85" s="148"/>
      <c r="W85" s="148"/>
      <c r="X85" s="148"/>
      <c r="Y85" s="148"/>
      <c r="Z85" s="148"/>
      <c r="AA85" s="148"/>
      <c r="AB85" s="148"/>
      <c r="AC85" s="148"/>
      <c r="AD85" s="148"/>
      <c r="AE85" s="148"/>
      <c r="AF85" s="148"/>
      <c r="AG85" s="148"/>
      <c r="AH85" s="148"/>
      <c r="AI85" s="148"/>
      <c r="AJ85" s="148"/>
      <c r="AK85" s="148"/>
      <c r="AL85" s="148"/>
      <c r="AM85" s="148"/>
      <c r="AN85" s="148"/>
      <c r="AO85" s="148"/>
      <c r="AP85" s="149"/>
      <c r="AQ85" s="53"/>
      <c r="AR85" s="53"/>
      <c r="AS85" s="53"/>
      <c r="AT85" s="58"/>
      <c r="AU85" s="59"/>
      <c r="AV85" s="60"/>
      <c r="AW85" s="66"/>
      <c r="AX85" s="67"/>
      <c r="AY85" s="67"/>
      <c r="AZ85" s="67"/>
      <c r="BA85" s="67"/>
      <c r="BB85" s="67"/>
      <c r="BC85" s="67"/>
      <c r="BD85" s="67"/>
      <c r="BE85" s="67"/>
      <c r="BF85" s="67"/>
      <c r="BG85" s="67"/>
      <c r="BH85" s="67"/>
      <c r="BI85" s="67"/>
      <c r="BJ85" s="67"/>
      <c r="BK85" s="67"/>
      <c r="BL85" s="67"/>
      <c r="BM85" s="67"/>
      <c r="BN85" s="67"/>
      <c r="BO85" s="67"/>
      <c r="BP85" s="67"/>
      <c r="BQ85" s="67"/>
      <c r="BR85" s="67"/>
      <c r="BS85" s="67"/>
      <c r="BT85" s="67"/>
      <c r="BU85" s="67"/>
      <c r="BV85" s="67"/>
      <c r="BW85" s="67"/>
      <c r="BX85" s="67"/>
      <c r="BY85" s="67"/>
      <c r="BZ85" s="8"/>
      <c r="CA85" s="8"/>
      <c r="CB85" s="11"/>
      <c r="CC85" s="29"/>
      <c r="CD85" s="183"/>
      <c r="CE85" s="137"/>
      <c r="CF85" s="184"/>
      <c r="CH85" s="186"/>
      <c r="CI85" s="187"/>
      <c r="CJ85" s="188"/>
      <c r="CL85" s="147"/>
    </row>
    <row r="86" spans="1:90" s="5" customFormat="1" ht="21.75" customHeight="1" thickBot="1">
      <c r="A86" s="46"/>
      <c r="B86" s="50"/>
      <c r="C86" s="5" t="s">
        <v>17</v>
      </c>
      <c r="AD86" s="6"/>
      <c r="AE86" s="6"/>
      <c r="AQ86" s="53"/>
      <c r="AR86" s="53"/>
      <c r="AS86" s="53"/>
      <c r="AT86" s="58"/>
      <c r="AU86" s="59"/>
      <c r="AV86" s="60"/>
      <c r="AW86" s="66"/>
      <c r="AX86" s="67"/>
      <c r="AY86" s="67"/>
      <c r="AZ86" s="67"/>
      <c r="BA86" s="67"/>
      <c r="BB86" s="67"/>
      <c r="BC86" s="67"/>
      <c r="BD86" s="67"/>
      <c r="BE86" s="67"/>
      <c r="BF86" s="67"/>
      <c r="BG86" s="67"/>
      <c r="BH86" s="67"/>
      <c r="BI86" s="67"/>
      <c r="BJ86" s="67"/>
      <c r="BK86" s="67"/>
      <c r="BL86" s="67"/>
      <c r="BM86" s="67"/>
      <c r="BN86" s="67"/>
      <c r="BO86" s="67"/>
      <c r="BP86" s="67"/>
      <c r="BQ86" s="67"/>
      <c r="BR86" s="67"/>
      <c r="BS86" s="67"/>
      <c r="BT86" s="67"/>
      <c r="BU86" s="67"/>
      <c r="BV86" s="67"/>
      <c r="BW86" s="67"/>
      <c r="BX86" s="67"/>
      <c r="BY86" s="67"/>
      <c r="BZ86" s="7"/>
      <c r="CA86" s="7"/>
      <c r="CB86" s="12"/>
      <c r="CC86" s="30"/>
      <c r="CD86" s="150"/>
      <c r="CE86" s="74"/>
      <c r="CF86" s="151"/>
      <c r="CH86" s="152" t="str">
        <f>IF(CH75="","",IF(AQ70&amp;CH75="極高5",80,IF(AQ70&amp;CH75="極高4",70,IF(AQ70&amp;CH75="極高3",60,IF(AQ70&amp;CH75="極高2",45,IF(AQ70&amp;CH75="極高1",30,IF(AQ70&amp;CH75="高い5",70,IF(AQ70&amp;CH75="高い4",60,IF(AQ70&amp;CH75="高い3",50,IF(AQ70&amp;CH75="高い2",35,IF(AQ70&amp;CH75="高い1",20,IF(AQ70&amp;CH75="標準5",60,IF(AQ70&amp;CH75="標準4",50,IF(AQ70&amp;CH75="標準3",40,IF(AQ70&amp;CH75="標準2",25,IF(AQ70&amp;CH75="標準1",10,"")))))))))))))))*AT70/100)</f>
        <v/>
      </c>
      <c r="CI86" s="153"/>
      <c r="CJ86" s="154"/>
      <c r="CL86" s="158" t="str">
        <f>IF(COUNTA(AQ70:AV90)&lt;2,"",IF(AQ70="極高",70,IF(AQ70="高い",60,IF(AQ70="標準",50,0)))*AT70/100)</f>
        <v/>
      </c>
    </row>
    <row r="87" spans="1:90" s="6" customFormat="1" ht="21.75" customHeight="1" thickBot="1">
      <c r="A87" s="46"/>
      <c r="B87" s="50"/>
      <c r="D87" s="148"/>
      <c r="E87" s="148"/>
      <c r="F87" s="148"/>
      <c r="G87" s="148"/>
      <c r="H87" s="148"/>
      <c r="I87" s="148"/>
      <c r="J87" s="148"/>
      <c r="K87" s="148"/>
      <c r="L87" s="148"/>
      <c r="M87" s="148"/>
      <c r="N87" s="148"/>
      <c r="O87" s="148"/>
      <c r="P87" s="148"/>
      <c r="Q87" s="148"/>
      <c r="R87" s="148"/>
      <c r="S87" s="148"/>
      <c r="T87" s="148"/>
      <c r="U87" s="148"/>
      <c r="V87" s="148"/>
      <c r="W87" s="148"/>
      <c r="X87" s="148"/>
      <c r="Y87" s="148"/>
      <c r="Z87" s="148"/>
      <c r="AA87" s="148"/>
      <c r="AB87" s="148"/>
      <c r="AC87" s="148"/>
      <c r="AD87" s="148"/>
      <c r="AE87" s="148"/>
      <c r="AF87" s="148"/>
      <c r="AG87" s="148"/>
      <c r="AH87" s="148"/>
      <c r="AI87" s="148"/>
      <c r="AJ87" s="148"/>
      <c r="AK87" s="148"/>
      <c r="AL87" s="148"/>
      <c r="AM87" s="148"/>
      <c r="AN87" s="148"/>
      <c r="AO87" s="148"/>
      <c r="AP87" s="149"/>
      <c r="AQ87" s="53"/>
      <c r="AR87" s="53"/>
      <c r="AS87" s="53"/>
      <c r="AT87" s="58"/>
      <c r="AU87" s="59"/>
      <c r="AV87" s="60"/>
      <c r="AW87" s="66"/>
      <c r="AX87" s="67"/>
      <c r="AY87" s="67"/>
      <c r="AZ87" s="67"/>
      <c r="BA87" s="67"/>
      <c r="BB87" s="67"/>
      <c r="BC87" s="67"/>
      <c r="BD87" s="67"/>
      <c r="BE87" s="67"/>
      <c r="BF87" s="67"/>
      <c r="BG87" s="67"/>
      <c r="BH87" s="67"/>
      <c r="BI87" s="67"/>
      <c r="BJ87" s="67"/>
      <c r="BK87" s="67"/>
      <c r="BL87" s="67"/>
      <c r="BM87" s="67"/>
      <c r="BN87" s="67"/>
      <c r="BO87" s="67"/>
      <c r="BP87" s="67"/>
      <c r="BQ87" s="67"/>
      <c r="BR87" s="67"/>
      <c r="BS87" s="67"/>
      <c r="BT87" s="67"/>
      <c r="BU87" s="67"/>
      <c r="BV87" s="67"/>
      <c r="BW87" s="67"/>
      <c r="BX87" s="67"/>
      <c r="BY87" s="67"/>
      <c r="BZ87" s="7"/>
      <c r="CA87" s="7"/>
      <c r="CB87" s="12"/>
      <c r="CC87" s="29"/>
      <c r="CD87" s="150"/>
      <c r="CE87" s="74"/>
      <c r="CF87" s="151"/>
      <c r="CH87" s="152"/>
      <c r="CI87" s="153"/>
      <c r="CJ87" s="154"/>
      <c r="CL87" s="158"/>
    </row>
    <row r="88" spans="1:90" s="6" customFormat="1" ht="21.75" customHeight="1" thickBot="1">
      <c r="A88" s="46"/>
      <c r="B88" s="50"/>
      <c r="D88" s="148"/>
      <c r="E88" s="148"/>
      <c r="F88" s="148"/>
      <c r="G88" s="148"/>
      <c r="H88" s="148"/>
      <c r="I88" s="148"/>
      <c r="J88" s="148"/>
      <c r="K88" s="148"/>
      <c r="L88" s="148"/>
      <c r="M88" s="148"/>
      <c r="N88" s="148"/>
      <c r="O88" s="148"/>
      <c r="P88" s="148"/>
      <c r="Q88" s="148"/>
      <c r="R88" s="148"/>
      <c r="S88" s="148"/>
      <c r="T88" s="148"/>
      <c r="U88" s="148"/>
      <c r="V88" s="148"/>
      <c r="W88" s="148"/>
      <c r="X88" s="148"/>
      <c r="Y88" s="148"/>
      <c r="Z88" s="148"/>
      <c r="AA88" s="148"/>
      <c r="AB88" s="148"/>
      <c r="AC88" s="148"/>
      <c r="AD88" s="148"/>
      <c r="AE88" s="148"/>
      <c r="AF88" s="148"/>
      <c r="AG88" s="148"/>
      <c r="AH88" s="148"/>
      <c r="AI88" s="148"/>
      <c r="AJ88" s="148"/>
      <c r="AK88" s="148"/>
      <c r="AL88" s="148"/>
      <c r="AM88" s="148"/>
      <c r="AN88" s="148"/>
      <c r="AO88" s="148"/>
      <c r="AP88" s="149"/>
      <c r="AQ88" s="53"/>
      <c r="AR88" s="53"/>
      <c r="AS88" s="53"/>
      <c r="AT88" s="58"/>
      <c r="AU88" s="59"/>
      <c r="AV88" s="60"/>
      <c r="AW88" s="66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7"/>
      <c r="CA88" s="7"/>
      <c r="CB88" s="12"/>
      <c r="CC88" s="29"/>
      <c r="CD88" s="150"/>
      <c r="CE88" s="74"/>
      <c r="CF88" s="151"/>
      <c r="CH88" s="152"/>
      <c r="CI88" s="153"/>
      <c r="CJ88" s="154"/>
      <c r="CL88" s="158"/>
    </row>
    <row r="89" spans="1:90" s="6" customFormat="1" ht="21.75" customHeight="1" thickBot="1">
      <c r="A89" s="46"/>
      <c r="B89" s="50"/>
      <c r="D89" s="148"/>
      <c r="E89" s="148"/>
      <c r="F89" s="148"/>
      <c r="G89" s="148"/>
      <c r="H89" s="148"/>
      <c r="I89" s="148"/>
      <c r="J89" s="148"/>
      <c r="K89" s="148"/>
      <c r="L89" s="148"/>
      <c r="M89" s="148"/>
      <c r="N89" s="148"/>
      <c r="O89" s="148"/>
      <c r="P89" s="148"/>
      <c r="Q89" s="148"/>
      <c r="R89" s="148"/>
      <c r="S89" s="148"/>
      <c r="T89" s="148"/>
      <c r="U89" s="148"/>
      <c r="V89" s="148"/>
      <c r="W89" s="148"/>
      <c r="X89" s="148"/>
      <c r="Y89" s="148"/>
      <c r="Z89" s="148"/>
      <c r="AA89" s="148"/>
      <c r="AB89" s="148"/>
      <c r="AC89" s="148"/>
      <c r="AD89" s="148"/>
      <c r="AE89" s="148"/>
      <c r="AF89" s="148"/>
      <c r="AG89" s="148"/>
      <c r="AH89" s="148"/>
      <c r="AI89" s="148"/>
      <c r="AJ89" s="148"/>
      <c r="AK89" s="148"/>
      <c r="AL89" s="148"/>
      <c r="AM89" s="148"/>
      <c r="AN89" s="148"/>
      <c r="AO89" s="148"/>
      <c r="AP89" s="149"/>
      <c r="AQ89" s="53"/>
      <c r="AR89" s="53"/>
      <c r="AS89" s="53"/>
      <c r="AT89" s="58"/>
      <c r="AU89" s="59"/>
      <c r="AV89" s="60"/>
      <c r="AW89" s="66"/>
      <c r="AX89" s="67"/>
      <c r="AY89" s="67"/>
      <c r="AZ89" s="67"/>
      <c r="BA89" s="67"/>
      <c r="BB89" s="67"/>
      <c r="BC89" s="67"/>
      <c r="BD89" s="67"/>
      <c r="BE89" s="67"/>
      <c r="BF89" s="67"/>
      <c r="BG89" s="67"/>
      <c r="BH89" s="67"/>
      <c r="BI89" s="67"/>
      <c r="BJ89" s="67"/>
      <c r="BK89" s="67"/>
      <c r="BL89" s="67"/>
      <c r="BM89" s="67"/>
      <c r="BN89" s="67"/>
      <c r="BO89" s="67"/>
      <c r="BP89" s="67"/>
      <c r="BQ89" s="67"/>
      <c r="BR89" s="67"/>
      <c r="BS89" s="67"/>
      <c r="BT89" s="67"/>
      <c r="BU89" s="67"/>
      <c r="BV89" s="67"/>
      <c r="BW89" s="67"/>
      <c r="BX89" s="67"/>
      <c r="BY89" s="67"/>
      <c r="BZ89" s="7"/>
      <c r="CA89" s="7"/>
      <c r="CB89" s="12"/>
      <c r="CC89" s="29"/>
      <c r="CD89" s="150"/>
      <c r="CE89" s="74"/>
      <c r="CF89" s="151"/>
      <c r="CH89" s="152"/>
      <c r="CI89" s="153"/>
      <c r="CJ89" s="154"/>
      <c r="CL89" s="158"/>
    </row>
    <row r="90" spans="1:90" s="6" customFormat="1" ht="21.75" customHeight="1" thickBot="1">
      <c r="A90" s="46"/>
      <c r="B90" s="51"/>
      <c r="C90" s="13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79"/>
      <c r="O90" s="79"/>
      <c r="P90" s="79"/>
      <c r="Q90" s="79"/>
      <c r="R90" s="79"/>
      <c r="S90" s="79"/>
      <c r="T90" s="79"/>
      <c r="U90" s="79"/>
      <c r="V90" s="79"/>
      <c r="W90" s="79"/>
      <c r="X90" s="79"/>
      <c r="Y90" s="79"/>
      <c r="Z90" s="79"/>
      <c r="AA90" s="79"/>
      <c r="AB90" s="79"/>
      <c r="AC90" s="79"/>
      <c r="AD90" s="79"/>
      <c r="AE90" s="79"/>
      <c r="AF90" s="79"/>
      <c r="AG90" s="79"/>
      <c r="AH90" s="79"/>
      <c r="AI90" s="79"/>
      <c r="AJ90" s="79"/>
      <c r="AK90" s="79"/>
      <c r="AL90" s="79"/>
      <c r="AM90" s="79"/>
      <c r="AN90" s="79"/>
      <c r="AO90" s="79"/>
      <c r="AP90" s="159"/>
      <c r="AQ90" s="54"/>
      <c r="AR90" s="54"/>
      <c r="AS90" s="54"/>
      <c r="AT90" s="61"/>
      <c r="AU90" s="62"/>
      <c r="AV90" s="63"/>
      <c r="AW90" s="68"/>
      <c r="AX90" s="69"/>
      <c r="AY90" s="69"/>
      <c r="AZ90" s="69"/>
      <c r="BA90" s="69"/>
      <c r="BB90" s="69"/>
      <c r="BC90" s="69"/>
      <c r="BD90" s="69"/>
      <c r="BE90" s="69"/>
      <c r="BF90" s="69"/>
      <c r="BG90" s="69"/>
      <c r="BH90" s="69"/>
      <c r="BI90" s="69"/>
      <c r="BJ90" s="69"/>
      <c r="BK90" s="69"/>
      <c r="BL90" s="69"/>
      <c r="BM90" s="69"/>
      <c r="BN90" s="69"/>
      <c r="BO90" s="69"/>
      <c r="BP90" s="69"/>
      <c r="BQ90" s="69"/>
      <c r="BR90" s="69"/>
      <c r="BS90" s="69"/>
      <c r="BT90" s="69"/>
      <c r="BU90" s="69"/>
      <c r="BV90" s="69"/>
      <c r="BW90" s="69"/>
      <c r="BX90" s="69"/>
      <c r="BY90" s="69"/>
      <c r="BZ90" s="14"/>
      <c r="CA90" s="14"/>
      <c r="CB90" s="15"/>
      <c r="CC90" s="29"/>
      <c r="CD90" s="160"/>
      <c r="CE90" s="77"/>
      <c r="CF90" s="161"/>
      <c r="CH90" s="155"/>
      <c r="CI90" s="156"/>
      <c r="CJ90" s="157"/>
      <c r="CL90" s="158"/>
    </row>
    <row r="91" spans="1:90" s="5" customFormat="1" ht="9" customHeight="1" thickBot="1">
      <c r="BA91" s="8"/>
      <c r="BT91" s="8"/>
    </row>
    <row r="92" spans="1:90" s="1" customFormat="1" ht="20.25" customHeight="1" thickTop="1">
      <c r="B92" s="48" t="s">
        <v>32</v>
      </c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8"/>
      <c r="AC92" s="16"/>
      <c r="AE92" s="19"/>
      <c r="AF92" s="48" t="s">
        <v>33</v>
      </c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8"/>
      <c r="BJ92" s="70" t="s">
        <v>34</v>
      </c>
      <c r="BK92" s="71"/>
      <c r="BL92" s="71"/>
      <c r="BM92" s="72"/>
      <c r="BN92" s="136" t="s">
        <v>35</v>
      </c>
      <c r="BO92" s="137"/>
      <c r="BP92" s="138"/>
      <c r="BQ92" s="70" t="s">
        <v>36</v>
      </c>
      <c r="BR92" s="71"/>
      <c r="BS92" s="71"/>
      <c r="BT92" s="72"/>
      <c r="BU92" s="136" t="s">
        <v>37</v>
      </c>
      <c r="BV92" s="137"/>
      <c r="BW92" s="138"/>
      <c r="BX92" s="139" t="s">
        <v>38</v>
      </c>
      <c r="BY92" s="140"/>
      <c r="BZ92" s="140"/>
      <c r="CA92" s="141"/>
      <c r="CB92" s="136" t="s">
        <v>39</v>
      </c>
      <c r="CC92" s="137"/>
      <c r="CD92" s="137"/>
      <c r="CE92" s="145"/>
      <c r="CF92" s="88" t="s">
        <v>40</v>
      </c>
      <c r="CG92" s="89"/>
      <c r="CH92" s="89"/>
      <c r="CI92" s="89"/>
      <c r="CJ92" s="90"/>
    </row>
    <row r="93" spans="1:90" s="1" customFormat="1" ht="20.25" customHeight="1">
      <c r="B93" s="94"/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95"/>
      <c r="S93" s="95"/>
      <c r="T93" s="95"/>
      <c r="U93" s="95"/>
      <c r="V93" s="95"/>
      <c r="W93" s="95"/>
      <c r="X93" s="95"/>
      <c r="Y93" s="95"/>
      <c r="Z93" s="95"/>
      <c r="AA93" s="95"/>
      <c r="AB93" s="96"/>
      <c r="AC93" s="16"/>
      <c r="AE93" s="19"/>
      <c r="AF93" s="80"/>
      <c r="AG93" s="81"/>
      <c r="AH93" s="81"/>
      <c r="AI93" s="81"/>
      <c r="AJ93" s="81"/>
      <c r="AK93" s="81"/>
      <c r="AL93" s="81"/>
      <c r="AM93" s="81"/>
      <c r="AN93" s="81"/>
      <c r="AO93" s="81"/>
      <c r="AP93" s="81"/>
      <c r="AQ93" s="81"/>
      <c r="AR93" s="81"/>
      <c r="AS93" s="81"/>
      <c r="AT93" s="81"/>
      <c r="AU93" s="81"/>
      <c r="AV93" s="81"/>
      <c r="AW93" s="81"/>
      <c r="AX93" s="81"/>
      <c r="AY93" s="81"/>
      <c r="AZ93" s="81"/>
      <c r="BA93" s="81"/>
      <c r="BB93" s="81"/>
      <c r="BC93" s="81"/>
      <c r="BD93" s="81"/>
      <c r="BE93" s="81"/>
      <c r="BF93" s="82"/>
      <c r="BJ93" s="76"/>
      <c r="BK93" s="77"/>
      <c r="BL93" s="77"/>
      <c r="BM93" s="78"/>
      <c r="BN93" s="136"/>
      <c r="BO93" s="137"/>
      <c r="BP93" s="138"/>
      <c r="BQ93" s="76"/>
      <c r="BR93" s="77"/>
      <c r="BS93" s="77"/>
      <c r="BT93" s="78"/>
      <c r="BU93" s="136"/>
      <c r="BV93" s="137"/>
      <c r="BW93" s="138"/>
      <c r="BX93" s="142"/>
      <c r="BY93" s="143"/>
      <c r="BZ93" s="143"/>
      <c r="CA93" s="144"/>
      <c r="CB93" s="136"/>
      <c r="CC93" s="137"/>
      <c r="CD93" s="137"/>
      <c r="CE93" s="145"/>
      <c r="CF93" s="91"/>
      <c r="CG93" s="92"/>
      <c r="CH93" s="92"/>
      <c r="CI93" s="92"/>
      <c r="CJ93" s="93"/>
    </row>
    <row r="94" spans="1:90" s="1" customFormat="1" ht="16.5" customHeight="1">
      <c r="B94" s="94"/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5"/>
      <c r="S94" s="95"/>
      <c r="T94" s="95"/>
      <c r="U94" s="95"/>
      <c r="V94" s="95"/>
      <c r="W94" s="95"/>
      <c r="X94" s="95"/>
      <c r="Y94" s="95"/>
      <c r="Z94" s="95"/>
      <c r="AA94" s="95"/>
      <c r="AB94" s="96"/>
      <c r="AC94" s="16"/>
      <c r="AE94" s="19"/>
      <c r="AF94" s="80"/>
      <c r="AG94" s="81"/>
      <c r="AH94" s="81"/>
      <c r="AI94" s="81"/>
      <c r="AJ94" s="81"/>
      <c r="AK94" s="81"/>
      <c r="AL94" s="81"/>
      <c r="AM94" s="81"/>
      <c r="AN94" s="81"/>
      <c r="AO94" s="81"/>
      <c r="AP94" s="81"/>
      <c r="AQ94" s="81"/>
      <c r="AR94" s="81"/>
      <c r="AS94" s="81"/>
      <c r="AT94" s="81"/>
      <c r="AU94" s="81"/>
      <c r="AV94" s="81"/>
      <c r="AW94" s="81"/>
      <c r="AX94" s="81"/>
      <c r="AY94" s="81"/>
      <c r="AZ94" s="81"/>
      <c r="BA94" s="81"/>
      <c r="BB94" s="81"/>
      <c r="BC94" s="81"/>
      <c r="BD94" s="81"/>
      <c r="BE94" s="81"/>
      <c r="BF94" s="82"/>
      <c r="BJ94" s="97">
        <f>ROUND(SUM(CH44,CH65,CH86),0)</f>
        <v>0</v>
      </c>
      <c r="BK94" s="98"/>
      <c r="BL94" s="98"/>
      <c r="BM94" s="99"/>
      <c r="BN94" s="136"/>
      <c r="BO94" s="137"/>
      <c r="BP94" s="138"/>
      <c r="BQ94" s="104"/>
      <c r="BR94" s="105"/>
      <c r="BS94" s="105"/>
      <c r="BT94" s="106"/>
      <c r="BU94" s="136"/>
      <c r="BV94" s="137"/>
      <c r="BW94" s="138"/>
      <c r="BX94" s="110">
        <f>ROUND(BJ94+BQ94,1)</f>
        <v>0</v>
      </c>
      <c r="BY94" s="111"/>
      <c r="BZ94" s="111"/>
      <c r="CA94" s="112"/>
      <c r="CB94" s="136"/>
      <c r="CC94" s="137"/>
      <c r="CD94" s="137"/>
      <c r="CE94" s="145"/>
      <c r="CF94" s="116" t="str">
        <f>IF(BX94/1=0,"",IF(BX94/1&lt;20,"Ｄ",IF(BX94/1&lt;30,"Ｃ",IF(BX94/1&lt;40,"Ｂ－",IF(BX94/1&lt;50,"Ｂ",IF(BX94/1&lt;60,"Ｂ＋",IF(BX94/1&lt;70,"Ａ",IF(BX94/1&lt;=80,"Ｓ",""))))))))</f>
        <v/>
      </c>
      <c r="CG94" s="117"/>
      <c r="CH94" s="117"/>
      <c r="CI94" s="117"/>
      <c r="CJ94" s="118"/>
    </row>
    <row r="95" spans="1:90" s="1" customFormat="1" ht="16.5" customHeight="1">
      <c r="B95" s="94"/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5"/>
      <c r="U95" s="95"/>
      <c r="V95" s="95"/>
      <c r="W95" s="95"/>
      <c r="X95" s="95"/>
      <c r="Y95" s="95"/>
      <c r="Z95" s="95"/>
      <c r="AA95" s="95"/>
      <c r="AB95" s="96"/>
      <c r="AC95" s="16"/>
      <c r="AE95" s="19"/>
      <c r="AF95" s="80"/>
      <c r="AG95" s="81"/>
      <c r="AH95" s="81"/>
      <c r="AI95" s="81"/>
      <c r="AJ95" s="81"/>
      <c r="AK95" s="81"/>
      <c r="AL95" s="81"/>
      <c r="AM95" s="81"/>
      <c r="AN95" s="81"/>
      <c r="AO95" s="81"/>
      <c r="AP95" s="81"/>
      <c r="AQ95" s="81"/>
      <c r="AR95" s="81"/>
      <c r="AS95" s="81"/>
      <c r="AT95" s="81"/>
      <c r="AU95" s="81"/>
      <c r="AV95" s="81"/>
      <c r="AW95" s="81"/>
      <c r="AX95" s="81"/>
      <c r="AY95" s="81"/>
      <c r="AZ95" s="81"/>
      <c r="BA95" s="81"/>
      <c r="BB95" s="81"/>
      <c r="BC95" s="81"/>
      <c r="BD95" s="81"/>
      <c r="BE95" s="81"/>
      <c r="BF95" s="82"/>
      <c r="BJ95" s="100"/>
      <c r="BK95" s="98"/>
      <c r="BL95" s="98"/>
      <c r="BM95" s="99"/>
      <c r="BN95" s="136"/>
      <c r="BO95" s="137"/>
      <c r="BP95" s="138"/>
      <c r="BQ95" s="104"/>
      <c r="BR95" s="105"/>
      <c r="BS95" s="105"/>
      <c r="BT95" s="106"/>
      <c r="BU95" s="136"/>
      <c r="BV95" s="137"/>
      <c r="BW95" s="138"/>
      <c r="BX95" s="110"/>
      <c r="BY95" s="111"/>
      <c r="BZ95" s="111"/>
      <c r="CA95" s="112"/>
      <c r="CB95" s="136"/>
      <c r="CC95" s="137"/>
      <c r="CD95" s="137"/>
      <c r="CE95" s="145"/>
      <c r="CF95" s="119"/>
      <c r="CG95" s="98"/>
      <c r="CH95" s="98"/>
      <c r="CI95" s="98"/>
      <c r="CJ95" s="120"/>
    </row>
    <row r="96" spans="1:90" s="1" customFormat="1" ht="16.5" customHeight="1" thickBot="1">
      <c r="B96" s="94"/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95"/>
      <c r="S96" s="95"/>
      <c r="T96" s="95"/>
      <c r="U96" s="95"/>
      <c r="V96" s="95"/>
      <c r="W96" s="95"/>
      <c r="X96" s="95"/>
      <c r="Y96" s="95"/>
      <c r="Z96" s="95"/>
      <c r="AA96" s="95"/>
      <c r="AB96" s="96"/>
      <c r="AC96" s="16"/>
      <c r="AE96" s="19"/>
      <c r="AF96" s="80"/>
      <c r="AG96" s="81"/>
      <c r="AH96" s="81"/>
      <c r="AI96" s="81"/>
      <c r="AJ96" s="81"/>
      <c r="AK96" s="81"/>
      <c r="AL96" s="81"/>
      <c r="AM96" s="81"/>
      <c r="AN96" s="81"/>
      <c r="AO96" s="81"/>
      <c r="AP96" s="81"/>
      <c r="AQ96" s="81"/>
      <c r="AR96" s="81"/>
      <c r="AS96" s="81"/>
      <c r="AT96" s="81"/>
      <c r="AU96" s="81"/>
      <c r="AV96" s="81"/>
      <c r="AW96" s="81"/>
      <c r="AX96" s="81"/>
      <c r="AY96" s="81"/>
      <c r="AZ96" s="81"/>
      <c r="BA96" s="81"/>
      <c r="BB96" s="81"/>
      <c r="BC96" s="81"/>
      <c r="BD96" s="81"/>
      <c r="BE96" s="81"/>
      <c r="BF96" s="82"/>
      <c r="BJ96" s="101"/>
      <c r="BK96" s="102"/>
      <c r="BL96" s="102"/>
      <c r="BM96" s="103"/>
      <c r="BN96" s="136"/>
      <c r="BO96" s="137"/>
      <c r="BP96" s="138"/>
      <c r="BQ96" s="107"/>
      <c r="BR96" s="108"/>
      <c r="BS96" s="108"/>
      <c r="BT96" s="109"/>
      <c r="BU96" s="136"/>
      <c r="BV96" s="137"/>
      <c r="BW96" s="138"/>
      <c r="BX96" s="113"/>
      <c r="BY96" s="114"/>
      <c r="BZ96" s="114"/>
      <c r="CA96" s="115"/>
      <c r="CB96" s="136"/>
      <c r="CC96" s="137"/>
      <c r="CD96" s="137"/>
      <c r="CE96" s="145"/>
      <c r="CF96" s="121"/>
      <c r="CG96" s="122"/>
      <c r="CH96" s="122"/>
      <c r="CI96" s="122"/>
      <c r="CJ96" s="123"/>
    </row>
    <row r="97" spans="2:88" s="1" customFormat="1" ht="9" customHeight="1" thickBot="1">
      <c r="B97" s="94"/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95"/>
      <c r="S97" s="95"/>
      <c r="T97" s="95"/>
      <c r="U97" s="95"/>
      <c r="V97" s="95"/>
      <c r="W97" s="95"/>
      <c r="X97" s="95"/>
      <c r="Y97" s="95"/>
      <c r="Z97" s="95"/>
      <c r="AA97" s="95"/>
      <c r="AB97" s="96"/>
      <c r="AC97" s="16"/>
      <c r="AE97" s="19"/>
      <c r="AF97" s="80"/>
      <c r="AG97" s="81"/>
      <c r="AH97" s="81"/>
      <c r="AI97" s="81"/>
      <c r="AJ97" s="81"/>
      <c r="AK97" s="81"/>
      <c r="AL97" s="81"/>
      <c r="AM97" s="81"/>
      <c r="AN97" s="81"/>
      <c r="AO97" s="81"/>
      <c r="AP97" s="81"/>
      <c r="AQ97" s="81"/>
      <c r="AR97" s="81"/>
      <c r="AS97" s="81"/>
      <c r="AT97" s="81"/>
      <c r="AU97" s="81"/>
      <c r="AV97" s="81"/>
      <c r="AW97" s="81"/>
      <c r="AX97" s="81"/>
      <c r="AY97" s="81"/>
      <c r="AZ97" s="81"/>
      <c r="BA97" s="81"/>
      <c r="BB97" s="81"/>
      <c r="BC97" s="81"/>
      <c r="BD97" s="81"/>
      <c r="BE97" s="81"/>
      <c r="BF97" s="82"/>
      <c r="BJ97" s="47"/>
      <c r="BK97" s="47"/>
      <c r="BL97" s="47"/>
      <c r="BM97" s="47"/>
      <c r="BN97" s="44"/>
      <c r="BO97" s="44"/>
      <c r="BP97" s="44"/>
      <c r="BQ97" s="47"/>
      <c r="BR97" s="47"/>
      <c r="BS97" s="47"/>
      <c r="BT97" s="47"/>
      <c r="BU97" s="44"/>
      <c r="BV97" s="44"/>
      <c r="BW97" s="44"/>
      <c r="BX97" s="47"/>
      <c r="BY97" s="47"/>
      <c r="BZ97" s="47"/>
      <c r="CA97" s="47"/>
      <c r="CB97" s="44"/>
      <c r="CC97" s="44"/>
      <c r="CD97" s="44"/>
      <c r="CE97" s="44"/>
      <c r="CF97" s="45"/>
      <c r="CG97" s="45"/>
      <c r="CH97" s="45"/>
      <c r="CI97" s="45"/>
      <c r="CJ97" s="45"/>
    </row>
    <row r="98" spans="2:88" s="1" customFormat="1" ht="16.5" customHeight="1" thickTop="1">
      <c r="B98" s="94"/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95"/>
      <c r="S98" s="95"/>
      <c r="T98" s="95"/>
      <c r="U98" s="95"/>
      <c r="V98" s="95"/>
      <c r="W98" s="95"/>
      <c r="X98" s="95"/>
      <c r="Y98" s="95"/>
      <c r="Z98" s="95"/>
      <c r="AA98" s="95"/>
      <c r="AB98" s="96"/>
      <c r="AC98" s="16"/>
      <c r="AE98" s="19"/>
      <c r="AF98" s="80"/>
      <c r="AG98" s="81"/>
      <c r="AH98" s="81"/>
      <c r="AI98" s="81"/>
      <c r="AJ98" s="81"/>
      <c r="AK98" s="81"/>
      <c r="AL98" s="81"/>
      <c r="AM98" s="81"/>
      <c r="AN98" s="81"/>
      <c r="AO98" s="81"/>
      <c r="AP98" s="81"/>
      <c r="AQ98" s="81"/>
      <c r="AR98" s="81"/>
      <c r="AS98" s="81"/>
      <c r="AT98" s="81"/>
      <c r="AU98" s="81"/>
      <c r="AV98" s="81"/>
      <c r="AW98" s="81"/>
      <c r="AX98" s="81"/>
      <c r="AY98" s="81"/>
      <c r="AZ98" s="81"/>
      <c r="BA98" s="81"/>
      <c r="BB98" s="81"/>
      <c r="BC98" s="81"/>
      <c r="BD98" s="81"/>
      <c r="BE98" s="81"/>
      <c r="BF98" s="82"/>
      <c r="BJ98" s="47"/>
      <c r="BK98" s="47"/>
      <c r="BL98" s="47"/>
      <c r="BM98" s="47"/>
      <c r="BN98" s="44"/>
      <c r="BO98" s="44"/>
      <c r="BP98" s="44"/>
      <c r="BQ98" s="47"/>
      <c r="BR98" s="47"/>
      <c r="BS98" s="47"/>
      <c r="BT98" s="47"/>
      <c r="BU98" s="44"/>
      <c r="BV98" s="44"/>
      <c r="BW98" s="44"/>
      <c r="BX98" s="47"/>
      <c r="BY98" s="47"/>
      <c r="BZ98" s="47"/>
      <c r="CA98" s="47"/>
      <c r="CB98" s="44"/>
      <c r="CC98" s="44"/>
      <c r="CD98" s="44"/>
      <c r="CE98" s="44"/>
      <c r="CF98" s="124" t="s">
        <v>349</v>
      </c>
      <c r="CG98" s="125"/>
      <c r="CH98" s="125"/>
      <c r="CI98" s="125"/>
      <c r="CJ98" s="126"/>
    </row>
    <row r="99" spans="2:88" s="1" customFormat="1" ht="16.5" customHeight="1">
      <c r="B99" s="94"/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95"/>
      <c r="S99" s="95"/>
      <c r="T99" s="95"/>
      <c r="U99" s="95"/>
      <c r="V99" s="95"/>
      <c r="W99" s="95"/>
      <c r="X99" s="95"/>
      <c r="Y99" s="95"/>
      <c r="Z99" s="95"/>
      <c r="AA99" s="95"/>
      <c r="AB99" s="96"/>
      <c r="AC99" s="16"/>
      <c r="AE99" s="19"/>
      <c r="AF99" s="80"/>
      <c r="AG99" s="81"/>
      <c r="AH99" s="81"/>
      <c r="AI99" s="81"/>
      <c r="AJ99" s="81"/>
      <c r="AK99" s="81"/>
      <c r="AL99" s="81"/>
      <c r="AM99" s="81"/>
      <c r="AN99" s="81"/>
      <c r="AO99" s="81"/>
      <c r="AP99" s="81"/>
      <c r="AQ99" s="81"/>
      <c r="AR99" s="81"/>
      <c r="AS99" s="81"/>
      <c r="AT99" s="81"/>
      <c r="AU99" s="81"/>
      <c r="AV99" s="81"/>
      <c r="AW99" s="81"/>
      <c r="AX99" s="81"/>
      <c r="AY99" s="81"/>
      <c r="AZ99" s="81"/>
      <c r="BA99" s="81"/>
      <c r="BB99" s="81"/>
      <c r="BC99" s="81"/>
      <c r="BD99" s="81"/>
      <c r="BE99" s="81"/>
      <c r="BF99" s="82"/>
      <c r="BJ99" s="47"/>
      <c r="BK99" s="47"/>
      <c r="BL99" s="47"/>
      <c r="BM99" s="47"/>
      <c r="BN99" s="44"/>
      <c r="BO99" s="44"/>
      <c r="BP99" s="44"/>
      <c r="BQ99" s="47"/>
      <c r="BR99" s="47"/>
      <c r="BS99" s="47"/>
      <c r="BT99" s="47"/>
      <c r="BU99" s="44"/>
      <c r="BV99" s="44"/>
      <c r="BW99" s="44"/>
      <c r="BX99" s="47"/>
      <c r="BY99" s="47"/>
      <c r="BZ99" s="47"/>
      <c r="CA99" s="47"/>
      <c r="CB99" s="44"/>
      <c r="CC99" s="44"/>
      <c r="CD99" s="44"/>
      <c r="CE99" s="44"/>
      <c r="CF99" s="127"/>
      <c r="CG99" s="128"/>
      <c r="CH99" s="128"/>
      <c r="CI99" s="128"/>
      <c r="CJ99" s="129"/>
    </row>
    <row r="100" spans="2:88" s="1" customFormat="1" ht="23.25" customHeight="1">
      <c r="B100" s="94"/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95"/>
      <c r="S100" s="95"/>
      <c r="T100" s="95"/>
      <c r="U100" s="95"/>
      <c r="V100" s="95"/>
      <c r="W100" s="95"/>
      <c r="X100" s="95"/>
      <c r="Y100" s="95"/>
      <c r="Z100" s="95"/>
      <c r="AA100" s="95"/>
      <c r="AB100" s="96"/>
      <c r="AC100" s="16"/>
      <c r="AE100" s="19"/>
      <c r="AF100" s="80"/>
      <c r="AG100" s="81"/>
      <c r="AH100" s="81"/>
      <c r="AI100" s="81"/>
      <c r="AJ100" s="81"/>
      <c r="AK100" s="81"/>
      <c r="AL100" s="81"/>
      <c r="AM100" s="81"/>
      <c r="AN100" s="81"/>
      <c r="AO100" s="81"/>
      <c r="AP100" s="81"/>
      <c r="AQ100" s="81"/>
      <c r="AR100" s="81"/>
      <c r="AS100" s="81"/>
      <c r="AT100" s="81"/>
      <c r="AU100" s="81"/>
      <c r="AV100" s="81"/>
      <c r="AW100" s="81"/>
      <c r="AX100" s="81"/>
      <c r="AY100" s="81"/>
      <c r="AZ100" s="81"/>
      <c r="BA100" s="81"/>
      <c r="BB100" s="81"/>
      <c r="BC100" s="81"/>
      <c r="BD100" s="81"/>
      <c r="BE100" s="81"/>
      <c r="BF100" s="82"/>
      <c r="BJ100" s="47"/>
      <c r="BK100" s="47"/>
      <c r="BL100" s="47"/>
      <c r="BM100" s="47"/>
      <c r="BN100" s="44"/>
      <c r="BO100" s="44"/>
      <c r="BP100" s="44"/>
      <c r="BQ100" s="47"/>
      <c r="BR100" s="47"/>
      <c r="BS100" s="47"/>
      <c r="BT100" s="47"/>
      <c r="BU100" s="44"/>
      <c r="BV100" s="44"/>
      <c r="BW100" s="44"/>
      <c r="BX100" s="47"/>
      <c r="BY100" s="47"/>
      <c r="BZ100" s="47"/>
      <c r="CA100" s="47"/>
      <c r="CB100" s="44"/>
      <c r="CC100" s="44"/>
      <c r="CD100" s="44"/>
      <c r="CE100" s="44"/>
      <c r="CF100" s="130">
        <f>ROUND(SUM(CL44,CL65,CL86),0)</f>
        <v>0</v>
      </c>
      <c r="CG100" s="131"/>
      <c r="CH100" s="131"/>
      <c r="CI100" s="131"/>
      <c r="CJ100" s="132"/>
    </row>
    <row r="101" spans="2:88" s="1" customFormat="1" ht="27.75" customHeight="1" thickBot="1">
      <c r="B101" s="94"/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95"/>
      <c r="S101" s="95"/>
      <c r="T101" s="95"/>
      <c r="U101" s="95"/>
      <c r="V101" s="95"/>
      <c r="W101" s="95"/>
      <c r="X101" s="95"/>
      <c r="Y101" s="95"/>
      <c r="Z101" s="95"/>
      <c r="AA101" s="95"/>
      <c r="AB101" s="96"/>
      <c r="AC101" s="16"/>
      <c r="AE101" s="19"/>
      <c r="AF101" s="80"/>
      <c r="AG101" s="81"/>
      <c r="AH101" s="81"/>
      <c r="AI101" s="81"/>
      <c r="AJ101" s="81"/>
      <c r="AK101" s="81"/>
      <c r="AL101" s="81"/>
      <c r="AM101" s="81"/>
      <c r="AN101" s="81"/>
      <c r="AO101" s="81"/>
      <c r="AP101" s="81"/>
      <c r="AQ101" s="81"/>
      <c r="AR101" s="81"/>
      <c r="AS101" s="81"/>
      <c r="AT101" s="81"/>
      <c r="AU101" s="81"/>
      <c r="AV101" s="81"/>
      <c r="AW101" s="81"/>
      <c r="AX101" s="81"/>
      <c r="AY101" s="81"/>
      <c r="AZ101" s="81"/>
      <c r="BA101" s="81"/>
      <c r="BB101" s="81"/>
      <c r="BC101" s="81"/>
      <c r="BD101" s="81"/>
      <c r="BE101" s="81"/>
      <c r="BF101" s="82"/>
      <c r="BJ101" s="47"/>
      <c r="BK101" s="47"/>
      <c r="BL101" s="47"/>
      <c r="BM101" s="47"/>
      <c r="BN101" s="44"/>
      <c r="BO101" s="44"/>
      <c r="BP101" s="44"/>
      <c r="BQ101" s="47"/>
      <c r="BR101" s="47"/>
      <c r="BS101" s="47"/>
      <c r="BT101" s="47"/>
      <c r="BU101" s="44"/>
      <c r="BV101" s="44"/>
      <c r="BW101" s="44"/>
      <c r="BX101" s="47"/>
      <c r="BY101" s="47"/>
      <c r="BZ101" s="47"/>
      <c r="CA101" s="47"/>
      <c r="CB101" s="44"/>
      <c r="CC101" s="44"/>
      <c r="CD101" s="44"/>
      <c r="CE101" s="44"/>
      <c r="CF101" s="133" t="str">
        <f>IF(CF100/1=0,"",IF(CF100/1&lt;20,"Ｄ",IF(CF100/1&lt;30,"Ｃ",IF(CF100/1&lt;40,"Ｂ－",IF(CF100/1&lt;50,"Ｂ",IF(CF100/1&lt;60,"Ｂ＋",IF(CF100/1&lt;70,"Ａ",IF(CF100/1&lt;=80,"Ｓ",""))))))))</f>
        <v/>
      </c>
      <c r="CG101" s="134"/>
      <c r="CH101" s="134"/>
      <c r="CI101" s="134"/>
      <c r="CJ101" s="135"/>
    </row>
    <row r="102" spans="2:88" s="1" customFormat="1" ht="9" customHeight="1" thickTop="1" thickBot="1">
      <c r="B102" s="94"/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95"/>
      <c r="S102" s="95"/>
      <c r="T102" s="95"/>
      <c r="U102" s="95"/>
      <c r="V102" s="95"/>
      <c r="W102" s="95"/>
      <c r="X102" s="95"/>
      <c r="Y102" s="95"/>
      <c r="Z102" s="95"/>
      <c r="AA102" s="95"/>
      <c r="AB102" s="96"/>
      <c r="AC102" s="16"/>
      <c r="AE102" s="19"/>
      <c r="AF102" s="80"/>
      <c r="AG102" s="81"/>
      <c r="AH102" s="81"/>
      <c r="AI102" s="81"/>
      <c r="AJ102" s="81"/>
      <c r="AK102" s="81"/>
      <c r="AL102" s="81"/>
      <c r="AM102" s="81"/>
      <c r="AN102" s="81"/>
      <c r="AO102" s="81"/>
      <c r="AP102" s="81"/>
      <c r="AQ102" s="81"/>
      <c r="AR102" s="81"/>
      <c r="AS102" s="81"/>
      <c r="AT102" s="81"/>
      <c r="AU102" s="81"/>
      <c r="AV102" s="81"/>
      <c r="AW102" s="81"/>
      <c r="AX102" s="81"/>
      <c r="AY102" s="81"/>
      <c r="AZ102" s="81"/>
      <c r="BA102" s="81"/>
      <c r="BB102" s="81"/>
      <c r="BC102" s="81"/>
      <c r="BD102" s="81"/>
      <c r="BE102" s="81"/>
      <c r="BF102" s="82"/>
    </row>
    <row r="103" spans="2:88" s="1" customFormat="1" ht="20.25" customHeight="1">
      <c r="B103" s="94"/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95"/>
      <c r="S103" s="95"/>
      <c r="T103" s="95"/>
      <c r="U103" s="95"/>
      <c r="V103" s="95"/>
      <c r="W103" s="95"/>
      <c r="X103" s="95"/>
      <c r="Y103" s="95"/>
      <c r="Z103" s="95"/>
      <c r="AA103" s="95"/>
      <c r="AB103" s="96"/>
      <c r="AC103" s="16"/>
      <c r="AE103" s="19"/>
      <c r="AF103" s="80"/>
      <c r="AG103" s="81"/>
      <c r="AH103" s="81"/>
      <c r="AI103" s="81"/>
      <c r="AJ103" s="81"/>
      <c r="AK103" s="81"/>
      <c r="AL103" s="81"/>
      <c r="AM103" s="81"/>
      <c r="AN103" s="81"/>
      <c r="AO103" s="81"/>
      <c r="AP103" s="81"/>
      <c r="AQ103" s="81"/>
      <c r="AR103" s="81"/>
      <c r="AS103" s="81"/>
      <c r="AT103" s="81"/>
      <c r="AU103" s="81"/>
      <c r="AV103" s="81"/>
      <c r="AW103" s="81"/>
      <c r="AX103" s="81"/>
      <c r="AY103" s="81"/>
      <c r="AZ103" s="81"/>
      <c r="BA103" s="81"/>
      <c r="BB103" s="81"/>
      <c r="BC103" s="81"/>
      <c r="BD103" s="81"/>
      <c r="BE103" s="81"/>
      <c r="BF103" s="82"/>
      <c r="BJ103" s="22" t="s">
        <v>41</v>
      </c>
      <c r="BK103" s="17"/>
      <c r="BL103" s="17"/>
      <c r="BM103" s="17"/>
      <c r="BN103" s="17"/>
      <c r="BO103" s="17"/>
      <c r="BP103" s="17"/>
      <c r="BQ103" s="17"/>
      <c r="BR103" s="17"/>
      <c r="BS103" s="17"/>
      <c r="BT103" s="17"/>
      <c r="BU103" s="17"/>
      <c r="BV103" s="17"/>
      <c r="BW103" s="17"/>
      <c r="BX103" s="17"/>
      <c r="BY103" s="17"/>
      <c r="BZ103" s="17"/>
      <c r="CA103" s="17"/>
      <c r="CB103" s="17"/>
      <c r="CC103" s="17"/>
      <c r="CD103" s="17"/>
      <c r="CE103" s="17"/>
      <c r="CF103" s="17"/>
      <c r="CG103" s="17"/>
      <c r="CH103" s="17"/>
      <c r="CI103" s="17"/>
      <c r="CJ103" s="18"/>
    </row>
    <row r="104" spans="2:88" s="1" customFormat="1" ht="20.25" customHeight="1">
      <c r="B104" s="94"/>
      <c r="C104" s="95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95"/>
      <c r="S104" s="95"/>
      <c r="T104" s="95"/>
      <c r="U104" s="95"/>
      <c r="V104" s="95"/>
      <c r="W104" s="95"/>
      <c r="X104" s="95"/>
      <c r="Y104" s="95"/>
      <c r="Z104" s="95"/>
      <c r="AA104" s="95"/>
      <c r="AB104" s="96"/>
      <c r="AC104" s="16"/>
      <c r="AE104" s="19"/>
      <c r="AF104" s="80"/>
      <c r="AG104" s="81"/>
      <c r="AH104" s="81"/>
      <c r="AI104" s="81"/>
      <c r="AJ104" s="81"/>
      <c r="AK104" s="81"/>
      <c r="AL104" s="81"/>
      <c r="AM104" s="81"/>
      <c r="AN104" s="81"/>
      <c r="AO104" s="81"/>
      <c r="AP104" s="81"/>
      <c r="AQ104" s="81"/>
      <c r="AR104" s="81"/>
      <c r="AS104" s="81"/>
      <c r="AT104" s="81"/>
      <c r="AU104" s="81"/>
      <c r="AV104" s="81"/>
      <c r="AW104" s="81"/>
      <c r="AX104" s="81"/>
      <c r="AY104" s="81"/>
      <c r="AZ104" s="81"/>
      <c r="BA104" s="81"/>
      <c r="BB104" s="81"/>
      <c r="BC104" s="81"/>
      <c r="BD104" s="81"/>
      <c r="BE104" s="81"/>
      <c r="BF104" s="82"/>
      <c r="BJ104" s="80"/>
      <c r="BK104" s="81"/>
      <c r="BL104" s="81"/>
      <c r="BM104" s="81"/>
      <c r="BN104" s="81"/>
      <c r="BO104" s="81"/>
      <c r="BP104" s="81"/>
      <c r="BQ104" s="81"/>
      <c r="BR104" s="81"/>
      <c r="BS104" s="81"/>
      <c r="BT104" s="81"/>
      <c r="BU104" s="81"/>
      <c r="BV104" s="81"/>
      <c r="BW104" s="81"/>
      <c r="BX104" s="81"/>
      <c r="BY104" s="81"/>
      <c r="BZ104" s="81"/>
      <c r="CA104" s="81"/>
      <c r="CB104" s="81"/>
      <c r="CC104" s="81"/>
      <c r="CD104" s="81"/>
      <c r="CE104" s="81"/>
      <c r="CF104" s="81"/>
      <c r="CG104" s="81"/>
      <c r="CH104" s="81"/>
      <c r="CI104" s="81"/>
      <c r="CJ104" s="82"/>
    </row>
    <row r="105" spans="2:88" s="1" customFormat="1" ht="16.5" customHeight="1">
      <c r="B105" s="94"/>
      <c r="C105" s="95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95"/>
      <c r="S105" s="95"/>
      <c r="T105" s="95"/>
      <c r="U105" s="95"/>
      <c r="V105" s="95"/>
      <c r="W105" s="95"/>
      <c r="X105" s="95"/>
      <c r="Y105" s="95"/>
      <c r="Z105" s="95"/>
      <c r="AA105" s="95"/>
      <c r="AB105" s="96"/>
      <c r="AC105" s="16"/>
      <c r="AE105" s="19"/>
      <c r="AF105" s="80"/>
      <c r="AG105" s="81"/>
      <c r="AH105" s="81"/>
      <c r="AI105" s="81"/>
      <c r="AJ105" s="81"/>
      <c r="AK105" s="81"/>
      <c r="AL105" s="81"/>
      <c r="AM105" s="81"/>
      <c r="AN105" s="81"/>
      <c r="AO105" s="81"/>
      <c r="AP105" s="81"/>
      <c r="AQ105" s="81"/>
      <c r="AR105" s="81"/>
      <c r="AS105" s="81"/>
      <c r="AT105" s="81"/>
      <c r="AU105" s="81"/>
      <c r="AV105" s="81"/>
      <c r="AW105" s="81"/>
      <c r="AX105" s="81"/>
      <c r="AY105" s="81"/>
      <c r="AZ105" s="81"/>
      <c r="BA105" s="81"/>
      <c r="BB105" s="81"/>
      <c r="BC105" s="81"/>
      <c r="BD105" s="81"/>
      <c r="BE105" s="81"/>
      <c r="BF105" s="82"/>
      <c r="BJ105" s="80"/>
      <c r="BK105" s="81"/>
      <c r="BL105" s="81"/>
      <c r="BM105" s="81"/>
      <c r="BN105" s="81"/>
      <c r="BO105" s="81"/>
      <c r="BP105" s="81"/>
      <c r="BQ105" s="81"/>
      <c r="BR105" s="81"/>
      <c r="BS105" s="81"/>
      <c r="BT105" s="81"/>
      <c r="BU105" s="81"/>
      <c r="BV105" s="81"/>
      <c r="BW105" s="81"/>
      <c r="BX105" s="81"/>
      <c r="BY105" s="81"/>
      <c r="BZ105" s="81"/>
      <c r="CA105" s="81"/>
      <c r="CB105" s="81"/>
      <c r="CC105" s="81"/>
      <c r="CD105" s="81"/>
      <c r="CE105" s="81"/>
      <c r="CF105" s="81"/>
      <c r="CG105" s="81"/>
      <c r="CH105" s="81"/>
      <c r="CI105" s="81"/>
      <c r="CJ105" s="82"/>
    </row>
    <row r="106" spans="2:88" s="1" customFormat="1" ht="16.5" customHeight="1">
      <c r="B106" s="94"/>
      <c r="C106" s="95"/>
      <c r="D106" s="95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95"/>
      <c r="S106" s="95"/>
      <c r="T106" s="95"/>
      <c r="U106" s="95"/>
      <c r="V106" s="95"/>
      <c r="W106" s="95"/>
      <c r="X106" s="95"/>
      <c r="Y106" s="95"/>
      <c r="Z106" s="95"/>
      <c r="AA106" s="95"/>
      <c r="AB106" s="96"/>
      <c r="AC106" s="16"/>
      <c r="AE106" s="19"/>
      <c r="AF106" s="80"/>
      <c r="AG106" s="81"/>
      <c r="AH106" s="81"/>
      <c r="AI106" s="81"/>
      <c r="AJ106" s="81"/>
      <c r="AK106" s="81"/>
      <c r="AL106" s="81"/>
      <c r="AM106" s="81"/>
      <c r="AN106" s="81"/>
      <c r="AO106" s="81"/>
      <c r="AP106" s="81"/>
      <c r="AQ106" s="81"/>
      <c r="AR106" s="81"/>
      <c r="AS106" s="81"/>
      <c r="AT106" s="81"/>
      <c r="AU106" s="81"/>
      <c r="AV106" s="81"/>
      <c r="AW106" s="81"/>
      <c r="AX106" s="81"/>
      <c r="AY106" s="81"/>
      <c r="AZ106" s="81"/>
      <c r="BA106" s="81"/>
      <c r="BB106" s="81"/>
      <c r="BC106" s="81"/>
      <c r="BD106" s="81"/>
      <c r="BE106" s="81"/>
      <c r="BF106" s="82"/>
      <c r="BJ106" s="80"/>
      <c r="BK106" s="81"/>
      <c r="BL106" s="81"/>
      <c r="BM106" s="81"/>
      <c r="BN106" s="81"/>
      <c r="BO106" s="81"/>
      <c r="BP106" s="81"/>
      <c r="BQ106" s="81"/>
      <c r="BR106" s="81"/>
      <c r="BS106" s="81"/>
      <c r="BT106" s="81"/>
      <c r="BU106" s="81"/>
      <c r="BV106" s="81"/>
      <c r="BW106" s="81"/>
      <c r="BX106" s="81"/>
      <c r="BY106" s="81"/>
      <c r="BZ106" s="81"/>
      <c r="CA106" s="81"/>
      <c r="CB106" s="81"/>
      <c r="CC106" s="81"/>
      <c r="CD106" s="81"/>
      <c r="CE106" s="81"/>
      <c r="CF106" s="81"/>
      <c r="CG106" s="81"/>
      <c r="CH106" s="81"/>
      <c r="CI106" s="81"/>
      <c r="CJ106" s="82"/>
    </row>
    <row r="107" spans="2:88" s="1" customFormat="1" ht="16.5" customHeight="1" thickBot="1">
      <c r="B107" s="24"/>
      <c r="C107" s="20"/>
      <c r="D107" s="20"/>
      <c r="E107" s="20"/>
      <c r="F107" s="20"/>
      <c r="G107" s="20"/>
      <c r="H107" s="20"/>
      <c r="I107" s="20"/>
      <c r="J107" s="20"/>
      <c r="K107" s="86" t="s">
        <v>352</v>
      </c>
      <c r="L107" s="86"/>
      <c r="M107" s="86"/>
      <c r="N107" s="86"/>
      <c r="O107" s="86"/>
      <c r="P107" s="86"/>
      <c r="Q107" s="86"/>
      <c r="R107" s="87"/>
      <c r="S107" s="87"/>
      <c r="T107" s="20" t="s">
        <v>346</v>
      </c>
      <c r="U107" s="87"/>
      <c r="V107" s="87"/>
      <c r="W107" s="20" t="s">
        <v>347</v>
      </c>
      <c r="X107" s="87"/>
      <c r="Y107" s="87"/>
      <c r="Z107" s="79" t="s">
        <v>348</v>
      </c>
      <c r="AA107" s="79"/>
      <c r="AB107" s="21"/>
      <c r="AC107" s="16"/>
      <c r="AE107" s="19"/>
      <c r="AF107" s="24"/>
      <c r="AG107" s="20"/>
      <c r="AH107" s="20"/>
      <c r="AI107" s="20"/>
      <c r="AJ107" s="20"/>
      <c r="AK107" s="20"/>
      <c r="AL107" s="20"/>
      <c r="AM107" s="20"/>
      <c r="AN107" s="20"/>
      <c r="AO107" s="86" t="s">
        <v>352</v>
      </c>
      <c r="AP107" s="86"/>
      <c r="AQ107" s="86"/>
      <c r="AR107" s="86"/>
      <c r="AS107" s="86"/>
      <c r="AT107" s="86"/>
      <c r="AU107" s="86"/>
      <c r="AV107" s="84"/>
      <c r="AW107" s="84"/>
      <c r="AX107" s="20" t="s">
        <v>346</v>
      </c>
      <c r="AY107" s="84"/>
      <c r="AZ107" s="84"/>
      <c r="BA107" s="20" t="s">
        <v>347</v>
      </c>
      <c r="BB107" s="84"/>
      <c r="BC107" s="84"/>
      <c r="BD107" s="79" t="s">
        <v>348</v>
      </c>
      <c r="BE107" s="79"/>
      <c r="BF107" s="21"/>
      <c r="BJ107" s="83"/>
      <c r="BK107" s="84"/>
      <c r="BL107" s="84"/>
      <c r="BM107" s="84"/>
      <c r="BN107" s="84"/>
      <c r="BO107" s="84"/>
      <c r="BP107" s="84"/>
      <c r="BQ107" s="84"/>
      <c r="BR107" s="84"/>
      <c r="BS107" s="84"/>
      <c r="BT107" s="84"/>
      <c r="BU107" s="84"/>
      <c r="BV107" s="84"/>
      <c r="BW107" s="84"/>
      <c r="BX107" s="84"/>
      <c r="BY107" s="84"/>
      <c r="BZ107" s="84"/>
      <c r="CA107" s="84"/>
      <c r="CB107" s="84"/>
      <c r="CC107" s="84"/>
      <c r="CD107" s="84"/>
      <c r="CE107" s="84"/>
      <c r="CF107" s="84"/>
      <c r="CG107" s="84"/>
      <c r="CH107" s="84"/>
      <c r="CI107" s="84"/>
      <c r="CJ107" s="85"/>
    </row>
    <row r="108" spans="2:88" s="1" customFormat="1" ht="7.5" customHeight="1"/>
  </sheetData>
  <mergeCells count="124">
    <mergeCell ref="AZ8:BA11"/>
    <mergeCell ref="B2:CJ2"/>
    <mergeCell ref="B4:C7"/>
    <mergeCell ref="D4:M7"/>
    <mergeCell ref="N4:O7"/>
    <mergeCell ref="P4:AK5"/>
    <mergeCell ref="AL4:AM7"/>
    <mergeCell ref="AN4:AY7"/>
    <mergeCell ref="AZ4:BA7"/>
    <mergeCell ref="BB4:BX7"/>
    <mergeCell ref="BY4:BZ7"/>
    <mergeCell ref="P6:AK7"/>
    <mergeCell ref="CA4:CJ7"/>
    <mergeCell ref="BB8:CJ11"/>
    <mergeCell ref="AN8:AY11"/>
    <mergeCell ref="B8:C11"/>
    <mergeCell ref="D8:S11"/>
    <mergeCell ref="T8:U11"/>
    <mergeCell ref="V8:AK11"/>
    <mergeCell ref="AL8:AM11"/>
    <mergeCell ref="B13:CJ13"/>
    <mergeCell ref="B14:CJ14"/>
    <mergeCell ref="B15:CJ15"/>
    <mergeCell ref="B24:B27"/>
    <mergeCell ref="C24:AV24"/>
    <mergeCell ref="AW24:CB24"/>
    <mergeCell ref="CD24:CF27"/>
    <mergeCell ref="CH24:CJ27"/>
    <mergeCell ref="C25:AP27"/>
    <mergeCell ref="AQ25:AS27"/>
    <mergeCell ref="AT25:AV27"/>
    <mergeCell ref="AW25:CB27"/>
    <mergeCell ref="B18:CJ18"/>
    <mergeCell ref="B19:CJ19"/>
    <mergeCell ref="B20:CJ20"/>
    <mergeCell ref="B21:CJ21"/>
    <mergeCell ref="B16:CJ16"/>
    <mergeCell ref="B28:B48"/>
    <mergeCell ref="AQ28:AS48"/>
    <mergeCell ref="AT28:AV48"/>
    <mergeCell ref="CD86:CF90"/>
    <mergeCell ref="CH86:CJ90"/>
    <mergeCell ref="D29:AP32"/>
    <mergeCell ref="E35:AP38"/>
    <mergeCell ref="AW28:BY48"/>
    <mergeCell ref="AW49:BY69"/>
    <mergeCell ref="AW70:BY90"/>
    <mergeCell ref="E40:AP43"/>
    <mergeCell ref="D45:AP48"/>
    <mergeCell ref="B70:B90"/>
    <mergeCell ref="AQ70:AS90"/>
    <mergeCell ref="AT70:AV90"/>
    <mergeCell ref="BZ70:CB74"/>
    <mergeCell ref="BZ75:CB79"/>
    <mergeCell ref="B49:B69"/>
    <mergeCell ref="AQ49:AS69"/>
    <mergeCell ref="AT49:AV69"/>
    <mergeCell ref="BZ49:CB53"/>
    <mergeCell ref="BZ54:CB58"/>
    <mergeCell ref="BZ28:CB32"/>
    <mergeCell ref="BZ33:CB37"/>
    <mergeCell ref="CD44:CF48"/>
    <mergeCell ref="CH44:CJ48"/>
    <mergeCell ref="CD38:CF43"/>
    <mergeCell ref="CH38:CJ43"/>
    <mergeCell ref="CD28:CF32"/>
    <mergeCell ref="CH28:CJ32"/>
    <mergeCell ref="CD33:CF37"/>
    <mergeCell ref="CH33:CJ37"/>
    <mergeCell ref="BN92:BP96"/>
    <mergeCell ref="BQ92:BT93"/>
    <mergeCell ref="BU92:BW96"/>
    <mergeCell ref="BX92:CA93"/>
    <mergeCell ref="CD65:CF69"/>
    <mergeCell ref="CH65:CJ69"/>
    <mergeCell ref="CH70:CJ74"/>
    <mergeCell ref="CD49:CF53"/>
    <mergeCell ref="CD75:CF79"/>
    <mergeCell ref="CH75:CJ79"/>
    <mergeCell ref="CH49:CJ53"/>
    <mergeCell ref="CD54:CF58"/>
    <mergeCell ref="CD70:CF74"/>
    <mergeCell ref="CH54:CJ58"/>
    <mergeCell ref="CD59:CF64"/>
    <mergeCell ref="CH59:CJ64"/>
    <mergeCell ref="X107:Y107"/>
    <mergeCell ref="CD80:CF85"/>
    <mergeCell ref="BJ94:BM96"/>
    <mergeCell ref="BQ94:BT96"/>
    <mergeCell ref="BX94:CA96"/>
    <mergeCell ref="CF94:CJ96"/>
    <mergeCell ref="CB92:CE96"/>
    <mergeCell ref="CF92:CJ93"/>
    <mergeCell ref="E61:AP64"/>
    <mergeCell ref="D66:AP69"/>
    <mergeCell ref="D71:AP74"/>
    <mergeCell ref="E77:AP80"/>
    <mergeCell ref="E82:AP85"/>
    <mergeCell ref="D87:AP90"/>
    <mergeCell ref="CH80:CJ85"/>
    <mergeCell ref="D50:AP53"/>
    <mergeCell ref="E56:AP59"/>
    <mergeCell ref="K107:Q107"/>
    <mergeCell ref="AO107:AU107"/>
    <mergeCell ref="BJ92:BM93"/>
    <mergeCell ref="CL38:CL43"/>
    <mergeCell ref="CL44:CL48"/>
    <mergeCell ref="CL59:CL64"/>
    <mergeCell ref="CL65:CL69"/>
    <mergeCell ref="CL80:CL85"/>
    <mergeCell ref="CL86:CL90"/>
    <mergeCell ref="B93:AB106"/>
    <mergeCell ref="CF100:CJ100"/>
    <mergeCell ref="CF101:CJ101"/>
    <mergeCell ref="CF98:CJ99"/>
    <mergeCell ref="BJ104:CJ107"/>
    <mergeCell ref="AF93:BF106"/>
    <mergeCell ref="BD107:BE107"/>
    <mergeCell ref="Z107:AA107"/>
    <mergeCell ref="AV107:AW107"/>
    <mergeCell ref="AY107:AZ107"/>
    <mergeCell ref="BB107:BC107"/>
    <mergeCell ref="R107:S107"/>
    <mergeCell ref="U107:V107"/>
  </mergeCells>
  <phoneticPr fontId="1"/>
  <dataValidations count="5">
    <dataValidation type="list" allowBlank="1" showInputMessage="1" showErrorMessage="1" sqref="D4:M7" xr:uid="{00000000-0002-0000-0100-000000000000}">
      <formula1>"Ⅰ,Ⅱ-1,Ⅱ-2,Ⅱ-3,Ⅲ,Ⅳ,Ⅴ,Ⅵ"</formula1>
    </dataValidation>
    <dataValidation type="list" allowBlank="1" showInputMessage="1" showErrorMessage="1" sqref="BZ33:CB37 CD33:CF37 CH33:CJ37 BZ54:CB58 CD54:CF58 CH54:CJ58 BZ75:CB79 CD75:CF79 CH75:CJ79" xr:uid="{00000000-0002-0000-0100-000001000000}">
      <formula1>"5,4,3,2,1"</formula1>
    </dataValidation>
    <dataValidation type="list" allowBlank="1" showInputMessage="1" showErrorMessage="1" sqref="AT28:AV90" xr:uid="{00000000-0002-0000-0100-000002000000}">
      <formula1>"5,10,15,20,25,30,35,40,45,50,55,60,65,70,75,80,85,90,95"</formula1>
    </dataValidation>
    <dataValidation type="list" allowBlank="1" showInputMessage="1" showErrorMessage="1" sqref="BQ94:BT101" xr:uid="{00000000-0002-0000-0100-000003000000}">
      <formula1>"5,4,3,2,1,0,-1,-2,-3,-4,-5"</formula1>
    </dataValidation>
    <dataValidation type="list" allowBlank="1" showInputMessage="1" showErrorMessage="1" sqref="AQ28:AS90" xr:uid="{00000000-0002-0000-0100-000004000000}">
      <formula1>"極高,高い,標準"</formula1>
    </dataValidation>
  </dataValidations>
  <printOptions horizontalCentered="1" verticalCentered="1"/>
  <pageMargins left="0.43" right="0.2" top="0" bottom="0" header="0" footer="0"/>
  <pageSetup paperSize="9" scale="3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79998168889431442"/>
  </sheetPr>
  <dimension ref="B2:CL114"/>
  <sheetViews>
    <sheetView showGridLines="0" topLeftCell="D1" zoomScale="40" zoomScaleNormal="40" zoomScaleSheetLayoutView="50" workbookViewId="0">
      <selection activeCell="D9" sqref="D9:S12"/>
    </sheetView>
  </sheetViews>
  <sheetFormatPr defaultColWidth="2.625" defaultRowHeight="13.5" customHeight="1"/>
  <cols>
    <col min="1" max="1" width="1.125" customWidth="1"/>
    <col min="2" max="88" width="2.625" customWidth="1"/>
    <col min="89" max="89" width="1.25" customWidth="1"/>
    <col min="90" max="90" width="4.5" hidden="1" customWidth="1"/>
    <col min="109" max="195" width="2.625" customWidth="1"/>
    <col min="365" max="451" width="2.625" customWidth="1"/>
    <col min="621" max="707" width="2.625" customWidth="1"/>
    <col min="877" max="963" width="2.625" customWidth="1"/>
    <col min="1133" max="1219" width="2.625" customWidth="1"/>
    <col min="1389" max="1475" width="2.625" customWidth="1"/>
    <col min="1645" max="1731" width="2.625" customWidth="1"/>
    <col min="1901" max="1987" width="2.625" customWidth="1"/>
    <col min="2157" max="2243" width="2.625" customWidth="1"/>
    <col min="2413" max="2499" width="2.625" customWidth="1"/>
    <col min="2669" max="2755" width="2.625" customWidth="1"/>
    <col min="2925" max="3011" width="2.625" customWidth="1"/>
    <col min="3181" max="3267" width="2.625" customWidth="1"/>
    <col min="3437" max="3523" width="2.625" customWidth="1"/>
    <col min="3693" max="3779" width="2.625" customWidth="1"/>
    <col min="3949" max="4035" width="2.625" customWidth="1"/>
    <col min="4205" max="4291" width="2.625" customWidth="1"/>
    <col min="4461" max="4547" width="2.625" customWidth="1"/>
    <col min="4717" max="4803" width="2.625" customWidth="1"/>
    <col min="4973" max="5059" width="2.625" customWidth="1"/>
    <col min="5229" max="5315" width="2.625" customWidth="1"/>
    <col min="5485" max="5571" width="2.625" customWidth="1"/>
    <col min="5741" max="5827" width="2.625" customWidth="1"/>
    <col min="5997" max="6083" width="2.625" customWidth="1"/>
    <col min="6253" max="6339" width="2.625" customWidth="1"/>
    <col min="6509" max="6595" width="2.625" customWidth="1"/>
    <col min="6765" max="6851" width="2.625" customWidth="1"/>
    <col min="7021" max="7107" width="2.625" customWidth="1"/>
    <col min="7277" max="7363" width="2.625" customWidth="1"/>
    <col min="7533" max="7619" width="2.625" customWidth="1"/>
    <col min="7789" max="7875" width="2.625" customWidth="1"/>
    <col min="8045" max="8131" width="2.625" customWidth="1"/>
    <col min="8301" max="8387" width="2.625" customWidth="1"/>
    <col min="8557" max="8643" width="2.625" customWidth="1"/>
    <col min="8813" max="8899" width="2.625" customWidth="1"/>
    <col min="9069" max="9155" width="2.625" customWidth="1"/>
    <col min="9325" max="9411" width="2.625" customWidth="1"/>
    <col min="9581" max="9667" width="2.625" customWidth="1"/>
    <col min="9837" max="9923" width="2.625" customWidth="1"/>
    <col min="10093" max="10179" width="2.625" customWidth="1"/>
    <col min="10349" max="10435" width="2.625" customWidth="1"/>
    <col min="10605" max="10691" width="2.625" customWidth="1"/>
    <col min="10861" max="10947" width="2.625" customWidth="1"/>
    <col min="11117" max="11203" width="2.625" customWidth="1"/>
    <col min="11373" max="11459" width="2.625" customWidth="1"/>
    <col min="11629" max="11715" width="2.625" customWidth="1"/>
    <col min="11885" max="11971" width="2.625" customWidth="1"/>
    <col min="12141" max="12227" width="2.625" customWidth="1"/>
    <col min="12397" max="12483" width="2.625" customWidth="1"/>
    <col min="12653" max="12739" width="2.625" customWidth="1"/>
    <col min="12909" max="12995" width="2.625" customWidth="1"/>
    <col min="13165" max="13251" width="2.625" customWidth="1"/>
    <col min="13421" max="13507" width="2.625" customWidth="1"/>
    <col min="13677" max="13763" width="2.625" customWidth="1"/>
    <col min="13933" max="14019" width="2.625" customWidth="1"/>
    <col min="14189" max="14275" width="2.625" customWidth="1"/>
    <col min="14445" max="14531" width="2.625" customWidth="1"/>
    <col min="14701" max="14787" width="2.625" customWidth="1"/>
    <col min="14957" max="15043" width="2.625" customWidth="1"/>
    <col min="15213" max="15299" width="2.625" customWidth="1"/>
    <col min="15469" max="15555" width="2.625" customWidth="1"/>
    <col min="15725" max="15811" width="2.625" customWidth="1"/>
    <col min="15981" max="16067" width="2.625" customWidth="1"/>
  </cols>
  <sheetData>
    <row r="2" spans="2:89" s="8" customFormat="1" ht="27.75" customHeight="1">
      <c r="B2" s="408" t="s">
        <v>42</v>
      </c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  <c r="P2" s="408"/>
      <c r="Q2" s="408"/>
      <c r="R2" s="408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</row>
    <row r="3" spans="2:89" ht="33.75" customHeight="1">
      <c r="B3" s="301" t="s">
        <v>356</v>
      </c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1"/>
      <c r="S3" s="301"/>
      <c r="T3" s="301"/>
      <c r="U3" s="301"/>
      <c r="V3" s="301"/>
      <c r="W3" s="301"/>
      <c r="X3" s="301"/>
      <c r="Y3" s="301"/>
      <c r="Z3" s="301"/>
      <c r="AA3" s="301"/>
      <c r="AB3" s="301"/>
      <c r="AC3" s="301"/>
      <c r="AD3" s="301"/>
      <c r="AE3" s="301"/>
      <c r="AF3" s="301"/>
      <c r="AG3" s="301"/>
      <c r="AH3" s="301"/>
      <c r="AI3" s="301"/>
      <c r="AJ3" s="301"/>
      <c r="AK3" s="301"/>
      <c r="AL3" s="301"/>
      <c r="AM3" s="301"/>
      <c r="AN3" s="301"/>
      <c r="AO3" s="301"/>
      <c r="AP3" s="301"/>
      <c r="AQ3" s="301"/>
      <c r="AR3" s="301"/>
      <c r="AS3" s="301"/>
      <c r="AT3" s="301"/>
      <c r="AU3" s="301"/>
      <c r="AV3" s="301"/>
      <c r="AW3" s="301"/>
      <c r="AX3" s="301"/>
      <c r="AY3" s="301"/>
      <c r="AZ3" s="301"/>
      <c r="BA3" s="301"/>
      <c r="BB3" s="301"/>
      <c r="BC3" s="301"/>
      <c r="BD3" s="301"/>
      <c r="BE3" s="301"/>
      <c r="BF3" s="301"/>
      <c r="BG3" s="301"/>
      <c r="BH3" s="301"/>
      <c r="BI3" s="301"/>
      <c r="BJ3" s="301"/>
      <c r="BK3" s="301"/>
      <c r="BL3" s="301"/>
      <c r="BM3" s="301"/>
      <c r="BN3" s="301"/>
      <c r="BO3" s="301"/>
      <c r="BP3" s="301"/>
      <c r="BQ3" s="301"/>
      <c r="BR3" s="301"/>
      <c r="BS3" s="301"/>
      <c r="BT3" s="301"/>
      <c r="BU3" s="301"/>
      <c r="BV3" s="301"/>
      <c r="BW3" s="301"/>
      <c r="BX3" s="301"/>
      <c r="BY3" s="301"/>
      <c r="BZ3" s="301"/>
      <c r="CA3" s="301"/>
      <c r="CB3" s="301"/>
      <c r="CC3" s="301"/>
      <c r="CD3" s="301"/>
      <c r="CE3" s="301"/>
      <c r="CF3" s="301"/>
      <c r="CG3" s="301"/>
      <c r="CH3" s="301"/>
      <c r="CI3" s="301"/>
      <c r="CJ3" s="301"/>
    </row>
    <row r="4" spans="2:89" ht="18.75" customHeight="1" thickBot="1"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</row>
    <row r="5" spans="2:89" ht="18.75" customHeight="1">
      <c r="B5" s="302" t="s">
        <v>0</v>
      </c>
      <c r="C5" s="303"/>
      <c r="D5" s="409"/>
      <c r="E5" s="410"/>
      <c r="F5" s="410"/>
      <c r="G5" s="410"/>
      <c r="H5" s="410"/>
      <c r="I5" s="410"/>
      <c r="J5" s="410"/>
      <c r="K5" s="410"/>
      <c r="L5" s="410"/>
      <c r="M5" s="411"/>
      <c r="N5" s="279" t="s">
        <v>1</v>
      </c>
      <c r="O5" s="280"/>
      <c r="P5" s="418" t="s">
        <v>357</v>
      </c>
      <c r="Q5" s="418"/>
      <c r="R5" s="418"/>
      <c r="S5" s="418"/>
      <c r="T5" s="418"/>
      <c r="U5" s="418"/>
      <c r="V5" s="418"/>
      <c r="W5" s="418"/>
      <c r="X5" s="418"/>
      <c r="Y5" s="418"/>
      <c r="Z5" s="418"/>
      <c r="AA5" s="418"/>
      <c r="AB5" s="418"/>
      <c r="AC5" s="418"/>
      <c r="AD5" s="418"/>
      <c r="AE5" s="418"/>
      <c r="AF5" s="418"/>
      <c r="AG5" s="418"/>
      <c r="AH5" s="418"/>
      <c r="AI5" s="418"/>
      <c r="AJ5" s="418"/>
      <c r="AK5" s="419"/>
      <c r="AL5" s="264" t="s">
        <v>2</v>
      </c>
      <c r="AM5" s="265"/>
      <c r="AN5" s="317" t="s">
        <v>351</v>
      </c>
      <c r="AO5" s="318"/>
      <c r="AP5" s="318"/>
      <c r="AQ5" s="318"/>
      <c r="AR5" s="318"/>
      <c r="AS5" s="318"/>
      <c r="AT5" s="318"/>
      <c r="AU5" s="318"/>
      <c r="AV5" s="318"/>
      <c r="AW5" s="318"/>
      <c r="AX5" s="318"/>
      <c r="AY5" s="319"/>
      <c r="AZ5" s="264" t="s">
        <v>3</v>
      </c>
      <c r="BA5" s="265"/>
      <c r="BB5" s="422" t="s">
        <v>43</v>
      </c>
      <c r="BC5" s="423"/>
      <c r="BD5" s="423"/>
      <c r="BE5" s="423"/>
      <c r="BF5" s="423"/>
      <c r="BG5" s="423"/>
      <c r="BH5" s="423"/>
      <c r="BI5" s="423"/>
      <c r="BJ5" s="423"/>
      <c r="BK5" s="423"/>
      <c r="BL5" s="423"/>
      <c r="BM5" s="423"/>
      <c r="BN5" s="423"/>
      <c r="BO5" s="423"/>
      <c r="BP5" s="423"/>
      <c r="BQ5" s="423"/>
      <c r="BR5" s="423"/>
      <c r="BS5" s="423"/>
      <c r="BT5" s="423"/>
      <c r="BU5" s="423"/>
      <c r="BV5" s="423"/>
      <c r="BW5" s="423"/>
      <c r="BX5" s="424"/>
      <c r="BY5" s="302" t="s">
        <v>4</v>
      </c>
      <c r="BZ5" s="303"/>
      <c r="CA5" s="399"/>
      <c r="CB5" s="400"/>
      <c r="CC5" s="400"/>
      <c r="CD5" s="400"/>
      <c r="CE5" s="400"/>
      <c r="CF5" s="400"/>
      <c r="CG5" s="400"/>
      <c r="CH5" s="400"/>
      <c r="CI5" s="400"/>
      <c r="CJ5" s="401"/>
    </row>
    <row r="6" spans="2:89" ht="18.75" customHeight="1">
      <c r="B6" s="304"/>
      <c r="C6" s="305"/>
      <c r="D6" s="412"/>
      <c r="E6" s="413"/>
      <c r="F6" s="413"/>
      <c r="G6" s="413"/>
      <c r="H6" s="413"/>
      <c r="I6" s="413"/>
      <c r="J6" s="413"/>
      <c r="K6" s="413"/>
      <c r="L6" s="413"/>
      <c r="M6" s="414"/>
      <c r="N6" s="281"/>
      <c r="O6" s="282"/>
      <c r="P6" s="420"/>
      <c r="Q6" s="420"/>
      <c r="R6" s="420"/>
      <c r="S6" s="420"/>
      <c r="T6" s="420"/>
      <c r="U6" s="420"/>
      <c r="V6" s="420"/>
      <c r="W6" s="420"/>
      <c r="X6" s="420"/>
      <c r="Y6" s="420"/>
      <c r="Z6" s="420"/>
      <c r="AA6" s="420"/>
      <c r="AB6" s="420"/>
      <c r="AC6" s="420"/>
      <c r="AD6" s="420"/>
      <c r="AE6" s="420"/>
      <c r="AF6" s="420"/>
      <c r="AG6" s="420"/>
      <c r="AH6" s="420"/>
      <c r="AI6" s="420"/>
      <c r="AJ6" s="420"/>
      <c r="AK6" s="421"/>
      <c r="AL6" s="266"/>
      <c r="AM6" s="267"/>
      <c r="AN6" s="320"/>
      <c r="AO6" s="321"/>
      <c r="AP6" s="321"/>
      <c r="AQ6" s="321"/>
      <c r="AR6" s="321"/>
      <c r="AS6" s="321"/>
      <c r="AT6" s="321"/>
      <c r="AU6" s="321"/>
      <c r="AV6" s="321"/>
      <c r="AW6" s="321"/>
      <c r="AX6" s="321"/>
      <c r="AY6" s="322"/>
      <c r="AZ6" s="266"/>
      <c r="BA6" s="267"/>
      <c r="BB6" s="425"/>
      <c r="BC6" s="426"/>
      <c r="BD6" s="426"/>
      <c r="BE6" s="426"/>
      <c r="BF6" s="426"/>
      <c r="BG6" s="426"/>
      <c r="BH6" s="426"/>
      <c r="BI6" s="426"/>
      <c r="BJ6" s="426"/>
      <c r="BK6" s="426"/>
      <c r="BL6" s="426"/>
      <c r="BM6" s="426"/>
      <c r="BN6" s="426"/>
      <c r="BO6" s="426"/>
      <c r="BP6" s="426"/>
      <c r="BQ6" s="426"/>
      <c r="BR6" s="426"/>
      <c r="BS6" s="426"/>
      <c r="BT6" s="426"/>
      <c r="BU6" s="426"/>
      <c r="BV6" s="426"/>
      <c r="BW6" s="426"/>
      <c r="BX6" s="427"/>
      <c r="BY6" s="304"/>
      <c r="BZ6" s="305"/>
      <c r="CA6" s="402"/>
      <c r="CB6" s="403"/>
      <c r="CC6" s="403"/>
      <c r="CD6" s="403"/>
      <c r="CE6" s="403"/>
      <c r="CF6" s="403"/>
      <c r="CG6" s="403"/>
      <c r="CH6" s="403"/>
      <c r="CI6" s="403"/>
      <c r="CJ6" s="404"/>
    </row>
    <row r="7" spans="2:89" ht="18.75" customHeight="1">
      <c r="B7" s="304"/>
      <c r="C7" s="305"/>
      <c r="D7" s="412"/>
      <c r="E7" s="413"/>
      <c r="F7" s="413"/>
      <c r="G7" s="413"/>
      <c r="H7" s="413"/>
      <c r="I7" s="413"/>
      <c r="J7" s="413"/>
      <c r="K7" s="413"/>
      <c r="L7" s="413"/>
      <c r="M7" s="414"/>
      <c r="N7" s="281"/>
      <c r="O7" s="282"/>
      <c r="P7" s="431" t="s">
        <v>358</v>
      </c>
      <c r="Q7" s="431"/>
      <c r="R7" s="431"/>
      <c r="S7" s="431"/>
      <c r="T7" s="431"/>
      <c r="U7" s="431"/>
      <c r="V7" s="431"/>
      <c r="W7" s="431"/>
      <c r="X7" s="431"/>
      <c r="Y7" s="431"/>
      <c r="Z7" s="431"/>
      <c r="AA7" s="431"/>
      <c r="AB7" s="431"/>
      <c r="AC7" s="431"/>
      <c r="AD7" s="431"/>
      <c r="AE7" s="431"/>
      <c r="AF7" s="431"/>
      <c r="AG7" s="431"/>
      <c r="AH7" s="431"/>
      <c r="AI7" s="431"/>
      <c r="AJ7" s="431"/>
      <c r="AK7" s="432"/>
      <c r="AL7" s="266"/>
      <c r="AM7" s="267"/>
      <c r="AN7" s="320"/>
      <c r="AO7" s="321"/>
      <c r="AP7" s="321"/>
      <c r="AQ7" s="321"/>
      <c r="AR7" s="321"/>
      <c r="AS7" s="321"/>
      <c r="AT7" s="321"/>
      <c r="AU7" s="321"/>
      <c r="AV7" s="321"/>
      <c r="AW7" s="321"/>
      <c r="AX7" s="321"/>
      <c r="AY7" s="322"/>
      <c r="AZ7" s="266"/>
      <c r="BA7" s="267"/>
      <c r="BB7" s="425"/>
      <c r="BC7" s="426"/>
      <c r="BD7" s="426"/>
      <c r="BE7" s="426"/>
      <c r="BF7" s="426"/>
      <c r="BG7" s="426"/>
      <c r="BH7" s="426"/>
      <c r="BI7" s="426"/>
      <c r="BJ7" s="426"/>
      <c r="BK7" s="426"/>
      <c r="BL7" s="426"/>
      <c r="BM7" s="426"/>
      <c r="BN7" s="426"/>
      <c r="BO7" s="426"/>
      <c r="BP7" s="426"/>
      <c r="BQ7" s="426"/>
      <c r="BR7" s="426"/>
      <c r="BS7" s="426"/>
      <c r="BT7" s="426"/>
      <c r="BU7" s="426"/>
      <c r="BV7" s="426"/>
      <c r="BW7" s="426"/>
      <c r="BX7" s="427"/>
      <c r="BY7" s="304"/>
      <c r="BZ7" s="305"/>
      <c r="CA7" s="402"/>
      <c r="CB7" s="403"/>
      <c r="CC7" s="403"/>
      <c r="CD7" s="403"/>
      <c r="CE7" s="403"/>
      <c r="CF7" s="403"/>
      <c r="CG7" s="403"/>
      <c r="CH7" s="403"/>
      <c r="CI7" s="403"/>
      <c r="CJ7" s="404"/>
    </row>
    <row r="8" spans="2:89" ht="18.75" customHeight="1" thickBot="1">
      <c r="B8" s="306"/>
      <c r="C8" s="307"/>
      <c r="D8" s="415"/>
      <c r="E8" s="416"/>
      <c r="F8" s="416"/>
      <c r="G8" s="416"/>
      <c r="H8" s="416"/>
      <c r="I8" s="416"/>
      <c r="J8" s="416"/>
      <c r="K8" s="416"/>
      <c r="L8" s="416"/>
      <c r="M8" s="417"/>
      <c r="N8" s="283"/>
      <c r="O8" s="284"/>
      <c r="P8" s="433"/>
      <c r="Q8" s="433"/>
      <c r="R8" s="433"/>
      <c r="S8" s="433"/>
      <c r="T8" s="433"/>
      <c r="U8" s="433"/>
      <c r="V8" s="433"/>
      <c r="W8" s="433"/>
      <c r="X8" s="433"/>
      <c r="Y8" s="433"/>
      <c r="Z8" s="433"/>
      <c r="AA8" s="433"/>
      <c r="AB8" s="433"/>
      <c r="AC8" s="433"/>
      <c r="AD8" s="433"/>
      <c r="AE8" s="433"/>
      <c r="AF8" s="433"/>
      <c r="AG8" s="433"/>
      <c r="AH8" s="433"/>
      <c r="AI8" s="433"/>
      <c r="AJ8" s="433"/>
      <c r="AK8" s="434"/>
      <c r="AL8" s="268"/>
      <c r="AM8" s="269"/>
      <c r="AN8" s="323"/>
      <c r="AO8" s="324"/>
      <c r="AP8" s="324"/>
      <c r="AQ8" s="324"/>
      <c r="AR8" s="324"/>
      <c r="AS8" s="324"/>
      <c r="AT8" s="324"/>
      <c r="AU8" s="324"/>
      <c r="AV8" s="324"/>
      <c r="AW8" s="324"/>
      <c r="AX8" s="324"/>
      <c r="AY8" s="325"/>
      <c r="AZ8" s="268"/>
      <c r="BA8" s="269"/>
      <c r="BB8" s="428"/>
      <c r="BC8" s="429"/>
      <c r="BD8" s="429"/>
      <c r="BE8" s="429"/>
      <c r="BF8" s="429"/>
      <c r="BG8" s="429"/>
      <c r="BH8" s="429"/>
      <c r="BI8" s="429"/>
      <c r="BJ8" s="429"/>
      <c r="BK8" s="429"/>
      <c r="BL8" s="429"/>
      <c r="BM8" s="429"/>
      <c r="BN8" s="429"/>
      <c r="BO8" s="429"/>
      <c r="BP8" s="429"/>
      <c r="BQ8" s="429"/>
      <c r="BR8" s="429"/>
      <c r="BS8" s="429"/>
      <c r="BT8" s="429"/>
      <c r="BU8" s="429"/>
      <c r="BV8" s="429"/>
      <c r="BW8" s="429"/>
      <c r="BX8" s="430"/>
      <c r="BY8" s="306"/>
      <c r="BZ8" s="307"/>
      <c r="CA8" s="405"/>
      <c r="CB8" s="406"/>
      <c r="CC8" s="406"/>
      <c r="CD8" s="406"/>
      <c r="CE8" s="406"/>
      <c r="CF8" s="406"/>
      <c r="CG8" s="406"/>
      <c r="CH8" s="406"/>
      <c r="CI8" s="406"/>
      <c r="CJ8" s="407"/>
    </row>
    <row r="9" spans="2:89" ht="18.75" customHeight="1">
      <c r="B9" s="264" t="s">
        <v>5</v>
      </c>
      <c r="C9" s="265"/>
      <c r="D9" s="270"/>
      <c r="E9" s="271"/>
      <c r="F9" s="271"/>
      <c r="G9" s="271"/>
      <c r="H9" s="271"/>
      <c r="I9" s="271"/>
      <c r="J9" s="271"/>
      <c r="K9" s="271"/>
      <c r="L9" s="271"/>
      <c r="M9" s="271"/>
      <c r="N9" s="271"/>
      <c r="O9" s="271"/>
      <c r="P9" s="271"/>
      <c r="Q9" s="271"/>
      <c r="R9" s="271"/>
      <c r="S9" s="272"/>
      <c r="T9" s="264" t="s">
        <v>6</v>
      </c>
      <c r="U9" s="265"/>
      <c r="V9" s="390"/>
      <c r="W9" s="391"/>
      <c r="X9" s="391"/>
      <c r="Y9" s="391"/>
      <c r="Z9" s="391"/>
      <c r="AA9" s="391"/>
      <c r="AB9" s="391"/>
      <c r="AC9" s="391"/>
      <c r="AD9" s="391"/>
      <c r="AE9" s="391"/>
      <c r="AF9" s="391"/>
      <c r="AG9" s="391"/>
      <c r="AH9" s="391"/>
      <c r="AI9" s="391"/>
      <c r="AJ9" s="391"/>
      <c r="AK9" s="392"/>
      <c r="AL9" s="279" t="s">
        <v>7</v>
      </c>
      <c r="AM9" s="280"/>
      <c r="AN9" s="390"/>
      <c r="AO9" s="391"/>
      <c r="AP9" s="391"/>
      <c r="AQ9" s="391"/>
      <c r="AR9" s="391"/>
      <c r="AS9" s="391"/>
      <c r="AT9" s="391"/>
      <c r="AU9" s="391"/>
      <c r="AV9" s="391"/>
      <c r="AW9" s="391"/>
      <c r="AX9" s="391"/>
      <c r="AY9" s="392"/>
      <c r="AZ9" s="264" t="s">
        <v>8</v>
      </c>
      <c r="BA9" s="265"/>
      <c r="BB9" s="294" t="s">
        <v>18</v>
      </c>
      <c r="BC9" s="295"/>
      <c r="BD9" s="295"/>
      <c r="BE9" s="295"/>
      <c r="BF9" s="295"/>
      <c r="BG9" s="295"/>
      <c r="BH9" s="295"/>
      <c r="BI9" s="295"/>
      <c r="BJ9" s="295"/>
      <c r="BK9" s="295"/>
      <c r="BL9" s="295"/>
      <c r="BM9" s="295"/>
      <c r="BN9" s="295"/>
      <c r="BO9" s="295"/>
      <c r="BP9" s="295"/>
      <c r="BQ9" s="295"/>
      <c r="BR9" s="295"/>
      <c r="BS9" s="295"/>
      <c r="BT9" s="295"/>
      <c r="BU9" s="295"/>
      <c r="BV9" s="295"/>
      <c r="BW9" s="295"/>
      <c r="BX9" s="295"/>
      <c r="BY9" s="295"/>
      <c r="BZ9" s="295"/>
      <c r="CA9" s="295"/>
      <c r="CB9" s="295"/>
      <c r="CC9" s="295"/>
      <c r="CD9" s="295"/>
      <c r="CE9" s="295"/>
      <c r="CF9" s="295"/>
      <c r="CG9" s="295"/>
      <c r="CH9" s="295"/>
      <c r="CI9" s="295"/>
      <c r="CJ9" s="296"/>
      <c r="CK9" s="25"/>
    </row>
    <row r="10" spans="2:89" ht="18.75" customHeight="1">
      <c r="B10" s="266"/>
      <c r="C10" s="267"/>
      <c r="D10" s="273"/>
      <c r="E10" s="274"/>
      <c r="F10" s="274"/>
      <c r="G10" s="274"/>
      <c r="H10" s="274"/>
      <c r="I10" s="274"/>
      <c r="J10" s="274"/>
      <c r="K10" s="274"/>
      <c r="L10" s="274"/>
      <c r="M10" s="274"/>
      <c r="N10" s="274"/>
      <c r="O10" s="274"/>
      <c r="P10" s="274"/>
      <c r="Q10" s="274"/>
      <c r="R10" s="274"/>
      <c r="S10" s="275"/>
      <c r="T10" s="266"/>
      <c r="U10" s="267"/>
      <c r="V10" s="393"/>
      <c r="W10" s="394"/>
      <c r="X10" s="394"/>
      <c r="Y10" s="394"/>
      <c r="Z10" s="394"/>
      <c r="AA10" s="394"/>
      <c r="AB10" s="394"/>
      <c r="AC10" s="394"/>
      <c r="AD10" s="394"/>
      <c r="AE10" s="394"/>
      <c r="AF10" s="394"/>
      <c r="AG10" s="394"/>
      <c r="AH10" s="394"/>
      <c r="AI10" s="394"/>
      <c r="AJ10" s="394"/>
      <c r="AK10" s="395"/>
      <c r="AL10" s="281"/>
      <c r="AM10" s="282"/>
      <c r="AN10" s="393"/>
      <c r="AO10" s="394"/>
      <c r="AP10" s="394"/>
      <c r="AQ10" s="394"/>
      <c r="AR10" s="394"/>
      <c r="AS10" s="394"/>
      <c r="AT10" s="394"/>
      <c r="AU10" s="394"/>
      <c r="AV10" s="394"/>
      <c r="AW10" s="394"/>
      <c r="AX10" s="394"/>
      <c r="AY10" s="395"/>
      <c r="AZ10" s="266"/>
      <c r="BA10" s="267"/>
      <c r="BB10" s="297"/>
      <c r="BC10" s="297"/>
      <c r="BD10" s="297"/>
      <c r="BE10" s="297"/>
      <c r="BF10" s="297"/>
      <c r="BG10" s="297"/>
      <c r="BH10" s="297"/>
      <c r="BI10" s="297"/>
      <c r="BJ10" s="297"/>
      <c r="BK10" s="297"/>
      <c r="BL10" s="297"/>
      <c r="BM10" s="297"/>
      <c r="BN10" s="297"/>
      <c r="BO10" s="297"/>
      <c r="BP10" s="297"/>
      <c r="BQ10" s="297"/>
      <c r="BR10" s="297"/>
      <c r="BS10" s="297"/>
      <c r="BT10" s="297"/>
      <c r="BU10" s="297"/>
      <c r="BV10" s="297"/>
      <c r="BW10" s="297"/>
      <c r="BX10" s="297"/>
      <c r="BY10" s="297"/>
      <c r="BZ10" s="297"/>
      <c r="CA10" s="297"/>
      <c r="CB10" s="297"/>
      <c r="CC10" s="297"/>
      <c r="CD10" s="297"/>
      <c r="CE10" s="297"/>
      <c r="CF10" s="297"/>
      <c r="CG10" s="297"/>
      <c r="CH10" s="297"/>
      <c r="CI10" s="297"/>
      <c r="CJ10" s="298"/>
      <c r="CK10" s="25"/>
    </row>
    <row r="11" spans="2:89" ht="18.75" customHeight="1">
      <c r="B11" s="266"/>
      <c r="C11" s="267"/>
      <c r="D11" s="273"/>
      <c r="E11" s="274"/>
      <c r="F11" s="274"/>
      <c r="G11" s="274"/>
      <c r="H11" s="274"/>
      <c r="I11" s="274"/>
      <c r="J11" s="274"/>
      <c r="K11" s="274"/>
      <c r="L11" s="274"/>
      <c r="M11" s="274"/>
      <c r="N11" s="274"/>
      <c r="O11" s="274"/>
      <c r="P11" s="274"/>
      <c r="Q11" s="274"/>
      <c r="R11" s="274"/>
      <c r="S11" s="275"/>
      <c r="T11" s="266"/>
      <c r="U11" s="267"/>
      <c r="V11" s="393"/>
      <c r="W11" s="394"/>
      <c r="X11" s="394"/>
      <c r="Y11" s="394"/>
      <c r="Z11" s="394"/>
      <c r="AA11" s="394"/>
      <c r="AB11" s="394"/>
      <c r="AC11" s="394"/>
      <c r="AD11" s="394"/>
      <c r="AE11" s="394"/>
      <c r="AF11" s="394"/>
      <c r="AG11" s="394"/>
      <c r="AH11" s="394"/>
      <c r="AI11" s="394"/>
      <c r="AJ11" s="394"/>
      <c r="AK11" s="395"/>
      <c r="AL11" s="281"/>
      <c r="AM11" s="282"/>
      <c r="AN11" s="393"/>
      <c r="AO11" s="394"/>
      <c r="AP11" s="394"/>
      <c r="AQ11" s="394"/>
      <c r="AR11" s="394"/>
      <c r="AS11" s="394"/>
      <c r="AT11" s="394"/>
      <c r="AU11" s="394"/>
      <c r="AV11" s="394"/>
      <c r="AW11" s="394"/>
      <c r="AX11" s="394"/>
      <c r="AY11" s="395"/>
      <c r="AZ11" s="266"/>
      <c r="BA11" s="267"/>
      <c r="BB11" s="297"/>
      <c r="BC11" s="297"/>
      <c r="BD11" s="297"/>
      <c r="BE11" s="297"/>
      <c r="BF11" s="297"/>
      <c r="BG11" s="297"/>
      <c r="BH11" s="297"/>
      <c r="BI11" s="297"/>
      <c r="BJ11" s="297"/>
      <c r="BK11" s="297"/>
      <c r="BL11" s="297"/>
      <c r="BM11" s="297"/>
      <c r="BN11" s="297"/>
      <c r="BO11" s="297"/>
      <c r="BP11" s="297"/>
      <c r="BQ11" s="297"/>
      <c r="BR11" s="297"/>
      <c r="BS11" s="297"/>
      <c r="BT11" s="297"/>
      <c r="BU11" s="297"/>
      <c r="BV11" s="297"/>
      <c r="BW11" s="297"/>
      <c r="BX11" s="297"/>
      <c r="BY11" s="297"/>
      <c r="BZ11" s="297"/>
      <c r="CA11" s="297"/>
      <c r="CB11" s="297"/>
      <c r="CC11" s="297"/>
      <c r="CD11" s="297"/>
      <c r="CE11" s="297"/>
      <c r="CF11" s="297"/>
      <c r="CG11" s="297"/>
      <c r="CH11" s="297"/>
      <c r="CI11" s="297"/>
      <c r="CJ11" s="298"/>
      <c r="CK11" s="25"/>
    </row>
    <row r="12" spans="2:89" ht="18.75" customHeight="1" thickBot="1">
      <c r="B12" s="268"/>
      <c r="C12" s="269"/>
      <c r="D12" s="276"/>
      <c r="E12" s="277"/>
      <c r="F12" s="277"/>
      <c r="G12" s="277"/>
      <c r="H12" s="277"/>
      <c r="I12" s="277"/>
      <c r="J12" s="277"/>
      <c r="K12" s="277"/>
      <c r="L12" s="277"/>
      <c r="M12" s="277"/>
      <c r="N12" s="277"/>
      <c r="O12" s="277"/>
      <c r="P12" s="277"/>
      <c r="Q12" s="277"/>
      <c r="R12" s="277"/>
      <c r="S12" s="278"/>
      <c r="T12" s="268"/>
      <c r="U12" s="269"/>
      <c r="V12" s="396"/>
      <c r="W12" s="397"/>
      <c r="X12" s="397"/>
      <c r="Y12" s="397"/>
      <c r="Z12" s="397"/>
      <c r="AA12" s="397"/>
      <c r="AB12" s="397"/>
      <c r="AC12" s="397"/>
      <c r="AD12" s="397"/>
      <c r="AE12" s="397"/>
      <c r="AF12" s="397"/>
      <c r="AG12" s="397"/>
      <c r="AH12" s="397"/>
      <c r="AI12" s="397"/>
      <c r="AJ12" s="397"/>
      <c r="AK12" s="398"/>
      <c r="AL12" s="283"/>
      <c r="AM12" s="284"/>
      <c r="AN12" s="396"/>
      <c r="AO12" s="397"/>
      <c r="AP12" s="397"/>
      <c r="AQ12" s="397"/>
      <c r="AR12" s="397"/>
      <c r="AS12" s="397"/>
      <c r="AT12" s="397"/>
      <c r="AU12" s="397"/>
      <c r="AV12" s="397"/>
      <c r="AW12" s="397"/>
      <c r="AX12" s="397"/>
      <c r="AY12" s="398"/>
      <c r="AZ12" s="268"/>
      <c r="BA12" s="269"/>
      <c r="BB12" s="299"/>
      <c r="BC12" s="299"/>
      <c r="BD12" s="299"/>
      <c r="BE12" s="299"/>
      <c r="BF12" s="299"/>
      <c r="BG12" s="299"/>
      <c r="BH12" s="299"/>
      <c r="BI12" s="299"/>
      <c r="BJ12" s="299"/>
      <c r="BK12" s="299"/>
      <c r="BL12" s="299"/>
      <c r="BM12" s="299"/>
      <c r="BN12" s="299"/>
      <c r="BO12" s="299"/>
      <c r="BP12" s="299"/>
      <c r="BQ12" s="299"/>
      <c r="BR12" s="299"/>
      <c r="BS12" s="299"/>
      <c r="BT12" s="299"/>
      <c r="BU12" s="299"/>
      <c r="BV12" s="299"/>
      <c r="BW12" s="299"/>
      <c r="BX12" s="299"/>
      <c r="BY12" s="299"/>
      <c r="BZ12" s="299"/>
      <c r="CA12" s="299"/>
      <c r="CB12" s="299"/>
      <c r="CC12" s="299"/>
      <c r="CD12" s="299"/>
      <c r="CE12" s="299"/>
      <c r="CF12" s="299"/>
      <c r="CG12" s="299"/>
      <c r="CH12" s="299"/>
      <c r="CI12" s="299"/>
      <c r="CJ12" s="300"/>
      <c r="CK12" s="25"/>
    </row>
    <row r="13" spans="2:89" ht="18.75" customHeight="1"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</row>
    <row r="14" spans="2:89" s="5" customFormat="1" ht="24" customHeight="1" thickBot="1">
      <c r="B14" s="247" t="s">
        <v>9</v>
      </c>
      <c r="C14" s="247"/>
      <c r="D14" s="247"/>
      <c r="E14" s="247"/>
      <c r="F14" s="247"/>
      <c r="G14" s="247"/>
      <c r="H14" s="247"/>
      <c r="I14" s="247"/>
      <c r="J14" s="247"/>
      <c r="K14" s="247"/>
      <c r="L14" s="247"/>
      <c r="M14" s="247"/>
      <c r="N14" s="247"/>
      <c r="O14" s="247"/>
      <c r="P14" s="247"/>
      <c r="Q14" s="247"/>
      <c r="R14" s="247"/>
      <c r="S14" s="247"/>
      <c r="T14" s="247"/>
      <c r="U14" s="247"/>
      <c r="V14" s="247"/>
      <c r="W14" s="247"/>
      <c r="X14" s="247"/>
      <c r="Y14" s="247"/>
      <c r="Z14" s="247"/>
      <c r="AA14" s="247"/>
      <c r="AB14" s="247"/>
      <c r="AC14" s="247"/>
      <c r="AD14" s="247"/>
      <c r="AE14" s="247"/>
      <c r="AF14" s="247"/>
      <c r="AG14" s="247"/>
      <c r="AH14" s="247"/>
      <c r="AI14" s="247"/>
      <c r="AJ14" s="247"/>
      <c r="AK14" s="247"/>
      <c r="AL14" s="247"/>
      <c r="AM14" s="247"/>
      <c r="AN14" s="247"/>
      <c r="AO14" s="247"/>
      <c r="AP14" s="247"/>
      <c r="AQ14" s="247"/>
      <c r="AR14" s="247"/>
      <c r="AS14" s="247"/>
      <c r="AT14" s="247"/>
      <c r="AU14" s="247"/>
      <c r="AV14" s="247"/>
      <c r="AW14" s="247"/>
      <c r="AX14" s="247"/>
      <c r="AY14" s="247"/>
      <c r="AZ14" s="247"/>
      <c r="BA14" s="247"/>
      <c r="BB14" s="247"/>
      <c r="BC14" s="247"/>
      <c r="BD14" s="247"/>
      <c r="BE14" s="247"/>
      <c r="BF14" s="247"/>
      <c r="BG14" s="247"/>
      <c r="BH14" s="247"/>
      <c r="BI14" s="247"/>
      <c r="BJ14" s="247"/>
      <c r="BK14" s="247"/>
      <c r="BL14" s="247"/>
      <c r="BM14" s="247"/>
      <c r="BN14" s="247"/>
      <c r="BO14" s="247"/>
      <c r="BP14" s="247"/>
      <c r="BQ14" s="247"/>
      <c r="BR14" s="247"/>
      <c r="BS14" s="247"/>
      <c r="BT14" s="247"/>
      <c r="BU14" s="247"/>
      <c r="BV14" s="247"/>
      <c r="BW14" s="247"/>
      <c r="BX14" s="247"/>
      <c r="BY14" s="247"/>
      <c r="BZ14" s="247"/>
      <c r="CA14" s="247"/>
      <c r="CB14" s="247"/>
      <c r="CC14" s="247"/>
      <c r="CD14" s="247"/>
      <c r="CE14" s="247"/>
      <c r="CF14" s="247"/>
      <c r="CG14" s="247"/>
      <c r="CH14" s="247"/>
      <c r="CI14" s="247"/>
      <c r="CJ14" s="247"/>
    </row>
    <row r="15" spans="2:89" s="1" customFormat="1" ht="34.5" customHeight="1">
      <c r="B15" s="384" t="s">
        <v>20</v>
      </c>
      <c r="C15" s="194"/>
      <c r="D15" s="194"/>
      <c r="E15" s="194"/>
      <c r="F15" s="194"/>
      <c r="G15" s="194"/>
      <c r="H15" s="194"/>
      <c r="I15" s="194"/>
      <c r="J15" s="194"/>
      <c r="K15" s="194"/>
      <c r="L15" s="194"/>
      <c r="M15" s="194"/>
      <c r="N15" s="194"/>
      <c r="O15" s="194"/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  <c r="AC15" s="194"/>
      <c r="AD15" s="194"/>
      <c r="AE15" s="194"/>
      <c r="AF15" s="194"/>
      <c r="AG15" s="194"/>
      <c r="AH15" s="194"/>
      <c r="AI15" s="194"/>
      <c r="AJ15" s="194"/>
      <c r="AK15" s="194"/>
      <c r="AL15" s="194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4"/>
      <c r="AY15" s="194"/>
      <c r="AZ15" s="194"/>
      <c r="BA15" s="194"/>
      <c r="BB15" s="194"/>
      <c r="BC15" s="194"/>
      <c r="BD15" s="194"/>
      <c r="BE15" s="194"/>
      <c r="BF15" s="194"/>
      <c r="BG15" s="194"/>
      <c r="BH15" s="194"/>
      <c r="BI15" s="194"/>
      <c r="BJ15" s="194"/>
      <c r="BK15" s="194"/>
      <c r="BL15" s="194"/>
      <c r="BM15" s="194"/>
      <c r="BN15" s="194"/>
      <c r="BO15" s="194"/>
      <c r="BP15" s="194"/>
      <c r="BQ15" s="194"/>
      <c r="BR15" s="194"/>
      <c r="BS15" s="194"/>
      <c r="BT15" s="194"/>
      <c r="BU15" s="194"/>
      <c r="BV15" s="194"/>
      <c r="BW15" s="194"/>
      <c r="BX15" s="194"/>
      <c r="BY15" s="194"/>
      <c r="BZ15" s="194"/>
      <c r="CA15" s="194"/>
      <c r="CB15" s="194"/>
      <c r="CC15" s="194"/>
      <c r="CD15" s="194"/>
      <c r="CE15" s="194"/>
      <c r="CF15" s="194"/>
      <c r="CG15" s="194"/>
      <c r="CH15" s="194"/>
      <c r="CI15" s="194"/>
      <c r="CJ15" s="385"/>
    </row>
    <row r="16" spans="2:89" s="1" customFormat="1" ht="34.5" customHeight="1">
      <c r="B16" s="386" t="s">
        <v>20</v>
      </c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  <c r="BR16" s="148"/>
      <c r="BS16" s="148"/>
      <c r="BT16" s="148"/>
      <c r="BU16" s="148"/>
      <c r="BV16" s="148"/>
      <c r="BW16" s="148"/>
      <c r="BX16" s="148"/>
      <c r="BY16" s="148"/>
      <c r="BZ16" s="148"/>
      <c r="CA16" s="148"/>
      <c r="CB16" s="148"/>
      <c r="CC16" s="148"/>
      <c r="CD16" s="148"/>
      <c r="CE16" s="148"/>
      <c r="CF16" s="148"/>
      <c r="CG16" s="148"/>
      <c r="CH16" s="148"/>
      <c r="CI16" s="148"/>
      <c r="CJ16" s="387"/>
    </row>
    <row r="17" spans="2:88" s="1" customFormat="1" ht="34.5" customHeight="1" thickBot="1">
      <c r="B17" s="388" t="s">
        <v>20</v>
      </c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79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79"/>
      <c r="CA17" s="79"/>
      <c r="CB17" s="79"/>
      <c r="CC17" s="79"/>
      <c r="CD17" s="79"/>
      <c r="CE17" s="79"/>
      <c r="CF17" s="79"/>
      <c r="CG17" s="79"/>
      <c r="CH17" s="79"/>
      <c r="CI17" s="79"/>
      <c r="CJ17" s="389"/>
    </row>
    <row r="18" spans="2:88" s="1" customFormat="1" ht="13.5" customHeight="1"/>
    <row r="19" spans="2:88" s="5" customFormat="1" ht="24" customHeight="1" thickBot="1">
      <c r="B19" s="247" t="s">
        <v>44</v>
      </c>
      <c r="C19" s="247"/>
      <c r="D19" s="247"/>
      <c r="E19" s="247"/>
      <c r="F19" s="247"/>
      <c r="G19" s="247"/>
      <c r="H19" s="247"/>
      <c r="I19" s="247"/>
      <c r="J19" s="247"/>
      <c r="K19" s="247"/>
      <c r="L19" s="247"/>
      <c r="M19" s="247"/>
      <c r="N19" s="247"/>
      <c r="O19" s="247"/>
      <c r="P19" s="247"/>
      <c r="Q19" s="247"/>
      <c r="R19" s="247"/>
      <c r="S19" s="247"/>
      <c r="T19" s="247"/>
      <c r="U19" s="247"/>
      <c r="V19" s="247"/>
      <c r="W19" s="247"/>
      <c r="X19" s="247"/>
      <c r="Y19" s="247"/>
      <c r="Z19" s="247"/>
      <c r="AA19" s="247"/>
      <c r="AB19" s="247"/>
      <c r="AC19" s="247"/>
      <c r="AD19" s="247"/>
      <c r="AE19" s="247"/>
      <c r="AF19" s="247"/>
      <c r="AG19" s="247"/>
      <c r="AH19" s="247"/>
      <c r="AI19" s="247"/>
      <c r="AJ19" s="247"/>
      <c r="AK19" s="247"/>
      <c r="AL19" s="247"/>
      <c r="AM19" s="247"/>
      <c r="AN19" s="247"/>
      <c r="AO19" s="247"/>
      <c r="AP19" s="247"/>
      <c r="AQ19" s="247"/>
      <c r="AR19" s="247"/>
      <c r="AS19" s="247"/>
      <c r="AT19" s="247"/>
      <c r="AU19" s="247"/>
      <c r="AV19" s="247"/>
      <c r="AW19" s="247"/>
      <c r="AX19" s="247"/>
      <c r="AY19" s="247"/>
      <c r="AZ19" s="247"/>
      <c r="BA19" s="247"/>
      <c r="BB19" s="247"/>
      <c r="BC19" s="247"/>
      <c r="BD19" s="247"/>
      <c r="BE19" s="247"/>
      <c r="BF19" s="247"/>
      <c r="BG19" s="247"/>
      <c r="BH19" s="247"/>
      <c r="BI19" s="247"/>
      <c r="BJ19" s="247"/>
      <c r="BK19" s="247"/>
      <c r="BL19" s="247"/>
      <c r="BM19" s="247"/>
      <c r="BN19" s="247"/>
      <c r="BO19" s="247"/>
      <c r="BP19" s="247"/>
      <c r="BQ19" s="247"/>
      <c r="BR19" s="247"/>
      <c r="BS19" s="247"/>
      <c r="BT19" s="247"/>
      <c r="BU19" s="247"/>
      <c r="BV19" s="247"/>
      <c r="BW19" s="247"/>
      <c r="BX19" s="247"/>
      <c r="BY19" s="247"/>
      <c r="BZ19" s="247"/>
      <c r="CA19" s="247"/>
      <c r="CB19" s="247"/>
      <c r="CC19" s="247"/>
      <c r="CD19" s="247"/>
      <c r="CE19" s="247"/>
      <c r="CF19" s="247"/>
      <c r="CG19" s="247"/>
      <c r="CH19" s="247"/>
      <c r="CI19" s="247"/>
      <c r="CJ19" s="247"/>
    </row>
    <row r="20" spans="2:88" s="1" customFormat="1" ht="34.5" customHeight="1">
      <c r="B20" s="384" t="s">
        <v>20</v>
      </c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94"/>
      <c r="R20" s="194"/>
      <c r="S20" s="194"/>
      <c r="T20" s="194"/>
      <c r="U20" s="194"/>
      <c r="V20" s="194"/>
      <c r="W20" s="194"/>
      <c r="X20" s="194"/>
      <c r="Y20" s="194"/>
      <c r="Z20" s="194"/>
      <c r="AA20" s="194"/>
      <c r="AB20" s="194"/>
      <c r="AC20" s="194"/>
      <c r="AD20" s="194"/>
      <c r="AE20" s="194"/>
      <c r="AF20" s="194"/>
      <c r="AG20" s="194"/>
      <c r="AH20" s="194"/>
      <c r="AI20" s="194"/>
      <c r="AJ20" s="194"/>
      <c r="AK20" s="194"/>
      <c r="AL20" s="194"/>
      <c r="AM20" s="194"/>
      <c r="AN20" s="194"/>
      <c r="AO20" s="194"/>
      <c r="AP20" s="194"/>
      <c r="AQ20" s="194"/>
      <c r="AR20" s="194"/>
      <c r="AS20" s="194"/>
      <c r="AT20" s="194"/>
      <c r="AU20" s="194"/>
      <c r="AV20" s="194"/>
      <c r="AW20" s="194"/>
      <c r="AX20" s="194"/>
      <c r="AY20" s="194"/>
      <c r="AZ20" s="194"/>
      <c r="BA20" s="194"/>
      <c r="BB20" s="194"/>
      <c r="BC20" s="194"/>
      <c r="BD20" s="194"/>
      <c r="BE20" s="194"/>
      <c r="BF20" s="194"/>
      <c r="BG20" s="194"/>
      <c r="BH20" s="194"/>
      <c r="BI20" s="194"/>
      <c r="BJ20" s="194"/>
      <c r="BK20" s="194"/>
      <c r="BL20" s="194"/>
      <c r="BM20" s="194"/>
      <c r="BN20" s="194"/>
      <c r="BO20" s="194"/>
      <c r="BP20" s="194"/>
      <c r="BQ20" s="194"/>
      <c r="BR20" s="194"/>
      <c r="BS20" s="194"/>
      <c r="BT20" s="194"/>
      <c r="BU20" s="194"/>
      <c r="BV20" s="194"/>
      <c r="BW20" s="194"/>
      <c r="BX20" s="194"/>
      <c r="BY20" s="194"/>
      <c r="BZ20" s="194"/>
      <c r="CA20" s="194"/>
      <c r="CB20" s="194"/>
      <c r="CC20" s="194"/>
      <c r="CD20" s="194"/>
      <c r="CE20" s="194"/>
      <c r="CF20" s="194"/>
      <c r="CG20" s="194"/>
      <c r="CH20" s="194"/>
      <c r="CI20" s="194"/>
      <c r="CJ20" s="385"/>
    </row>
    <row r="21" spans="2:88" s="1" customFormat="1" ht="34.5" customHeight="1">
      <c r="B21" s="386" t="s">
        <v>20</v>
      </c>
      <c r="C21" s="148"/>
      <c r="D21" s="148"/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  <c r="BR21" s="148"/>
      <c r="BS21" s="148"/>
      <c r="BT21" s="148"/>
      <c r="BU21" s="148"/>
      <c r="BV21" s="148"/>
      <c r="BW21" s="148"/>
      <c r="BX21" s="148"/>
      <c r="BY21" s="148"/>
      <c r="BZ21" s="148"/>
      <c r="CA21" s="148"/>
      <c r="CB21" s="148"/>
      <c r="CC21" s="148"/>
      <c r="CD21" s="148"/>
      <c r="CE21" s="148"/>
      <c r="CF21" s="148"/>
      <c r="CG21" s="148"/>
      <c r="CH21" s="148"/>
      <c r="CI21" s="148"/>
      <c r="CJ21" s="387"/>
    </row>
    <row r="22" spans="2:88" s="1" customFormat="1" ht="34.5" customHeight="1" thickBot="1">
      <c r="B22" s="388" t="s">
        <v>20</v>
      </c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79"/>
      <c r="BE22" s="79"/>
      <c r="BF22" s="79"/>
      <c r="BG22" s="79"/>
      <c r="BH22" s="79"/>
      <c r="BI22" s="79"/>
      <c r="BJ22" s="79"/>
      <c r="BK22" s="79"/>
      <c r="BL22" s="79"/>
      <c r="BM22" s="79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  <c r="BZ22" s="79"/>
      <c r="CA22" s="79"/>
      <c r="CB22" s="79"/>
      <c r="CC22" s="79"/>
      <c r="CD22" s="79"/>
      <c r="CE22" s="79"/>
      <c r="CF22" s="79"/>
      <c r="CG22" s="79"/>
      <c r="CH22" s="79"/>
      <c r="CI22" s="79"/>
      <c r="CJ22" s="389"/>
    </row>
    <row r="23" spans="2:88" s="1" customFormat="1" ht="13.5" customHeight="1"/>
    <row r="24" spans="2:88" s="5" customFormat="1" ht="24" customHeight="1" thickBot="1">
      <c r="B24" s="5" t="s">
        <v>10</v>
      </c>
    </row>
    <row r="25" spans="2:88" s="1" customFormat="1" ht="35.25" customHeight="1">
      <c r="B25" s="220"/>
      <c r="C25" s="223" t="s">
        <v>11</v>
      </c>
      <c r="D25" s="224"/>
      <c r="E25" s="224"/>
      <c r="F25" s="224"/>
      <c r="G25" s="224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  <c r="S25" s="224"/>
      <c r="T25" s="224"/>
      <c r="U25" s="224"/>
      <c r="V25" s="224"/>
      <c r="W25" s="224"/>
      <c r="X25" s="224"/>
      <c r="Y25" s="224"/>
      <c r="Z25" s="224"/>
      <c r="AA25" s="224"/>
      <c r="AB25" s="224"/>
      <c r="AC25" s="224"/>
      <c r="AD25" s="224"/>
      <c r="AE25" s="224"/>
      <c r="AF25" s="224"/>
      <c r="AG25" s="224"/>
      <c r="AH25" s="224"/>
      <c r="AI25" s="224"/>
      <c r="AJ25" s="224"/>
      <c r="AK25" s="224"/>
      <c r="AL25" s="224"/>
      <c r="AM25" s="224"/>
      <c r="AN25" s="224"/>
      <c r="AO25" s="224"/>
      <c r="AP25" s="224"/>
      <c r="AQ25" s="224"/>
      <c r="AR25" s="224"/>
      <c r="AS25" s="224"/>
      <c r="AT25" s="224"/>
      <c r="AU25" s="224"/>
      <c r="AV25" s="225"/>
      <c r="AW25" s="226" t="s">
        <v>12</v>
      </c>
      <c r="AX25" s="224"/>
      <c r="AY25" s="224"/>
      <c r="AZ25" s="224"/>
      <c r="BA25" s="224"/>
      <c r="BB25" s="224"/>
      <c r="BC25" s="224"/>
      <c r="BD25" s="224"/>
      <c r="BE25" s="224"/>
      <c r="BF25" s="224"/>
      <c r="BG25" s="224"/>
      <c r="BH25" s="224"/>
      <c r="BI25" s="224"/>
      <c r="BJ25" s="224"/>
      <c r="BK25" s="224"/>
      <c r="BL25" s="224"/>
      <c r="BM25" s="224"/>
      <c r="BN25" s="224"/>
      <c r="BO25" s="224"/>
      <c r="BP25" s="224"/>
      <c r="BQ25" s="224"/>
      <c r="BR25" s="224"/>
      <c r="BS25" s="224"/>
      <c r="BT25" s="224"/>
      <c r="BU25" s="224"/>
      <c r="BV25" s="224"/>
      <c r="BW25" s="224"/>
      <c r="BX25" s="224"/>
      <c r="BY25" s="224"/>
      <c r="BZ25" s="224"/>
      <c r="CA25" s="224"/>
      <c r="CB25" s="227"/>
      <c r="CC25" s="26"/>
      <c r="CD25" s="228" t="s">
        <v>21</v>
      </c>
      <c r="CE25" s="229"/>
      <c r="CF25" s="230"/>
      <c r="CH25" s="228" t="s">
        <v>22</v>
      </c>
      <c r="CI25" s="229"/>
      <c r="CJ25" s="230"/>
    </row>
    <row r="26" spans="2:88" s="1" customFormat="1" ht="36" customHeight="1">
      <c r="B26" s="221"/>
      <c r="C26" s="237" t="s">
        <v>13</v>
      </c>
      <c r="D26" s="203"/>
      <c r="E26" s="203"/>
      <c r="F26" s="203"/>
      <c r="G26" s="203"/>
      <c r="H26" s="203"/>
      <c r="I26" s="203"/>
      <c r="J26" s="203"/>
      <c r="K26" s="203"/>
      <c r="L26" s="203"/>
      <c r="M26" s="203"/>
      <c r="N26" s="203"/>
      <c r="O26" s="203"/>
      <c r="P26" s="203"/>
      <c r="Q26" s="203"/>
      <c r="R26" s="203"/>
      <c r="S26" s="203"/>
      <c r="T26" s="203"/>
      <c r="U26" s="203"/>
      <c r="V26" s="203"/>
      <c r="W26" s="203"/>
      <c r="X26" s="203"/>
      <c r="Y26" s="203"/>
      <c r="Z26" s="203"/>
      <c r="AA26" s="203"/>
      <c r="AB26" s="203"/>
      <c r="AC26" s="203"/>
      <c r="AD26" s="203"/>
      <c r="AE26" s="203"/>
      <c r="AF26" s="203"/>
      <c r="AG26" s="203"/>
      <c r="AH26" s="203"/>
      <c r="AI26" s="203"/>
      <c r="AJ26" s="203"/>
      <c r="AK26" s="203"/>
      <c r="AL26" s="203"/>
      <c r="AM26" s="203"/>
      <c r="AN26" s="203"/>
      <c r="AO26" s="203"/>
      <c r="AP26" s="238"/>
      <c r="AQ26" s="243" t="s">
        <v>23</v>
      </c>
      <c r="AR26" s="243"/>
      <c r="AS26" s="243"/>
      <c r="AT26" s="243" t="s">
        <v>24</v>
      </c>
      <c r="AU26" s="243"/>
      <c r="AV26" s="245"/>
      <c r="AW26" s="202" t="s">
        <v>14</v>
      </c>
      <c r="AX26" s="203"/>
      <c r="AY26" s="203"/>
      <c r="AZ26" s="203"/>
      <c r="BA26" s="203"/>
      <c r="BB26" s="203"/>
      <c r="BC26" s="203"/>
      <c r="BD26" s="203"/>
      <c r="BE26" s="203"/>
      <c r="BF26" s="203"/>
      <c r="BG26" s="203"/>
      <c r="BH26" s="203"/>
      <c r="BI26" s="203"/>
      <c r="BJ26" s="203"/>
      <c r="BK26" s="203"/>
      <c r="BL26" s="203"/>
      <c r="BM26" s="203"/>
      <c r="BN26" s="203"/>
      <c r="BO26" s="203"/>
      <c r="BP26" s="203"/>
      <c r="BQ26" s="203"/>
      <c r="BR26" s="203"/>
      <c r="BS26" s="203"/>
      <c r="BT26" s="203"/>
      <c r="BU26" s="203"/>
      <c r="BV26" s="203"/>
      <c r="BW26" s="203"/>
      <c r="BX26" s="203"/>
      <c r="BY26" s="203"/>
      <c r="BZ26" s="203"/>
      <c r="CA26" s="203"/>
      <c r="CB26" s="204"/>
      <c r="CC26" s="27"/>
      <c r="CD26" s="231"/>
      <c r="CE26" s="232"/>
      <c r="CF26" s="233"/>
      <c r="CH26" s="231"/>
      <c r="CI26" s="232"/>
      <c r="CJ26" s="233"/>
    </row>
    <row r="27" spans="2:88" s="1" customFormat="1" ht="36" customHeight="1">
      <c r="B27" s="221"/>
      <c r="C27" s="239"/>
      <c r="D27" s="206"/>
      <c r="E27" s="206"/>
      <c r="F27" s="206"/>
      <c r="G27" s="206"/>
      <c r="H27" s="206"/>
      <c r="I27" s="206"/>
      <c r="J27" s="206"/>
      <c r="K27" s="206"/>
      <c r="L27" s="206"/>
      <c r="M27" s="206"/>
      <c r="N27" s="206"/>
      <c r="O27" s="206"/>
      <c r="P27" s="206"/>
      <c r="Q27" s="206"/>
      <c r="R27" s="206"/>
      <c r="S27" s="206"/>
      <c r="T27" s="206"/>
      <c r="U27" s="206"/>
      <c r="V27" s="206"/>
      <c r="W27" s="206"/>
      <c r="X27" s="206"/>
      <c r="Y27" s="206"/>
      <c r="Z27" s="206"/>
      <c r="AA27" s="206"/>
      <c r="AB27" s="206"/>
      <c r="AC27" s="206"/>
      <c r="AD27" s="206"/>
      <c r="AE27" s="206"/>
      <c r="AF27" s="206"/>
      <c r="AG27" s="206"/>
      <c r="AH27" s="206"/>
      <c r="AI27" s="206"/>
      <c r="AJ27" s="206"/>
      <c r="AK27" s="206"/>
      <c r="AL27" s="206"/>
      <c r="AM27" s="206"/>
      <c r="AN27" s="206"/>
      <c r="AO27" s="206"/>
      <c r="AP27" s="240"/>
      <c r="AQ27" s="243"/>
      <c r="AR27" s="243"/>
      <c r="AS27" s="243"/>
      <c r="AT27" s="243"/>
      <c r="AU27" s="243"/>
      <c r="AV27" s="245"/>
      <c r="AW27" s="205"/>
      <c r="AX27" s="206"/>
      <c r="AY27" s="206"/>
      <c r="AZ27" s="206"/>
      <c r="BA27" s="206"/>
      <c r="BB27" s="206"/>
      <c r="BC27" s="206"/>
      <c r="BD27" s="206"/>
      <c r="BE27" s="206"/>
      <c r="BF27" s="206"/>
      <c r="BG27" s="206"/>
      <c r="BH27" s="206"/>
      <c r="BI27" s="206"/>
      <c r="BJ27" s="206"/>
      <c r="BK27" s="206"/>
      <c r="BL27" s="206"/>
      <c r="BM27" s="206"/>
      <c r="BN27" s="206"/>
      <c r="BO27" s="206"/>
      <c r="BP27" s="206"/>
      <c r="BQ27" s="206"/>
      <c r="BR27" s="206"/>
      <c r="BS27" s="206"/>
      <c r="BT27" s="206"/>
      <c r="BU27" s="206"/>
      <c r="BV27" s="206"/>
      <c r="BW27" s="206"/>
      <c r="BX27" s="206"/>
      <c r="BY27" s="206"/>
      <c r="BZ27" s="206"/>
      <c r="CA27" s="206"/>
      <c r="CB27" s="207"/>
      <c r="CC27" s="27"/>
      <c r="CD27" s="231"/>
      <c r="CE27" s="232"/>
      <c r="CF27" s="233"/>
      <c r="CH27" s="231"/>
      <c r="CI27" s="232"/>
      <c r="CJ27" s="233"/>
    </row>
    <row r="28" spans="2:88" s="1" customFormat="1" ht="36" customHeight="1" thickBot="1">
      <c r="B28" s="222"/>
      <c r="C28" s="241"/>
      <c r="D28" s="209"/>
      <c r="E28" s="209"/>
      <c r="F28" s="209"/>
      <c r="G28" s="209"/>
      <c r="H28" s="209"/>
      <c r="I28" s="209"/>
      <c r="J28" s="209"/>
      <c r="K28" s="209"/>
      <c r="L28" s="209"/>
      <c r="M28" s="209"/>
      <c r="N28" s="209"/>
      <c r="O28" s="209"/>
      <c r="P28" s="209"/>
      <c r="Q28" s="209"/>
      <c r="R28" s="209"/>
      <c r="S28" s="209"/>
      <c r="T28" s="209"/>
      <c r="U28" s="209"/>
      <c r="V28" s="209"/>
      <c r="W28" s="209"/>
      <c r="X28" s="209"/>
      <c r="Y28" s="209"/>
      <c r="Z28" s="209"/>
      <c r="AA28" s="209"/>
      <c r="AB28" s="209"/>
      <c r="AC28" s="209"/>
      <c r="AD28" s="209"/>
      <c r="AE28" s="209"/>
      <c r="AF28" s="209"/>
      <c r="AG28" s="209"/>
      <c r="AH28" s="209"/>
      <c r="AI28" s="209"/>
      <c r="AJ28" s="209"/>
      <c r="AK28" s="209"/>
      <c r="AL28" s="209"/>
      <c r="AM28" s="209"/>
      <c r="AN28" s="209"/>
      <c r="AO28" s="209"/>
      <c r="AP28" s="242"/>
      <c r="AQ28" s="244"/>
      <c r="AR28" s="244"/>
      <c r="AS28" s="244"/>
      <c r="AT28" s="244"/>
      <c r="AU28" s="244"/>
      <c r="AV28" s="246"/>
      <c r="AW28" s="208"/>
      <c r="AX28" s="209"/>
      <c r="AY28" s="209"/>
      <c r="AZ28" s="209"/>
      <c r="BA28" s="209"/>
      <c r="BB28" s="209"/>
      <c r="BC28" s="209"/>
      <c r="BD28" s="209"/>
      <c r="BE28" s="209"/>
      <c r="BF28" s="209"/>
      <c r="BG28" s="209"/>
      <c r="BH28" s="209"/>
      <c r="BI28" s="209"/>
      <c r="BJ28" s="209"/>
      <c r="BK28" s="209"/>
      <c r="BL28" s="209"/>
      <c r="BM28" s="209"/>
      <c r="BN28" s="209"/>
      <c r="BO28" s="209"/>
      <c r="BP28" s="209"/>
      <c r="BQ28" s="209"/>
      <c r="BR28" s="209"/>
      <c r="BS28" s="209"/>
      <c r="BT28" s="209"/>
      <c r="BU28" s="209"/>
      <c r="BV28" s="209"/>
      <c r="BW28" s="209"/>
      <c r="BX28" s="209"/>
      <c r="BY28" s="209"/>
      <c r="BZ28" s="209"/>
      <c r="CA28" s="209"/>
      <c r="CB28" s="210"/>
      <c r="CC28" s="27"/>
      <c r="CD28" s="234"/>
      <c r="CE28" s="235"/>
      <c r="CF28" s="236"/>
      <c r="CH28" s="234"/>
      <c r="CI28" s="235"/>
      <c r="CJ28" s="236"/>
    </row>
    <row r="29" spans="2:88" s="5" customFormat="1" ht="26.25" customHeight="1">
      <c r="B29" s="49" t="s">
        <v>25</v>
      </c>
      <c r="C29" s="2" t="s">
        <v>15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3"/>
      <c r="AE29" s="3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366" t="s">
        <v>355</v>
      </c>
      <c r="AR29" s="366"/>
      <c r="AS29" s="366"/>
      <c r="AT29" s="378">
        <v>30</v>
      </c>
      <c r="AU29" s="378"/>
      <c r="AV29" s="379"/>
      <c r="AW29" s="2"/>
      <c r="AX29" s="2"/>
      <c r="AY29" s="2"/>
      <c r="AZ29" s="2"/>
      <c r="BA29" s="2"/>
      <c r="BB29" s="2"/>
      <c r="BC29" s="2"/>
      <c r="BD29" s="2"/>
      <c r="BE29" s="2"/>
      <c r="BF29" s="4"/>
      <c r="BG29" s="4"/>
      <c r="BH29" s="4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70" t="s">
        <v>26</v>
      </c>
      <c r="CA29" s="71"/>
      <c r="CB29" s="72"/>
      <c r="CC29" s="26"/>
      <c r="CD29" s="70" t="s">
        <v>26</v>
      </c>
      <c r="CE29" s="71"/>
      <c r="CF29" s="72"/>
      <c r="CH29" s="70" t="s">
        <v>26</v>
      </c>
      <c r="CI29" s="71"/>
      <c r="CJ29" s="72"/>
    </row>
    <row r="30" spans="2:88" s="6" customFormat="1" ht="16.5" customHeight="1">
      <c r="B30" s="50"/>
      <c r="AB30" s="5"/>
      <c r="AC30" s="5"/>
      <c r="AQ30" s="367"/>
      <c r="AR30" s="367"/>
      <c r="AS30" s="367"/>
      <c r="AT30" s="380"/>
      <c r="AU30" s="380"/>
      <c r="AV30" s="381"/>
      <c r="BC30" s="5"/>
      <c r="BD30" s="5"/>
      <c r="BE30" s="5"/>
      <c r="BF30" s="7"/>
      <c r="BG30" s="7"/>
      <c r="BH30" s="7"/>
      <c r="BZ30" s="73"/>
      <c r="CA30" s="74"/>
      <c r="CB30" s="75"/>
      <c r="CC30" s="28"/>
      <c r="CD30" s="73"/>
      <c r="CE30" s="74"/>
      <c r="CF30" s="75"/>
      <c r="CH30" s="73"/>
      <c r="CI30" s="74"/>
      <c r="CJ30" s="75"/>
    </row>
    <row r="31" spans="2:88" s="6" customFormat="1" ht="16.5" customHeight="1">
      <c r="B31" s="50"/>
      <c r="AB31" s="5"/>
      <c r="AC31" s="5"/>
      <c r="AQ31" s="367"/>
      <c r="AR31" s="367"/>
      <c r="AS31" s="367"/>
      <c r="AT31" s="380"/>
      <c r="AU31" s="380"/>
      <c r="AV31" s="381"/>
      <c r="BC31" s="5"/>
      <c r="BD31" s="5"/>
      <c r="BE31" s="5"/>
      <c r="BF31" s="7"/>
      <c r="BG31" s="7"/>
      <c r="BH31" s="7"/>
      <c r="BZ31" s="73"/>
      <c r="CA31" s="74"/>
      <c r="CB31" s="75"/>
      <c r="CC31" s="28"/>
      <c r="CD31" s="73"/>
      <c r="CE31" s="74"/>
      <c r="CF31" s="75"/>
      <c r="CH31" s="73"/>
      <c r="CI31" s="74"/>
      <c r="CJ31" s="75"/>
    </row>
    <row r="32" spans="2:88" s="6" customFormat="1" ht="16.5" customHeight="1">
      <c r="B32" s="50"/>
      <c r="AB32" s="5"/>
      <c r="AC32" s="5"/>
      <c r="AQ32" s="367"/>
      <c r="AR32" s="367"/>
      <c r="AS32" s="367"/>
      <c r="AT32" s="380"/>
      <c r="AU32" s="380"/>
      <c r="AV32" s="381"/>
      <c r="BC32" s="5"/>
      <c r="BD32" s="5"/>
      <c r="BE32" s="5"/>
      <c r="BF32" s="7"/>
      <c r="BG32" s="7"/>
      <c r="BH32" s="7"/>
      <c r="BZ32" s="73"/>
      <c r="CA32" s="74"/>
      <c r="CB32" s="75"/>
      <c r="CC32" s="28"/>
      <c r="CD32" s="73"/>
      <c r="CE32" s="74"/>
      <c r="CF32" s="75"/>
      <c r="CH32" s="73"/>
      <c r="CI32" s="74"/>
      <c r="CJ32" s="75"/>
    </row>
    <row r="33" spans="2:90" s="6" customFormat="1" ht="16.5" customHeight="1">
      <c r="B33" s="50"/>
      <c r="AB33" s="5"/>
      <c r="AC33" s="5"/>
      <c r="AQ33" s="367"/>
      <c r="AR33" s="367"/>
      <c r="AS33" s="367"/>
      <c r="AT33" s="380"/>
      <c r="AU33" s="380"/>
      <c r="AV33" s="381"/>
      <c r="BC33" s="5"/>
      <c r="BD33" s="5"/>
      <c r="BE33" s="5"/>
      <c r="BF33" s="7"/>
      <c r="BG33" s="7"/>
      <c r="BH33" s="7"/>
      <c r="BZ33" s="76"/>
      <c r="CA33" s="77"/>
      <c r="CB33" s="78"/>
      <c r="CC33" s="28"/>
      <c r="CD33" s="76"/>
      <c r="CE33" s="77"/>
      <c r="CF33" s="78"/>
      <c r="CH33" s="76"/>
      <c r="CI33" s="77"/>
      <c r="CJ33" s="78"/>
    </row>
    <row r="34" spans="2:90" s="5" customFormat="1" ht="26.25" customHeight="1">
      <c r="B34" s="50"/>
      <c r="C34" s="5" t="s">
        <v>16</v>
      </c>
      <c r="AD34" s="6"/>
      <c r="AE34" s="6"/>
      <c r="AQ34" s="367"/>
      <c r="AR34" s="367"/>
      <c r="AS34" s="367"/>
      <c r="AT34" s="380"/>
      <c r="AU34" s="380"/>
      <c r="AV34" s="381"/>
      <c r="BF34" s="7"/>
      <c r="BG34" s="7"/>
      <c r="BH34" s="7"/>
      <c r="BZ34" s="348"/>
      <c r="CA34" s="349"/>
      <c r="CB34" s="350"/>
      <c r="CC34" s="26"/>
      <c r="CD34" s="348"/>
      <c r="CE34" s="349"/>
      <c r="CF34" s="350"/>
      <c r="CH34" s="348">
        <v>3</v>
      </c>
      <c r="CI34" s="349"/>
      <c r="CJ34" s="350"/>
    </row>
    <row r="35" spans="2:90" s="6" customFormat="1" ht="20.25" customHeight="1">
      <c r="B35" s="50"/>
      <c r="D35" s="6" t="s">
        <v>27</v>
      </c>
      <c r="AB35" s="5"/>
      <c r="AC35" s="5"/>
      <c r="AQ35" s="367"/>
      <c r="AR35" s="367"/>
      <c r="AS35" s="367"/>
      <c r="AT35" s="380"/>
      <c r="AU35" s="380"/>
      <c r="AV35" s="381"/>
      <c r="BC35" s="5"/>
      <c r="BD35" s="5"/>
      <c r="BF35" s="7"/>
      <c r="BG35" s="7"/>
      <c r="BH35" s="7"/>
      <c r="BZ35" s="348"/>
      <c r="CA35" s="349"/>
      <c r="CB35" s="350"/>
      <c r="CC35" s="28"/>
      <c r="CD35" s="348"/>
      <c r="CE35" s="349"/>
      <c r="CF35" s="350"/>
      <c r="CH35" s="348"/>
      <c r="CI35" s="349"/>
      <c r="CJ35" s="350"/>
    </row>
    <row r="36" spans="2:90" s="6" customFormat="1" ht="16.5" customHeight="1">
      <c r="B36" s="50"/>
      <c r="AB36" s="5"/>
      <c r="AC36" s="5"/>
      <c r="AQ36" s="367"/>
      <c r="AR36" s="367"/>
      <c r="AS36" s="367"/>
      <c r="AT36" s="380"/>
      <c r="AU36" s="380"/>
      <c r="AV36" s="381"/>
      <c r="BC36" s="5"/>
      <c r="BD36" s="5"/>
      <c r="BF36" s="7"/>
      <c r="BG36" s="7"/>
      <c r="BH36" s="7"/>
      <c r="BZ36" s="348"/>
      <c r="CA36" s="349"/>
      <c r="CB36" s="350"/>
      <c r="CC36" s="28"/>
      <c r="CD36" s="348"/>
      <c r="CE36" s="349"/>
      <c r="CF36" s="350"/>
      <c r="CH36" s="348"/>
      <c r="CI36" s="349"/>
      <c r="CJ36" s="350"/>
    </row>
    <row r="37" spans="2:90" s="6" customFormat="1" ht="16.5" customHeight="1">
      <c r="B37" s="50"/>
      <c r="AB37" s="5"/>
      <c r="AC37" s="5"/>
      <c r="AQ37" s="367"/>
      <c r="AR37" s="367"/>
      <c r="AS37" s="367"/>
      <c r="AT37" s="380"/>
      <c r="AU37" s="380"/>
      <c r="AV37" s="381"/>
      <c r="BC37" s="5"/>
      <c r="BD37" s="5"/>
      <c r="BF37" s="7"/>
      <c r="BG37" s="7"/>
      <c r="BH37" s="7"/>
      <c r="BZ37" s="348"/>
      <c r="CA37" s="349"/>
      <c r="CB37" s="350"/>
      <c r="CC37" s="28"/>
      <c r="CD37" s="348"/>
      <c r="CE37" s="349"/>
      <c r="CF37" s="350"/>
      <c r="CH37" s="348"/>
      <c r="CI37" s="349"/>
      <c r="CJ37" s="350"/>
    </row>
    <row r="38" spans="2:90" s="6" customFormat="1" ht="16.5" customHeight="1" thickBot="1">
      <c r="B38" s="50"/>
      <c r="AB38" s="5"/>
      <c r="AC38" s="5"/>
      <c r="AQ38" s="367"/>
      <c r="AR38" s="367"/>
      <c r="AS38" s="367"/>
      <c r="AT38" s="380"/>
      <c r="AU38" s="380"/>
      <c r="AV38" s="381"/>
      <c r="BC38" s="5"/>
      <c r="BD38" s="5"/>
      <c r="BF38" s="7"/>
      <c r="BG38" s="7"/>
      <c r="BH38" s="7"/>
      <c r="BZ38" s="351"/>
      <c r="CA38" s="352"/>
      <c r="CB38" s="353"/>
      <c r="CC38" s="28"/>
      <c r="CD38" s="351"/>
      <c r="CE38" s="352"/>
      <c r="CF38" s="353"/>
      <c r="CH38" s="351"/>
      <c r="CI38" s="352"/>
      <c r="CJ38" s="353"/>
    </row>
    <row r="39" spans="2:90" s="6" customFormat="1" ht="16.5" customHeight="1" thickBot="1">
      <c r="B39" s="50"/>
      <c r="AB39" s="5"/>
      <c r="AC39" s="5"/>
      <c r="AQ39" s="367"/>
      <c r="AR39" s="367"/>
      <c r="AS39" s="367"/>
      <c r="AT39" s="380"/>
      <c r="AU39" s="380"/>
      <c r="AV39" s="381"/>
      <c r="BC39" s="5"/>
      <c r="BD39" s="5"/>
      <c r="BF39" s="7"/>
      <c r="BG39" s="8"/>
      <c r="BH39" s="8"/>
      <c r="BZ39" s="4"/>
      <c r="CA39" s="9"/>
      <c r="CB39" s="10"/>
      <c r="CC39" s="29"/>
      <c r="CD39" s="180"/>
      <c r="CE39" s="181"/>
      <c r="CF39" s="182"/>
      <c r="CH39" s="70" t="s">
        <v>28</v>
      </c>
      <c r="CI39" s="181"/>
      <c r="CJ39" s="185"/>
      <c r="CL39" s="146" t="s">
        <v>350</v>
      </c>
    </row>
    <row r="40" spans="2:90" s="6" customFormat="1" ht="20.25" customHeight="1" thickBot="1">
      <c r="B40" s="50"/>
      <c r="D40" s="6" t="s">
        <v>29</v>
      </c>
      <c r="AB40" s="5"/>
      <c r="AC40" s="5"/>
      <c r="AQ40" s="367"/>
      <c r="AR40" s="367"/>
      <c r="AS40" s="367"/>
      <c r="AT40" s="380"/>
      <c r="AU40" s="380"/>
      <c r="AV40" s="381"/>
      <c r="BC40" s="5"/>
      <c r="BD40" s="5"/>
      <c r="BF40" s="8"/>
      <c r="BG40" s="8"/>
      <c r="BH40" s="8"/>
      <c r="BZ40" s="8"/>
      <c r="CA40" s="8"/>
      <c r="CB40" s="11"/>
      <c r="CC40" s="29"/>
      <c r="CD40" s="183"/>
      <c r="CE40" s="137"/>
      <c r="CF40" s="184"/>
      <c r="CH40" s="136"/>
      <c r="CI40" s="137"/>
      <c r="CJ40" s="138"/>
      <c r="CL40" s="147"/>
    </row>
    <row r="41" spans="2:90" s="6" customFormat="1" ht="16.5" customHeight="1" thickBot="1">
      <c r="B41" s="50"/>
      <c r="AB41" s="5"/>
      <c r="AC41" s="5"/>
      <c r="AQ41" s="367"/>
      <c r="AR41" s="367"/>
      <c r="AS41" s="367"/>
      <c r="AT41" s="380"/>
      <c r="AU41" s="380"/>
      <c r="AV41" s="381"/>
      <c r="BC41" s="5"/>
      <c r="BD41" s="5"/>
      <c r="BF41" s="8"/>
      <c r="BG41" s="8"/>
      <c r="BH41" s="8"/>
      <c r="BZ41" s="8"/>
      <c r="CA41" s="8"/>
      <c r="CB41" s="11"/>
      <c r="CC41" s="29"/>
      <c r="CD41" s="183"/>
      <c r="CE41" s="137"/>
      <c r="CF41" s="184"/>
      <c r="CH41" s="136"/>
      <c r="CI41" s="137"/>
      <c r="CJ41" s="138"/>
      <c r="CL41" s="147"/>
    </row>
    <row r="42" spans="2:90" s="6" customFormat="1" ht="16.5" customHeight="1" thickBot="1">
      <c r="B42" s="50"/>
      <c r="AB42" s="5"/>
      <c r="AC42" s="5"/>
      <c r="AQ42" s="367"/>
      <c r="AR42" s="367"/>
      <c r="AS42" s="367"/>
      <c r="AT42" s="380"/>
      <c r="AU42" s="380"/>
      <c r="AV42" s="381"/>
      <c r="BC42" s="5"/>
      <c r="BD42" s="5"/>
      <c r="BF42" s="8"/>
      <c r="BG42" s="8"/>
      <c r="BH42" s="8"/>
      <c r="BZ42" s="8"/>
      <c r="CA42" s="8"/>
      <c r="CB42" s="11"/>
      <c r="CC42" s="29"/>
      <c r="CD42" s="183"/>
      <c r="CE42" s="137"/>
      <c r="CF42" s="184"/>
      <c r="CH42" s="136"/>
      <c r="CI42" s="137"/>
      <c r="CJ42" s="138"/>
      <c r="CL42" s="147"/>
    </row>
    <row r="43" spans="2:90" s="6" customFormat="1" ht="16.5" customHeight="1" thickBot="1">
      <c r="B43" s="50"/>
      <c r="AB43" s="5"/>
      <c r="AC43" s="5"/>
      <c r="AQ43" s="367"/>
      <c r="AR43" s="367"/>
      <c r="AS43" s="367"/>
      <c r="AT43" s="380"/>
      <c r="AU43" s="380"/>
      <c r="AV43" s="381"/>
      <c r="BC43" s="5"/>
      <c r="BD43" s="5"/>
      <c r="BF43" s="8"/>
      <c r="BG43" s="8"/>
      <c r="BH43" s="8"/>
      <c r="BZ43" s="8"/>
      <c r="CA43" s="8"/>
      <c r="CB43" s="11"/>
      <c r="CC43" s="29"/>
      <c r="CD43" s="183"/>
      <c r="CE43" s="137"/>
      <c r="CF43" s="184"/>
      <c r="CH43" s="186"/>
      <c r="CI43" s="187"/>
      <c r="CJ43" s="188"/>
      <c r="CL43" s="147"/>
    </row>
    <row r="44" spans="2:90" s="5" customFormat="1" ht="26.25" customHeight="1" thickBot="1">
      <c r="B44" s="50"/>
      <c r="C44" s="5" t="s">
        <v>17</v>
      </c>
      <c r="AD44" s="6"/>
      <c r="AE44" s="6"/>
      <c r="AQ44" s="367"/>
      <c r="AR44" s="367"/>
      <c r="AS44" s="367"/>
      <c r="AT44" s="380"/>
      <c r="AU44" s="380"/>
      <c r="AV44" s="381"/>
      <c r="BF44" s="7"/>
      <c r="BG44" s="7"/>
      <c r="BH44" s="7"/>
      <c r="BZ44" s="7"/>
      <c r="CA44" s="7"/>
      <c r="CB44" s="12"/>
      <c r="CC44" s="30"/>
      <c r="CD44" s="150"/>
      <c r="CE44" s="74"/>
      <c r="CF44" s="151"/>
      <c r="CH44" s="332">
        <f>IF(CH34="","",IF(AQ29&amp;CH34="極高5",80,IF(AQ29&amp;CH34="極高4",70,IF(AQ29&amp;CH34="極高3",60,IF(AQ29&amp;CH34="極高2",45,IF(AQ29&amp;CH34="極高1",30,IF(AQ29&amp;CH34="高い5",70,IF(AQ29&amp;CH34="高い4",60,IF(AQ29&amp;CH34="高い3",50,IF(AQ29&amp;CH34="高い2",35,IF(AQ29&amp;CH34="高い1",20,IF(AQ29&amp;CH34="標準5",60,IF(AQ29&amp;CH34="標準4",50,IF(AQ29&amp;CH34="標準3",40,IF(AQ29&amp;CH34="標準2",25,IF(AQ29&amp;CH34="標準1",10,"")))))))))))))))*AT29/100)</f>
        <v>15</v>
      </c>
      <c r="CI44" s="327"/>
      <c r="CJ44" s="333"/>
      <c r="CL44" s="147"/>
    </row>
    <row r="45" spans="2:90" s="6" customFormat="1" ht="16.5" customHeight="1" thickBot="1">
      <c r="B45" s="50"/>
      <c r="AB45" s="5"/>
      <c r="AC45" s="5"/>
      <c r="AQ45" s="367"/>
      <c r="AR45" s="367"/>
      <c r="AS45" s="367"/>
      <c r="AT45" s="380"/>
      <c r="AU45" s="380"/>
      <c r="AV45" s="381"/>
      <c r="BC45" s="5"/>
      <c r="BD45" s="5"/>
      <c r="BF45" s="7"/>
      <c r="BG45" s="7"/>
      <c r="BH45" s="7"/>
      <c r="BZ45" s="7"/>
      <c r="CA45" s="7"/>
      <c r="CB45" s="12"/>
      <c r="CC45" s="29"/>
      <c r="CD45" s="150"/>
      <c r="CE45" s="74"/>
      <c r="CF45" s="151"/>
      <c r="CH45" s="332"/>
      <c r="CI45" s="327"/>
      <c r="CJ45" s="333"/>
      <c r="CL45" s="158">
        <f>IF(COUNTA(AQ29:AV49)&lt;2,"",IF(AQ29="H",70,IF(AQ29="M",60,IF(AQ29="L",50,0)))*AT29/100)</f>
        <v>0</v>
      </c>
    </row>
    <row r="46" spans="2:90" s="6" customFormat="1" ht="16.5" customHeight="1" thickBot="1">
      <c r="B46" s="50"/>
      <c r="AB46" s="5"/>
      <c r="AC46" s="5"/>
      <c r="AQ46" s="367"/>
      <c r="AR46" s="367"/>
      <c r="AS46" s="367"/>
      <c r="AT46" s="380"/>
      <c r="AU46" s="380"/>
      <c r="AV46" s="381"/>
      <c r="BC46" s="5"/>
      <c r="BD46" s="5"/>
      <c r="BF46" s="7"/>
      <c r="BG46" s="7"/>
      <c r="BH46" s="7"/>
      <c r="BZ46" s="7"/>
      <c r="CA46" s="7"/>
      <c r="CB46" s="12"/>
      <c r="CC46" s="29"/>
      <c r="CD46" s="150"/>
      <c r="CE46" s="74"/>
      <c r="CF46" s="151"/>
      <c r="CH46" s="332"/>
      <c r="CI46" s="327"/>
      <c r="CJ46" s="333"/>
      <c r="CL46" s="158"/>
    </row>
    <row r="47" spans="2:90" s="6" customFormat="1" ht="16.5" customHeight="1" thickBot="1">
      <c r="B47" s="50"/>
      <c r="AB47" s="5"/>
      <c r="AC47" s="5"/>
      <c r="AQ47" s="367"/>
      <c r="AR47" s="367"/>
      <c r="AS47" s="367"/>
      <c r="AT47" s="380"/>
      <c r="AU47" s="380"/>
      <c r="AV47" s="381"/>
      <c r="BC47" s="5"/>
      <c r="BD47" s="5"/>
      <c r="BF47" s="7"/>
      <c r="BG47" s="7"/>
      <c r="BH47" s="7"/>
      <c r="BZ47" s="7"/>
      <c r="CA47" s="7"/>
      <c r="CB47" s="12"/>
      <c r="CC47" s="29"/>
      <c r="CD47" s="150"/>
      <c r="CE47" s="74"/>
      <c r="CF47" s="151"/>
      <c r="CH47" s="332"/>
      <c r="CI47" s="327"/>
      <c r="CJ47" s="333"/>
      <c r="CL47" s="158"/>
    </row>
    <row r="48" spans="2:90" s="6" customFormat="1" ht="16.5" customHeight="1" thickBot="1">
      <c r="B48" s="50"/>
      <c r="AB48" s="5"/>
      <c r="AC48" s="5"/>
      <c r="AQ48" s="367"/>
      <c r="AR48" s="367"/>
      <c r="AS48" s="367"/>
      <c r="AT48" s="380"/>
      <c r="AU48" s="380"/>
      <c r="AV48" s="381"/>
      <c r="BC48" s="5"/>
      <c r="BD48" s="5"/>
      <c r="BF48" s="7"/>
      <c r="BG48" s="7"/>
      <c r="BH48" s="7"/>
      <c r="BZ48" s="7"/>
      <c r="CA48" s="7"/>
      <c r="CB48" s="12"/>
      <c r="CC48" s="29"/>
      <c r="CD48" s="150"/>
      <c r="CE48" s="74"/>
      <c r="CF48" s="151"/>
      <c r="CH48" s="332"/>
      <c r="CI48" s="327"/>
      <c r="CJ48" s="333"/>
      <c r="CL48" s="158"/>
    </row>
    <row r="49" spans="2:90" s="6" customFormat="1" ht="16.5" customHeight="1" thickBot="1">
      <c r="B49" s="51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32"/>
      <c r="AC49" s="32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368"/>
      <c r="AR49" s="368"/>
      <c r="AS49" s="368"/>
      <c r="AT49" s="382"/>
      <c r="AU49" s="382"/>
      <c r="AV49" s="383"/>
      <c r="AW49" s="13"/>
      <c r="AX49" s="13"/>
      <c r="AY49" s="13"/>
      <c r="AZ49" s="13"/>
      <c r="BA49" s="13"/>
      <c r="BB49" s="13"/>
      <c r="BC49" s="32"/>
      <c r="BD49" s="32"/>
      <c r="BE49" s="13"/>
      <c r="BF49" s="14"/>
      <c r="BG49" s="14"/>
      <c r="BH49" s="14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4"/>
      <c r="CA49" s="14"/>
      <c r="CB49" s="15"/>
      <c r="CC49" s="29"/>
      <c r="CD49" s="196"/>
      <c r="CE49" s="197"/>
      <c r="CF49" s="198"/>
      <c r="CH49" s="334"/>
      <c r="CI49" s="335"/>
      <c r="CJ49" s="336"/>
      <c r="CL49" s="158"/>
    </row>
    <row r="50" spans="2:90" s="5" customFormat="1" ht="26.25" customHeight="1">
      <c r="B50" s="49" t="s">
        <v>30</v>
      </c>
      <c r="C50" s="2" t="s">
        <v>15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3"/>
      <c r="AE50" s="3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366" t="s">
        <v>354</v>
      </c>
      <c r="AR50" s="366"/>
      <c r="AS50" s="366"/>
      <c r="AT50" s="378">
        <v>40</v>
      </c>
      <c r="AU50" s="378"/>
      <c r="AV50" s="379"/>
      <c r="AW50" s="2"/>
      <c r="AX50" s="2"/>
      <c r="AY50" s="2"/>
      <c r="AZ50" s="2"/>
      <c r="BA50" s="2"/>
      <c r="BB50" s="2"/>
      <c r="BC50" s="2"/>
      <c r="BD50" s="2"/>
      <c r="BF50" s="4"/>
      <c r="BG50" s="4"/>
      <c r="BH50" s="4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70" t="s">
        <v>26</v>
      </c>
      <c r="CA50" s="71"/>
      <c r="CB50" s="72"/>
      <c r="CC50" s="26"/>
      <c r="CD50" s="70" t="s">
        <v>26</v>
      </c>
      <c r="CE50" s="71"/>
      <c r="CF50" s="72"/>
      <c r="CH50" s="70" t="s">
        <v>26</v>
      </c>
      <c r="CI50" s="71"/>
      <c r="CJ50" s="72"/>
    </row>
    <row r="51" spans="2:90" s="6" customFormat="1" ht="16.5" customHeight="1">
      <c r="B51" s="50"/>
      <c r="AB51" s="5"/>
      <c r="AC51" s="5"/>
      <c r="AQ51" s="367"/>
      <c r="AR51" s="367"/>
      <c r="AS51" s="367"/>
      <c r="AT51" s="380"/>
      <c r="AU51" s="380"/>
      <c r="AV51" s="381"/>
      <c r="BC51" s="5"/>
      <c r="BD51" s="5"/>
      <c r="BF51" s="7"/>
      <c r="BG51" s="7"/>
      <c r="BH51" s="7"/>
      <c r="BZ51" s="73"/>
      <c r="CA51" s="74"/>
      <c r="CB51" s="75"/>
      <c r="CC51" s="28"/>
      <c r="CD51" s="73"/>
      <c r="CE51" s="74"/>
      <c r="CF51" s="75"/>
      <c r="CH51" s="73"/>
      <c r="CI51" s="74"/>
      <c r="CJ51" s="75"/>
    </row>
    <row r="52" spans="2:90" s="6" customFormat="1" ht="16.5" customHeight="1">
      <c r="B52" s="50"/>
      <c r="AB52" s="5"/>
      <c r="AC52" s="5"/>
      <c r="AQ52" s="367"/>
      <c r="AR52" s="367"/>
      <c r="AS52" s="367"/>
      <c r="AT52" s="380"/>
      <c r="AU52" s="380"/>
      <c r="AV52" s="381"/>
      <c r="BC52" s="5"/>
      <c r="BD52" s="5"/>
      <c r="BF52" s="7"/>
      <c r="BG52" s="7"/>
      <c r="BH52" s="7"/>
      <c r="BZ52" s="73"/>
      <c r="CA52" s="74"/>
      <c r="CB52" s="75"/>
      <c r="CC52" s="28"/>
      <c r="CD52" s="73"/>
      <c r="CE52" s="74"/>
      <c r="CF52" s="75"/>
      <c r="CH52" s="73"/>
      <c r="CI52" s="74"/>
      <c r="CJ52" s="75"/>
    </row>
    <row r="53" spans="2:90" s="6" customFormat="1" ht="16.5" customHeight="1">
      <c r="B53" s="50"/>
      <c r="AB53" s="5"/>
      <c r="AC53" s="5"/>
      <c r="AQ53" s="367"/>
      <c r="AR53" s="367"/>
      <c r="AS53" s="367"/>
      <c r="AT53" s="380"/>
      <c r="AU53" s="380"/>
      <c r="AV53" s="381"/>
      <c r="BC53" s="5"/>
      <c r="BD53" s="5"/>
      <c r="BF53" s="7"/>
      <c r="BG53" s="7"/>
      <c r="BH53" s="7"/>
      <c r="BZ53" s="73"/>
      <c r="CA53" s="74"/>
      <c r="CB53" s="75"/>
      <c r="CC53" s="28"/>
      <c r="CD53" s="73"/>
      <c r="CE53" s="74"/>
      <c r="CF53" s="75"/>
      <c r="CH53" s="73"/>
      <c r="CI53" s="74"/>
      <c r="CJ53" s="75"/>
    </row>
    <row r="54" spans="2:90" s="6" customFormat="1" ht="16.5" customHeight="1">
      <c r="B54" s="50"/>
      <c r="AB54" s="5"/>
      <c r="AC54" s="5"/>
      <c r="AQ54" s="367"/>
      <c r="AR54" s="367"/>
      <c r="AS54" s="367"/>
      <c r="AT54" s="380"/>
      <c r="AU54" s="380"/>
      <c r="AV54" s="381"/>
      <c r="BC54" s="5"/>
      <c r="BD54" s="5"/>
      <c r="BF54" s="7"/>
      <c r="BG54" s="7"/>
      <c r="BH54" s="7"/>
      <c r="BZ54" s="76"/>
      <c r="CA54" s="77"/>
      <c r="CB54" s="78"/>
      <c r="CC54" s="28"/>
      <c r="CD54" s="76"/>
      <c r="CE54" s="77"/>
      <c r="CF54" s="78"/>
      <c r="CH54" s="76"/>
      <c r="CI54" s="77"/>
      <c r="CJ54" s="78"/>
    </row>
    <row r="55" spans="2:90" s="5" customFormat="1" ht="26.25" customHeight="1">
      <c r="B55" s="50"/>
      <c r="C55" s="5" t="s">
        <v>16</v>
      </c>
      <c r="AD55" s="6"/>
      <c r="AE55" s="6"/>
      <c r="AQ55" s="367"/>
      <c r="AR55" s="367"/>
      <c r="AS55" s="367"/>
      <c r="AT55" s="380"/>
      <c r="AU55" s="380"/>
      <c r="AV55" s="381"/>
      <c r="BF55" s="7"/>
      <c r="BG55" s="7"/>
      <c r="BH55" s="7"/>
      <c r="BZ55" s="360"/>
      <c r="CA55" s="361"/>
      <c r="CB55" s="362"/>
      <c r="CC55" s="26"/>
      <c r="CD55" s="360"/>
      <c r="CE55" s="361"/>
      <c r="CF55" s="362"/>
      <c r="CH55" s="348">
        <v>4</v>
      </c>
      <c r="CI55" s="349"/>
      <c r="CJ55" s="350"/>
    </row>
    <row r="56" spans="2:90" s="6" customFormat="1" ht="20.25" customHeight="1">
      <c r="B56" s="50"/>
      <c r="D56" s="6" t="s">
        <v>27</v>
      </c>
      <c r="AB56" s="5"/>
      <c r="AC56" s="5"/>
      <c r="AQ56" s="367"/>
      <c r="AR56" s="367"/>
      <c r="AS56" s="367"/>
      <c r="AT56" s="380"/>
      <c r="AU56" s="380"/>
      <c r="AV56" s="381"/>
      <c r="BC56" s="5"/>
      <c r="BD56" s="5"/>
      <c r="BF56" s="7"/>
      <c r="BG56" s="7"/>
      <c r="BH56" s="7"/>
      <c r="BZ56" s="360"/>
      <c r="CA56" s="361"/>
      <c r="CB56" s="362"/>
      <c r="CC56" s="28"/>
      <c r="CD56" s="360"/>
      <c r="CE56" s="361"/>
      <c r="CF56" s="362"/>
      <c r="CH56" s="348"/>
      <c r="CI56" s="349"/>
      <c r="CJ56" s="350"/>
    </row>
    <row r="57" spans="2:90" s="6" customFormat="1" ht="16.5" customHeight="1">
      <c r="B57" s="50"/>
      <c r="AB57" s="5"/>
      <c r="AC57" s="5"/>
      <c r="AQ57" s="367"/>
      <c r="AR57" s="367"/>
      <c r="AS57" s="367"/>
      <c r="AT57" s="380"/>
      <c r="AU57" s="380"/>
      <c r="AV57" s="381"/>
      <c r="BC57" s="5"/>
      <c r="BD57" s="5"/>
      <c r="BF57" s="7"/>
      <c r="BG57" s="7"/>
      <c r="BH57" s="7"/>
      <c r="BZ57" s="360"/>
      <c r="CA57" s="361"/>
      <c r="CB57" s="362"/>
      <c r="CC57" s="28"/>
      <c r="CD57" s="360"/>
      <c r="CE57" s="361"/>
      <c r="CF57" s="362"/>
      <c r="CH57" s="348"/>
      <c r="CI57" s="349"/>
      <c r="CJ57" s="350"/>
    </row>
    <row r="58" spans="2:90" s="6" customFormat="1" ht="16.5" customHeight="1">
      <c r="B58" s="50"/>
      <c r="AB58" s="5"/>
      <c r="AC58" s="5"/>
      <c r="AQ58" s="367"/>
      <c r="AR58" s="367"/>
      <c r="AS58" s="367"/>
      <c r="AT58" s="380"/>
      <c r="AU58" s="380"/>
      <c r="AV58" s="381"/>
      <c r="BC58" s="5"/>
      <c r="BD58" s="5"/>
      <c r="BF58" s="7"/>
      <c r="BG58" s="7"/>
      <c r="BH58" s="7"/>
      <c r="BZ58" s="360"/>
      <c r="CA58" s="361"/>
      <c r="CB58" s="362"/>
      <c r="CC58" s="28"/>
      <c r="CD58" s="360"/>
      <c r="CE58" s="361"/>
      <c r="CF58" s="362"/>
      <c r="CH58" s="348"/>
      <c r="CI58" s="349"/>
      <c r="CJ58" s="350"/>
    </row>
    <row r="59" spans="2:90" s="6" customFormat="1" ht="16.5" customHeight="1" thickBot="1">
      <c r="B59" s="50"/>
      <c r="AB59" s="5"/>
      <c r="AC59" s="5"/>
      <c r="AQ59" s="367"/>
      <c r="AR59" s="367"/>
      <c r="AS59" s="367"/>
      <c r="AT59" s="380"/>
      <c r="AU59" s="380"/>
      <c r="AV59" s="381"/>
      <c r="BC59" s="5"/>
      <c r="BD59" s="5"/>
      <c r="BF59" s="7"/>
      <c r="BG59" s="7"/>
      <c r="BH59" s="7"/>
      <c r="BZ59" s="363"/>
      <c r="CA59" s="364"/>
      <c r="CB59" s="365"/>
      <c r="CC59" s="28"/>
      <c r="CD59" s="363"/>
      <c r="CE59" s="364"/>
      <c r="CF59" s="365"/>
      <c r="CH59" s="351"/>
      <c r="CI59" s="352"/>
      <c r="CJ59" s="353"/>
    </row>
    <row r="60" spans="2:90" s="6" customFormat="1" ht="16.5" customHeight="1" thickBot="1">
      <c r="B60" s="50"/>
      <c r="AB60" s="5"/>
      <c r="AC60" s="5"/>
      <c r="AQ60" s="367"/>
      <c r="AR60" s="367"/>
      <c r="AS60" s="367"/>
      <c r="AT60" s="380"/>
      <c r="AU60" s="380"/>
      <c r="AV60" s="381"/>
      <c r="BC60" s="5"/>
      <c r="BD60" s="5"/>
      <c r="BF60" s="7"/>
      <c r="BG60" s="8"/>
      <c r="BH60" s="8"/>
      <c r="BZ60" s="4"/>
      <c r="CA60" s="9"/>
      <c r="CB60" s="10"/>
      <c r="CC60" s="29"/>
      <c r="CD60" s="180"/>
      <c r="CE60" s="181"/>
      <c r="CF60" s="182"/>
      <c r="CH60" s="70" t="s">
        <v>28</v>
      </c>
      <c r="CI60" s="181"/>
      <c r="CJ60" s="185"/>
      <c r="CL60" s="146" t="s">
        <v>350</v>
      </c>
    </row>
    <row r="61" spans="2:90" s="6" customFormat="1" ht="20.25" customHeight="1" thickBot="1">
      <c r="B61" s="50"/>
      <c r="D61" s="6" t="s">
        <v>29</v>
      </c>
      <c r="AB61" s="5"/>
      <c r="AC61" s="5"/>
      <c r="AQ61" s="367"/>
      <c r="AR61" s="367"/>
      <c r="AS61" s="367"/>
      <c r="AT61" s="380"/>
      <c r="AU61" s="380"/>
      <c r="AV61" s="381"/>
      <c r="BC61" s="5"/>
      <c r="BD61" s="5"/>
      <c r="BF61" s="8"/>
      <c r="BG61" s="8"/>
      <c r="BH61" s="8"/>
      <c r="BZ61" s="8"/>
      <c r="CA61" s="8"/>
      <c r="CB61" s="11"/>
      <c r="CC61" s="29"/>
      <c r="CD61" s="183"/>
      <c r="CE61" s="137"/>
      <c r="CF61" s="184"/>
      <c r="CH61" s="136"/>
      <c r="CI61" s="137"/>
      <c r="CJ61" s="138"/>
      <c r="CL61" s="147"/>
    </row>
    <row r="62" spans="2:90" s="6" customFormat="1" ht="7.5" customHeight="1" thickBot="1">
      <c r="B62" s="50"/>
      <c r="AB62" s="5"/>
      <c r="AC62" s="5"/>
      <c r="AQ62" s="367"/>
      <c r="AR62" s="367"/>
      <c r="AS62" s="367"/>
      <c r="AT62" s="380"/>
      <c r="AU62" s="380"/>
      <c r="AV62" s="381"/>
      <c r="BC62" s="5"/>
      <c r="BD62" s="5"/>
      <c r="BF62" s="8"/>
      <c r="BG62" s="8"/>
      <c r="BH62" s="8"/>
      <c r="BZ62" s="8"/>
      <c r="CA62" s="8"/>
      <c r="CB62" s="11"/>
      <c r="CC62" s="29"/>
      <c r="CD62" s="183"/>
      <c r="CE62" s="137"/>
      <c r="CF62" s="184"/>
      <c r="CH62" s="136"/>
      <c r="CI62" s="137"/>
      <c r="CJ62" s="138"/>
      <c r="CL62" s="147"/>
    </row>
    <row r="63" spans="2:90" s="6" customFormat="1" ht="16.5" customHeight="1" thickBot="1">
      <c r="B63" s="50"/>
      <c r="AB63" s="5"/>
      <c r="AC63" s="5"/>
      <c r="AQ63" s="367"/>
      <c r="AR63" s="367"/>
      <c r="AS63" s="367"/>
      <c r="AT63" s="380"/>
      <c r="AU63" s="380"/>
      <c r="AV63" s="381"/>
      <c r="BC63" s="5"/>
      <c r="BD63" s="5"/>
      <c r="BF63" s="8"/>
      <c r="BG63" s="8"/>
      <c r="BH63" s="8"/>
      <c r="BZ63" s="8"/>
      <c r="CA63" s="8"/>
      <c r="CB63" s="11"/>
      <c r="CC63" s="29"/>
      <c r="CD63" s="183"/>
      <c r="CE63" s="137"/>
      <c r="CF63" s="184"/>
      <c r="CH63" s="136"/>
      <c r="CI63" s="137"/>
      <c r="CJ63" s="138"/>
      <c r="CL63" s="147"/>
    </row>
    <row r="64" spans="2:90" s="6" customFormat="1" ht="16.5" customHeight="1" thickBot="1">
      <c r="B64" s="50"/>
      <c r="AB64" s="5"/>
      <c r="AC64" s="5"/>
      <c r="AQ64" s="367"/>
      <c r="AR64" s="367"/>
      <c r="AS64" s="367"/>
      <c r="AT64" s="380"/>
      <c r="AU64" s="380"/>
      <c r="AV64" s="381"/>
      <c r="BC64" s="5"/>
      <c r="BD64" s="5"/>
      <c r="BF64" s="8"/>
      <c r="BG64" s="8"/>
      <c r="BH64" s="8"/>
      <c r="BZ64" s="8"/>
      <c r="CA64" s="8"/>
      <c r="CB64" s="11"/>
      <c r="CC64" s="29"/>
      <c r="CD64" s="183"/>
      <c r="CE64" s="137"/>
      <c r="CF64" s="184"/>
      <c r="CH64" s="186"/>
      <c r="CI64" s="187"/>
      <c r="CJ64" s="188"/>
      <c r="CL64" s="147"/>
    </row>
    <row r="65" spans="2:90" s="5" customFormat="1" ht="26.25" customHeight="1" thickBot="1">
      <c r="B65" s="50"/>
      <c r="C65" s="5" t="s">
        <v>17</v>
      </c>
      <c r="AD65" s="6"/>
      <c r="AE65" s="6"/>
      <c r="AQ65" s="367"/>
      <c r="AR65" s="367"/>
      <c r="AS65" s="367"/>
      <c r="AT65" s="380"/>
      <c r="AU65" s="380"/>
      <c r="AV65" s="381"/>
      <c r="BF65" s="7"/>
      <c r="BG65" s="7"/>
      <c r="BH65" s="7"/>
      <c r="BZ65" s="7"/>
      <c r="CA65" s="7"/>
      <c r="CB65" s="12"/>
      <c r="CC65" s="30"/>
      <c r="CD65" s="150"/>
      <c r="CE65" s="74"/>
      <c r="CF65" s="151"/>
      <c r="CH65" s="332">
        <f>IF(CH55="","",IF(AQ50&amp;CH55="極高5",80,IF(AQ50&amp;CH55="極高4",70,IF(AQ50&amp;CH55="極高3",60,IF(AQ50&amp;CH55="極高2",45,IF(AQ50&amp;CH55="極高1",30,IF(AQ50&amp;CH55="高い5",70,IF(AQ50&amp;CH55="高い4",60,IF(AQ50&amp;CH55="高い3",50,IF(AQ50&amp;CH55="高い2",35,IF(AQ50&amp;CH55="高い1",20,IF(AQ50&amp;CH55="標準5",60,IF(AQ50&amp;CH55="標準4",50,IF(AQ50&amp;CH55="標準3",40,IF(AQ50&amp;CH55="標準2",25,IF(AQ50&amp;CH55="標準1",10,"")))))))))))))))*AT50/100)</f>
        <v>20</v>
      </c>
      <c r="CI65" s="327"/>
      <c r="CJ65" s="333"/>
      <c r="CL65" s="147"/>
    </row>
    <row r="66" spans="2:90" s="6" customFormat="1" ht="16.5" customHeight="1" thickBot="1">
      <c r="B66" s="50"/>
      <c r="AB66" s="5"/>
      <c r="AC66" s="5"/>
      <c r="AQ66" s="367"/>
      <c r="AR66" s="367"/>
      <c r="AS66" s="367"/>
      <c r="AT66" s="380"/>
      <c r="AU66" s="380"/>
      <c r="AV66" s="381"/>
      <c r="BC66" s="5"/>
      <c r="BD66" s="5"/>
      <c r="BF66" s="7"/>
      <c r="BG66" s="7"/>
      <c r="BH66" s="7"/>
      <c r="BZ66" s="7"/>
      <c r="CA66" s="7"/>
      <c r="CB66" s="12"/>
      <c r="CC66" s="29"/>
      <c r="CD66" s="150"/>
      <c r="CE66" s="74"/>
      <c r="CF66" s="151"/>
      <c r="CH66" s="332"/>
      <c r="CI66" s="327"/>
      <c r="CJ66" s="333"/>
      <c r="CL66" s="158">
        <f>IF(COUNTA(AQ50:AV70)&lt;2,"",IF(AQ50="H",70,IF(AQ50="M",60,IF(AQ50="L",50,0)))*AT50/100)</f>
        <v>0</v>
      </c>
    </row>
    <row r="67" spans="2:90" s="6" customFormat="1" ht="16.5" customHeight="1" thickBot="1">
      <c r="B67" s="50"/>
      <c r="AB67" s="5"/>
      <c r="AC67" s="5"/>
      <c r="AQ67" s="367"/>
      <c r="AR67" s="367"/>
      <c r="AS67" s="367"/>
      <c r="AT67" s="380"/>
      <c r="AU67" s="380"/>
      <c r="AV67" s="381"/>
      <c r="BC67" s="5"/>
      <c r="BD67" s="5"/>
      <c r="BF67" s="7"/>
      <c r="BG67" s="7"/>
      <c r="BH67" s="7"/>
      <c r="BZ67" s="7"/>
      <c r="CA67" s="7"/>
      <c r="CB67" s="12"/>
      <c r="CC67" s="29"/>
      <c r="CD67" s="150"/>
      <c r="CE67" s="74"/>
      <c r="CF67" s="151"/>
      <c r="CH67" s="332"/>
      <c r="CI67" s="327"/>
      <c r="CJ67" s="333"/>
      <c r="CL67" s="158"/>
    </row>
    <row r="68" spans="2:90" s="6" customFormat="1" ht="16.5" customHeight="1" thickBot="1">
      <c r="B68" s="50"/>
      <c r="AB68" s="5"/>
      <c r="AC68" s="5"/>
      <c r="AQ68" s="367"/>
      <c r="AR68" s="367"/>
      <c r="AS68" s="367"/>
      <c r="AT68" s="380"/>
      <c r="AU68" s="380"/>
      <c r="AV68" s="381"/>
      <c r="BC68" s="5"/>
      <c r="BD68" s="5"/>
      <c r="BF68" s="7"/>
      <c r="BG68" s="7"/>
      <c r="BH68" s="7"/>
      <c r="BZ68" s="7"/>
      <c r="CA68" s="7"/>
      <c r="CB68" s="12"/>
      <c r="CC68" s="29"/>
      <c r="CD68" s="150"/>
      <c r="CE68" s="74"/>
      <c r="CF68" s="151"/>
      <c r="CH68" s="332"/>
      <c r="CI68" s="327"/>
      <c r="CJ68" s="333"/>
      <c r="CL68" s="158"/>
    </row>
    <row r="69" spans="2:90" s="6" customFormat="1" ht="16.5" customHeight="1" thickBot="1">
      <c r="B69" s="50"/>
      <c r="AB69" s="5"/>
      <c r="AC69" s="5"/>
      <c r="AQ69" s="367"/>
      <c r="AR69" s="367"/>
      <c r="AS69" s="367"/>
      <c r="AT69" s="380"/>
      <c r="AU69" s="380"/>
      <c r="AV69" s="381"/>
      <c r="BC69" s="5"/>
      <c r="BD69" s="5"/>
      <c r="BF69" s="7"/>
      <c r="BG69" s="7"/>
      <c r="BH69" s="7"/>
      <c r="BZ69" s="7"/>
      <c r="CA69" s="7"/>
      <c r="CB69" s="12"/>
      <c r="CC69" s="29"/>
      <c r="CD69" s="150"/>
      <c r="CE69" s="74"/>
      <c r="CF69" s="151"/>
      <c r="CH69" s="332"/>
      <c r="CI69" s="327"/>
      <c r="CJ69" s="333"/>
      <c r="CL69" s="158"/>
    </row>
    <row r="70" spans="2:90" s="6" customFormat="1" ht="16.5" customHeight="1" thickBot="1">
      <c r="B70" s="51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32"/>
      <c r="AC70" s="32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368"/>
      <c r="AR70" s="368"/>
      <c r="AS70" s="368"/>
      <c r="AT70" s="380"/>
      <c r="AU70" s="380"/>
      <c r="AV70" s="381"/>
      <c r="AW70" s="13"/>
      <c r="AX70" s="13"/>
      <c r="AY70" s="13"/>
      <c r="AZ70" s="13"/>
      <c r="BA70" s="13"/>
      <c r="BB70" s="13"/>
      <c r="BC70" s="32"/>
      <c r="BD70" s="32"/>
      <c r="BF70" s="14"/>
      <c r="BG70" s="14"/>
      <c r="BH70" s="14"/>
      <c r="BI70" s="13"/>
      <c r="BJ70" s="13"/>
      <c r="BK70" s="13"/>
      <c r="BL70" s="13"/>
      <c r="BM70" s="13"/>
      <c r="BN70" s="13"/>
      <c r="BO70" s="13"/>
      <c r="BP70" s="13"/>
      <c r="BQ70" s="13"/>
      <c r="BR70" s="13"/>
      <c r="BS70" s="13"/>
      <c r="BT70" s="13"/>
      <c r="BU70" s="13"/>
      <c r="BV70" s="13"/>
      <c r="BW70" s="13"/>
      <c r="BX70" s="13"/>
      <c r="BY70" s="13"/>
      <c r="BZ70" s="14"/>
      <c r="CA70" s="14"/>
      <c r="CB70" s="15"/>
      <c r="CC70" s="29"/>
      <c r="CD70" s="196"/>
      <c r="CE70" s="197"/>
      <c r="CF70" s="198"/>
      <c r="CH70" s="334"/>
      <c r="CI70" s="335"/>
      <c r="CJ70" s="336"/>
      <c r="CL70" s="158"/>
    </row>
    <row r="71" spans="2:90" s="5" customFormat="1" ht="26.25" customHeight="1">
      <c r="B71" s="49" t="s">
        <v>31</v>
      </c>
      <c r="C71" s="2" t="s">
        <v>15</v>
      </c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3"/>
      <c r="AE71" s="3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366" t="s">
        <v>354</v>
      </c>
      <c r="AR71" s="366"/>
      <c r="AS71" s="366"/>
      <c r="AT71" s="369">
        <v>30</v>
      </c>
      <c r="AU71" s="370"/>
      <c r="AV71" s="371"/>
      <c r="AW71" s="2"/>
      <c r="AX71" s="2"/>
      <c r="AY71" s="2"/>
      <c r="AZ71" s="2"/>
      <c r="BA71" s="2"/>
      <c r="BB71" s="2"/>
      <c r="BC71" s="2"/>
      <c r="BD71" s="2"/>
      <c r="BE71" s="2"/>
      <c r="BF71" s="4"/>
      <c r="BG71" s="4"/>
      <c r="BH71" s="4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70" t="s">
        <v>26</v>
      </c>
      <c r="CA71" s="71"/>
      <c r="CB71" s="72"/>
      <c r="CC71" s="26"/>
      <c r="CD71" s="70" t="s">
        <v>26</v>
      </c>
      <c r="CE71" s="71"/>
      <c r="CF71" s="72"/>
      <c r="CH71" s="70" t="s">
        <v>26</v>
      </c>
      <c r="CI71" s="71"/>
      <c r="CJ71" s="72"/>
    </row>
    <row r="72" spans="2:90" s="6" customFormat="1" ht="16.5" customHeight="1">
      <c r="B72" s="50"/>
      <c r="AB72" s="5"/>
      <c r="AC72" s="5"/>
      <c r="AQ72" s="367"/>
      <c r="AR72" s="367"/>
      <c r="AS72" s="367"/>
      <c r="AT72" s="372"/>
      <c r="AU72" s="373"/>
      <c r="AV72" s="374"/>
      <c r="BC72" s="5"/>
      <c r="BD72" s="5"/>
      <c r="BF72" s="7"/>
      <c r="BG72" s="7"/>
      <c r="BH72" s="7"/>
      <c r="BZ72" s="73"/>
      <c r="CA72" s="74"/>
      <c r="CB72" s="75"/>
      <c r="CC72" s="28"/>
      <c r="CD72" s="73"/>
      <c r="CE72" s="74"/>
      <c r="CF72" s="75"/>
      <c r="CH72" s="73"/>
      <c r="CI72" s="74"/>
      <c r="CJ72" s="75"/>
    </row>
    <row r="73" spans="2:90" s="6" customFormat="1" ht="16.5" customHeight="1">
      <c r="B73" s="50"/>
      <c r="AB73" s="5"/>
      <c r="AC73" s="5"/>
      <c r="AQ73" s="367"/>
      <c r="AR73" s="367"/>
      <c r="AS73" s="367"/>
      <c r="AT73" s="372"/>
      <c r="AU73" s="373"/>
      <c r="AV73" s="374"/>
      <c r="BC73" s="5"/>
      <c r="BD73" s="5"/>
      <c r="BF73" s="7"/>
      <c r="BG73" s="7"/>
      <c r="BH73" s="7"/>
      <c r="BZ73" s="73"/>
      <c r="CA73" s="74"/>
      <c r="CB73" s="75"/>
      <c r="CC73" s="28"/>
      <c r="CD73" s="73"/>
      <c r="CE73" s="74"/>
      <c r="CF73" s="75"/>
      <c r="CH73" s="73"/>
      <c r="CI73" s="74"/>
      <c r="CJ73" s="75"/>
    </row>
    <row r="74" spans="2:90" s="6" customFormat="1" ht="16.5" customHeight="1">
      <c r="B74" s="50"/>
      <c r="AB74" s="5"/>
      <c r="AC74" s="5"/>
      <c r="AQ74" s="367"/>
      <c r="AR74" s="367"/>
      <c r="AS74" s="367"/>
      <c r="AT74" s="372"/>
      <c r="AU74" s="373"/>
      <c r="AV74" s="374"/>
      <c r="BC74" s="5"/>
      <c r="BD74" s="5"/>
      <c r="BF74" s="7"/>
      <c r="BG74" s="7"/>
      <c r="BH74" s="7"/>
      <c r="BZ74" s="73"/>
      <c r="CA74" s="74"/>
      <c r="CB74" s="75"/>
      <c r="CC74" s="28"/>
      <c r="CD74" s="73"/>
      <c r="CE74" s="74"/>
      <c r="CF74" s="75"/>
      <c r="CH74" s="73"/>
      <c r="CI74" s="74"/>
      <c r="CJ74" s="75"/>
    </row>
    <row r="75" spans="2:90" s="6" customFormat="1" ht="16.5" customHeight="1">
      <c r="B75" s="50"/>
      <c r="AB75" s="5"/>
      <c r="AC75" s="5"/>
      <c r="AQ75" s="367"/>
      <c r="AR75" s="367"/>
      <c r="AS75" s="367"/>
      <c r="AT75" s="372"/>
      <c r="AU75" s="373"/>
      <c r="AV75" s="374"/>
      <c r="BC75" s="5"/>
      <c r="BD75" s="5"/>
      <c r="BF75" s="7"/>
      <c r="BG75" s="7"/>
      <c r="BH75" s="7"/>
      <c r="BZ75" s="76"/>
      <c r="CA75" s="77"/>
      <c r="CB75" s="78"/>
      <c r="CC75" s="28"/>
      <c r="CD75" s="76"/>
      <c r="CE75" s="77"/>
      <c r="CF75" s="78"/>
      <c r="CH75" s="76"/>
      <c r="CI75" s="77"/>
      <c r="CJ75" s="78"/>
    </row>
    <row r="76" spans="2:90" s="5" customFormat="1" ht="26.25" customHeight="1">
      <c r="B76" s="50"/>
      <c r="C76" s="5" t="s">
        <v>16</v>
      </c>
      <c r="AD76" s="6"/>
      <c r="AE76" s="6"/>
      <c r="AQ76" s="367"/>
      <c r="AR76" s="367"/>
      <c r="AS76" s="367"/>
      <c r="AT76" s="372"/>
      <c r="AU76" s="373"/>
      <c r="AV76" s="374"/>
      <c r="BF76" s="7"/>
      <c r="BG76" s="7"/>
      <c r="BH76" s="7"/>
      <c r="BZ76" s="348"/>
      <c r="CA76" s="349"/>
      <c r="CB76" s="350"/>
      <c r="CC76" s="26"/>
      <c r="CD76" s="348"/>
      <c r="CE76" s="349"/>
      <c r="CF76" s="350"/>
      <c r="CH76" s="348">
        <v>3</v>
      </c>
      <c r="CI76" s="349"/>
      <c r="CJ76" s="350"/>
    </row>
    <row r="77" spans="2:90" s="6" customFormat="1" ht="20.25" customHeight="1">
      <c r="B77" s="50"/>
      <c r="D77" s="6" t="s">
        <v>27</v>
      </c>
      <c r="AB77" s="5"/>
      <c r="AC77" s="5"/>
      <c r="AQ77" s="367"/>
      <c r="AR77" s="367"/>
      <c r="AS77" s="367"/>
      <c r="AT77" s="372"/>
      <c r="AU77" s="373"/>
      <c r="AV77" s="374"/>
      <c r="BC77" s="5"/>
      <c r="BD77" s="5"/>
      <c r="BF77" s="7"/>
      <c r="BG77" s="7"/>
      <c r="BH77" s="7"/>
      <c r="BZ77" s="348"/>
      <c r="CA77" s="349"/>
      <c r="CB77" s="350"/>
      <c r="CC77" s="28"/>
      <c r="CD77" s="348"/>
      <c r="CE77" s="349"/>
      <c r="CF77" s="350"/>
      <c r="CH77" s="348"/>
      <c r="CI77" s="349"/>
      <c r="CJ77" s="350"/>
    </row>
    <row r="78" spans="2:90" s="6" customFormat="1" ht="16.5" customHeight="1">
      <c r="B78" s="50"/>
      <c r="AB78" s="5"/>
      <c r="AC78" s="5"/>
      <c r="AQ78" s="367"/>
      <c r="AR78" s="367"/>
      <c r="AS78" s="367"/>
      <c r="AT78" s="372"/>
      <c r="AU78" s="373"/>
      <c r="AV78" s="374"/>
      <c r="BC78" s="5"/>
      <c r="BD78" s="5"/>
      <c r="BF78" s="7"/>
      <c r="BG78" s="7"/>
      <c r="BH78" s="7"/>
      <c r="BZ78" s="348"/>
      <c r="CA78" s="349"/>
      <c r="CB78" s="350"/>
      <c r="CC78" s="28"/>
      <c r="CD78" s="348"/>
      <c r="CE78" s="349"/>
      <c r="CF78" s="350"/>
      <c r="CH78" s="348"/>
      <c r="CI78" s="349"/>
      <c r="CJ78" s="350"/>
    </row>
    <row r="79" spans="2:90" s="6" customFormat="1" ht="16.5" customHeight="1">
      <c r="B79" s="50"/>
      <c r="AB79" s="5"/>
      <c r="AC79" s="5"/>
      <c r="AQ79" s="367"/>
      <c r="AR79" s="367"/>
      <c r="AS79" s="367"/>
      <c r="AT79" s="372"/>
      <c r="AU79" s="373"/>
      <c r="AV79" s="374"/>
      <c r="BC79" s="5"/>
      <c r="BD79" s="5"/>
      <c r="BF79" s="7"/>
      <c r="BG79" s="7"/>
      <c r="BH79" s="7"/>
      <c r="BZ79" s="348"/>
      <c r="CA79" s="349"/>
      <c r="CB79" s="350"/>
      <c r="CC79" s="28"/>
      <c r="CD79" s="348"/>
      <c r="CE79" s="349"/>
      <c r="CF79" s="350"/>
      <c r="CH79" s="348"/>
      <c r="CI79" s="349"/>
      <c r="CJ79" s="350"/>
    </row>
    <row r="80" spans="2:90" s="6" customFormat="1" ht="16.5" customHeight="1" thickBot="1">
      <c r="B80" s="50"/>
      <c r="AB80" s="5"/>
      <c r="AC80" s="5"/>
      <c r="AQ80" s="367"/>
      <c r="AR80" s="367"/>
      <c r="AS80" s="367"/>
      <c r="AT80" s="372"/>
      <c r="AU80" s="373"/>
      <c r="AV80" s="374"/>
      <c r="BC80" s="5"/>
      <c r="BD80" s="5"/>
      <c r="BF80" s="7"/>
      <c r="BG80" s="7"/>
      <c r="BH80" s="7"/>
      <c r="BZ80" s="351"/>
      <c r="CA80" s="352"/>
      <c r="CB80" s="353"/>
      <c r="CC80" s="28"/>
      <c r="CD80" s="351"/>
      <c r="CE80" s="352"/>
      <c r="CF80" s="353"/>
      <c r="CH80" s="351"/>
      <c r="CI80" s="352"/>
      <c r="CJ80" s="353"/>
    </row>
    <row r="81" spans="2:90" s="6" customFormat="1" ht="16.5" customHeight="1" thickBot="1">
      <c r="B81" s="50"/>
      <c r="AB81" s="5"/>
      <c r="AC81" s="5"/>
      <c r="AQ81" s="367"/>
      <c r="AR81" s="367"/>
      <c r="AS81" s="367"/>
      <c r="AT81" s="372"/>
      <c r="AU81" s="373"/>
      <c r="AV81" s="374"/>
      <c r="BC81" s="5"/>
      <c r="BD81" s="5"/>
      <c r="BF81" s="7"/>
      <c r="BG81" s="8"/>
      <c r="BH81" s="8"/>
      <c r="BZ81" s="4"/>
      <c r="CA81" s="9"/>
      <c r="CB81" s="10"/>
      <c r="CC81" s="29"/>
      <c r="CD81" s="180"/>
      <c r="CE81" s="181"/>
      <c r="CF81" s="182"/>
      <c r="CH81" s="70" t="s">
        <v>28</v>
      </c>
      <c r="CI81" s="181"/>
      <c r="CJ81" s="185"/>
      <c r="CL81" s="146" t="s">
        <v>350</v>
      </c>
    </row>
    <row r="82" spans="2:90" s="6" customFormat="1" ht="20.25" customHeight="1" thickBot="1">
      <c r="B82" s="50"/>
      <c r="D82" s="6" t="s">
        <v>29</v>
      </c>
      <c r="AB82" s="5"/>
      <c r="AC82" s="5"/>
      <c r="AQ82" s="367"/>
      <c r="AR82" s="367"/>
      <c r="AS82" s="367"/>
      <c r="AT82" s="372"/>
      <c r="AU82" s="373"/>
      <c r="AV82" s="374"/>
      <c r="BC82" s="5"/>
      <c r="BD82" s="5"/>
      <c r="BF82" s="8"/>
      <c r="BG82" s="8"/>
      <c r="BH82" s="8"/>
      <c r="BZ82" s="8"/>
      <c r="CA82" s="8"/>
      <c r="CB82" s="11"/>
      <c r="CC82" s="29"/>
      <c r="CD82" s="183"/>
      <c r="CE82" s="137"/>
      <c r="CF82" s="184"/>
      <c r="CH82" s="136"/>
      <c r="CI82" s="137"/>
      <c r="CJ82" s="138"/>
      <c r="CL82" s="147"/>
    </row>
    <row r="83" spans="2:90" s="6" customFormat="1" ht="16.5" customHeight="1" thickBot="1">
      <c r="B83" s="50"/>
      <c r="AB83" s="5"/>
      <c r="AC83" s="5"/>
      <c r="AQ83" s="367"/>
      <c r="AR83" s="367"/>
      <c r="AS83" s="367"/>
      <c r="AT83" s="372"/>
      <c r="AU83" s="373"/>
      <c r="AV83" s="374"/>
      <c r="BC83" s="5"/>
      <c r="BD83" s="5"/>
      <c r="BF83" s="8"/>
      <c r="BG83" s="8"/>
      <c r="BH83" s="8"/>
      <c r="BZ83" s="8"/>
      <c r="CA83" s="8"/>
      <c r="CB83" s="11"/>
      <c r="CC83" s="29"/>
      <c r="CD83" s="183"/>
      <c r="CE83" s="137"/>
      <c r="CF83" s="184"/>
      <c r="CH83" s="136"/>
      <c r="CI83" s="137"/>
      <c r="CJ83" s="138"/>
      <c r="CL83" s="147"/>
    </row>
    <row r="84" spans="2:90" s="6" customFormat="1" ht="16.5" customHeight="1" thickBot="1">
      <c r="B84" s="50"/>
      <c r="AB84" s="5"/>
      <c r="AC84" s="5"/>
      <c r="AQ84" s="367"/>
      <c r="AR84" s="367"/>
      <c r="AS84" s="367"/>
      <c r="AT84" s="372"/>
      <c r="AU84" s="373"/>
      <c r="AV84" s="374"/>
      <c r="BC84" s="5"/>
      <c r="BD84" s="5"/>
      <c r="BF84" s="8"/>
      <c r="BG84" s="8"/>
      <c r="BH84" s="8"/>
      <c r="BZ84" s="8"/>
      <c r="CA84" s="8"/>
      <c r="CB84" s="11"/>
      <c r="CC84" s="29"/>
      <c r="CD84" s="183"/>
      <c r="CE84" s="137"/>
      <c r="CF84" s="184"/>
      <c r="CH84" s="136"/>
      <c r="CI84" s="137"/>
      <c r="CJ84" s="138"/>
      <c r="CL84" s="147"/>
    </row>
    <row r="85" spans="2:90" s="6" customFormat="1" ht="16.5" customHeight="1" thickBot="1">
      <c r="B85" s="50"/>
      <c r="AB85" s="5"/>
      <c r="AC85" s="5"/>
      <c r="AQ85" s="367"/>
      <c r="AR85" s="367"/>
      <c r="AS85" s="367"/>
      <c r="AT85" s="372"/>
      <c r="AU85" s="373"/>
      <c r="AV85" s="374"/>
      <c r="BC85" s="5"/>
      <c r="BD85" s="5"/>
      <c r="BF85" s="8"/>
      <c r="BG85" s="8"/>
      <c r="BH85" s="8"/>
      <c r="BZ85" s="8"/>
      <c r="CA85" s="8"/>
      <c r="CB85" s="11"/>
      <c r="CC85" s="29"/>
      <c r="CD85" s="183"/>
      <c r="CE85" s="137"/>
      <c r="CF85" s="184"/>
      <c r="CH85" s="186"/>
      <c r="CI85" s="187"/>
      <c r="CJ85" s="188"/>
      <c r="CL85" s="147"/>
    </row>
    <row r="86" spans="2:90" s="5" customFormat="1" ht="26.25" customHeight="1" thickBot="1">
      <c r="B86" s="50"/>
      <c r="C86" s="5" t="s">
        <v>17</v>
      </c>
      <c r="AD86" s="6"/>
      <c r="AE86" s="6"/>
      <c r="AQ86" s="367"/>
      <c r="AR86" s="367"/>
      <c r="AS86" s="367"/>
      <c r="AT86" s="372"/>
      <c r="AU86" s="373"/>
      <c r="AV86" s="374"/>
      <c r="BF86" s="7"/>
      <c r="BG86" s="7"/>
      <c r="BH86" s="7"/>
      <c r="BZ86" s="7"/>
      <c r="CA86" s="7"/>
      <c r="CB86" s="12"/>
      <c r="CC86" s="30"/>
      <c r="CD86" s="150"/>
      <c r="CE86" s="74"/>
      <c r="CF86" s="151"/>
      <c r="CH86" s="332">
        <f>IF(CH76="","",IF(AQ71&amp;CH76="極高5",80,IF(AQ71&amp;CH76="極高4",70,IF(AQ71&amp;CH76="極高3",60,IF(AQ71&amp;CH76="極高2",45,IF(AQ71&amp;CH76="極高1",30,IF(AQ71&amp;CH76="高い5",70,IF(AQ71&amp;CH76="高い4",60,IF(AQ71&amp;CH76="高い3",50,IF(AQ71&amp;CH76="高い2",35,IF(AQ71&amp;CH76="高い1",20,IF(AQ71&amp;CH76="標準5",60,IF(AQ71&amp;CH76="標準4",50,IF(AQ71&amp;CH76="標準3",40,IF(AQ71&amp;CH76="標準2",25,IF(AQ71&amp;CH76="標準1",10,"")))))))))))))))*AT71/100)</f>
        <v>12</v>
      </c>
      <c r="CI86" s="327"/>
      <c r="CJ86" s="333"/>
      <c r="CL86" s="147"/>
    </row>
    <row r="87" spans="2:90" s="6" customFormat="1" ht="16.5" customHeight="1" thickBot="1">
      <c r="B87" s="50"/>
      <c r="AB87" s="5"/>
      <c r="AC87" s="5"/>
      <c r="AQ87" s="367"/>
      <c r="AR87" s="367"/>
      <c r="AS87" s="367"/>
      <c r="AT87" s="372"/>
      <c r="AU87" s="373"/>
      <c r="AV87" s="374"/>
      <c r="BC87" s="5"/>
      <c r="BD87" s="5"/>
      <c r="BF87" s="7"/>
      <c r="BG87" s="7"/>
      <c r="BH87" s="7"/>
      <c r="BZ87" s="7"/>
      <c r="CA87" s="7"/>
      <c r="CB87" s="12"/>
      <c r="CC87" s="29"/>
      <c r="CD87" s="150"/>
      <c r="CE87" s="74"/>
      <c r="CF87" s="151"/>
      <c r="CH87" s="332"/>
      <c r="CI87" s="327"/>
      <c r="CJ87" s="333"/>
      <c r="CL87" s="158">
        <f>IF(COUNTA(AQ71:AV91)&lt;2,"",IF(AQ71="H",70,IF(AQ71="M",60,IF(AQ71="L",50,0)))*AT71/100)</f>
        <v>0</v>
      </c>
    </row>
    <row r="88" spans="2:90" s="6" customFormat="1" ht="16.5" customHeight="1" thickBot="1">
      <c r="B88" s="50"/>
      <c r="AB88" s="5"/>
      <c r="AC88" s="5"/>
      <c r="AQ88" s="367"/>
      <c r="AR88" s="367"/>
      <c r="AS88" s="367"/>
      <c r="AT88" s="372"/>
      <c r="AU88" s="373"/>
      <c r="AV88" s="374"/>
      <c r="BC88" s="5"/>
      <c r="BD88" s="5"/>
      <c r="BF88" s="7"/>
      <c r="BG88" s="7"/>
      <c r="BH88" s="7"/>
      <c r="BZ88" s="7"/>
      <c r="CA88" s="7"/>
      <c r="CB88" s="12"/>
      <c r="CC88" s="29"/>
      <c r="CD88" s="150"/>
      <c r="CE88" s="74"/>
      <c r="CF88" s="151"/>
      <c r="CH88" s="332"/>
      <c r="CI88" s="327"/>
      <c r="CJ88" s="333"/>
      <c r="CL88" s="158"/>
    </row>
    <row r="89" spans="2:90" s="6" customFormat="1" ht="16.5" customHeight="1" thickBot="1">
      <c r="B89" s="50"/>
      <c r="AB89" s="5"/>
      <c r="AC89" s="5"/>
      <c r="AQ89" s="367"/>
      <c r="AR89" s="367"/>
      <c r="AS89" s="367"/>
      <c r="AT89" s="372"/>
      <c r="AU89" s="373"/>
      <c r="AV89" s="374"/>
      <c r="BC89" s="5"/>
      <c r="BD89" s="5"/>
      <c r="BF89" s="7"/>
      <c r="BG89" s="7"/>
      <c r="BH89" s="7"/>
      <c r="BZ89" s="7"/>
      <c r="CA89" s="7"/>
      <c r="CB89" s="12"/>
      <c r="CC89" s="29"/>
      <c r="CD89" s="150"/>
      <c r="CE89" s="74"/>
      <c r="CF89" s="151"/>
      <c r="CH89" s="332"/>
      <c r="CI89" s="327"/>
      <c r="CJ89" s="333"/>
      <c r="CL89" s="158"/>
    </row>
    <row r="90" spans="2:90" s="6" customFormat="1" ht="16.5" customHeight="1" thickBot="1">
      <c r="B90" s="50"/>
      <c r="AB90" s="5"/>
      <c r="AC90" s="5"/>
      <c r="AQ90" s="367"/>
      <c r="AR90" s="367"/>
      <c r="AS90" s="367"/>
      <c r="AT90" s="372"/>
      <c r="AU90" s="373"/>
      <c r="AV90" s="374"/>
      <c r="BC90" s="5"/>
      <c r="BD90" s="5"/>
      <c r="BF90" s="7"/>
      <c r="BG90" s="7"/>
      <c r="BH90" s="7"/>
      <c r="BZ90" s="7"/>
      <c r="CA90" s="7"/>
      <c r="CB90" s="12"/>
      <c r="CC90" s="29"/>
      <c r="CD90" s="150"/>
      <c r="CE90" s="74"/>
      <c r="CF90" s="151"/>
      <c r="CH90" s="332"/>
      <c r="CI90" s="327"/>
      <c r="CJ90" s="333"/>
      <c r="CL90" s="158"/>
    </row>
    <row r="91" spans="2:90" s="6" customFormat="1" ht="16.5" customHeight="1" thickBot="1">
      <c r="B91" s="51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32"/>
      <c r="AC91" s="32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368"/>
      <c r="AR91" s="368"/>
      <c r="AS91" s="368"/>
      <c r="AT91" s="375"/>
      <c r="AU91" s="376"/>
      <c r="AV91" s="377"/>
      <c r="AW91" s="13"/>
      <c r="AX91" s="13"/>
      <c r="AY91" s="13"/>
      <c r="AZ91" s="13"/>
      <c r="BA91" s="13"/>
      <c r="BB91" s="13"/>
      <c r="BC91" s="32"/>
      <c r="BD91" s="32"/>
      <c r="BE91" s="13"/>
      <c r="BF91" s="14"/>
      <c r="BG91" s="14"/>
      <c r="BH91" s="14"/>
      <c r="BI91" s="13"/>
      <c r="BJ91" s="13"/>
      <c r="BK91" s="13"/>
      <c r="BL91" s="13"/>
      <c r="BM91" s="13"/>
      <c r="BN91" s="13"/>
      <c r="BO91" s="13"/>
      <c r="BP91" s="13"/>
      <c r="BQ91" s="13"/>
      <c r="BR91" s="13"/>
      <c r="BS91" s="13"/>
      <c r="BT91" s="13"/>
      <c r="BU91" s="13"/>
      <c r="BV91" s="13"/>
      <c r="BW91" s="13"/>
      <c r="BX91" s="13"/>
      <c r="BY91" s="13"/>
      <c r="BZ91" s="14"/>
      <c r="CA91" s="14"/>
      <c r="CB91" s="15"/>
      <c r="CC91" s="29"/>
      <c r="CD91" s="160"/>
      <c r="CE91" s="77"/>
      <c r="CF91" s="161"/>
      <c r="CH91" s="334"/>
      <c r="CI91" s="335"/>
      <c r="CJ91" s="336"/>
      <c r="CL91" s="158"/>
    </row>
    <row r="92" spans="2:90" s="5" customFormat="1" ht="14.25" customHeight="1" thickBot="1">
      <c r="BA92" s="8"/>
      <c r="BT92" s="8"/>
    </row>
    <row r="93" spans="2:90" s="1" customFormat="1" ht="20.25" customHeight="1" thickTop="1">
      <c r="B93" s="22" t="s">
        <v>32</v>
      </c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8"/>
      <c r="AC93" s="16"/>
      <c r="AE93" s="19"/>
      <c r="AF93" s="22" t="s">
        <v>33</v>
      </c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8"/>
      <c r="BJ93" s="70" t="s">
        <v>34</v>
      </c>
      <c r="BK93" s="71"/>
      <c r="BL93" s="71"/>
      <c r="BM93" s="72"/>
      <c r="BN93" s="136" t="s">
        <v>35</v>
      </c>
      <c r="BO93" s="137"/>
      <c r="BP93" s="138"/>
      <c r="BQ93" s="70" t="s">
        <v>36</v>
      </c>
      <c r="BR93" s="71"/>
      <c r="BS93" s="71"/>
      <c r="BT93" s="72"/>
      <c r="BU93" s="136" t="s">
        <v>37</v>
      </c>
      <c r="BV93" s="137"/>
      <c r="BW93" s="138"/>
      <c r="BX93" s="139" t="s">
        <v>38</v>
      </c>
      <c r="BY93" s="140"/>
      <c r="BZ93" s="140"/>
      <c r="CA93" s="141"/>
      <c r="CB93" s="136" t="s">
        <v>39</v>
      </c>
      <c r="CC93" s="137"/>
      <c r="CD93" s="137"/>
      <c r="CE93" s="145"/>
      <c r="CF93" s="337" t="s">
        <v>40</v>
      </c>
      <c r="CG93" s="338"/>
      <c r="CH93" s="338"/>
      <c r="CI93" s="338"/>
      <c r="CJ93" s="339"/>
    </row>
    <row r="94" spans="2:90" s="1" customFormat="1" ht="20.25" customHeight="1">
      <c r="B94" s="23"/>
      <c r="AB94" s="19"/>
      <c r="AC94" s="16"/>
      <c r="AE94" s="19"/>
      <c r="AF94" s="16"/>
      <c r="BF94" s="19"/>
      <c r="BJ94" s="76"/>
      <c r="BK94" s="77"/>
      <c r="BL94" s="77"/>
      <c r="BM94" s="78"/>
      <c r="BN94" s="136"/>
      <c r="BO94" s="137"/>
      <c r="BP94" s="138"/>
      <c r="BQ94" s="76"/>
      <c r="BR94" s="77"/>
      <c r="BS94" s="77"/>
      <c r="BT94" s="78"/>
      <c r="BU94" s="136"/>
      <c r="BV94" s="137"/>
      <c r="BW94" s="138"/>
      <c r="BX94" s="142"/>
      <c r="BY94" s="143"/>
      <c r="BZ94" s="143"/>
      <c r="CA94" s="144"/>
      <c r="CB94" s="136"/>
      <c r="CC94" s="137"/>
      <c r="CD94" s="137"/>
      <c r="CE94" s="145"/>
      <c r="CF94" s="340"/>
      <c r="CG94" s="77"/>
      <c r="CH94" s="77"/>
      <c r="CI94" s="77"/>
      <c r="CJ94" s="341"/>
    </row>
    <row r="95" spans="2:90" s="1" customFormat="1" ht="16.5" customHeight="1">
      <c r="B95" s="16"/>
      <c r="AB95" s="19"/>
      <c r="AC95" s="16"/>
      <c r="AE95" s="19"/>
      <c r="AF95" s="16"/>
      <c r="BF95" s="19"/>
      <c r="BJ95" s="342">
        <f>CH44+CH65+CH86</f>
        <v>47</v>
      </c>
      <c r="BK95" s="343"/>
      <c r="BL95" s="343"/>
      <c r="BM95" s="344"/>
      <c r="BN95" s="136"/>
      <c r="BO95" s="137"/>
      <c r="BP95" s="138"/>
      <c r="BQ95" s="348">
        <v>1</v>
      </c>
      <c r="BR95" s="349"/>
      <c r="BS95" s="349"/>
      <c r="BT95" s="350"/>
      <c r="BU95" s="136"/>
      <c r="BV95" s="137"/>
      <c r="BW95" s="138"/>
      <c r="BX95" s="354">
        <f>ROUND(BJ95+BQ95,1)</f>
        <v>48</v>
      </c>
      <c r="BY95" s="355"/>
      <c r="BZ95" s="355"/>
      <c r="CA95" s="356"/>
      <c r="CB95" s="136"/>
      <c r="CC95" s="137"/>
      <c r="CD95" s="137"/>
      <c r="CE95" s="145"/>
      <c r="CF95" s="326" t="str">
        <f>IF(BX95=0,"",IF(BX95&lt;20,"Ｄ",IF(BX95&lt;30,"Ｃ",IF(BX95&lt;40,"Ｂ－",IF(BX95&lt;50,"Ｂ",IF(BX95&lt;60,"Ｂ＋",IF(BX95&lt;70,"Ａ",IF(BX95&lt;=80,"Ｓ",""))))))))</f>
        <v>Ｂ</v>
      </c>
      <c r="CG95" s="327"/>
      <c r="CH95" s="327"/>
      <c r="CI95" s="327"/>
      <c r="CJ95" s="328"/>
    </row>
    <row r="96" spans="2:90" s="1" customFormat="1" ht="16.5" customHeight="1">
      <c r="B96" s="16"/>
      <c r="AB96" s="19"/>
      <c r="AC96" s="16"/>
      <c r="AE96" s="19"/>
      <c r="AF96" s="16"/>
      <c r="BF96" s="19"/>
      <c r="BJ96" s="342"/>
      <c r="BK96" s="343"/>
      <c r="BL96" s="343"/>
      <c r="BM96" s="344"/>
      <c r="BN96" s="136"/>
      <c r="BO96" s="137"/>
      <c r="BP96" s="138"/>
      <c r="BQ96" s="348"/>
      <c r="BR96" s="349"/>
      <c r="BS96" s="349"/>
      <c r="BT96" s="350"/>
      <c r="BU96" s="136"/>
      <c r="BV96" s="137"/>
      <c r="BW96" s="138"/>
      <c r="BX96" s="354"/>
      <c r="BY96" s="355"/>
      <c r="BZ96" s="355"/>
      <c r="CA96" s="356"/>
      <c r="CB96" s="136"/>
      <c r="CC96" s="137"/>
      <c r="CD96" s="137"/>
      <c r="CE96" s="145"/>
      <c r="CF96" s="326"/>
      <c r="CG96" s="327"/>
      <c r="CH96" s="327"/>
      <c r="CI96" s="327"/>
      <c r="CJ96" s="328"/>
    </row>
    <row r="97" spans="2:88" s="1" customFormat="1" ht="16.5" customHeight="1" thickBot="1">
      <c r="B97" s="16"/>
      <c r="AB97" s="19"/>
      <c r="AC97" s="16"/>
      <c r="AE97" s="19"/>
      <c r="AF97" s="16"/>
      <c r="BF97" s="19"/>
      <c r="BJ97" s="345"/>
      <c r="BK97" s="346"/>
      <c r="BL97" s="346"/>
      <c r="BM97" s="347"/>
      <c r="BN97" s="136"/>
      <c r="BO97" s="137"/>
      <c r="BP97" s="138"/>
      <c r="BQ97" s="351"/>
      <c r="BR97" s="352"/>
      <c r="BS97" s="352"/>
      <c r="BT97" s="353"/>
      <c r="BU97" s="136"/>
      <c r="BV97" s="137"/>
      <c r="BW97" s="138"/>
      <c r="BX97" s="357"/>
      <c r="BY97" s="358"/>
      <c r="BZ97" s="358"/>
      <c r="CA97" s="359"/>
      <c r="CB97" s="136"/>
      <c r="CC97" s="137"/>
      <c r="CD97" s="137"/>
      <c r="CE97" s="145"/>
      <c r="CF97" s="329"/>
      <c r="CG97" s="330"/>
      <c r="CH97" s="330"/>
      <c r="CI97" s="330"/>
      <c r="CJ97" s="331"/>
    </row>
    <row r="98" spans="2:88" s="1" customFormat="1" ht="14.25" customHeight="1" thickBot="1">
      <c r="B98" s="16"/>
      <c r="AB98" s="19"/>
      <c r="AC98" s="16"/>
      <c r="AE98" s="19"/>
      <c r="AF98" s="16"/>
      <c r="BF98" s="19"/>
      <c r="BJ98" s="45"/>
      <c r="BK98" s="45"/>
      <c r="BL98" s="45"/>
      <c r="BM98" s="45"/>
      <c r="BN98" s="44"/>
      <c r="BO98" s="44"/>
      <c r="BP98" s="44"/>
      <c r="BQ98" s="45"/>
      <c r="BR98" s="45"/>
      <c r="BS98" s="45"/>
      <c r="BT98" s="45"/>
      <c r="BU98" s="44"/>
      <c r="BV98" s="44"/>
      <c r="BW98" s="44"/>
      <c r="BX98" s="45"/>
      <c r="BY98" s="45"/>
      <c r="BZ98" s="45"/>
      <c r="CA98" s="45"/>
      <c r="CB98" s="44"/>
      <c r="CC98" s="44"/>
      <c r="CD98" s="44"/>
      <c r="CE98" s="44"/>
      <c r="CF98" s="45"/>
      <c r="CG98" s="45"/>
      <c r="CH98" s="45"/>
      <c r="CI98" s="45"/>
      <c r="CJ98" s="45"/>
    </row>
    <row r="99" spans="2:88" s="1" customFormat="1" ht="16.5" customHeight="1" thickTop="1">
      <c r="B99" s="16"/>
      <c r="AB99" s="19"/>
      <c r="AC99" s="16"/>
      <c r="AE99" s="19"/>
      <c r="AF99" s="16"/>
      <c r="BF99" s="19"/>
      <c r="BJ99" s="45"/>
      <c r="BK99" s="45"/>
      <c r="BL99" s="45"/>
      <c r="BM99" s="45"/>
      <c r="BN99" s="44"/>
      <c r="BO99" s="44"/>
      <c r="BP99" s="44"/>
      <c r="BQ99" s="45"/>
      <c r="BR99" s="45"/>
      <c r="BS99" s="45"/>
      <c r="BT99" s="45"/>
      <c r="BU99" s="44"/>
      <c r="BV99" s="44"/>
      <c r="BW99" s="44"/>
      <c r="BX99" s="45"/>
      <c r="BY99" s="45"/>
      <c r="BZ99" s="45"/>
      <c r="CA99" s="45"/>
      <c r="CB99" s="44"/>
      <c r="CC99" s="44"/>
      <c r="CD99" s="44"/>
      <c r="CE99" s="44"/>
      <c r="CF99" s="124" t="s">
        <v>349</v>
      </c>
      <c r="CG99" s="125"/>
      <c r="CH99" s="125"/>
      <c r="CI99" s="125"/>
      <c r="CJ99" s="126"/>
    </row>
    <row r="100" spans="2:88" s="1" customFormat="1" ht="16.5" customHeight="1">
      <c r="B100" s="16"/>
      <c r="AB100" s="19"/>
      <c r="AC100" s="16"/>
      <c r="AE100" s="19"/>
      <c r="AF100" s="16"/>
      <c r="BF100" s="19"/>
      <c r="BJ100" s="45"/>
      <c r="BK100" s="45"/>
      <c r="BL100" s="45"/>
      <c r="BM100" s="45"/>
      <c r="BN100" s="44"/>
      <c r="BO100" s="44"/>
      <c r="BP100" s="44"/>
      <c r="BQ100" s="45"/>
      <c r="BR100" s="45"/>
      <c r="BS100" s="45"/>
      <c r="BT100" s="45"/>
      <c r="BU100" s="44"/>
      <c r="BV100" s="44"/>
      <c r="BW100" s="44"/>
      <c r="BX100" s="45"/>
      <c r="BY100" s="45"/>
      <c r="BZ100" s="45"/>
      <c r="CA100" s="45"/>
      <c r="CB100" s="44"/>
      <c r="CC100" s="44"/>
      <c r="CD100" s="44"/>
      <c r="CE100" s="44"/>
      <c r="CF100" s="127"/>
      <c r="CG100" s="128"/>
      <c r="CH100" s="128"/>
      <c r="CI100" s="128"/>
      <c r="CJ100" s="129"/>
    </row>
    <row r="101" spans="2:88" s="1" customFormat="1" ht="26.25" customHeight="1">
      <c r="B101" s="16"/>
      <c r="AB101" s="19"/>
      <c r="AC101" s="16"/>
      <c r="AE101" s="19"/>
      <c r="AF101" s="16"/>
      <c r="BF101" s="19"/>
      <c r="BJ101" s="45"/>
      <c r="BK101" s="45"/>
      <c r="BL101" s="45"/>
      <c r="BM101" s="45"/>
      <c r="BN101" s="44"/>
      <c r="BO101" s="44"/>
      <c r="BP101" s="44"/>
      <c r="BQ101" s="45"/>
      <c r="BR101" s="45"/>
      <c r="BS101" s="45"/>
      <c r="BT101" s="45"/>
      <c r="BU101" s="44"/>
      <c r="BV101" s="44"/>
      <c r="BW101" s="44"/>
      <c r="BX101" s="45"/>
      <c r="BY101" s="45"/>
      <c r="BZ101" s="45"/>
      <c r="CA101" s="45"/>
      <c r="CB101" s="44"/>
      <c r="CC101" s="44"/>
      <c r="CD101" s="44"/>
      <c r="CE101" s="44"/>
      <c r="CF101" s="130">
        <f>ROUND(SUM(CL45,CL66,CL87),0)</f>
        <v>0</v>
      </c>
      <c r="CG101" s="131"/>
      <c r="CH101" s="131"/>
      <c r="CI101" s="131"/>
      <c r="CJ101" s="132"/>
    </row>
    <row r="102" spans="2:88" s="1" customFormat="1" ht="26.25" customHeight="1" thickBot="1">
      <c r="B102" s="16"/>
      <c r="AB102" s="19"/>
      <c r="AC102" s="16"/>
      <c r="AE102" s="19"/>
      <c r="AF102" s="16"/>
      <c r="BF102" s="19"/>
      <c r="BJ102" s="45"/>
      <c r="BK102" s="45"/>
      <c r="BL102" s="45"/>
      <c r="BM102" s="45"/>
      <c r="BN102" s="44"/>
      <c r="BO102" s="44"/>
      <c r="BP102" s="44"/>
      <c r="BQ102" s="45"/>
      <c r="BR102" s="45"/>
      <c r="BS102" s="45"/>
      <c r="BT102" s="45"/>
      <c r="BU102" s="44"/>
      <c r="BV102" s="44"/>
      <c r="BW102" s="44"/>
      <c r="BX102" s="45"/>
      <c r="BY102" s="45"/>
      <c r="BZ102" s="45"/>
      <c r="CA102" s="45"/>
      <c r="CB102" s="44"/>
      <c r="CC102" s="44"/>
      <c r="CD102" s="44"/>
      <c r="CE102" s="44"/>
      <c r="CF102" s="133" t="str">
        <f>IF(CF101/1=0,"",IF(CF101/1&lt;20,"Ｄ",IF(CF101/1&lt;30,"Ｃ",IF(CF101/1&lt;40,"Ｂ－",IF(CF101/1&lt;50,"Ｂ",IF(CF101/1&lt;60,"Ｂ＋",IF(CF101/1&lt;70,"Ａ",IF(CF101/1&lt;=80,"Ｓ",""))))))))</f>
        <v/>
      </c>
      <c r="CG102" s="134"/>
      <c r="CH102" s="134"/>
      <c r="CI102" s="134"/>
      <c r="CJ102" s="135"/>
    </row>
    <row r="103" spans="2:88" s="1" customFormat="1" ht="14.25" customHeight="1" thickTop="1" thickBot="1">
      <c r="B103" s="16"/>
      <c r="AB103" s="19"/>
      <c r="AC103" s="16"/>
      <c r="AE103" s="19"/>
      <c r="AF103" s="16"/>
      <c r="BF103" s="19"/>
      <c r="BJ103" s="45"/>
      <c r="BK103" s="45"/>
      <c r="BL103" s="45"/>
      <c r="BM103" s="45"/>
      <c r="BN103" s="44"/>
      <c r="BO103" s="44"/>
      <c r="BP103" s="44"/>
      <c r="BQ103" s="45"/>
      <c r="BR103" s="45"/>
      <c r="BS103" s="45"/>
      <c r="BT103" s="45"/>
      <c r="BU103" s="44"/>
      <c r="BV103" s="44"/>
      <c r="BW103" s="44"/>
      <c r="BX103" s="45"/>
      <c r="BY103" s="45"/>
      <c r="BZ103" s="45"/>
      <c r="CA103" s="45"/>
      <c r="CB103" s="44"/>
      <c r="CC103" s="44"/>
      <c r="CD103" s="44"/>
      <c r="CE103" s="44"/>
      <c r="CF103" s="45"/>
      <c r="CG103" s="45"/>
      <c r="CH103" s="45"/>
      <c r="CI103" s="45"/>
      <c r="CJ103" s="45"/>
    </row>
    <row r="104" spans="2:88" s="1" customFormat="1" ht="20.25" customHeight="1">
      <c r="B104" s="23"/>
      <c r="AB104" s="19"/>
      <c r="AC104" s="16"/>
      <c r="AE104" s="19"/>
      <c r="AF104" s="16"/>
      <c r="BF104" s="19"/>
      <c r="BJ104" s="22" t="s">
        <v>41</v>
      </c>
      <c r="BK104" s="17"/>
      <c r="BL104" s="17"/>
      <c r="BM104" s="17"/>
      <c r="BN104" s="17"/>
      <c r="BO104" s="17"/>
      <c r="BP104" s="17"/>
      <c r="BQ104" s="17"/>
      <c r="BR104" s="17"/>
      <c r="BS104" s="17"/>
      <c r="BT104" s="17"/>
      <c r="BU104" s="17"/>
      <c r="BV104" s="17"/>
      <c r="BW104" s="17"/>
      <c r="BX104" s="17"/>
      <c r="BY104" s="17"/>
      <c r="BZ104" s="17"/>
      <c r="CA104" s="17"/>
      <c r="CB104" s="17"/>
      <c r="CC104" s="17"/>
      <c r="CD104" s="17"/>
      <c r="CE104" s="17"/>
      <c r="CF104" s="17"/>
      <c r="CG104" s="17"/>
      <c r="CH104" s="17"/>
      <c r="CI104" s="17"/>
      <c r="CJ104" s="18"/>
    </row>
    <row r="105" spans="2:88" s="1" customFormat="1" ht="20.25" customHeight="1">
      <c r="B105" s="23"/>
      <c r="AB105" s="19"/>
      <c r="AC105" s="16"/>
      <c r="AE105" s="19"/>
      <c r="AF105" s="16"/>
      <c r="BF105" s="19"/>
      <c r="BJ105" s="16"/>
      <c r="CJ105" s="19"/>
    </row>
    <row r="106" spans="2:88" s="1" customFormat="1" ht="16.5" customHeight="1">
      <c r="B106" s="16"/>
      <c r="AB106" s="19"/>
      <c r="AC106" s="16"/>
      <c r="AE106" s="19"/>
      <c r="AF106" s="16"/>
      <c r="BF106" s="19"/>
      <c r="BJ106" s="16"/>
      <c r="CJ106" s="19"/>
    </row>
    <row r="107" spans="2:88" s="1" customFormat="1" ht="16.5" customHeight="1">
      <c r="B107" s="16"/>
      <c r="AB107" s="19"/>
      <c r="AC107" s="16"/>
      <c r="AE107" s="19"/>
      <c r="AF107" s="16"/>
      <c r="BF107" s="19"/>
      <c r="BJ107" s="16"/>
      <c r="CJ107" s="19"/>
    </row>
    <row r="108" spans="2:88" s="1" customFormat="1" ht="16.5" customHeight="1" thickBot="1">
      <c r="B108" s="24"/>
      <c r="C108" s="20"/>
      <c r="D108" s="20"/>
      <c r="E108" s="20"/>
      <c r="F108" s="20"/>
      <c r="G108" s="20"/>
      <c r="H108" s="20"/>
      <c r="I108" s="20"/>
      <c r="J108" s="20"/>
      <c r="K108" s="20"/>
      <c r="L108" s="20" t="s">
        <v>353</v>
      </c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1"/>
      <c r="AC108" s="16"/>
      <c r="AE108" s="19"/>
      <c r="AF108" s="24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 t="s">
        <v>353</v>
      </c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  <c r="BD108" s="20"/>
      <c r="BE108" s="20"/>
      <c r="BF108" s="21"/>
      <c r="BJ108" s="24"/>
      <c r="BK108" s="20"/>
      <c r="BL108" s="20"/>
      <c r="BM108" s="20"/>
      <c r="BN108" s="20"/>
      <c r="BO108" s="20"/>
      <c r="BP108" s="20"/>
      <c r="BQ108" s="20"/>
      <c r="BR108" s="20"/>
      <c r="BS108" s="20"/>
      <c r="BT108" s="20"/>
      <c r="BU108" s="20"/>
      <c r="BV108" s="20"/>
      <c r="BW108" s="20"/>
      <c r="BX108" s="20"/>
      <c r="BY108" s="20"/>
      <c r="BZ108" s="20"/>
      <c r="CA108" s="20"/>
      <c r="CB108" s="20"/>
      <c r="CC108" s="20"/>
      <c r="CD108" s="20"/>
      <c r="CE108" s="20"/>
      <c r="CF108" s="20"/>
      <c r="CG108" s="20"/>
      <c r="CH108" s="20"/>
      <c r="CI108" s="20"/>
      <c r="CJ108" s="21"/>
    </row>
    <row r="109" spans="2:88" s="1" customFormat="1" ht="7.5" customHeight="1"/>
    <row r="111" spans="2:88" ht="13.5" hidden="1" customHeight="1">
      <c r="H111" s="33"/>
      <c r="I111" s="33">
        <v>5</v>
      </c>
      <c r="J111" s="33">
        <v>4</v>
      </c>
      <c r="K111" s="33">
        <v>3</v>
      </c>
      <c r="L111" s="33">
        <v>2</v>
      </c>
      <c r="M111" s="33">
        <v>1</v>
      </c>
    </row>
    <row r="112" spans="2:88" ht="13.5" hidden="1" customHeight="1">
      <c r="H112" s="33" t="s">
        <v>45</v>
      </c>
      <c r="I112" s="33">
        <v>80</v>
      </c>
      <c r="J112" s="33">
        <v>70</v>
      </c>
      <c r="K112" s="33">
        <v>60</v>
      </c>
      <c r="L112" s="33">
        <v>45</v>
      </c>
      <c r="M112" s="33">
        <v>30</v>
      </c>
    </row>
    <row r="113" spans="8:13" ht="13.5" hidden="1" customHeight="1">
      <c r="H113" s="33" t="s">
        <v>46</v>
      </c>
      <c r="I113" s="33">
        <v>70</v>
      </c>
      <c r="J113" s="33">
        <v>60</v>
      </c>
      <c r="K113" s="33">
        <v>50</v>
      </c>
      <c r="L113" s="33">
        <v>35</v>
      </c>
      <c r="M113" s="33">
        <v>20</v>
      </c>
    </row>
    <row r="114" spans="8:13" ht="13.5" hidden="1" customHeight="1">
      <c r="H114" s="33" t="s">
        <v>47</v>
      </c>
      <c r="I114" s="33">
        <v>60</v>
      </c>
      <c r="J114" s="33">
        <v>50</v>
      </c>
      <c r="K114" s="33">
        <v>40</v>
      </c>
      <c r="L114" s="33">
        <v>25</v>
      </c>
      <c r="M114" s="33">
        <v>10</v>
      </c>
    </row>
  </sheetData>
  <mergeCells count="99">
    <mergeCell ref="CA5:CJ8"/>
    <mergeCell ref="BY2:CC2"/>
    <mergeCell ref="CD2:CJ2"/>
    <mergeCell ref="B2:R2"/>
    <mergeCell ref="B3:CJ3"/>
    <mergeCell ref="B5:C8"/>
    <mergeCell ref="D5:M8"/>
    <mergeCell ref="N5:O8"/>
    <mergeCell ref="P5:AK6"/>
    <mergeCell ref="AL5:AM8"/>
    <mergeCell ref="AN5:AY8"/>
    <mergeCell ref="AZ5:BA8"/>
    <mergeCell ref="BB5:BX8"/>
    <mergeCell ref="BY5:BZ8"/>
    <mergeCell ref="P7:AK8"/>
    <mergeCell ref="B9:C12"/>
    <mergeCell ref="D9:S12"/>
    <mergeCell ref="T9:U12"/>
    <mergeCell ref="V9:AK12"/>
    <mergeCell ref="B17:CJ17"/>
    <mergeCell ref="AL9:AM12"/>
    <mergeCell ref="AZ9:BA12"/>
    <mergeCell ref="BB9:CJ12"/>
    <mergeCell ref="B14:CJ14"/>
    <mergeCell ref="B15:CJ15"/>
    <mergeCell ref="B16:CJ16"/>
    <mergeCell ref="AN9:AY12"/>
    <mergeCell ref="CD44:CF49"/>
    <mergeCell ref="CH44:CJ49"/>
    <mergeCell ref="B19:CJ19"/>
    <mergeCell ref="B20:CJ20"/>
    <mergeCell ref="B21:CJ21"/>
    <mergeCell ref="B22:CJ22"/>
    <mergeCell ref="B25:B28"/>
    <mergeCell ref="C25:AV25"/>
    <mergeCell ref="AW25:CB25"/>
    <mergeCell ref="CD25:CF28"/>
    <mergeCell ref="CH25:CJ28"/>
    <mergeCell ref="C26:AP28"/>
    <mergeCell ref="AQ26:AS28"/>
    <mergeCell ref="AT26:AV28"/>
    <mergeCell ref="AW26:CB28"/>
    <mergeCell ref="CD39:CF43"/>
    <mergeCell ref="CH39:CJ43"/>
    <mergeCell ref="CD29:CF33"/>
    <mergeCell ref="CH29:CJ33"/>
    <mergeCell ref="CD34:CF38"/>
    <mergeCell ref="CH34:CJ38"/>
    <mergeCell ref="B29:B49"/>
    <mergeCell ref="B71:B91"/>
    <mergeCell ref="AQ71:AS91"/>
    <mergeCell ref="AT71:AV91"/>
    <mergeCell ref="BZ71:CB75"/>
    <mergeCell ref="BZ76:CB80"/>
    <mergeCell ref="B50:B70"/>
    <mergeCell ref="AQ50:AS70"/>
    <mergeCell ref="AT50:AV70"/>
    <mergeCell ref="BZ50:CB54"/>
    <mergeCell ref="BZ55:CB59"/>
    <mergeCell ref="AQ29:AS49"/>
    <mergeCell ref="AT29:AV49"/>
    <mergeCell ref="BZ29:CB33"/>
    <mergeCell ref="BZ34:CB38"/>
    <mergeCell ref="CD65:CF70"/>
    <mergeCell ref="CH65:CJ70"/>
    <mergeCell ref="CH71:CJ75"/>
    <mergeCell ref="CD50:CF54"/>
    <mergeCell ref="CD76:CF80"/>
    <mergeCell ref="CH76:CJ80"/>
    <mergeCell ref="CH50:CJ54"/>
    <mergeCell ref="CD55:CF59"/>
    <mergeCell ref="CD71:CF75"/>
    <mergeCell ref="CH55:CJ59"/>
    <mergeCell ref="CD60:CF64"/>
    <mergeCell ref="CH60:CJ64"/>
    <mergeCell ref="BJ93:BM94"/>
    <mergeCell ref="BN93:BP97"/>
    <mergeCell ref="BQ93:BT94"/>
    <mergeCell ref="BU93:BW97"/>
    <mergeCell ref="BX93:CA94"/>
    <mergeCell ref="BJ95:BM97"/>
    <mergeCell ref="BQ95:BT97"/>
    <mergeCell ref="BX95:CA97"/>
    <mergeCell ref="CF99:CJ100"/>
    <mergeCell ref="CF101:CJ101"/>
    <mergeCell ref="CF102:CJ102"/>
    <mergeCell ref="CL39:CL44"/>
    <mergeCell ref="CL45:CL49"/>
    <mergeCell ref="CL60:CL65"/>
    <mergeCell ref="CL66:CL70"/>
    <mergeCell ref="CL81:CL86"/>
    <mergeCell ref="CL87:CL91"/>
    <mergeCell ref="CD81:CF85"/>
    <mergeCell ref="CH81:CJ85"/>
    <mergeCell ref="CF95:CJ97"/>
    <mergeCell ref="CD86:CF91"/>
    <mergeCell ref="CH86:CJ91"/>
    <mergeCell ref="CB93:CE97"/>
    <mergeCell ref="CF93:CJ94"/>
  </mergeCells>
  <phoneticPr fontId="1"/>
  <dataValidations count="5">
    <dataValidation type="list" allowBlank="1" showInputMessage="1" showErrorMessage="1" sqref="BQ95:BT103" xr:uid="{00000000-0002-0000-0200-000000000000}">
      <formula1>"5,4,3,2,1,0,-1,-2,-3,-4,-5"</formula1>
    </dataValidation>
    <dataValidation type="list" allowBlank="1" showInputMessage="1" showErrorMessage="1" sqref="AT29:AV91" xr:uid="{00000000-0002-0000-0200-000001000000}">
      <formula1>"5,10,15,20,25,30,35,40,45,50,55,60,65,70,75,80,85,90,95"</formula1>
    </dataValidation>
    <dataValidation type="list" allowBlank="1" showInputMessage="1" showErrorMessage="1" sqref="D5:M8" xr:uid="{00000000-0002-0000-0200-000002000000}">
      <formula1>"Ⅰ,Ⅱ-1,Ⅱ-2,Ⅱ-3,Ⅲ,Ⅳ,Ⅴ,Ⅵ"</formula1>
    </dataValidation>
    <dataValidation type="list" allowBlank="1" showInputMessage="1" showErrorMessage="1" sqref="BZ34:CB38 CD34:CF38 CH76:CJ80 BZ55:CB59 CD55:CF59 CH55:CJ59 BZ76:CB80 CD76:CF80 CH34:CJ38" xr:uid="{00000000-0002-0000-0200-000003000000}">
      <formula1>"5,4,3,2,1"</formula1>
    </dataValidation>
    <dataValidation type="list" allowBlank="1" showInputMessage="1" showErrorMessage="1" sqref="AQ29:AS91" xr:uid="{00000000-0002-0000-0200-000004000000}">
      <formula1>"極高,高い,標準"</formula1>
    </dataValidation>
  </dataValidations>
  <printOptions horizontalCentered="1" verticalCentered="1"/>
  <pageMargins left="0.59055118110236227" right="0.59055118110236227" top="0" bottom="0" header="0" footer="0"/>
  <pageSetup paperSize="9" scale="3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55"/>
  <sheetViews>
    <sheetView workbookViewId="0">
      <selection sqref="A1:C55"/>
    </sheetView>
  </sheetViews>
  <sheetFormatPr defaultRowHeight="13.5"/>
  <cols>
    <col min="4" max="4" width="26.625" bestFit="1" customWidth="1"/>
    <col min="7" max="17" width="4" style="42" customWidth="1"/>
  </cols>
  <sheetData>
    <row r="1" spans="1:18" ht="21">
      <c r="A1" s="34" t="s">
        <v>48</v>
      </c>
      <c r="B1" s="34" t="s">
        <v>49</v>
      </c>
      <c r="C1" s="35" t="s">
        <v>50</v>
      </c>
      <c r="D1" s="34" t="s">
        <v>51</v>
      </c>
      <c r="E1" s="34" t="s">
        <v>52</v>
      </c>
      <c r="F1" s="34" t="s">
        <v>53</v>
      </c>
      <c r="G1" s="40" t="s">
        <v>332</v>
      </c>
      <c r="H1" s="40" t="s">
        <v>333</v>
      </c>
      <c r="I1" s="40" t="s">
        <v>334</v>
      </c>
      <c r="J1" s="40" t="s">
        <v>335</v>
      </c>
      <c r="K1" s="40" t="s">
        <v>336</v>
      </c>
      <c r="L1" s="40" t="s">
        <v>337</v>
      </c>
      <c r="M1" s="40" t="s">
        <v>338</v>
      </c>
      <c r="N1" s="40" t="s">
        <v>339</v>
      </c>
      <c r="O1" s="40" t="s">
        <v>340</v>
      </c>
      <c r="P1" s="40" t="s">
        <v>341</v>
      </c>
      <c r="Q1" s="40" t="s">
        <v>342</v>
      </c>
      <c r="R1" s="41"/>
    </row>
    <row r="2" spans="1:18">
      <c r="A2" s="36">
        <v>1</v>
      </c>
      <c r="B2" s="36" t="s">
        <v>54</v>
      </c>
      <c r="C2" s="37" t="s">
        <v>55</v>
      </c>
      <c r="D2" s="38" t="s">
        <v>56</v>
      </c>
      <c r="E2" s="36" t="s">
        <v>57</v>
      </c>
      <c r="F2" s="37" t="s">
        <v>58</v>
      </c>
      <c r="G2" s="39" t="s">
        <v>323</v>
      </c>
      <c r="H2" s="43" t="s">
        <v>324</v>
      </c>
      <c r="I2" s="43" t="s">
        <v>325</v>
      </c>
      <c r="J2" s="43" t="s">
        <v>326</v>
      </c>
      <c r="K2" s="43" t="s">
        <v>327</v>
      </c>
      <c r="L2" s="43" t="s">
        <v>323</v>
      </c>
      <c r="M2" s="39" t="s">
        <v>327</v>
      </c>
      <c r="N2" s="43" t="s">
        <v>328</v>
      </c>
      <c r="O2" s="43" t="s">
        <v>321</v>
      </c>
      <c r="P2" s="43" t="s">
        <v>329</v>
      </c>
      <c r="Q2" s="43" t="s">
        <v>321</v>
      </c>
    </row>
    <row r="3" spans="1:18">
      <c r="A3" s="36">
        <v>2</v>
      </c>
      <c r="B3" s="36" t="s">
        <v>59</v>
      </c>
      <c r="C3" s="37" t="s">
        <v>60</v>
      </c>
      <c r="D3" s="38" t="s">
        <v>61</v>
      </c>
      <c r="E3" s="36" t="s">
        <v>62</v>
      </c>
      <c r="F3" s="37" t="s">
        <v>63</v>
      </c>
      <c r="G3" s="39" t="s">
        <v>327</v>
      </c>
      <c r="H3" s="43" t="s">
        <v>328</v>
      </c>
      <c r="I3" s="43" t="s">
        <v>324</v>
      </c>
      <c r="J3" s="43" t="s">
        <v>325</v>
      </c>
      <c r="K3" s="43" t="s">
        <v>327</v>
      </c>
      <c r="L3" s="43" t="s">
        <v>324</v>
      </c>
      <c r="M3" s="39" t="s">
        <v>327</v>
      </c>
      <c r="N3" s="43" t="s">
        <v>328</v>
      </c>
      <c r="O3" s="43" t="s">
        <v>321</v>
      </c>
      <c r="P3" s="43" t="s">
        <v>327</v>
      </c>
      <c r="Q3" s="43" t="s">
        <v>321</v>
      </c>
    </row>
    <row r="4" spans="1:18">
      <c r="A4" s="36">
        <v>3</v>
      </c>
      <c r="B4" s="36" t="s">
        <v>64</v>
      </c>
      <c r="C4" s="37" t="s">
        <v>65</v>
      </c>
      <c r="D4" s="38" t="s">
        <v>66</v>
      </c>
      <c r="E4" s="36" t="s">
        <v>67</v>
      </c>
      <c r="F4" s="37" t="s">
        <v>68</v>
      </c>
      <c r="G4" s="39" t="s">
        <v>327</v>
      </c>
      <c r="H4" s="43" t="s">
        <v>327</v>
      </c>
      <c r="I4" s="43" t="s">
        <v>324</v>
      </c>
      <c r="J4" s="43" t="s">
        <v>324</v>
      </c>
      <c r="K4" s="43" t="s">
        <v>327</v>
      </c>
      <c r="L4" s="43" t="s">
        <v>327</v>
      </c>
      <c r="M4" s="39" t="s">
        <v>327</v>
      </c>
      <c r="N4" s="43" t="s">
        <v>328</v>
      </c>
      <c r="O4" s="43" t="s">
        <v>321</v>
      </c>
      <c r="P4" s="43" t="s">
        <v>325</v>
      </c>
      <c r="Q4" s="43" t="s">
        <v>321</v>
      </c>
    </row>
    <row r="5" spans="1:18">
      <c r="A5" s="36">
        <v>4</v>
      </c>
      <c r="B5" s="36" t="s">
        <v>69</v>
      </c>
      <c r="C5" s="37" t="s">
        <v>70</v>
      </c>
      <c r="D5" s="38" t="s">
        <v>71</v>
      </c>
      <c r="E5" s="36" t="s">
        <v>72</v>
      </c>
      <c r="F5" s="37" t="s">
        <v>73</v>
      </c>
      <c r="G5" s="39" t="s">
        <v>327</v>
      </c>
      <c r="H5" s="43" t="s">
        <v>327</v>
      </c>
      <c r="I5" s="43" t="s">
        <v>324</v>
      </c>
      <c r="J5" s="43" t="s">
        <v>329</v>
      </c>
      <c r="K5" s="43" t="s">
        <v>323</v>
      </c>
      <c r="L5" s="43" t="s">
        <v>324</v>
      </c>
      <c r="M5" s="39" t="s">
        <v>327</v>
      </c>
      <c r="N5" s="43" t="s">
        <v>328</v>
      </c>
      <c r="O5" s="43" t="s">
        <v>321</v>
      </c>
      <c r="P5" s="43" t="s">
        <v>331</v>
      </c>
      <c r="Q5" s="43" t="s">
        <v>321</v>
      </c>
    </row>
    <row r="6" spans="1:18">
      <c r="A6" s="36">
        <v>5</v>
      </c>
      <c r="B6" s="36" t="s">
        <v>74</v>
      </c>
      <c r="C6" s="37" t="s">
        <v>75</v>
      </c>
      <c r="D6" s="38" t="s">
        <v>76</v>
      </c>
      <c r="E6" s="36" t="s">
        <v>77</v>
      </c>
      <c r="F6" s="37" t="s">
        <v>78</v>
      </c>
      <c r="G6" s="39" t="s">
        <v>323</v>
      </c>
      <c r="H6" s="43" t="s">
        <v>324</v>
      </c>
      <c r="I6" s="43" t="s">
        <v>325</v>
      </c>
      <c r="J6" s="43" t="s">
        <v>330</v>
      </c>
      <c r="K6" s="43" t="s">
        <v>327</v>
      </c>
      <c r="L6" s="43" t="s">
        <v>325</v>
      </c>
      <c r="M6" s="39" t="s">
        <v>327</v>
      </c>
      <c r="N6" s="43" t="s">
        <v>328</v>
      </c>
      <c r="O6" s="43" t="s">
        <v>329</v>
      </c>
      <c r="P6" s="43" t="s">
        <v>321</v>
      </c>
      <c r="Q6" s="43" t="s">
        <v>321</v>
      </c>
    </row>
    <row r="7" spans="1:18">
      <c r="A7" s="36">
        <v>7</v>
      </c>
      <c r="B7" s="36" t="s">
        <v>79</v>
      </c>
      <c r="C7" s="37" t="s">
        <v>80</v>
      </c>
      <c r="D7" s="38" t="s">
        <v>81</v>
      </c>
      <c r="E7" s="36" t="s">
        <v>82</v>
      </c>
      <c r="F7" s="37" t="s">
        <v>83</v>
      </c>
      <c r="G7" s="39" t="s">
        <v>323</v>
      </c>
      <c r="H7" s="43" t="s">
        <v>324</v>
      </c>
      <c r="I7" s="43" t="s">
        <v>324</v>
      </c>
      <c r="J7" s="43" t="s">
        <v>325</v>
      </c>
      <c r="K7" s="43" t="s">
        <v>331</v>
      </c>
      <c r="L7" s="43" t="s">
        <v>327</v>
      </c>
      <c r="M7" s="39" t="s">
        <v>327</v>
      </c>
      <c r="N7" s="43" t="s">
        <v>328</v>
      </c>
      <c r="O7" s="43" t="s">
        <v>329</v>
      </c>
      <c r="P7" s="43" t="s">
        <v>327</v>
      </c>
      <c r="Q7" s="43" t="s">
        <v>321</v>
      </c>
    </row>
    <row r="8" spans="1:18">
      <c r="A8" s="36">
        <v>8</v>
      </c>
      <c r="B8" s="36" t="s">
        <v>84</v>
      </c>
      <c r="C8" s="37" t="s">
        <v>85</v>
      </c>
      <c r="D8" s="38" t="s">
        <v>86</v>
      </c>
      <c r="E8" s="36" t="s">
        <v>87</v>
      </c>
      <c r="F8" s="37" t="s">
        <v>88</v>
      </c>
      <c r="G8" s="39" t="s">
        <v>323</v>
      </c>
      <c r="H8" s="43" t="s">
        <v>326</v>
      </c>
      <c r="I8" s="43" t="s">
        <v>324</v>
      </c>
      <c r="J8" s="43" t="s">
        <v>330</v>
      </c>
      <c r="K8" s="43" t="s">
        <v>321</v>
      </c>
      <c r="L8" s="43" t="s">
        <v>325</v>
      </c>
      <c r="M8" s="39" t="s">
        <v>327</v>
      </c>
      <c r="N8" s="43" t="s">
        <v>328</v>
      </c>
      <c r="O8" s="43" t="s">
        <v>329</v>
      </c>
      <c r="P8" s="43" t="s">
        <v>330</v>
      </c>
      <c r="Q8" s="43" t="s">
        <v>321</v>
      </c>
    </row>
    <row r="9" spans="1:18">
      <c r="A9" s="36">
        <v>9</v>
      </c>
      <c r="B9" s="36" t="s">
        <v>89</v>
      </c>
      <c r="C9" s="37" t="s">
        <v>90</v>
      </c>
      <c r="D9" s="38" t="s">
        <v>91</v>
      </c>
      <c r="E9" s="36" t="s">
        <v>92</v>
      </c>
      <c r="F9" s="37" t="s">
        <v>93</v>
      </c>
      <c r="G9" s="39" t="s">
        <v>323</v>
      </c>
      <c r="H9" s="43" t="s">
        <v>321</v>
      </c>
      <c r="I9" s="43" t="s">
        <v>327</v>
      </c>
      <c r="J9" s="43" t="s">
        <v>323</v>
      </c>
      <c r="K9" s="43" t="s">
        <v>326</v>
      </c>
      <c r="L9" s="43" t="s">
        <v>329</v>
      </c>
      <c r="M9" s="39" t="s">
        <v>327</v>
      </c>
      <c r="N9" s="43" t="s">
        <v>328</v>
      </c>
      <c r="O9" s="43" t="s">
        <v>328</v>
      </c>
      <c r="P9" s="43" t="s">
        <v>321</v>
      </c>
      <c r="Q9" s="43" t="s">
        <v>321</v>
      </c>
    </row>
    <row r="10" spans="1:18">
      <c r="A10" s="36">
        <v>10</v>
      </c>
      <c r="B10" s="36" t="s">
        <v>94</v>
      </c>
      <c r="C10" s="37" t="s">
        <v>95</v>
      </c>
      <c r="D10" s="38" t="s">
        <v>96</v>
      </c>
      <c r="E10" s="36" t="s">
        <v>97</v>
      </c>
      <c r="F10" s="37" t="s">
        <v>98</v>
      </c>
      <c r="G10" s="39" t="s">
        <v>323</v>
      </c>
      <c r="H10" s="43" t="s">
        <v>329</v>
      </c>
      <c r="I10" s="43" t="s">
        <v>326</v>
      </c>
      <c r="J10" s="43" t="s">
        <v>327</v>
      </c>
      <c r="K10" s="43" t="s">
        <v>324</v>
      </c>
      <c r="L10" s="43" t="s">
        <v>321</v>
      </c>
      <c r="M10" s="39" t="s">
        <v>327</v>
      </c>
      <c r="N10" s="43" t="s">
        <v>328</v>
      </c>
      <c r="O10" s="43" t="s">
        <v>328</v>
      </c>
      <c r="P10" s="43" t="s">
        <v>329</v>
      </c>
      <c r="Q10" s="43" t="s">
        <v>321</v>
      </c>
    </row>
    <row r="11" spans="1:18">
      <c r="A11" s="36">
        <v>11</v>
      </c>
      <c r="B11" s="36" t="s">
        <v>99</v>
      </c>
      <c r="C11" s="37" t="s">
        <v>100</v>
      </c>
      <c r="D11" s="38" t="s">
        <v>101</v>
      </c>
      <c r="E11" s="36" t="s">
        <v>102</v>
      </c>
      <c r="F11" s="37" t="s">
        <v>103</v>
      </c>
      <c r="G11" s="39" t="s">
        <v>323</v>
      </c>
      <c r="H11" s="43" t="s">
        <v>329</v>
      </c>
      <c r="I11" s="43" t="s">
        <v>326</v>
      </c>
      <c r="J11" s="43" t="s">
        <v>327</v>
      </c>
      <c r="K11" s="43" t="s">
        <v>326</v>
      </c>
      <c r="L11" s="43" t="s">
        <v>325</v>
      </c>
      <c r="M11" s="39" t="s">
        <v>327</v>
      </c>
      <c r="N11" s="43" t="s">
        <v>328</v>
      </c>
      <c r="O11" s="43" t="s">
        <v>328</v>
      </c>
      <c r="P11" s="43" t="s">
        <v>326</v>
      </c>
      <c r="Q11" s="43" t="s">
        <v>321</v>
      </c>
    </row>
    <row r="12" spans="1:18">
      <c r="A12" s="36">
        <v>12</v>
      </c>
      <c r="B12" s="36" t="s">
        <v>104</v>
      </c>
      <c r="C12" s="37" t="s">
        <v>105</v>
      </c>
      <c r="D12" s="38" t="s">
        <v>106</v>
      </c>
      <c r="E12" s="36" t="s">
        <v>107</v>
      </c>
      <c r="F12" s="37" t="s">
        <v>108</v>
      </c>
      <c r="G12" s="39" t="s">
        <v>323</v>
      </c>
      <c r="H12" s="43" t="s">
        <v>325</v>
      </c>
      <c r="I12" s="43" t="s">
        <v>324</v>
      </c>
      <c r="J12" s="43" t="s">
        <v>323</v>
      </c>
      <c r="K12" s="43" t="s">
        <v>321</v>
      </c>
      <c r="L12" s="43" t="s">
        <v>321</v>
      </c>
      <c r="M12" s="39" t="s">
        <v>327</v>
      </c>
      <c r="N12" s="43" t="s">
        <v>328</v>
      </c>
      <c r="O12" s="43" t="s">
        <v>328</v>
      </c>
      <c r="P12" s="43" t="s">
        <v>323</v>
      </c>
      <c r="Q12" s="43" t="s">
        <v>321</v>
      </c>
    </row>
    <row r="13" spans="1:18">
      <c r="A13" s="36">
        <v>13</v>
      </c>
      <c r="B13" s="36" t="s">
        <v>109</v>
      </c>
      <c r="C13" s="37" t="s">
        <v>110</v>
      </c>
      <c r="D13" s="38" t="s">
        <v>111</v>
      </c>
      <c r="E13" s="36" t="s">
        <v>112</v>
      </c>
      <c r="F13" s="37" t="s">
        <v>113</v>
      </c>
      <c r="G13" s="39" t="s">
        <v>327</v>
      </c>
      <c r="H13" s="43" t="s">
        <v>328</v>
      </c>
      <c r="I13" s="43" t="s">
        <v>325</v>
      </c>
      <c r="J13" s="43" t="s">
        <v>324</v>
      </c>
      <c r="K13" s="43" t="s">
        <v>328</v>
      </c>
      <c r="L13" s="43" t="s">
        <v>325</v>
      </c>
      <c r="M13" s="39" t="s">
        <v>327</v>
      </c>
      <c r="N13" s="43" t="s">
        <v>328</v>
      </c>
      <c r="O13" s="43" t="s">
        <v>328</v>
      </c>
      <c r="P13" s="43" t="s">
        <v>331</v>
      </c>
      <c r="Q13" s="43" t="s">
        <v>321</v>
      </c>
    </row>
    <row r="14" spans="1:18">
      <c r="A14" s="36">
        <v>14</v>
      </c>
      <c r="B14" s="36" t="s">
        <v>114</v>
      </c>
      <c r="C14" s="37" t="s">
        <v>115</v>
      </c>
      <c r="D14" s="38" t="s">
        <v>116</v>
      </c>
      <c r="E14" s="36" t="s">
        <v>117</v>
      </c>
      <c r="F14" s="37" t="s">
        <v>118</v>
      </c>
      <c r="G14" s="39" t="s">
        <v>323</v>
      </c>
      <c r="H14" s="43" t="s">
        <v>326</v>
      </c>
      <c r="I14" s="43" t="s">
        <v>330</v>
      </c>
      <c r="J14" s="43" t="s">
        <v>325</v>
      </c>
      <c r="K14" s="43" t="s">
        <v>321</v>
      </c>
      <c r="L14" s="43" t="s">
        <v>330</v>
      </c>
      <c r="M14" s="39" t="s">
        <v>327</v>
      </c>
      <c r="N14" s="43" t="s">
        <v>328</v>
      </c>
      <c r="O14" s="43" t="s">
        <v>328</v>
      </c>
      <c r="P14" s="43" t="s">
        <v>328</v>
      </c>
      <c r="Q14" s="43" t="s">
        <v>321</v>
      </c>
    </row>
    <row r="15" spans="1:18">
      <c r="A15" s="36">
        <v>15</v>
      </c>
      <c r="B15" s="36" t="s">
        <v>119</v>
      </c>
      <c r="C15" s="37" t="s">
        <v>120</v>
      </c>
      <c r="D15" s="38" t="s">
        <v>121</v>
      </c>
      <c r="E15" s="36" t="s">
        <v>122</v>
      </c>
      <c r="F15" s="37" t="s">
        <v>123</v>
      </c>
      <c r="G15" s="39" t="s">
        <v>327</v>
      </c>
      <c r="H15" s="43" t="s">
        <v>327</v>
      </c>
      <c r="I15" s="43" t="s">
        <v>324</v>
      </c>
      <c r="J15" s="43" t="s">
        <v>325</v>
      </c>
      <c r="K15" s="43" t="s">
        <v>330</v>
      </c>
      <c r="L15" s="43" t="s">
        <v>331</v>
      </c>
      <c r="M15" s="39" t="s">
        <v>327</v>
      </c>
      <c r="N15" s="43" t="s">
        <v>328</v>
      </c>
      <c r="O15" s="43" t="s">
        <v>328</v>
      </c>
      <c r="P15" s="43" t="s">
        <v>327</v>
      </c>
      <c r="Q15" s="43" t="s">
        <v>321</v>
      </c>
    </row>
    <row r="16" spans="1:18">
      <c r="A16" s="36">
        <v>16</v>
      </c>
      <c r="B16" s="36" t="s">
        <v>124</v>
      </c>
      <c r="C16" s="37" t="s">
        <v>125</v>
      </c>
      <c r="D16" s="38" t="s">
        <v>126</v>
      </c>
      <c r="E16" s="36" t="s">
        <v>127</v>
      </c>
      <c r="F16" s="37" t="s">
        <v>128</v>
      </c>
      <c r="G16" s="39" t="s">
        <v>327</v>
      </c>
      <c r="H16" s="43" t="s">
        <v>328</v>
      </c>
      <c r="I16" s="43" t="s">
        <v>324</v>
      </c>
      <c r="J16" s="43" t="s">
        <v>326</v>
      </c>
      <c r="K16" s="43" t="s">
        <v>330</v>
      </c>
      <c r="L16" s="43" t="s">
        <v>329</v>
      </c>
      <c r="M16" s="39" t="s">
        <v>327</v>
      </c>
      <c r="N16" s="43" t="s">
        <v>328</v>
      </c>
      <c r="O16" s="43" t="s">
        <v>327</v>
      </c>
      <c r="P16" s="43" t="s">
        <v>325</v>
      </c>
      <c r="Q16" s="43" t="s">
        <v>321</v>
      </c>
    </row>
    <row r="17" spans="1:17">
      <c r="A17" s="36">
        <v>17</v>
      </c>
      <c r="B17" s="36" t="s">
        <v>129</v>
      </c>
      <c r="C17" s="37" t="s">
        <v>130</v>
      </c>
      <c r="D17" s="38" t="s">
        <v>131</v>
      </c>
      <c r="E17" s="36" t="s">
        <v>132</v>
      </c>
      <c r="F17" s="37" t="s">
        <v>133</v>
      </c>
      <c r="G17" s="39" t="s">
        <v>323</v>
      </c>
      <c r="H17" s="43" t="s">
        <v>324</v>
      </c>
      <c r="I17" s="43" t="s">
        <v>324</v>
      </c>
      <c r="J17" s="43" t="s">
        <v>330</v>
      </c>
      <c r="K17" s="43" t="s">
        <v>327</v>
      </c>
      <c r="L17" s="43" t="s">
        <v>321</v>
      </c>
      <c r="M17" s="39" t="s">
        <v>327</v>
      </c>
      <c r="N17" s="43" t="s">
        <v>328</v>
      </c>
      <c r="O17" s="43" t="s">
        <v>328</v>
      </c>
      <c r="P17" s="43" t="s">
        <v>330</v>
      </c>
      <c r="Q17" s="43" t="s">
        <v>321</v>
      </c>
    </row>
    <row r="18" spans="1:17">
      <c r="A18" s="36">
        <v>18</v>
      </c>
      <c r="B18" s="36" t="s">
        <v>134</v>
      </c>
      <c r="C18" s="37" t="s">
        <v>135</v>
      </c>
      <c r="D18" s="38" t="s">
        <v>322</v>
      </c>
      <c r="E18" s="36" t="s">
        <v>136</v>
      </c>
      <c r="F18" s="37" t="s">
        <v>137</v>
      </c>
      <c r="G18" s="39" t="s">
        <v>323</v>
      </c>
      <c r="H18" s="43" t="s">
        <v>325</v>
      </c>
      <c r="I18" s="43" t="s">
        <v>324</v>
      </c>
      <c r="J18" s="43" t="s">
        <v>324</v>
      </c>
      <c r="K18" s="43" t="s">
        <v>325</v>
      </c>
      <c r="L18" s="43" t="s">
        <v>326</v>
      </c>
      <c r="M18" s="39" t="s">
        <v>327</v>
      </c>
      <c r="N18" s="43" t="s">
        <v>328</v>
      </c>
      <c r="O18" s="43" t="s">
        <v>327</v>
      </c>
      <c r="P18" s="43" t="s">
        <v>323</v>
      </c>
      <c r="Q18" s="43" t="s">
        <v>329</v>
      </c>
    </row>
    <row r="19" spans="1:17">
      <c r="A19" s="36">
        <v>19</v>
      </c>
      <c r="B19" s="36" t="s">
        <v>138</v>
      </c>
      <c r="C19" s="37" t="s">
        <v>139</v>
      </c>
      <c r="D19" s="38" t="s">
        <v>140</v>
      </c>
      <c r="E19" s="36" t="s">
        <v>141</v>
      </c>
      <c r="F19" s="37" t="s">
        <v>142</v>
      </c>
      <c r="G19" s="39" t="s">
        <v>323</v>
      </c>
      <c r="H19" s="43" t="s">
        <v>329</v>
      </c>
      <c r="I19" s="43" t="s">
        <v>326</v>
      </c>
      <c r="J19" s="43" t="s">
        <v>329</v>
      </c>
      <c r="K19" s="43" t="s">
        <v>321</v>
      </c>
      <c r="L19" s="43" t="s">
        <v>330</v>
      </c>
      <c r="M19" s="39" t="s">
        <v>327</v>
      </c>
      <c r="N19" s="43" t="s">
        <v>328</v>
      </c>
      <c r="O19" s="43" t="s">
        <v>327</v>
      </c>
      <c r="P19" s="43" t="s">
        <v>329</v>
      </c>
      <c r="Q19" s="43" t="s">
        <v>321</v>
      </c>
    </row>
    <row r="20" spans="1:17">
      <c r="A20" s="36">
        <v>20</v>
      </c>
      <c r="B20" s="36" t="s">
        <v>143</v>
      </c>
      <c r="C20" s="37" t="s">
        <v>144</v>
      </c>
      <c r="D20" s="38" t="s">
        <v>145</v>
      </c>
      <c r="E20" s="36" t="s">
        <v>146</v>
      </c>
      <c r="F20" s="37" t="s">
        <v>147</v>
      </c>
      <c r="G20" s="39" t="s">
        <v>329</v>
      </c>
      <c r="H20" s="43" t="s">
        <v>327</v>
      </c>
      <c r="I20" s="43" t="s">
        <v>325</v>
      </c>
      <c r="J20" s="43" t="s">
        <v>326</v>
      </c>
      <c r="K20" s="43" t="s">
        <v>330</v>
      </c>
      <c r="L20" s="43" t="s">
        <v>327</v>
      </c>
      <c r="M20" s="39" t="s">
        <v>327</v>
      </c>
      <c r="N20" s="43" t="s">
        <v>328</v>
      </c>
      <c r="O20" s="43" t="s">
        <v>327</v>
      </c>
      <c r="P20" s="43" t="s">
        <v>328</v>
      </c>
      <c r="Q20" s="43" t="s">
        <v>321</v>
      </c>
    </row>
    <row r="21" spans="1:17">
      <c r="A21" s="36">
        <v>21</v>
      </c>
      <c r="B21" s="36" t="s">
        <v>148</v>
      </c>
      <c r="C21" s="37" t="s">
        <v>149</v>
      </c>
      <c r="D21" s="38" t="s">
        <v>150</v>
      </c>
      <c r="E21" s="36" t="s">
        <v>151</v>
      </c>
      <c r="F21" s="37" t="s">
        <v>152</v>
      </c>
      <c r="G21" s="39" t="s">
        <v>323</v>
      </c>
      <c r="H21" s="43" t="s">
        <v>324</v>
      </c>
      <c r="I21" s="43" t="s">
        <v>324</v>
      </c>
      <c r="J21" s="43" t="s">
        <v>325</v>
      </c>
      <c r="K21" s="43" t="s">
        <v>330</v>
      </c>
      <c r="L21" s="43" t="s">
        <v>328</v>
      </c>
      <c r="M21" s="39" t="s">
        <v>327</v>
      </c>
      <c r="N21" s="43" t="s">
        <v>328</v>
      </c>
      <c r="O21" s="43" t="s">
        <v>327</v>
      </c>
      <c r="P21" s="43" t="s">
        <v>324</v>
      </c>
      <c r="Q21" s="43" t="s">
        <v>321</v>
      </c>
    </row>
    <row r="22" spans="1:17">
      <c r="A22" s="36">
        <v>22</v>
      </c>
      <c r="B22" s="36" t="s">
        <v>153</v>
      </c>
      <c r="C22" s="37" t="s">
        <v>154</v>
      </c>
      <c r="D22" s="38" t="s">
        <v>155</v>
      </c>
      <c r="E22" s="36" t="s">
        <v>156</v>
      </c>
      <c r="F22" s="37" t="s">
        <v>157</v>
      </c>
      <c r="G22" s="39" t="s">
        <v>327</v>
      </c>
      <c r="H22" s="43" t="s">
        <v>328</v>
      </c>
      <c r="I22" s="43" t="s">
        <v>325</v>
      </c>
      <c r="J22" s="43" t="s">
        <v>323</v>
      </c>
      <c r="K22" s="43" t="s">
        <v>324</v>
      </c>
      <c r="L22" s="43" t="s">
        <v>328</v>
      </c>
      <c r="M22" s="39" t="s">
        <v>327</v>
      </c>
      <c r="N22" s="43" t="s">
        <v>328</v>
      </c>
      <c r="O22" s="43" t="s">
        <v>327</v>
      </c>
      <c r="P22" s="43" t="s">
        <v>327</v>
      </c>
      <c r="Q22" s="43" t="s">
        <v>321</v>
      </c>
    </row>
    <row r="23" spans="1:17">
      <c r="A23" s="36">
        <v>23</v>
      </c>
      <c r="B23" s="36" t="s">
        <v>158</v>
      </c>
      <c r="C23" s="37" t="s">
        <v>159</v>
      </c>
      <c r="D23" s="38" t="s">
        <v>160</v>
      </c>
      <c r="E23" s="36" t="s">
        <v>161</v>
      </c>
      <c r="F23" s="37" t="s">
        <v>162</v>
      </c>
      <c r="G23" s="39" t="s">
        <v>326</v>
      </c>
      <c r="H23" s="43" t="s">
        <v>331</v>
      </c>
      <c r="I23" s="43" t="s">
        <v>327</v>
      </c>
      <c r="J23" s="43" t="s">
        <v>331</v>
      </c>
      <c r="K23" s="43" t="s">
        <v>325</v>
      </c>
      <c r="L23" s="43" t="s">
        <v>324</v>
      </c>
      <c r="M23" s="39" t="s">
        <v>327</v>
      </c>
      <c r="N23" s="43" t="s">
        <v>328</v>
      </c>
      <c r="O23" s="43" t="s">
        <v>327</v>
      </c>
      <c r="P23" s="43" t="s">
        <v>326</v>
      </c>
      <c r="Q23" s="43" t="s">
        <v>321</v>
      </c>
    </row>
    <row r="24" spans="1:17">
      <c r="A24" s="36">
        <v>24</v>
      </c>
      <c r="B24" s="36" t="s">
        <v>163</v>
      </c>
      <c r="C24" s="37" t="s">
        <v>164</v>
      </c>
      <c r="D24" s="38" t="s">
        <v>165</v>
      </c>
      <c r="E24" s="36" t="s">
        <v>166</v>
      </c>
      <c r="F24" s="37" t="s">
        <v>167</v>
      </c>
      <c r="G24" s="39" t="s">
        <v>327</v>
      </c>
      <c r="H24" s="43" t="s">
        <v>328</v>
      </c>
      <c r="I24" s="43" t="s">
        <v>325</v>
      </c>
      <c r="J24" s="43" t="s">
        <v>323</v>
      </c>
      <c r="K24" s="43" t="s">
        <v>321</v>
      </c>
      <c r="L24" s="43" t="s">
        <v>329</v>
      </c>
      <c r="M24" s="39" t="s">
        <v>327</v>
      </c>
      <c r="N24" s="43" t="s">
        <v>328</v>
      </c>
      <c r="O24" s="43" t="s">
        <v>330</v>
      </c>
      <c r="P24" s="43" t="s">
        <v>321</v>
      </c>
      <c r="Q24" s="43" t="s">
        <v>321</v>
      </c>
    </row>
    <row r="25" spans="1:17">
      <c r="A25" s="36">
        <v>25</v>
      </c>
      <c r="B25" s="36" t="s">
        <v>168</v>
      </c>
      <c r="C25" s="37" t="s">
        <v>169</v>
      </c>
      <c r="D25" s="38" t="s">
        <v>170</v>
      </c>
      <c r="E25" s="36" t="s">
        <v>171</v>
      </c>
      <c r="F25" s="37" t="s">
        <v>172</v>
      </c>
      <c r="G25" s="39" t="s">
        <v>327</v>
      </c>
      <c r="H25" s="43" t="s">
        <v>330</v>
      </c>
      <c r="I25" s="43" t="s">
        <v>325</v>
      </c>
      <c r="J25" s="43" t="s">
        <v>328</v>
      </c>
      <c r="K25" s="43" t="s">
        <v>323</v>
      </c>
      <c r="L25" s="43" t="s">
        <v>330</v>
      </c>
      <c r="M25" s="39" t="s">
        <v>327</v>
      </c>
      <c r="N25" s="43" t="s">
        <v>328</v>
      </c>
      <c r="O25" s="43" t="s">
        <v>330</v>
      </c>
      <c r="P25" s="43" t="s">
        <v>324</v>
      </c>
      <c r="Q25" s="43" t="s">
        <v>321</v>
      </c>
    </row>
    <row r="26" spans="1:17">
      <c r="A26" s="36">
        <v>26</v>
      </c>
      <c r="B26" s="36" t="s">
        <v>173</v>
      </c>
      <c r="C26" s="37" t="s">
        <v>174</v>
      </c>
      <c r="D26" s="38" t="s">
        <v>175</v>
      </c>
      <c r="E26" s="36" t="s">
        <v>176</v>
      </c>
      <c r="F26" s="37" t="s">
        <v>177</v>
      </c>
      <c r="G26" s="39" t="s">
        <v>327</v>
      </c>
      <c r="H26" s="43" t="s">
        <v>330</v>
      </c>
      <c r="I26" s="43" t="s">
        <v>324</v>
      </c>
      <c r="J26" s="43" t="s">
        <v>331</v>
      </c>
      <c r="K26" s="43" t="s">
        <v>324</v>
      </c>
      <c r="L26" s="43" t="s">
        <v>330</v>
      </c>
      <c r="M26" s="39" t="s">
        <v>327</v>
      </c>
      <c r="N26" s="43" t="s">
        <v>328</v>
      </c>
      <c r="O26" s="43" t="s">
        <v>324</v>
      </c>
      <c r="P26" s="43" t="s">
        <v>321</v>
      </c>
      <c r="Q26" s="43" t="s">
        <v>321</v>
      </c>
    </row>
    <row r="27" spans="1:17">
      <c r="A27" s="36">
        <v>27</v>
      </c>
      <c r="B27" s="36" t="s">
        <v>178</v>
      </c>
      <c r="C27" s="37" t="s">
        <v>179</v>
      </c>
      <c r="D27" s="38" t="s">
        <v>180</v>
      </c>
      <c r="E27" s="36" t="s">
        <v>181</v>
      </c>
      <c r="F27" s="37" t="s">
        <v>182</v>
      </c>
      <c r="G27" s="39" t="s">
        <v>327</v>
      </c>
      <c r="H27" s="43" t="s">
        <v>330</v>
      </c>
      <c r="I27" s="43" t="s">
        <v>325</v>
      </c>
      <c r="J27" s="43" t="s">
        <v>329</v>
      </c>
      <c r="K27" s="43" t="s">
        <v>326</v>
      </c>
      <c r="L27" s="43" t="s">
        <v>331</v>
      </c>
      <c r="M27" s="39" t="s">
        <v>327</v>
      </c>
      <c r="N27" s="43" t="s">
        <v>328</v>
      </c>
      <c r="O27" s="43" t="s">
        <v>324</v>
      </c>
      <c r="P27" s="43" t="s">
        <v>324</v>
      </c>
      <c r="Q27" s="43" t="s">
        <v>321</v>
      </c>
    </row>
    <row r="28" spans="1:17">
      <c r="A28" s="36">
        <v>28</v>
      </c>
      <c r="B28" s="36" t="s">
        <v>183</v>
      </c>
      <c r="C28" s="37" t="s">
        <v>184</v>
      </c>
      <c r="D28" s="38" t="s">
        <v>185</v>
      </c>
      <c r="E28" s="36" t="s">
        <v>186</v>
      </c>
      <c r="F28" s="37" t="s">
        <v>187</v>
      </c>
      <c r="G28" s="39" t="s">
        <v>327</v>
      </c>
      <c r="H28" s="43" t="s">
        <v>327</v>
      </c>
      <c r="I28" s="43" t="s">
        <v>324</v>
      </c>
      <c r="J28" s="43" t="s">
        <v>323</v>
      </c>
      <c r="K28" s="43" t="s">
        <v>328</v>
      </c>
      <c r="L28" s="43" t="s">
        <v>326</v>
      </c>
      <c r="M28" s="39" t="s">
        <v>327</v>
      </c>
      <c r="N28" s="43" t="s">
        <v>328</v>
      </c>
      <c r="O28" s="43" t="s">
        <v>325</v>
      </c>
      <c r="P28" s="43" t="s">
        <v>326</v>
      </c>
      <c r="Q28" s="43" t="s">
        <v>321</v>
      </c>
    </row>
    <row r="29" spans="1:17">
      <c r="A29" s="36">
        <v>29</v>
      </c>
      <c r="B29" s="36" t="s">
        <v>188</v>
      </c>
      <c r="C29" s="37" t="s">
        <v>189</v>
      </c>
      <c r="D29" s="38" t="s">
        <v>190</v>
      </c>
      <c r="E29" s="36" t="s">
        <v>191</v>
      </c>
      <c r="F29" s="37" t="s">
        <v>192</v>
      </c>
      <c r="G29" s="39" t="s">
        <v>327</v>
      </c>
      <c r="H29" s="43" t="s">
        <v>327</v>
      </c>
      <c r="I29" s="43" t="s">
        <v>324</v>
      </c>
      <c r="J29" s="43" t="s">
        <v>330</v>
      </c>
      <c r="K29" s="43" t="s">
        <v>327</v>
      </c>
      <c r="L29" s="43" t="s">
        <v>325</v>
      </c>
      <c r="M29" s="39" t="s">
        <v>327</v>
      </c>
      <c r="N29" s="43" t="s">
        <v>328</v>
      </c>
      <c r="O29" s="43" t="s">
        <v>325</v>
      </c>
      <c r="P29" s="43" t="s">
        <v>324</v>
      </c>
      <c r="Q29" s="43" t="s">
        <v>321</v>
      </c>
    </row>
    <row r="30" spans="1:17">
      <c r="A30" s="36">
        <v>30</v>
      </c>
      <c r="B30" s="36" t="s">
        <v>193</v>
      </c>
      <c r="C30" s="37" t="s">
        <v>194</v>
      </c>
      <c r="D30" s="38" t="s">
        <v>195</v>
      </c>
      <c r="E30" s="36" t="s">
        <v>196</v>
      </c>
      <c r="F30" s="37" t="s">
        <v>197</v>
      </c>
      <c r="G30" s="39" t="s">
        <v>327</v>
      </c>
      <c r="H30" s="43" t="s">
        <v>330</v>
      </c>
      <c r="I30" s="43" t="s">
        <v>325</v>
      </c>
      <c r="J30" s="43" t="s">
        <v>324</v>
      </c>
      <c r="K30" s="43" t="s">
        <v>326</v>
      </c>
      <c r="L30" s="43" t="s">
        <v>323</v>
      </c>
      <c r="M30" s="39" t="s">
        <v>327</v>
      </c>
      <c r="N30" s="43" t="s">
        <v>328</v>
      </c>
      <c r="O30" s="43" t="s">
        <v>326</v>
      </c>
      <c r="P30" s="43" t="s">
        <v>324</v>
      </c>
      <c r="Q30" s="43" t="s">
        <v>321</v>
      </c>
    </row>
    <row r="31" spans="1:17">
      <c r="A31" s="36">
        <v>31</v>
      </c>
      <c r="B31" s="36" t="s">
        <v>198</v>
      </c>
      <c r="C31" s="37" t="s">
        <v>199</v>
      </c>
      <c r="D31" s="38" t="s">
        <v>200</v>
      </c>
      <c r="E31" s="36" t="s">
        <v>201</v>
      </c>
      <c r="F31" s="37" t="s">
        <v>202</v>
      </c>
      <c r="G31" s="39" t="s">
        <v>323</v>
      </c>
      <c r="H31" s="43" t="s">
        <v>324</v>
      </c>
      <c r="I31" s="43" t="s">
        <v>324</v>
      </c>
      <c r="J31" s="43" t="s">
        <v>327</v>
      </c>
      <c r="K31" s="43" t="s">
        <v>329</v>
      </c>
      <c r="L31" s="43" t="s">
        <v>325</v>
      </c>
      <c r="M31" s="39" t="s">
        <v>327</v>
      </c>
      <c r="N31" s="43" t="s">
        <v>328</v>
      </c>
      <c r="O31" s="43" t="s">
        <v>326</v>
      </c>
      <c r="P31" s="43" t="s">
        <v>328</v>
      </c>
      <c r="Q31" s="43" t="s">
        <v>321</v>
      </c>
    </row>
    <row r="32" spans="1:17">
      <c r="A32" s="36">
        <v>32</v>
      </c>
      <c r="B32" s="36" t="s">
        <v>203</v>
      </c>
      <c r="C32" s="37" t="s">
        <v>204</v>
      </c>
      <c r="D32" s="38" t="s">
        <v>205</v>
      </c>
      <c r="E32" s="36" t="s">
        <v>206</v>
      </c>
      <c r="F32" s="37" t="s">
        <v>207</v>
      </c>
      <c r="G32" s="39" t="s">
        <v>323</v>
      </c>
      <c r="H32" s="43" t="s">
        <v>325</v>
      </c>
      <c r="I32" s="43" t="s">
        <v>324</v>
      </c>
      <c r="J32" s="43" t="s">
        <v>329</v>
      </c>
      <c r="K32" s="43" t="s">
        <v>324</v>
      </c>
      <c r="L32" s="43" t="s">
        <v>321</v>
      </c>
      <c r="M32" s="39" t="s">
        <v>327</v>
      </c>
      <c r="N32" s="43" t="s">
        <v>328</v>
      </c>
      <c r="O32" s="43" t="s">
        <v>326</v>
      </c>
      <c r="P32" s="43" t="s">
        <v>327</v>
      </c>
      <c r="Q32" s="43" t="s">
        <v>321</v>
      </c>
    </row>
    <row r="33" spans="1:17">
      <c r="A33" s="36">
        <v>33</v>
      </c>
      <c r="B33" s="36" t="s">
        <v>208</v>
      </c>
      <c r="C33" s="37" t="s">
        <v>209</v>
      </c>
      <c r="D33" s="38" t="s">
        <v>210</v>
      </c>
      <c r="E33" s="36" t="s">
        <v>211</v>
      </c>
      <c r="F33" s="37" t="s">
        <v>212</v>
      </c>
      <c r="G33" s="39" t="s">
        <v>327</v>
      </c>
      <c r="H33" s="43" t="s">
        <v>331</v>
      </c>
      <c r="I33" s="43" t="s">
        <v>324</v>
      </c>
      <c r="J33" s="43" t="s">
        <v>327</v>
      </c>
      <c r="K33" s="43" t="s">
        <v>321</v>
      </c>
      <c r="L33" s="43" t="s">
        <v>326</v>
      </c>
      <c r="M33" s="39" t="s">
        <v>327</v>
      </c>
      <c r="N33" s="43" t="s">
        <v>328</v>
      </c>
      <c r="O33" s="43" t="s">
        <v>326</v>
      </c>
      <c r="P33" s="43" t="s">
        <v>330</v>
      </c>
      <c r="Q33" s="43" t="s">
        <v>321</v>
      </c>
    </row>
    <row r="34" spans="1:17">
      <c r="A34" s="36">
        <v>34</v>
      </c>
      <c r="B34" s="36" t="s">
        <v>213</v>
      </c>
      <c r="C34" s="37" t="s">
        <v>214</v>
      </c>
      <c r="D34" s="38" t="s">
        <v>215</v>
      </c>
      <c r="E34" s="36" t="s">
        <v>216</v>
      </c>
      <c r="F34" s="37" t="s">
        <v>217</v>
      </c>
      <c r="G34" s="39" t="s">
        <v>327</v>
      </c>
      <c r="H34" s="43" t="s">
        <v>330</v>
      </c>
      <c r="I34" s="43" t="s">
        <v>324</v>
      </c>
      <c r="J34" s="43" t="s">
        <v>331</v>
      </c>
      <c r="K34" s="43" t="s">
        <v>326</v>
      </c>
      <c r="L34" s="43" t="s">
        <v>329</v>
      </c>
      <c r="M34" s="39" t="s">
        <v>327</v>
      </c>
      <c r="N34" s="43" t="s">
        <v>328</v>
      </c>
      <c r="O34" s="43" t="s">
        <v>323</v>
      </c>
      <c r="P34" s="43" t="s">
        <v>329</v>
      </c>
      <c r="Q34" s="43" t="s">
        <v>321</v>
      </c>
    </row>
    <row r="35" spans="1:17">
      <c r="A35" s="36">
        <v>35</v>
      </c>
      <c r="B35" s="36" t="s">
        <v>218</v>
      </c>
      <c r="C35" s="37" t="s">
        <v>219</v>
      </c>
      <c r="D35" s="38" t="s">
        <v>220</v>
      </c>
      <c r="E35" s="36" t="s">
        <v>221</v>
      </c>
      <c r="F35" s="37" t="s">
        <v>222</v>
      </c>
      <c r="G35" s="39" t="s">
        <v>323</v>
      </c>
      <c r="H35" s="43" t="s">
        <v>321</v>
      </c>
      <c r="I35" s="43" t="s">
        <v>330</v>
      </c>
      <c r="J35" s="43" t="s">
        <v>330</v>
      </c>
      <c r="K35" s="43" t="s">
        <v>324</v>
      </c>
      <c r="L35" s="43" t="s">
        <v>328</v>
      </c>
      <c r="M35" s="39" t="s">
        <v>327</v>
      </c>
      <c r="N35" s="43" t="s">
        <v>328</v>
      </c>
      <c r="O35" s="43" t="s">
        <v>323</v>
      </c>
      <c r="P35" s="43" t="s">
        <v>328</v>
      </c>
      <c r="Q35" s="43" t="s">
        <v>321</v>
      </c>
    </row>
    <row r="36" spans="1:17">
      <c r="A36" s="36">
        <v>36</v>
      </c>
      <c r="B36" s="36" t="s">
        <v>223</v>
      </c>
      <c r="C36" s="37" t="s">
        <v>224</v>
      </c>
      <c r="D36" s="38" t="s">
        <v>225</v>
      </c>
      <c r="E36" s="36" t="s">
        <v>226</v>
      </c>
      <c r="F36" s="37" t="s">
        <v>227</v>
      </c>
      <c r="G36" s="39" t="s">
        <v>323</v>
      </c>
      <c r="H36" s="43" t="s">
        <v>326</v>
      </c>
      <c r="I36" s="43" t="s">
        <v>324</v>
      </c>
      <c r="J36" s="43" t="s">
        <v>329</v>
      </c>
      <c r="K36" s="43" t="s">
        <v>327</v>
      </c>
      <c r="L36" s="43" t="s">
        <v>331</v>
      </c>
      <c r="M36" s="39" t="s">
        <v>327</v>
      </c>
      <c r="N36" s="43" t="s">
        <v>328</v>
      </c>
      <c r="O36" s="43" t="s">
        <v>323</v>
      </c>
      <c r="P36" s="43" t="s">
        <v>324</v>
      </c>
      <c r="Q36" s="43" t="s">
        <v>321</v>
      </c>
    </row>
    <row r="37" spans="1:17">
      <c r="A37" s="36">
        <v>37</v>
      </c>
      <c r="B37" s="36" t="s">
        <v>228</v>
      </c>
      <c r="C37" s="37" t="s">
        <v>229</v>
      </c>
      <c r="D37" s="38" t="s">
        <v>230</v>
      </c>
      <c r="E37" s="36" t="s">
        <v>231</v>
      </c>
      <c r="F37" s="37" t="s">
        <v>232</v>
      </c>
      <c r="G37" s="39" t="s">
        <v>323</v>
      </c>
      <c r="H37" s="43" t="s">
        <v>323</v>
      </c>
      <c r="I37" s="43" t="s">
        <v>327</v>
      </c>
      <c r="J37" s="43" t="s">
        <v>331</v>
      </c>
      <c r="K37" s="43" t="s">
        <v>327</v>
      </c>
      <c r="L37" s="43" t="s">
        <v>321</v>
      </c>
      <c r="M37" s="39" t="s">
        <v>327</v>
      </c>
      <c r="N37" s="43" t="s">
        <v>328</v>
      </c>
      <c r="O37" s="43" t="s">
        <v>331</v>
      </c>
      <c r="P37" s="43" t="s">
        <v>327</v>
      </c>
      <c r="Q37" s="43" t="s">
        <v>321</v>
      </c>
    </row>
    <row r="38" spans="1:17">
      <c r="A38" s="36">
        <v>38</v>
      </c>
      <c r="B38" s="36" t="s">
        <v>233</v>
      </c>
      <c r="C38" s="37" t="s">
        <v>234</v>
      </c>
      <c r="D38" s="38" t="s">
        <v>235</v>
      </c>
      <c r="E38" s="36" t="s">
        <v>236</v>
      </c>
      <c r="F38" s="37" t="s">
        <v>237</v>
      </c>
      <c r="G38" s="39" t="s">
        <v>327</v>
      </c>
      <c r="H38" s="43" t="s">
        <v>330</v>
      </c>
      <c r="I38" s="43" t="s">
        <v>324</v>
      </c>
      <c r="J38" s="43" t="s">
        <v>328</v>
      </c>
      <c r="K38" s="43" t="s">
        <v>327</v>
      </c>
      <c r="L38" s="43" t="s">
        <v>326</v>
      </c>
      <c r="M38" s="39" t="s">
        <v>327</v>
      </c>
      <c r="N38" s="43" t="s">
        <v>328</v>
      </c>
      <c r="O38" s="43" t="s">
        <v>331</v>
      </c>
      <c r="P38" s="43" t="s">
        <v>329</v>
      </c>
      <c r="Q38" s="43" t="s">
        <v>321</v>
      </c>
    </row>
    <row r="39" spans="1:17">
      <c r="A39" s="36">
        <v>39</v>
      </c>
      <c r="B39" s="36" t="s">
        <v>238</v>
      </c>
      <c r="C39" s="37" t="s">
        <v>239</v>
      </c>
      <c r="D39" s="38" t="s">
        <v>240</v>
      </c>
      <c r="E39" s="36" t="s">
        <v>241</v>
      </c>
      <c r="F39" s="37" t="s">
        <v>242</v>
      </c>
      <c r="G39" s="39" t="s">
        <v>327</v>
      </c>
      <c r="H39" s="43" t="s">
        <v>328</v>
      </c>
      <c r="I39" s="43" t="s">
        <v>325</v>
      </c>
      <c r="J39" s="43" t="s">
        <v>326</v>
      </c>
      <c r="K39" s="43" t="s">
        <v>326</v>
      </c>
      <c r="L39" s="43" t="s">
        <v>329</v>
      </c>
      <c r="M39" s="39" t="s">
        <v>327</v>
      </c>
      <c r="N39" s="43" t="s">
        <v>328</v>
      </c>
      <c r="O39" s="43" t="s">
        <v>331</v>
      </c>
      <c r="P39" s="43" t="s">
        <v>328</v>
      </c>
      <c r="Q39" s="43" t="s">
        <v>321</v>
      </c>
    </row>
    <row r="40" spans="1:17">
      <c r="A40" s="36">
        <v>40</v>
      </c>
      <c r="B40" s="36" t="s">
        <v>243</v>
      </c>
      <c r="C40" s="37" t="s">
        <v>244</v>
      </c>
      <c r="D40" s="38" t="s">
        <v>245</v>
      </c>
      <c r="E40" s="36" t="s">
        <v>246</v>
      </c>
      <c r="F40" s="37" t="s">
        <v>247</v>
      </c>
      <c r="G40" s="39" t="s">
        <v>327</v>
      </c>
      <c r="H40" s="43" t="s">
        <v>331</v>
      </c>
      <c r="I40" s="43" t="s">
        <v>324</v>
      </c>
      <c r="J40" s="43" t="s">
        <v>327</v>
      </c>
      <c r="K40" s="43" t="s">
        <v>331</v>
      </c>
      <c r="L40" s="43" t="s">
        <v>329</v>
      </c>
      <c r="M40" s="39" t="s">
        <v>327</v>
      </c>
      <c r="N40" s="43" t="s">
        <v>327</v>
      </c>
      <c r="O40" s="43" t="s">
        <v>321</v>
      </c>
      <c r="P40" s="43" t="s">
        <v>329</v>
      </c>
      <c r="Q40" s="43" t="s">
        <v>321</v>
      </c>
    </row>
    <row r="41" spans="1:17">
      <c r="A41" s="36">
        <v>41</v>
      </c>
      <c r="B41" s="36" t="s">
        <v>248</v>
      </c>
      <c r="C41" s="37" t="s">
        <v>249</v>
      </c>
      <c r="D41" s="38" t="s">
        <v>250</v>
      </c>
      <c r="E41" s="36" t="s">
        <v>251</v>
      </c>
      <c r="F41" s="37" t="s">
        <v>252</v>
      </c>
      <c r="G41" s="39" t="s">
        <v>327</v>
      </c>
      <c r="H41" s="43" t="s">
        <v>327</v>
      </c>
      <c r="I41" s="43" t="s">
        <v>324</v>
      </c>
      <c r="J41" s="43" t="s">
        <v>326</v>
      </c>
      <c r="K41" s="43" t="s">
        <v>321</v>
      </c>
      <c r="L41" s="43" t="s">
        <v>327</v>
      </c>
      <c r="M41" s="39" t="s">
        <v>327</v>
      </c>
      <c r="N41" s="43" t="s">
        <v>327</v>
      </c>
      <c r="O41" s="43" t="s">
        <v>321</v>
      </c>
      <c r="P41" s="43" t="s">
        <v>328</v>
      </c>
      <c r="Q41" s="43" t="s">
        <v>321</v>
      </c>
    </row>
    <row r="42" spans="1:17">
      <c r="A42" s="36">
        <v>42</v>
      </c>
      <c r="B42" s="36" t="s">
        <v>253</v>
      </c>
      <c r="C42" s="37" t="s">
        <v>254</v>
      </c>
      <c r="D42" s="38" t="s">
        <v>255</v>
      </c>
      <c r="E42" s="36" t="s">
        <v>256</v>
      </c>
      <c r="F42" s="37" t="s">
        <v>257</v>
      </c>
      <c r="G42" s="39" t="s">
        <v>323</v>
      </c>
      <c r="H42" s="43" t="s">
        <v>328</v>
      </c>
      <c r="I42" s="43" t="s">
        <v>326</v>
      </c>
      <c r="J42" s="43" t="s">
        <v>321</v>
      </c>
      <c r="K42" s="43" t="s">
        <v>321</v>
      </c>
      <c r="L42" s="43" t="s">
        <v>328</v>
      </c>
      <c r="M42" s="39" t="s">
        <v>327</v>
      </c>
      <c r="N42" s="43" t="s">
        <v>327</v>
      </c>
      <c r="O42" s="43" t="s">
        <v>329</v>
      </c>
      <c r="P42" s="43" t="s">
        <v>321</v>
      </c>
      <c r="Q42" s="43" t="s">
        <v>321</v>
      </c>
    </row>
    <row r="43" spans="1:17">
      <c r="A43" s="36">
        <v>43</v>
      </c>
      <c r="B43" s="36" t="s">
        <v>258</v>
      </c>
      <c r="C43" s="37" t="s">
        <v>259</v>
      </c>
      <c r="D43" s="38" t="s">
        <v>260</v>
      </c>
      <c r="E43" s="36" t="s">
        <v>261</v>
      </c>
      <c r="F43" s="37" t="s">
        <v>262</v>
      </c>
      <c r="G43" s="39" t="s">
        <v>323</v>
      </c>
      <c r="H43" s="43" t="s">
        <v>321</v>
      </c>
      <c r="I43" s="43" t="s">
        <v>327</v>
      </c>
      <c r="J43" s="43" t="s">
        <v>326</v>
      </c>
      <c r="K43" s="43" t="s">
        <v>331</v>
      </c>
      <c r="L43" s="43" t="s">
        <v>329</v>
      </c>
      <c r="M43" s="39" t="s">
        <v>327</v>
      </c>
      <c r="N43" s="43" t="s">
        <v>327</v>
      </c>
      <c r="O43" s="43" t="s">
        <v>329</v>
      </c>
      <c r="P43" s="43" t="s">
        <v>329</v>
      </c>
      <c r="Q43" s="43" t="s">
        <v>321</v>
      </c>
    </row>
    <row r="44" spans="1:17">
      <c r="A44" s="36">
        <v>44</v>
      </c>
      <c r="B44" s="36" t="s">
        <v>263</v>
      </c>
      <c r="C44" s="37" t="s">
        <v>264</v>
      </c>
      <c r="D44" s="38" t="s">
        <v>265</v>
      </c>
      <c r="E44" s="36" t="s">
        <v>266</v>
      </c>
      <c r="F44" s="37" t="s">
        <v>267</v>
      </c>
      <c r="G44" s="39" t="s">
        <v>327</v>
      </c>
      <c r="H44" s="43" t="s">
        <v>330</v>
      </c>
      <c r="I44" s="43" t="s">
        <v>324</v>
      </c>
      <c r="J44" s="43" t="s">
        <v>330</v>
      </c>
      <c r="K44" s="43" t="s">
        <v>330</v>
      </c>
      <c r="L44" s="43" t="s">
        <v>321</v>
      </c>
      <c r="M44" s="39" t="s">
        <v>327</v>
      </c>
      <c r="N44" s="43" t="s">
        <v>327</v>
      </c>
      <c r="O44" s="43" t="s">
        <v>327</v>
      </c>
      <c r="P44" s="43" t="s">
        <v>330</v>
      </c>
      <c r="Q44" s="43" t="s">
        <v>321</v>
      </c>
    </row>
    <row r="45" spans="1:17">
      <c r="A45" s="36">
        <v>45</v>
      </c>
      <c r="B45" s="36" t="s">
        <v>268</v>
      </c>
      <c r="C45" s="37" t="s">
        <v>269</v>
      </c>
      <c r="D45" s="38" t="s">
        <v>270</v>
      </c>
      <c r="E45" s="36" t="s">
        <v>271</v>
      </c>
      <c r="F45" s="37" t="s">
        <v>272</v>
      </c>
      <c r="G45" s="39" t="s">
        <v>323</v>
      </c>
      <c r="H45" s="43" t="s">
        <v>321</v>
      </c>
      <c r="I45" s="43" t="s">
        <v>325</v>
      </c>
      <c r="J45" s="43" t="s">
        <v>326</v>
      </c>
      <c r="K45" s="43" t="s">
        <v>321</v>
      </c>
      <c r="L45" s="43" t="s">
        <v>325</v>
      </c>
      <c r="M45" s="39" t="s">
        <v>327</v>
      </c>
      <c r="N45" s="43" t="s">
        <v>327</v>
      </c>
      <c r="O45" s="43" t="s">
        <v>329</v>
      </c>
      <c r="P45" s="43" t="s">
        <v>330</v>
      </c>
      <c r="Q45" s="43" t="s">
        <v>321</v>
      </c>
    </row>
    <row r="46" spans="1:17">
      <c r="A46" s="36">
        <v>46</v>
      </c>
      <c r="B46" s="36" t="s">
        <v>273</v>
      </c>
      <c r="C46" s="37" t="s">
        <v>274</v>
      </c>
      <c r="D46" s="38" t="s">
        <v>275</v>
      </c>
      <c r="E46" s="36" t="s">
        <v>276</v>
      </c>
      <c r="F46" s="37" t="s">
        <v>277</v>
      </c>
      <c r="G46" s="39" t="s">
        <v>321</v>
      </c>
      <c r="H46" s="43" t="s">
        <v>321</v>
      </c>
      <c r="I46" s="43" t="s">
        <v>324</v>
      </c>
      <c r="J46" s="43" t="s">
        <v>323</v>
      </c>
      <c r="K46" s="43" t="s">
        <v>329</v>
      </c>
      <c r="L46" s="43" t="s">
        <v>331</v>
      </c>
      <c r="M46" s="39" t="s">
        <v>327</v>
      </c>
      <c r="N46" s="43" t="s">
        <v>327</v>
      </c>
      <c r="O46" s="43" t="s">
        <v>329</v>
      </c>
      <c r="P46" s="43" t="s">
        <v>328</v>
      </c>
      <c r="Q46" s="43" t="s">
        <v>321</v>
      </c>
    </row>
    <row r="47" spans="1:17">
      <c r="A47" s="36">
        <v>47</v>
      </c>
      <c r="B47" s="36" t="s">
        <v>278</v>
      </c>
      <c r="C47" s="37" t="s">
        <v>279</v>
      </c>
      <c r="D47" s="38" t="s">
        <v>280</v>
      </c>
      <c r="E47" s="36" t="s">
        <v>281</v>
      </c>
      <c r="F47" s="37" t="s">
        <v>282</v>
      </c>
      <c r="G47" s="39" t="s">
        <v>327</v>
      </c>
      <c r="H47" s="43" t="s">
        <v>330</v>
      </c>
      <c r="I47" s="43" t="s">
        <v>324</v>
      </c>
      <c r="J47" s="43" t="s">
        <v>324</v>
      </c>
      <c r="K47" s="43" t="s">
        <v>331</v>
      </c>
      <c r="L47" s="43" t="s">
        <v>323</v>
      </c>
      <c r="M47" s="39" t="s">
        <v>327</v>
      </c>
      <c r="N47" s="43" t="s">
        <v>327</v>
      </c>
      <c r="O47" s="43" t="s">
        <v>328</v>
      </c>
      <c r="P47" s="43" t="s">
        <v>329</v>
      </c>
      <c r="Q47" s="43" t="s">
        <v>321</v>
      </c>
    </row>
    <row r="48" spans="1:17">
      <c r="A48" s="36">
        <v>48</v>
      </c>
      <c r="B48" s="36" t="s">
        <v>283</v>
      </c>
      <c r="C48" s="37" t="s">
        <v>284</v>
      </c>
      <c r="D48" s="38" t="s">
        <v>285</v>
      </c>
      <c r="E48" s="36" t="s">
        <v>286</v>
      </c>
      <c r="F48" s="37" t="s">
        <v>287</v>
      </c>
      <c r="G48" s="39" t="s">
        <v>327</v>
      </c>
      <c r="H48" s="43" t="s">
        <v>324</v>
      </c>
      <c r="I48" s="43" t="s">
        <v>330</v>
      </c>
      <c r="J48" s="43" t="s">
        <v>331</v>
      </c>
      <c r="K48" s="43" t="s">
        <v>327</v>
      </c>
      <c r="L48" s="43" t="s">
        <v>326</v>
      </c>
      <c r="M48" s="39" t="s">
        <v>327</v>
      </c>
      <c r="N48" s="43" t="s">
        <v>327</v>
      </c>
      <c r="O48" s="43" t="s">
        <v>327</v>
      </c>
      <c r="P48" s="43" t="s">
        <v>329</v>
      </c>
      <c r="Q48" s="43" t="s">
        <v>321</v>
      </c>
    </row>
    <row r="49" spans="1:17">
      <c r="A49" s="36">
        <v>49</v>
      </c>
      <c r="B49" s="36" t="s">
        <v>288</v>
      </c>
      <c r="C49" s="37" t="s">
        <v>289</v>
      </c>
      <c r="D49" s="38" t="s">
        <v>290</v>
      </c>
      <c r="E49" s="36" t="s">
        <v>291</v>
      </c>
      <c r="F49" s="37" t="s">
        <v>292</v>
      </c>
      <c r="G49" s="39" t="s">
        <v>327</v>
      </c>
      <c r="H49" s="43" t="s">
        <v>324</v>
      </c>
      <c r="I49" s="43" t="s">
        <v>325</v>
      </c>
      <c r="J49" s="43" t="s">
        <v>321</v>
      </c>
      <c r="K49" s="43" t="s">
        <v>329</v>
      </c>
      <c r="L49" s="43" t="s">
        <v>323</v>
      </c>
      <c r="M49" s="39" t="s">
        <v>327</v>
      </c>
      <c r="N49" s="43" t="s">
        <v>327</v>
      </c>
      <c r="O49" s="43" t="s">
        <v>327</v>
      </c>
      <c r="P49" s="43" t="s">
        <v>328</v>
      </c>
      <c r="Q49" s="43" t="s">
        <v>321</v>
      </c>
    </row>
    <row r="50" spans="1:17">
      <c r="A50" s="36">
        <v>50</v>
      </c>
      <c r="B50" s="36" t="s">
        <v>293</v>
      </c>
      <c r="C50" s="37" t="s">
        <v>294</v>
      </c>
      <c r="D50" s="38" t="s">
        <v>295</v>
      </c>
      <c r="E50" s="36" t="s">
        <v>296</v>
      </c>
      <c r="F50" s="37" t="s">
        <v>297</v>
      </c>
      <c r="G50" s="39" t="s">
        <v>321</v>
      </c>
      <c r="H50" s="43" t="s">
        <v>330</v>
      </c>
      <c r="I50" s="43" t="s">
        <v>326</v>
      </c>
      <c r="J50" s="43" t="s">
        <v>329</v>
      </c>
      <c r="K50" s="43" t="s">
        <v>327</v>
      </c>
      <c r="L50" s="43" t="s">
        <v>331</v>
      </c>
      <c r="M50" s="39" t="s">
        <v>327</v>
      </c>
      <c r="N50" s="43" t="s">
        <v>327</v>
      </c>
      <c r="O50" s="43" t="s">
        <v>329</v>
      </c>
      <c r="P50" s="43" t="s">
        <v>324</v>
      </c>
      <c r="Q50" s="43" t="s">
        <v>321</v>
      </c>
    </row>
    <row r="51" spans="1:17">
      <c r="A51" s="36">
        <v>51</v>
      </c>
      <c r="B51" s="36" t="s">
        <v>298</v>
      </c>
      <c r="C51" s="37" t="s">
        <v>299</v>
      </c>
      <c r="D51" s="38" t="s">
        <v>300</v>
      </c>
      <c r="E51" s="36" t="s">
        <v>301</v>
      </c>
      <c r="F51" s="37" t="s">
        <v>302</v>
      </c>
      <c r="G51" s="39" t="s">
        <v>323</v>
      </c>
      <c r="H51" s="43" t="s">
        <v>326</v>
      </c>
      <c r="I51" s="43" t="s">
        <v>324</v>
      </c>
      <c r="J51" s="43" t="s">
        <v>331</v>
      </c>
      <c r="K51" s="43" t="s">
        <v>327</v>
      </c>
      <c r="L51" s="43" t="s">
        <v>326</v>
      </c>
      <c r="M51" s="39" t="s">
        <v>327</v>
      </c>
      <c r="N51" s="43" t="s">
        <v>327</v>
      </c>
      <c r="O51" s="43" t="s">
        <v>329</v>
      </c>
      <c r="P51" s="43" t="s">
        <v>323</v>
      </c>
      <c r="Q51" s="43" t="s">
        <v>321</v>
      </c>
    </row>
    <row r="52" spans="1:17">
      <c r="A52" s="36">
        <v>52</v>
      </c>
      <c r="B52" s="36" t="s">
        <v>303</v>
      </c>
      <c r="C52" s="37" t="s">
        <v>304</v>
      </c>
      <c r="D52" s="38" t="s">
        <v>305</v>
      </c>
      <c r="E52" s="36" t="s">
        <v>306</v>
      </c>
      <c r="F52" s="37" t="s">
        <v>307</v>
      </c>
      <c r="G52" s="39" t="s">
        <v>326</v>
      </c>
      <c r="H52" s="43" t="s">
        <v>331</v>
      </c>
      <c r="I52" s="43" t="s">
        <v>324</v>
      </c>
      <c r="J52" s="43" t="s">
        <v>328</v>
      </c>
      <c r="K52" s="43" t="s">
        <v>326</v>
      </c>
      <c r="L52" s="43" t="s">
        <v>324</v>
      </c>
      <c r="M52" s="39" t="s">
        <v>327</v>
      </c>
      <c r="N52" s="43" t="s">
        <v>327</v>
      </c>
      <c r="O52" s="43" t="s">
        <v>329</v>
      </c>
      <c r="P52" s="43" t="s">
        <v>325</v>
      </c>
      <c r="Q52" s="43" t="s">
        <v>321</v>
      </c>
    </row>
    <row r="53" spans="1:17">
      <c r="A53" s="36">
        <v>53</v>
      </c>
      <c r="B53" s="36" t="s">
        <v>308</v>
      </c>
      <c r="C53" s="37" t="s">
        <v>309</v>
      </c>
      <c r="D53" s="38" t="s">
        <v>310</v>
      </c>
      <c r="E53" s="36" t="s">
        <v>311</v>
      </c>
      <c r="F53" s="37" t="s">
        <v>312</v>
      </c>
      <c r="G53" s="39" t="s">
        <v>327</v>
      </c>
      <c r="H53" s="43" t="s">
        <v>331</v>
      </c>
      <c r="I53" s="43" t="s">
        <v>330</v>
      </c>
      <c r="J53" s="43" t="s">
        <v>323</v>
      </c>
      <c r="K53" s="43" t="s">
        <v>323</v>
      </c>
      <c r="L53" s="43" t="s">
        <v>328</v>
      </c>
      <c r="M53" s="39" t="s">
        <v>327</v>
      </c>
      <c r="N53" s="43" t="s">
        <v>327</v>
      </c>
      <c r="O53" s="43" t="s">
        <v>329</v>
      </c>
      <c r="P53" s="43" t="s">
        <v>331</v>
      </c>
      <c r="Q53" s="43" t="s">
        <v>321</v>
      </c>
    </row>
    <row r="54" spans="1:17">
      <c r="A54" s="36">
        <v>55</v>
      </c>
      <c r="B54" s="36" t="s">
        <v>313</v>
      </c>
      <c r="C54" s="37" t="s">
        <v>314</v>
      </c>
      <c r="D54" s="38"/>
      <c r="E54" s="36" t="s">
        <v>315</v>
      </c>
      <c r="F54" s="37" t="s">
        <v>316</v>
      </c>
      <c r="G54" s="39" t="s">
        <v>327</v>
      </c>
      <c r="H54" s="43" t="s">
        <v>330</v>
      </c>
      <c r="I54" s="43" t="s">
        <v>324</v>
      </c>
      <c r="J54" s="43" t="s">
        <v>331</v>
      </c>
      <c r="K54" s="43" t="s">
        <v>327</v>
      </c>
      <c r="L54" s="43" t="s">
        <v>323</v>
      </c>
      <c r="M54" s="39" t="s">
        <v>331</v>
      </c>
      <c r="N54" s="43" t="s">
        <v>331</v>
      </c>
      <c r="O54" s="43" t="s">
        <v>331</v>
      </c>
      <c r="P54" s="43" t="s">
        <v>331</v>
      </c>
      <c r="Q54" s="43" t="s">
        <v>323</v>
      </c>
    </row>
    <row r="55" spans="1:17">
      <c r="A55" s="36">
        <v>56</v>
      </c>
      <c r="B55" s="36" t="s">
        <v>317</v>
      </c>
      <c r="C55" s="37" t="s">
        <v>318</v>
      </c>
      <c r="D55" s="38"/>
      <c r="E55" s="36" t="s">
        <v>319</v>
      </c>
      <c r="F55" s="37" t="s">
        <v>320</v>
      </c>
      <c r="G55" s="39" t="s">
        <v>323</v>
      </c>
      <c r="H55" s="43" t="s">
        <v>330</v>
      </c>
      <c r="I55" s="43" t="s">
        <v>324</v>
      </c>
      <c r="J55" s="43" t="s">
        <v>331</v>
      </c>
      <c r="K55" s="43" t="s">
        <v>330</v>
      </c>
      <c r="L55" s="43" t="s">
        <v>331</v>
      </c>
      <c r="M55" s="39" t="s">
        <v>331</v>
      </c>
      <c r="N55" s="43" t="s">
        <v>331</v>
      </c>
      <c r="O55" s="43" t="s">
        <v>331</v>
      </c>
      <c r="P55" s="43" t="s">
        <v>331</v>
      </c>
      <c r="Q55" s="43" t="s">
        <v>331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様式１（中間評価 ）</vt:lpstr>
      <vt:lpstr>様式２（期末評価 ）</vt:lpstr>
      <vt:lpstr>説明用</vt:lpstr>
      <vt:lpstr>学校番号</vt:lpstr>
      <vt:lpstr>説明用!Print_Area</vt:lpstr>
      <vt:lpstr>'様式１（中間評価 ）'!Print_Area</vt:lpstr>
      <vt:lpstr>'様式２（期末評価 ）'!Print_Area</vt:lpstr>
      <vt:lpstr>'様式１（中間評価 ）'!入力ALL</vt:lpstr>
      <vt:lpstr>入力ALL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片山　拓也</cp:lastModifiedBy>
  <cp:lastPrinted>2017-04-05T03:25:22Z</cp:lastPrinted>
  <dcterms:created xsi:type="dcterms:W3CDTF">2015-11-17T08:03:36Z</dcterms:created>
  <dcterms:modified xsi:type="dcterms:W3CDTF">2025-03-30T06:18:41Z</dcterms:modified>
</cp:coreProperties>
</file>