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第７表一般被保険者（全体）" sheetId="1" r:id="rId1"/>
    <sheet name="第７表前期高齢者分再掲" sheetId="2" r:id="rId2"/>
    <sheet name="第７表70歳以上一般分再掲" sheetId="3" r:id="rId3"/>
    <sheet name="第７表70歳以上現役並み所得者分再掲" sheetId="4" r:id="rId4"/>
    <sheet name="第７表未就学児分再掲" sheetId="5" r:id="rId5"/>
  </sheets>
  <definedNames>
    <definedName name="_xlnm.Print_Area" localSheetId="2">'第７表70歳以上一般分再掲'!$A$1:$K$35</definedName>
    <definedName name="_xlnm.Print_Area" localSheetId="3">'第７表70歳以上現役並み所得者分再掲'!$A$1:$L$35</definedName>
    <definedName name="_xlnm.Print_Area" localSheetId="0">'第７表一般被保険者（全体）'!$A$1:$W$35</definedName>
    <definedName name="_xlnm.Print_Area" localSheetId="1">'第７表前期高齢者分再掲'!$A$1:$K$35</definedName>
    <definedName name="_xlnm.Print_Area" localSheetId="4">'第７表未就学児分再掲'!$A$1:$L$35</definedName>
    <definedName name="_xlnm.Print_Titles" localSheetId="0">'第７表一般被保険者（全体）'!$A:$B</definedName>
  </definedNames>
  <calcPr fullCalcOnLoad="1"/>
</workbook>
</file>

<file path=xl/sharedStrings.xml><?xml version="1.0" encoding="utf-8"?>
<sst xmlns="http://schemas.openxmlformats.org/spreadsheetml/2006/main" count="226" uniqueCount="78">
  <si>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</si>
  <si>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</si>
  <si>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</si>
  <si>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</si>
  <si>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</si>
  <si>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</si>
  <si>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</si>
  <si>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</si>
  <si>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</si>
  <si>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</si>
  <si>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</si>
  <si>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</si>
  <si>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</si>
  <si>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</si>
  <si>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</si>
  <si>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</si>
  <si>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</si>
  <si>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</si>
  <si>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</si>
  <si>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</si>
  <si>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</si>
  <si>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</si>
  <si>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</si>
  <si>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</si>
  <si>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第７表－１　一般被保険者保険給付状況（負担区分等）</t>
  </si>
  <si>
    <t>（単位 ： 円）</t>
  </si>
  <si>
    <t>保険者番号</t>
  </si>
  <si>
    <t>保険者名</t>
  </si>
  <si>
    <t>療養諸費負担区分</t>
  </si>
  <si>
    <t>高額療養費</t>
  </si>
  <si>
    <t>高額介護
合算療養費</t>
  </si>
  <si>
    <t>その他の保険給付</t>
  </si>
  <si>
    <t>費用額</t>
  </si>
  <si>
    <t>保険者負担分</t>
  </si>
  <si>
    <t>一部負担金</t>
  </si>
  <si>
    <t>他法負担分</t>
  </si>
  <si>
    <t>長期疾病分（再掲）</t>
  </si>
  <si>
    <t>出産育児給付</t>
  </si>
  <si>
    <t>葬祭給付</t>
  </si>
  <si>
    <t>傷病手当金等</t>
  </si>
  <si>
    <t>件数</t>
  </si>
  <si>
    <t>市　小計</t>
  </si>
  <si>
    <t>町村小計</t>
  </si>
  <si>
    <t>県計</t>
  </si>
  <si>
    <t>第７表－２　一般被保険者保険給付状況（負担区分等）［前期高齢者再掲］</t>
  </si>
  <si>
    <t>（単位 ： 円）</t>
  </si>
  <si>
    <t>療養諸費負担区分</t>
  </si>
  <si>
    <t>高額療養費</t>
  </si>
  <si>
    <t>保険者負担分</t>
  </si>
  <si>
    <t>一部負担金</t>
  </si>
  <si>
    <t>他法負担分</t>
  </si>
  <si>
    <t>件数</t>
  </si>
  <si>
    <t>県計</t>
  </si>
  <si>
    <t>市　小計</t>
  </si>
  <si>
    <t>町村小計</t>
  </si>
  <si>
    <t>県計</t>
  </si>
  <si>
    <t>第７表－３　一般被保険者保険給付状況（負担区分等）［70歳以上一般分再掲］</t>
  </si>
  <si>
    <t>県計</t>
  </si>
  <si>
    <t>第７表－４　一般被保険者保険給付状況（負担区分等）［70歳以上現役並み所得者分再掲］</t>
  </si>
  <si>
    <t>県計</t>
  </si>
  <si>
    <t>市　小計</t>
  </si>
  <si>
    <t>町村小計</t>
  </si>
  <si>
    <t>第７表－５　一般被保険者保険給付状況（負担区分等）［未就学児分再掲］</t>
  </si>
  <si>
    <t>現物給付分（再掲）</t>
  </si>
  <si>
    <t>該当者数</t>
  </si>
  <si>
    <t>給付額</t>
  </si>
  <si>
    <t>高額療養費・計</t>
  </si>
  <si>
    <t>その他の保険給付計</t>
  </si>
  <si>
    <t>－　４３　－</t>
  </si>
  <si>
    <t>－　４４　－</t>
  </si>
  <si>
    <t>－　４１　－</t>
  </si>
  <si>
    <t>－　４２　－</t>
  </si>
  <si>
    <t>－　４５　－</t>
  </si>
  <si>
    <t>－　４６　－</t>
  </si>
  <si>
    <t>平成28年度国民健康保険事業状況（大分県）</t>
  </si>
  <si>
    <t>注）　平成28年度国民健康保険事業状況報告書（事業年報）Ｃ表（１）、（２）より作成。</t>
  </si>
  <si>
    <t>平成28年度国民健康保険事業状況（大分県）</t>
  </si>
  <si>
    <t>注）　平成28年度国民健康保険事業状況報告書（事業年報）Ｃ表（１）、（２）より作成。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</si>
</sst>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9" fillId="0" borderId="0" xfId="0" applyNumberFormat="1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176" fontId="39" fillId="0" borderId="11" xfId="0" applyNumberFormat="1" applyFont="1" applyFill="1" applyBorder="1" applyAlignment="1">
      <alignment vertical="center" shrinkToFit="1"/>
    </xf>
    <xf numFmtId="176" fontId="39" fillId="0" borderId="12" xfId="0" applyNumberFormat="1" applyFont="1" applyFill="1" applyBorder="1" applyAlignment="1">
      <alignment vertical="center" shrinkToFit="1"/>
    </xf>
    <xf numFmtId="176" fontId="39" fillId="0" borderId="13" xfId="0" applyNumberFormat="1" applyFont="1" applyFill="1" applyBorder="1" applyAlignment="1">
      <alignment vertical="center" shrinkToFit="1"/>
    </xf>
    <xf numFmtId="0" fontId="39" fillId="0" borderId="14" xfId="0" applyFont="1" applyFill="1" applyBorder="1" applyAlignment="1">
      <alignment horizontal="left" vertical="center" indent="1" shrinkToFit="1"/>
    </xf>
    <xf numFmtId="176" fontId="39" fillId="0" borderId="15" xfId="0" applyNumberFormat="1" applyFont="1" applyFill="1" applyBorder="1" applyAlignment="1">
      <alignment vertical="center" shrinkToFit="1"/>
    </xf>
    <xf numFmtId="176" fontId="39" fillId="0" borderId="16" xfId="0" applyNumberFormat="1" applyFont="1" applyFill="1" applyBorder="1" applyAlignment="1">
      <alignment vertical="center" shrinkToFit="1"/>
    </xf>
    <xf numFmtId="176" fontId="39" fillId="0" borderId="17" xfId="0" applyNumberFormat="1" applyFont="1" applyFill="1" applyBorder="1" applyAlignment="1">
      <alignment vertical="center" shrinkToFit="1"/>
    </xf>
    <xf numFmtId="176" fontId="40" fillId="0" borderId="15" xfId="0" applyNumberFormat="1" applyFont="1" applyFill="1" applyBorder="1" applyAlignment="1">
      <alignment vertical="center" shrinkToFit="1"/>
    </xf>
    <xf numFmtId="176" fontId="40" fillId="0" borderId="17" xfId="0" applyNumberFormat="1" applyFont="1" applyFill="1" applyBorder="1" applyAlignment="1">
      <alignment vertical="center" shrinkToFit="1"/>
    </xf>
    <xf numFmtId="0" fontId="39" fillId="0" borderId="14" xfId="0" applyFont="1" applyFill="1" applyBorder="1" applyAlignment="1">
      <alignment horizontal="left" vertical="center" indent="2" shrinkToFit="1"/>
    </xf>
    <xf numFmtId="0" fontId="39" fillId="0" borderId="18" xfId="0" applyFont="1" applyFill="1" applyBorder="1" applyAlignment="1">
      <alignment horizontal="left" vertical="center" indent="1" shrinkToFit="1"/>
    </xf>
    <xf numFmtId="176" fontId="39" fillId="0" borderId="19" xfId="0" applyNumberFormat="1" applyFont="1" applyFill="1" applyBorder="1" applyAlignment="1">
      <alignment vertical="center" shrinkToFit="1"/>
    </xf>
    <xf numFmtId="176" fontId="39" fillId="0" borderId="20" xfId="0" applyNumberFormat="1" applyFont="1" applyFill="1" applyBorder="1" applyAlignment="1">
      <alignment vertical="center" shrinkToFit="1"/>
    </xf>
    <xf numFmtId="176" fontId="39" fillId="0" borderId="21" xfId="0" applyNumberFormat="1" applyFont="1" applyFill="1" applyBorder="1" applyAlignment="1">
      <alignment vertical="center" shrinkToFit="1"/>
    </xf>
    <xf numFmtId="0" fontId="39" fillId="0" borderId="14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176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right" vertical="center"/>
    </xf>
    <xf numFmtId="177" fontId="39" fillId="0" borderId="11" xfId="0" applyNumberFormat="1" applyFont="1" applyFill="1" applyBorder="1" applyAlignment="1">
      <alignment vertical="center" shrinkToFit="1"/>
    </xf>
    <xf numFmtId="177" fontId="39" fillId="0" borderId="12" xfId="0" applyNumberFormat="1" applyFont="1" applyFill="1" applyBorder="1" applyAlignment="1">
      <alignment vertical="center" shrinkToFit="1"/>
    </xf>
    <xf numFmtId="177" fontId="39" fillId="0" borderId="13" xfId="0" applyNumberFormat="1" applyFont="1" applyFill="1" applyBorder="1" applyAlignment="1">
      <alignment vertical="center" shrinkToFit="1"/>
    </xf>
    <xf numFmtId="177" fontId="39" fillId="0" borderId="15" xfId="0" applyNumberFormat="1" applyFont="1" applyFill="1" applyBorder="1" applyAlignment="1">
      <alignment vertical="center" shrinkToFit="1"/>
    </xf>
    <xf numFmtId="177" fontId="39" fillId="0" borderId="16" xfId="0" applyNumberFormat="1" applyFont="1" applyFill="1" applyBorder="1" applyAlignment="1">
      <alignment vertical="center" shrinkToFit="1"/>
    </xf>
    <xf numFmtId="177" fontId="39" fillId="0" borderId="17" xfId="0" applyNumberFormat="1" applyFont="1" applyFill="1" applyBorder="1" applyAlignment="1">
      <alignment vertical="center" shrinkToFit="1"/>
    </xf>
    <xf numFmtId="177" fontId="39" fillId="0" borderId="19" xfId="0" applyNumberFormat="1" applyFont="1" applyFill="1" applyBorder="1" applyAlignment="1">
      <alignment vertical="center" shrinkToFit="1"/>
    </xf>
    <xf numFmtId="177" fontId="39" fillId="0" borderId="20" xfId="0" applyNumberFormat="1" applyFont="1" applyFill="1" applyBorder="1" applyAlignment="1">
      <alignment vertical="center" shrinkToFit="1"/>
    </xf>
    <xf numFmtId="177" fontId="39" fillId="0" borderId="21" xfId="0" applyNumberFormat="1" applyFont="1" applyFill="1" applyBorder="1" applyAlignment="1">
      <alignment vertical="center" shrinkToFit="1"/>
    </xf>
    <xf numFmtId="177" fontId="40" fillId="0" borderId="11" xfId="0" applyNumberFormat="1" applyFont="1" applyFill="1" applyBorder="1" applyAlignment="1">
      <alignment vertical="center" shrinkToFit="1"/>
    </xf>
    <xf numFmtId="177" fontId="40" fillId="0" borderId="12" xfId="0" applyNumberFormat="1" applyFont="1" applyFill="1" applyBorder="1" applyAlignment="1">
      <alignment vertical="center" shrinkToFit="1"/>
    </xf>
    <xf numFmtId="177" fontId="40" fillId="0" borderId="15" xfId="0" applyNumberFormat="1" applyFont="1" applyFill="1" applyBorder="1" applyAlignment="1">
      <alignment vertical="center" shrinkToFit="1"/>
    </xf>
    <xf numFmtId="177" fontId="40" fillId="0" borderId="16" xfId="0" applyNumberFormat="1" applyFont="1" applyFill="1" applyBorder="1" applyAlignment="1">
      <alignment vertical="center" shrinkToFit="1"/>
    </xf>
    <xf numFmtId="176" fontId="38" fillId="0" borderId="0" xfId="0" applyNumberFormat="1" applyFont="1" applyFill="1" applyAlignment="1">
      <alignment vertical="center"/>
    </xf>
    <xf numFmtId="177" fontId="38" fillId="0" borderId="0" xfId="0" applyNumberFormat="1" applyFont="1" applyFill="1" applyAlignment="1">
      <alignment vertical="center" shrinkToFit="1"/>
    </xf>
    <xf numFmtId="176" fontId="39" fillId="0" borderId="22" xfId="0" applyNumberFormat="1" applyFont="1" applyFill="1" applyBorder="1" applyAlignment="1">
      <alignment horizontal="distributed" vertical="center" wrapText="1"/>
    </xf>
    <xf numFmtId="176" fontId="39" fillId="0" borderId="0" xfId="0" applyNumberFormat="1" applyFont="1" applyFill="1" applyAlignment="1">
      <alignment vertical="center" wrapText="1"/>
    </xf>
    <xf numFmtId="0" fontId="39" fillId="0" borderId="14" xfId="0" applyFont="1" applyFill="1" applyBorder="1" applyAlignment="1">
      <alignment horizontal="left" vertical="center" indent="1"/>
    </xf>
    <xf numFmtId="176" fontId="39" fillId="0" borderId="14" xfId="0" applyNumberFormat="1" applyFont="1" applyFill="1" applyBorder="1" applyAlignment="1">
      <alignment horizontal="right" vertical="center" shrinkToFit="1"/>
    </xf>
    <xf numFmtId="177" fontId="40" fillId="0" borderId="23" xfId="0" applyNumberFormat="1" applyFont="1" applyFill="1" applyBorder="1" applyAlignment="1">
      <alignment vertical="center" shrinkToFit="1"/>
    </xf>
    <xf numFmtId="177" fontId="39" fillId="0" borderId="23" xfId="0" applyNumberFormat="1" applyFont="1" applyFill="1" applyBorder="1" applyAlignment="1">
      <alignment vertical="center" shrinkToFit="1"/>
    </xf>
    <xf numFmtId="177" fontId="39" fillId="0" borderId="16" xfId="0" applyNumberFormat="1" applyFont="1" applyFill="1" applyBorder="1" applyAlignment="1">
      <alignment vertical="center"/>
    </xf>
    <xf numFmtId="177" fontId="39" fillId="0" borderId="17" xfId="0" applyNumberFormat="1" applyFont="1" applyFill="1" applyBorder="1" applyAlignment="1">
      <alignment vertical="center"/>
    </xf>
    <xf numFmtId="0" fontId="39" fillId="0" borderId="18" xfId="0" applyFont="1" applyFill="1" applyBorder="1" applyAlignment="1">
      <alignment horizontal="left" vertical="center" indent="1"/>
    </xf>
    <xf numFmtId="177" fontId="40" fillId="0" borderId="19" xfId="0" applyNumberFormat="1" applyFont="1" applyFill="1" applyBorder="1" applyAlignment="1">
      <alignment vertical="center" shrinkToFit="1"/>
    </xf>
    <xf numFmtId="177" fontId="40" fillId="0" borderId="20" xfId="0" applyNumberFormat="1" applyFont="1" applyFill="1" applyBorder="1" applyAlignment="1">
      <alignment vertical="center" shrinkToFit="1"/>
    </xf>
    <xf numFmtId="177" fontId="39" fillId="0" borderId="24" xfId="0" applyNumberFormat="1" applyFont="1" applyFill="1" applyBorder="1" applyAlignment="1">
      <alignment vertical="center" shrinkToFit="1"/>
    </xf>
    <xf numFmtId="177" fontId="39" fillId="0" borderId="20" xfId="0" applyNumberFormat="1" applyFont="1" applyFill="1" applyBorder="1" applyAlignment="1">
      <alignment vertical="center"/>
    </xf>
    <xf numFmtId="177" fontId="39" fillId="0" borderId="21" xfId="0" applyNumberFormat="1" applyFont="1" applyFill="1" applyBorder="1" applyAlignment="1">
      <alignment vertical="center"/>
    </xf>
    <xf numFmtId="177" fontId="39" fillId="0" borderId="25" xfId="0" applyNumberFormat="1" applyFont="1" applyFill="1" applyBorder="1" applyAlignment="1">
      <alignment vertical="center" shrinkToFit="1"/>
    </xf>
    <xf numFmtId="177" fontId="39" fillId="0" borderId="12" xfId="0" applyNumberFormat="1" applyFont="1" applyFill="1" applyBorder="1" applyAlignment="1">
      <alignment vertical="center"/>
    </xf>
    <xf numFmtId="177" fontId="39" fillId="0" borderId="13" xfId="0" applyNumberFormat="1" applyFont="1" applyFill="1" applyBorder="1" applyAlignment="1">
      <alignment vertical="center"/>
    </xf>
    <xf numFmtId="177" fontId="39" fillId="0" borderId="16" xfId="0" applyNumberFormat="1" applyFont="1" applyFill="1" applyBorder="1" applyAlignment="1">
      <alignment vertical="center"/>
    </xf>
    <xf numFmtId="177" fontId="39" fillId="0" borderId="17" xfId="0" applyNumberFormat="1" applyFont="1" applyFill="1" applyBorder="1" applyAlignment="1">
      <alignment vertical="center"/>
    </xf>
    <xf numFmtId="176" fontId="40" fillId="0" borderId="11" xfId="0" applyNumberFormat="1" applyFont="1" applyFill="1" applyBorder="1" applyAlignment="1">
      <alignment vertical="center" shrinkToFit="1"/>
    </xf>
    <xf numFmtId="176" fontId="40" fillId="0" borderId="13" xfId="0" applyNumberFormat="1" applyFont="1" applyFill="1" applyBorder="1" applyAlignment="1">
      <alignment vertical="center" shrinkToFit="1"/>
    </xf>
    <xf numFmtId="176" fontId="39" fillId="0" borderId="0" xfId="0" applyNumberFormat="1" applyFont="1" applyFill="1" applyAlignment="1">
      <alignment vertical="center" shrinkToFit="1"/>
    </xf>
    <xf numFmtId="176" fontId="39" fillId="0" borderId="11" xfId="0" applyNumberFormat="1" applyFont="1" applyFill="1" applyBorder="1" applyAlignment="1">
      <alignment horizontal="distributed" vertical="center" wrapText="1"/>
    </xf>
    <xf numFmtId="176" fontId="39" fillId="0" borderId="13" xfId="0" applyNumberFormat="1" applyFont="1" applyFill="1" applyBorder="1" applyAlignment="1">
      <alignment horizontal="distributed" vertical="center" wrapText="1"/>
    </xf>
    <xf numFmtId="176" fontId="39" fillId="0" borderId="15" xfId="0" applyNumberFormat="1" applyFont="1" applyFill="1" applyBorder="1" applyAlignment="1">
      <alignment horizontal="distributed" vertical="center" wrapText="1"/>
    </xf>
    <xf numFmtId="176" fontId="39" fillId="0" borderId="17" xfId="0" applyNumberFormat="1" applyFont="1" applyFill="1" applyBorder="1" applyAlignment="1">
      <alignment horizontal="distributed" vertical="center" wrapText="1"/>
    </xf>
    <xf numFmtId="176" fontId="39" fillId="0" borderId="16" xfId="0" applyNumberFormat="1" applyFont="1" applyFill="1" applyBorder="1" applyAlignment="1">
      <alignment horizontal="distributed" vertical="center" wrapText="1"/>
    </xf>
    <xf numFmtId="176" fontId="39" fillId="0" borderId="26" xfId="0" applyNumberFormat="1" applyFont="1" applyFill="1" applyBorder="1" applyAlignment="1">
      <alignment horizontal="distributed" vertical="center" wrapText="1"/>
    </xf>
    <xf numFmtId="176" fontId="39" fillId="0" borderId="27" xfId="0" applyNumberFormat="1" applyFont="1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 wrapText="1"/>
    </xf>
    <xf numFmtId="0" fontId="39" fillId="0" borderId="15" xfId="0" applyFont="1" applyFill="1" applyBorder="1" applyAlignment="1">
      <alignment horizontal="distributed" vertical="center"/>
    </xf>
    <xf numFmtId="0" fontId="39" fillId="0" borderId="31" xfId="0" applyFont="1" applyFill="1" applyBorder="1" applyAlignment="1">
      <alignment horizontal="distributed" vertical="center"/>
    </xf>
    <xf numFmtId="0" fontId="39" fillId="0" borderId="16" xfId="0" applyFont="1" applyFill="1" applyBorder="1" applyAlignment="1">
      <alignment horizontal="distributed" vertical="center"/>
    </xf>
    <xf numFmtId="0" fontId="39" fillId="0" borderId="26" xfId="0" applyFont="1" applyFill="1" applyBorder="1" applyAlignment="1">
      <alignment horizontal="distributed" vertical="center"/>
    </xf>
    <xf numFmtId="176" fontId="39" fillId="0" borderId="32" xfId="0" applyNumberFormat="1" applyFont="1" applyFill="1" applyBorder="1" applyAlignment="1">
      <alignment horizontal="distributed" vertical="center"/>
    </xf>
    <xf numFmtId="176" fontId="39" fillId="0" borderId="33" xfId="0" applyNumberFormat="1" applyFont="1" applyFill="1" applyBorder="1" applyAlignment="1">
      <alignment horizontal="distributed" vertical="center"/>
    </xf>
    <xf numFmtId="176" fontId="39" fillId="0" borderId="15" xfId="0" applyNumberFormat="1" applyFont="1" applyFill="1" applyBorder="1" applyAlignment="1">
      <alignment horizontal="distributed" vertical="center"/>
    </xf>
    <xf numFmtId="176" fontId="39" fillId="0" borderId="16" xfId="0" applyNumberFormat="1" applyFont="1" applyFill="1" applyBorder="1" applyAlignment="1">
      <alignment horizontal="distributed" vertical="center"/>
    </xf>
    <xf numFmtId="176" fontId="39" fillId="0" borderId="34" xfId="0" applyNumberFormat="1" applyFont="1" applyFill="1" applyBorder="1" applyAlignment="1">
      <alignment horizontal="center" vertical="center" shrinkToFit="1"/>
    </xf>
    <xf numFmtId="176" fontId="39" fillId="0" borderId="35" xfId="0" applyNumberFormat="1" applyFont="1" applyFill="1" applyBorder="1" applyAlignment="1">
      <alignment horizontal="center" vertical="center" shrinkToFit="1"/>
    </xf>
    <xf numFmtId="176" fontId="39" fillId="0" borderId="36" xfId="0" applyNumberFormat="1" applyFont="1" applyFill="1" applyBorder="1" applyAlignment="1">
      <alignment horizontal="center" vertical="center" textRotation="255" shrinkToFit="1"/>
    </xf>
    <xf numFmtId="176" fontId="39" fillId="0" borderId="37" xfId="0" applyNumberFormat="1" applyFont="1" applyFill="1" applyBorder="1" applyAlignment="1">
      <alignment horizontal="center" vertical="center" textRotation="255" shrinkToFit="1"/>
    </xf>
    <xf numFmtId="176" fontId="39" fillId="0" borderId="38" xfId="0" applyNumberFormat="1" applyFont="1" applyFill="1" applyBorder="1" applyAlignment="1">
      <alignment horizontal="center" vertical="center" textRotation="255" shrinkToFit="1"/>
    </xf>
    <xf numFmtId="176" fontId="39" fillId="0" borderId="10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8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distributed" vertical="center"/>
    </xf>
    <xf numFmtId="176" fontId="39" fillId="0" borderId="12" xfId="0" applyNumberFormat="1" applyFont="1" applyFill="1" applyBorder="1" applyAlignment="1">
      <alignment horizontal="distributed" vertical="center"/>
    </xf>
    <xf numFmtId="176" fontId="39" fillId="0" borderId="13" xfId="0" applyNumberFormat="1" applyFont="1" applyFill="1" applyBorder="1" applyAlignment="1">
      <alignment horizontal="distributed" vertical="center"/>
    </xf>
    <xf numFmtId="176" fontId="39" fillId="0" borderId="39" xfId="0" applyNumberFormat="1" applyFont="1" applyFill="1" applyBorder="1" applyAlignment="1">
      <alignment horizontal="distributed" vertical="center"/>
    </xf>
    <xf numFmtId="0" fontId="39" fillId="0" borderId="40" xfId="0" applyFont="1" applyFill="1" applyBorder="1" applyAlignment="1">
      <alignment horizontal="distributed" vertical="center"/>
    </xf>
    <xf numFmtId="0" fontId="39" fillId="0" borderId="12" xfId="0" applyFont="1" applyFill="1" applyBorder="1" applyAlignment="1">
      <alignment horizontal="distributed" vertical="center"/>
    </xf>
    <xf numFmtId="0" fontId="39" fillId="0" borderId="13" xfId="0" applyFont="1" applyFill="1" applyBorder="1" applyAlignment="1">
      <alignment horizontal="distributed" vertical="center"/>
    </xf>
    <xf numFmtId="176" fontId="39" fillId="0" borderId="41" xfId="0" applyNumberFormat="1" applyFont="1" applyFill="1" applyBorder="1" applyAlignment="1">
      <alignment horizontal="distributed" vertical="center" wrapText="1"/>
    </xf>
    <xf numFmtId="176" fontId="39" fillId="0" borderId="12" xfId="0" applyNumberFormat="1" applyFont="1" applyFill="1" applyBorder="1" applyAlignment="1">
      <alignment horizontal="distributed" vertical="center" wrapText="1"/>
    </xf>
    <xf numFmtId="176" fontId="39" fillId="0" borderId="23" xfId="0" applyNumberFormat="1" applyFont="1" applyFill="1" applyBorder="1" applyAlignment="1">
      <alignment horizontal="distributed" vertical="center" wrapText="1"/>
    </xf>
    <xf numFmtId="176" fontId="39" fillId="0" borderId="32" xfId="0" applyNumberFormat="1" applyFont="1" applyFill="1" applyBorder="1" applyAlignment="1">
      <alignment horizontal="distributed" vertical="center" wrapText="1"/>
    </xf>
    <xf numFmtId="176" fontId="39" fillId="0" borderId="33" xfId="0" applyNumberFormat="1" applyFont="1" applyFill="1" applyBorder="1" applyAlignment="1">
      <alignment horizontal="distributed" vertical="center" wrapText="1"/>
    </xf>
    <xf numFmtId="0" fontId="39" fillId="0" borderId="10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176" fontId="39" fillId="0" borderId="34" xfId="0" applyNumberFormat="1" applyFont="1" applyFill="1" applyBorder="1" applyAlignment="1">
      <alignment horizontal="distributed" vertical="center" wrapText="1"/>
    </xf>
    <xf numFmtId="176" fontId="39" fillId="0" borderId="31" xfId="0" applyNumberFormat="1" applyFont="1" applyFill="1" applyBorder="1" applyAlignment="1">
      <alignment horizontal="distributed" vertical="center" wrapText="1"/>
    </xf>
    <xf numFmtId="0" fontId="39" fillId="0" borderId="17" xfId="0" applyFont="1" applyFill="1" applyBorder="1" applyAlignment="1">
      <alignment horizontal="distributed" vertical="center"/>
    </xf>
    <xf numFmtId="0" fontId="39" fillId="0" borderId="34" xfId="0" applyFont="1" applyFill="1" applyBorder="1" applyAlignment="1">
      <alignment horizontal="distributed" vertical="center"/>
    </xf>
    <xf numFmtId="0" fontId="39" fillId="0" borderId="16" xfId="0" applyFont="1" applyFill="1" applyBorder="1" applyAlignment="1">
      <alignment horizontal="distributed" vertical="center" wrapText="1"/>
    </xf>
    <xf numFmtId="0" fontId="39" fillId="0" borderId="26" xfId="0" applyFont="1" applyFill="1" applyBorder="1" applyAlignment="1">
      <alignment horizontal="distributed" vertical="center" wrapText="1"/>
    </xf>
    <xf numFmtId="0" fontId="39" fillId="0" borderId="17" xfId="0" applyFont="1" applyFill="1" applyBorder="1" applyAlignment="1">
      <alignment horizontal="distributed" vertical="center" wrapText="1"/>
    </xf>
    <xf numFmtId="0" fontId="39" fillId="0" borderId="34" xfId="0" applyFont="1" applyFill="1" applyBorder="1" applyAlignment="1">
      <alignment horizontal="distributed" vertical="center" wrapText="1"/>
    </xf>
    <xf numFmtId="0" fontId="39" fillId="0" borderId="42" xfId="0" applyFont="1" applyFill="1" applyBorder="1" applyAlignment="1">
      <alignment horizontal="distributed" vertical="center"/>
    </xf>
    <xf numFmtId="0" fontId="39" fillId="0" borderId="28" xfId="0" applyFont="1" applyFill="1" applyBorder="1" applyAlignment="1">
      <alignment horizontal="distributed" vertical="center"/>
    </xf>
    <xf numFmtId="0" fontId="39" fillId="0" borderId="36" xfId="0" applyFont="1" applyFill="1" applyBorder="1" applyAlignment="1">
      <alignment horizontal="center" vertical="center" textRotation="255" shrinkToFit="1"/>
    </xf>
    <xf numFmtId="0" fontId="39" fillId="0" borderId="37" xfId="0" applyFont="1" applyFill="1" applyBorder="1" applyAlignment="1">
      <alignment horizontal="center" vertical="center" textRotation="255" shrinkToFit="1"/>
    </xf>
    <xf numFmtId="0" fontId="39" fillId="0" borderId="38" xfId="0" applyFont="1" applyFill="1" applyBorder="1" applyAlignment="1">
      <alignment horizontal="center" vertical="center" textRotation="255" shrinkToFit="1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distributed" vertical="center"/>
    </xf>
    <xf numFmtId="0" fontId="39" fillId="0" borderId="41" xfId="0" applyFont="1" applyFill="1" applyBorder="1" applyAlignment="1">
      <alignment horizontal="distributed" vertical="center" wrapText="1"/>
    </xf>
    <xf numFmtId="0" fontId="39" fillId="0" borderId="13" xfId="0" applyFont="1" applyFill="1" applyBorder="1" applyAlignment="1">
      <alignment horizontal="distributed" vertical="center" wrapText="1"/>
    </xf>
    <xf numFmtId="0" fontId="39" fillId="0" borderId="42" xfId="0" applyFont="1" applyFill="1" applyBorder="1" applyAlignment="1">
      <alignment horizontal="distributed" vertical="center" wrapText="1"/>
    </xf>
    <xf numFmtId="0" fontId="39" fillId="0" borderId="15" xfId="0" applyFont="1" applyFill="1" applyBorder="1" applyAlignment="1">
      <alignment horizontal="distributed" vertical="center" wrapText="1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center" vertical="center" textRotation="255" shrinkToFit="1"/>
    </xf>
    <xf numFmtId="0" fontId="39" fillId="0" borderId="15" xfId="0" applyFont="1" applyFill="1" applyBorder="1" applyAlignment="1">
      <alignment horizontal="center" vertical="center" textRotation="255" shrinkToFit="1"/>
    </xf>
    <xf numFmtId="0" fontId="39" fillId="0" borderId="31" xfId="0" applyFont="1" applyFill="1" applyBorder="1" applyAlignment="1">
      <alignment horizontal="center" vertical="center" textRotation="255" shrinkToFit="1"/>
    </xf>
    <xf numFmtId="0" fontId="39" fillId="0" borderId="25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PageLayoutView="0" workbookViewId="0" topLeftCell="A1">
      <pane xSplit="2" ySplit="8" topLeftCell="F9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H24" sqref="H24"/>
    </sheetView>
  </sheetViews>
  <sheetFormatPr defaultColWidth="9.140625" defaultRowHeight="15"/>
  <cols>
    <col min="1" max="1" width="3.8515625" style="1" customWidth="1"/>
    <col min="2" max="2" width="10.28125" style="1" customWidth="1"/>
    <col min="3" max="3" width="14.57421875" style="1" customWidth="1"/>
    <col min="4" max="5" width="13.57421875" style="1" customWidth="1"/>
    <col min="6" max="6" width="12.57421875" style="1" customWidth="1"/>
    <col min="7" max="7" width="8.57421875" style="1" customWidth="1"/>
    <col min="8" max="8" width="13.57421875" style="1" customWidth="1"/>
    <col min="9" max="9" width="7.57421875" style="1" customWidth="1"/>
    <col min="10" max="10" width="12.57421875" style="1" customWidth="1"/>
    <col min="11" max="11" width="6.140625" style="1" customWidth="1"/>
    <col min="12" max="12" width="11.57421875" style="1" customWidth="1"/>
    <col min="13" max="14" width="6.57421875" style="1" customWidth="1"/>
    <col min="15" max="15" width="9.8515625" style="1" customWidth="1"/>
    <col min="16" max="16" width="9.140625" style="1" customWidth="1"/>
    <col min="17" max="17" width="12.140625" style="1" customWidth="1"/>
    <col min="18" max="18" width="9.140625" style="1" customWidth="1"/>
    <col min="19" max="19" width="12.140625" style="1" customWidth="1"/>
    <col min="20" max="20" width="9.140625" style="1" customWidth="1"/>
    <col min="21" max="21" width="11.00390625" style="1" customWidth="1"/>
    <col min="22" max="22" width="9.140625" style="1" customWidth="1"/>
    <col min="23" max="23" width="9.8515625" style="1" customWidth="1"/>
    <col min="24" max="26" width="9.140625" style="1" bestFit="1" customWidth="1"/>
    <col min="27" max="27" width="9.421875" style="1" bestFit="1" customWidth="1"/>
    <col min="28" max="16384" width="9.00390625" style="1" customWidth="1"/>
  </cols>
  <sheetData>
    <row r="1" spans="3:14" s="37" customFormat="1" ht="12">
      <c r="C1" s="22" t="s">
        <v>74</v>
      </c>
      <c r="N1" s="22" t="str">
        <f>C1</f>
        <v>平成28年度国民健康保険事業状況（大分県）</v>
      </c>
    </row>
    <row r="2" spans="4:15" s="37" customFormat="1" ht="13.5">
      <c r="D2" s="2" t="s">
        <v>24</v>
      </c>
      <c r="O2" s="2" t="str">
        <f>D2</f>
        <v>第７表－１　一般被保険者保険給付状況（負担区分等）</v>
      </c>
    </row>
    <row r="3" spans="13:23" s="22" customFormat="1" ht="11.25">
      <c r="M3" s="3" t="s">
        <v>25</v>
      </c>
      <c r="W3" s="3" t="s">
        <v>25</v>
      </c>
    </row>
    <row r="4" spans="1:23" s="40" customFormat="1" ht="11.25">
      <c r="A4" s="81" t="s">
        <v>26</v>
      </c>
      <c r="B4" s="84" t="s">
        <v>27</v>
      </c>
      <c r="C4" s="87" t="s">
        <v>28</v>
      </c>
      <c r="D4" s="88"/>
      <c r="E4" s="88"/>
      <c r="F4" s="89"/>
      <c r="G4" s="90" t="s">
        <v>29</v>
      </c>
      <c r="H4" s="91"/>
      <c r="I4" s="91"/>
      <c r="J4" s="91"/>
      <c r="K4" s="92"/>
      <c r="L4" s="92"/>
      <c r="M4" s="93"/>
      <c r="N4" s="61" t="s">
        <v>30</v>
      </c>
      <c r="O4" s="62"/>
      <c r="P4" s="39"/>
      <c r="Q4" s="39"/>
      <c r="R4" s="94" t="s">
        <v>31</v>
      </c>
      <c r="S4" s="95"/>
      <c r="T4" s="95"/>
      <c r="U4" s="95"/>
      <c r="V4" s="95"/>
      <c r="W4" s="62"/>
    </row>
    <row r="5" spans="1:23" s="40" customFormat="1" ht="11.25" customHeight="1">
      <c r="A5" s="82"/>
      <c r="B5" s="85"/>
      <c r="C5" s="63" t="s">
        <v>32</v>
      </c>
      <c r="D5" s="65" t="s">
        <v>33</v>
      </c>
      <c r="E5" s="65" t="s">
        <v>34</v>
      </c>
      <c r="F5" s="64" t="s">
        <v>35</v>
      </c>
      <c r="G5" s="75" t="s">
        <v>66</v>
      </c>
      <c r="H5" s="76"/>
      <c r="I5" s="67" t="s">
        <v>63</v>
      </c>
      <c r="J5" s="68"/>
      <c r="K5" s="65" t="s">
        <v>36</v>
      </c>
      <c r="L5" s="65"/>
      <c r="M5" s="64"/>
      <c r="N5" s="63"/>
      <c r="O5" s="64"/>
      <c r="P5" s="97" t="s">
        <v>67</v>
      </c>
      <c r="Q5" s="98"/>
      <c r="R5" s="65" t="s">
        <v>37</v>
      </c>
      <c r="S5" s="65"/>
      <c r="T5" s="65" t="s">
        <v>38</v>
      </c>
      <c r="U5" s="65"/>
      <c r="V5" s="65" t="s">
        <v>39</v>
      </c>
      <c r="W5" s="64"/>
    </row>
    <row r="6" spans="1:23" s="40" customFormat="1" ht="11.25">
      <c r="A6" s="82"/>
      <c r="B6" s="85"/>
      <c r="C6" s="71"/>
      <c r="D6" s="73"/>
      <c r="E6" s="73"/>
      <c r="F6" s="104"/>
      <c r="G6" s="77"/>
      <c r="H6" s="78"/>
      <c r="I6" s="69"/>
      <c r="J6" s="70"/>
      <c r="K6" s="65"/>
      <c r="L6" s="65"/>
      <c r="M6" s="64"/>
      <c r="N6" s="63"/>
      <c r="O6" s="64"/>
      <c r="P6" s="63"/>
      <c r="Q6" s="65"/>
      <c r="R6" s="65"/>
      <c r="S6" s="65"/>
      <c r="T6" s="65"/>
      <c r="U6" s="65"/>
      <c r="V6" s="65"/>
      <c r="W6" s="64"/>
    </row>
    <row r="7" spans="1:23" s="40" customFormat="1" ht="11.25">
      <c r="A7" s="82"/>
      <c r="B7" s="85"/>
      <c r="C7" s="71"/>
      <c r="D7" s="73"/>
      <c r="E7" s="73"/>
      <c r="F7" s="104"/>
      <c r="G7" s="63" t="s">
        <v>40</v>
      </c>
      <c r="H7" s="65" t="s">
        <v>29</v>
      </c>
      <c r="I7" s="65" t="s">
        <v>40</v>
      </c>
      <c r="J7" s="65" t="s">
        <v>29</v>
      </c>
      <c r="K7" s="65" t="s">
        <v>40</v>
      </c>
      <c r="L7" s="65" t="s">
        <v>29</v>
      </c>
      <c r="M7" s="79" t="s">
        <v>64</v>
      </c>
      <c r="N7" s="63" t="s">
        <v>40</v>
      </c>
      <c r="O7" s="64" t="s">
        <v>65</v>
      </c>
      <c r="P7" s="65" t="s">
        <v>40</v>
      </c>
      <c r="Q7" s="96" t="s">
        <v>65</v>
      </c>
      <c r="R7" s="65" t="s">
        <v>40</v>
      </c>
      <c r="S7" s="65" t="s">
        <v>65</v>
      </c>
      <c r="T7" s="65" t="s">
        <v>40</v>
      </c>
      <c r="U7" s="65" t="s">
        <v>65</v>
      </c>
      <c r="V7" s="65" t="s">
        <v>40</v>
      </c>
      <c r="W7" s="64" t="s">
        <v>65</v>
      </c>
    </row>
    <row r="8" spans="1:23" s="40" customFormat="1" ht="11.25">
      <c r="A8" s="83"/>
      <c r="B8" s="86"/>
      <c r="C8" s="72"/>
      <c r="D8" s="74"/>
      <c r="E8" s="74"/>
      <c r="F8" s="105"/>
      <c r="G8" s="103"/>
      <c r="H8" s="66"/>
      <c r="I8" s="66"/>
      <c r="J8" s="66"/>
      <c r="K8" s="66"/>
      <c r="L8" s="66"/>
      <c r="M8" s="80"/>
      <c r="N8" s="103"/>
      <c r="O8" s="102"/>
      <c r="P8" s="66"/>
      <c r="Q8" s="67"/>
      <c r="R8" s="66"/>
      <c r="S8" s="66"/>
      <c r="T8" s="66"/>
      <c r="U8" s="66"/>
      <c r="V8" s="66"/>
      <c r="W8" s="102"/>
    </row>
    <row r="9" spans="1:26" s="4" customFormat="1" ht="18" customHeight="1">
      <c r="A9" s="99"/>
      <c r="B9" s="5" t="s">
        <v>43</v>
      </c>
      <c r="C9" s="24" t="e">
        <f>C10+C13</f>
        <v>#REF!</v>
      </c>
      <c r="D9" s="25" t="e">
        <f>D10+D13</f>
        <v>#REF!</v>
      </c>
      <c r="E9" s="25" t="e">
        <f>E10+E13</f>
        <v>#REF!</v>
      </c>
      <c r="F9" s="26">
        <v>114369256868</v>
      </c>
      <c r="G9" s="24">
        <v>83514910138</v>
      </c>
      <c r="H9" s="25">
        <v>27568507941</v>
      </c>
      <c r="I9" s="25">
        <v>3285838789</v>
      </c>
      <c r="J9" s="25">
        <v>204487</v>
      </c>
      <c r="K9" s="25">
        <v>12886734439</v>
      </c>
      <c r="L9" s="25">
        <v>134223</v>
      </c>
      <c r="M9" s="26">
        <v>11916388098</v>
      </c>
      <c r="N9" s="24">
        <v>23694</v>
      </c>
      <c r="O9" s="26">
        <v>1996780800</v>
      </c>
      <c r="P9" s="24">
        <v>1772</v>
      </c>
      <c r="Q9" s="25">
        <v>378</v>
      </c>
      <c r="R9" s="25">
        <v>8127119</v>
      </c>
      <c r="S9" s="25">
        <v>2755</v>
      </c>
      <c r="T9" s="25">
        <v>461290190</v>
      </c>
      <c r="U9" s="25">
        <v>971</v>
      </c>
      <c r="V9" s="25">
        <v>409585190</v>
      </c>
      <c r="W9" s="26">
        <v>1712</v>
      </c>
      <c r="X9" s="4">
        <v>41828000</v>
      </c>
      <c r="Y9" s="4">
        <v>72</v>
      </c>
      <c r="Z9" s="4">
        <v>9877000</v>
      </c>
    </row>
    <row r="10" spans="1:26" s="4" customFormat="1" ht="18" customHeight="1">
      <c r="A10" s="100"/>
      <c r="B10" s="41" t="s">
        <v>22</v>
      </c>
      <c r="C10" s="27" t="e">
        <f>SUM(C11:C12)</f>
        <v>#REF!</v>
      </c>
      <c r="D10" s="28" t="e">
        <f>SUM(D11:D12)</f>
        <v>#REF!</v>
      </c>
      <c r="E10" s="28" t="e">
        <f>SUM(E11:E12)</f>
        <v>#REF!</v>
      </c>
      <c r="F10" s="29">
        <v>113202334023</v>
      </c>
      <c r="G10" s="27">
        <v>82692103093</v>
      </c>
      <c r="H10" s="28">
        <v>27258183116</v>
      </c>
      <c r="I10" s="28">
        <v>3252047814</v>
      </c>
      <c r="J10" s="28">
        <v>203844</v>
      </c>
      <c r="K10" s="28">
        <v>12817499664</v>
      </c>
      <c r="L10" s="28">
        <v>133870</v>
      </c>
      <c r="M10" s="29">
        <v>11862078592</v>
      </c>
      <c r="N10" s="27">
        <v>23598</v>
      </c>
      <c r="O10" s="29">
        <v>1987356780</v>
      </c>
      <c r="P10" s="27">
        <v>1766</v>
      </c>
      <c r="Q10" s="28">
        <v>378</v>
      </c>
      <c r="R10" s="28">
        <v>8127119</v>
      </c>
      <c r="S10" s="28">
        <v>2612</v>
      </c>
      <c r="T10" s="28">
        <v>419663190</v>
      </c>
      <c r="U10" s="28">
        <v>907</v>
      </c>
      <c r="V10" s="28">
        <v>380035190</v>
      </c>
      <c r="W10" s="29">
        <v>1705</v>
      </c>
      <c r="X10" s="4">
        <v>39628000</v>
      </c>
      <c r="Y10" s="4">
        <v>0</v>
      </c>
      <c r="Z10" s="4">
        <v>0</v>
      </c>
    </row>
    <row r="11" spans="1:26" s="40" customFormat="1" ht="18" customHeight="1">
      <c r="A11" s="100"/>
      <c r="B11" s="42" t="s">
        <v>41</v>
      </c>
      <c r="C11" s="27" t="e">
        <f>SUM(C14:C24)+SUM(C29:C31)</f>
        <v>#REF!</v>
      </c>
      <c r="D11" s="28" t="e">
        <f>SUM(D14:D24)+SUM(D29:D31)</f>
        <v>#REF!</v>
      </c>
      <c r="E11" s="28" t="e">
        <f>SUM(E14:E24)+SUM(E29:E31)</f>
        <v>#REF!</v>
      </c>
      <c r="F11" s="29">
        <v>107325232383</v>
      </c>
      <c r="G11" s="35">
        <v>78409792403</v>
      </c>
      <c r="H11" s="43">
        <v>25806582139</v>
      </c>
      <c r="I11" s="28">
        <v>3108857841</v>
      </c>
      <c r="J11" s="28">
        <v>194631</v>
      </c>
      <c r="K11" s="28">
        <v>12123083080</v>
      </c>
      <c r="L11" s="28">
        <v>127153</v>
      </c>
      <c r="M11" s="29">
        <v>11221357099</v>
      </c>
      <c r="N11" s="27">
        <v>21833</v>
      </c>
      <c r="O11" s="29">
        <v>1856654175</v>
      </c>
      <c r="P11" s="28">
        <v>1706</v>
      </c>
      <c r="Q11" s="44">
        <v>375</v>
      </c>
      <c r="R11" s="28">
        <v>8098896</v>
      </c>
      <c r="S11" s="28">
        <v>2493</v>
      </c>
      <c r="T11" s="28">
        <v>399370000</v>
      </c>
      <c r="U11" s="28">
        <v>862</v>
      </c>
      <c r="V11" s="45">
        <v>361612000</v>
      </c>
      <c r="W11" s="46">
        <v>1631</v>
      </c>
      <c r="X11" s="40">
        <v>37758000</v>
      </c>
      <c r="Y11" s="40">
        <v>0</v>
      </c>
      <c r="Z11" s="40">
        <v>0</v>
      </c>
    </row>
    <row r="12" spans="1:26" s="40" customFormat="1" ht="18" customHeight="1">
      <c r="A12" s="100"/>
      <c r="B12" s="42" t="s">
        <v>42</v>
      </c>
      <c r="C12" s="27" t="e">
        <f>SUM(C25:C28)</f>
        <v>#REF!</v>
      </c>
      <c r="D12" s="28" t="e">
        <f>SUM(D25:D28)</f>
        <v>#REF!</v>
      </c>
      <c r="E12" s="28" t="e">
        <f>SUM(E25:E28)</f>
        <v>#REF!</v>
      </c>
      <c r="F12" s="29">
        <v>5877101640</v>
      </c>
      <c r="G12" s="35">
        <v>4282310690</v>
      </c>
      <c r="H12" s="43">
        <v>1451600977</v>
      </c>
      <c r="I12" s="28">
        <v>143189973</v>
      </c>
      <c r="J12" s="28">
        <v>9213</v>
      </c>
      <c r="K12" s="28">
        <v>694416584</v>
      </c>
      <c r="L12" s="28">
        <v>6717</v>
      </c>
      <c r="M12" s="29">
        <v>640721493</v>
      </c>
      <c r="N12" s="27">
        <v>1765</v>
      </c>
      <c r="O12" s="29">
        <v>130702605</v>
      </c>
      <c r="P12" s="28">
        <v>60</v>
      </c>
      <c r="Q12" s="44">
        <v>3</v>
      </c>
      <c r="R12" s="28">
        <v>28223</v>
      </c>
      <c r="S12" s="28">
        <v>119</v>
      </c>
      <c r="T12" s="28">
        <v>20293190</v>
      </c>
      <c r="U12" s="28">
        <v>45</v>
      </c>
      <c r="V12" s="45">
        <v>18423190</v>
      </c>
      <c r="W12" s="46">
        <v>74</v>
      </c>
      <c r="X12" s="40">
        <v>1870000</v>
      </c>
      <c r="Y12" s="40">
        <v>0</v>
      </c>
      <c r="Z12" s="40">
        <v>0</v>
      </c>
    </row>
    <row r="13" spans="1:26" s="4" customFormat="1" ht="18" customHeight="1">
      <c r="A13" s="101"/>
      <c r="B13" s="47" t="s">
        <v>23</v>
      </c>
      <c r="C13" s="30" t="e">
        <f>C32+C33</f>
        <v>#REF!</v>
      </c>
      <c r="D13" s="31" t="e">
        <f>D32+D33</f>
        <v>#REF!</v>
      </c>
      <c r="E13" s="31" t="e">
        <f>E32+E33</f>
        <v>#REF!</v>
      </c>
      <c r="F13" s="32">
        <v>1166922845</v>
      </c>
      <c r="G13" s="48">
        <v>822807045</v>
      </c>
      <c r="H13" s="49">
        <v>310324825</v>
      </c>
      <c r="I13" s="31">
        <v>33790975</v>
      </c>
      <c r="J13" s="31">
        <v>643</v>
      </c>
      <c r="K13" s="31">
        <v>69234775</v>
      </c>
      <c r="L13" s="31">
        <v>353</v>
      </c>
      <c r="M13" s="32">
        <v>54309506</v>
      </c>
      <c r="N13" s="30">
        <v>96</v>
      </c>
      <c r="O13" s="32">
        <v>9424020</v>
      </c>
      <c r="P13" s="31">
        <v>6</v>
      </c>
      <c r="Q13" s="50">
        <v>0</v>
      </c>
      <c r="R13" s="31">
        <v>0</v>
      </c>
      <c r="S13" s="31">
        <v>143</v>
      </c>
      <c r="T13" s="31">
        <v>41627000</v>
      </c>
      <c r="U13" s="31">
        <v>64</v>
      </c>
      <c r="V13" s="51">
        <v>29550000</v>
      </c>
      <c r="W13" s="52">
        <v>7</v>
      </c>
      <c r="X13" s="4">
        <v>2200000</v>
      </c>
      <c r="Y13" s="4">
        <v>72</v>
      </c>
      <c r="Z13" s="4">
        <v>9877000</v>
      </c>
    </row>
    <row r="14" spans="1:26" s="4" customFormat="1" ht="18" customHeight="1">
      <c r="A14" s="5">
        <v>1</v>
      </c>
      <c r="B14" s="5" t="s">
        <v>2</v>
      </c>
      <c r="C14" s="24" t="e">
        <f>D14+E14+F14</f>
        <v>#REF!</v>
      </c>
      <c r="D14" s="25" t="e">
        <f>#REF!</f>
        <v>#REF!</v>
      </c>
      <c r="E14" s="25" t="e">
        <f>#REF!</f>
        <v>#REF!</v>
      </c>
      <c r="F14" s="26">
        <v>40855768452</v>
      </c>
      <c r="G14" s="33">
        <v>29881684976</v>
      </c>
      <c r="H14" s="34">
        <v>9762853880</v>
      </c>
      <c r="I14" s="25">
        <v>1211229596</v>
      </c>
      <c r="J14" s="25">
        <v>71836</v>
      </c>
      <c r="K14" s="25">
        <v>4542650411</v>
      </c>
      <c r="L14" s="25">
        <v>48542</v>
      </c>
      <c r="M14" s="26">
        <v>4191407460</v>
      </c>
      <c r="N14" s="24">
        <v>8545</v>
      </c>
      <c r="O14" s="26">
        <v>734664406</v>
      </c>
      <c r="P14" s="25">
        <v>842</v>
      </c>
      <c r="Q14" s="53">
        <v>233</v>
      </c>
      <c r="R14" s="25">
        <v>4698873</v>
      </c>
      <c r="S14" s="25">
        <v>963</v>
      </c>
      <c r="T14" s="25">
        <v>172812000</v>
      </c>
      <c r="U14" s="25">
        <v>385</v>
      </c>
      <c r="V14" s="54">
        <v>161252000</v>
      </c>
      <c r="W14" s="55">
        <v>578</v>
      </c>
      <c r="X14" s="4">
        <v>11560000</v>
      </c>
      <c r="Y14" s="4">
        <v>0</v>
      </c>
      <c r="Z14" s="4">
        <v>0</v>
      </c>
    </row>
    <row r="15" spans="1:26" s="4" customFormat="1" ht="18" customHeight="1">
      <c r="A15" s="20">
        <v>2</v>
      </c>
      <c r="B15" s="20" t="s">
        <v>3</v>
      </c>
      <c r="C15" s="27" t="e">
        <f aca="true" t="shared" si="0" ref="C15:C33">D15+E15+F15</f>
        <v>#REF!</v>
      </c>
      <c r="D15" s="28" t="e">
        <f>#REF!</f>
        <v>#REF!</v>
      </c>
      <c r="E15" s="28" t="e">
        <f>#REF!</f>
        <v>#REF!</v>
      </c>
      <c r="F15" s="29">
        <v>11795565340</v>
      </c>
      <c r="G15" s="35">
        <v>8611512732</v>
      </c>
      <c r="H15" s="36">
        <v>2792062357</v>
      </c>
      <c r="I15" s="28">
        <v>391990251</v>
      </c>
      <c r="J15" s="28">
        <v>20154</v>
      </c>
      <c r="K15" s="28">
        <v>1360528521</v>
      </c>
      <c r="L15" s="28">
        <v>14169</v>
      </c>
      <c r="M15" s="29">
        <v>1273856653</v>
      </c>
      <c r="N15" s="27">
        <v>2486</v>
      </c>
      <c r="O15" s="29">
        <v>186058996</v>
      </c>
      <c r="P15" s="28">
        <v>143</v>
      </c>
      <c r="Q15" s="44">
        <v>35</v>
      </c>
      <c r="R15" s="28">
        <v>868944</v>
      </c>
      <c r="S15" s="28">
        <v>258</v>
      </c>
      <c r="T15" s="28">
        <v>42984000</v>
      </c>
      <c r="U15" s="28">
        <v>95</v>
      </c>
      <c r="V15" s="56">
        <v>39724000</v>
      </c>
      <c r="W15" s="57">
        <v>163</v>
      </c>
      <c r="X15" s="4">
        <v>3260000</v>
      </c>
      <c r="Y15" s="4">
        <v>0</v>
      </c>
      <c r="Z15" s="4">
        <v>0</v>
      </c>
    </row>
    <row r="16" spans="1:26" s="4" customFormat="1" ht="18" customHeight="1">
      <c r="A16" s="20">
        <v>3</v>
      </c>
      <c r="B16" s="20" t="s">
        <v>4</v>
      </c>
      <c r="C16" s="27" t="e">
        <f t="shared" si="0"/>
        <v>#REF!</v>
      </c>
      <c r="D16" s="28" t="e">
        <f>#REF!</f>
        <v>#REF!</v>
      </c>
      <c r="E16" s="28" t="e">
        <f>#REF!</f>
        <v>#REF!</v>
      </c>
      <c r="F16" s="29">
        <v>7684950206</v>
      </c>
      <c r="G16" s="35">
        <v>5613560959</v>
      </c>
      <c r="H16" s="36">
        <v>1852300456</v>
      </c>
      <c r="I16" s="28">
        <v>219088791</v>
      </c>
      <c r="J16" s="28">
        <v>13176</v>
      </c>
      <c r="K16" s="28">
        <v>880989485</v>
      </c>
      <c r="L16" s="28">
        <v>9146</v>
      </c>
      <c r="M16" s="29">
        <v>829043173</v>
      </c>
      <c r="N16" s="27">
        <v>1648</v>
      </c>
      <c r="O16" s="29">
        <v>157570265</v>
      </c>
      <c r="P16" s="28">
        <v>102</v>
      </c>
      <c r="Q16" s="44">
        <v>19</v>
      </c>
      <c r="R16" s="28">
        <v>459753</v>
      </c>
      <c r="S16" s="28">
        <v>213</v>
      </c>
      <c r="T16" s="28">
        <v>31676000</v>
      </c>
      <c r="U16" s="28">
        <v>65</v>
      </c>
      <c r="V16" s="56">
        <v>27236000</v>
      </c>
      <c r="W16" s="57">
        <v>148</v>
      </c>
      <c r="X16" s="4">
        <v>4440000</v>
      </c>
      <c r="Y16" s="4">
        <v>0</v>
      </c>
      <c r="Z16" s="4">
        <v>0</v>
      </c>
    </row>
    <row r="17" spans="1:26" s="4" customFormat="1" ht="18" customHeight="1">
      <c r="A17" s="20">
        <v>4</v>
      </c>
      <c r="B17" s="20" t="s">
        <v>5</v>
      </c>
      <c r="C17" s="27" t="e">
        <f t="shared" si="0"/>
        <v>#REF!</v>
      </c>
      <c r="D17" s="28" t="e">
        <f>#REF!</f>
        <v>#REF!</v>
      </c>
      <c r="E17" s="28" t="e">
        <f>#REF!</f>
        <v>#REF!</v>
      </c>
      <c r="F17" s="29">
        <v>6853561125</v>
      </c>
      <c r="G17" s="27">
        <v>4987487009</v>
      </c>
      <c r="H17" s="28">
        <v>1684006600</v>
      </c>
      <c r="I17" s="28">
        <v>182067516</v>
      </c>
      <c r="J17" s="28">
        <v>12339</v>
      </c>
      <c r="K17" s="28">
        <v>802487270</v>
      </c>
      <c r="L17" s="28">
        <v>8215</v>
      </c>
      <c r="M17" s="29">
        <v>729375951</v>
      </c>
      <c r="N17" s="27">
        <v>1898</v>
      </c>
      <c r="O17" s="29">
        <v>129913457</v>
      </c>
      <c r="P17" s="28">
        <v>158</v>
      </c>
      <c r="Q17" s="44">
        <v>7</v>
      </c>
      <c r="R17" s="28">
        <v>351912</v>
      </c>
      <c r="S17" s="28">
        <v>180</v>
      </c>
      <c r="T17" s="28">
        <v>29756000</v>
      </c>
      <c r="U17" s="28">
        <v>60</v>
      </c>
      <c r="V17" s="56">
        <v>25556000</v>
      </c>
      <c r="W17" s="57">
        <v>120</v>
      </c>
      <c r="X17" s="4">
        <v>4200000</v>
      </c>
      <c r="Y17" s="4">
        <v>0</v>
      </c>
      <c r="Z17" s="4">
        <v>0</v>
      </c>
    </row>
    <row r="18" spans="1:26" s="4" customFormat="1" ht="18" customHeight="1">
      <c r="A18" s="21">
        <v>5</v>
      </c>
      <c r="B18" s="21" t="s">
        <v>6</v>
      </c>
      <c r="C18" s="30" t="e">
        <f t="shared" si="0"/>
        <v>#REF!</v>
      </c>
      <c r="D18" s="31" t="e">
        <f>#REF!</f>
        <v>#REF!</v>
      </c>
      <c r="E18" s="31" t="e">
        <f>#REF!</f>
        <v>#REF!</v>
      </c>
      <c r="F18" s="32">
        <v>8368950851</v>
      </c>
      <c r="G18" s="30">
        <v>6109156984</v>
      </c>
      <c r="H18" s="31">
        <v>2039516210</v>
      </c>
      <c r="I18" s="31">
        <v>220277657</v>
      </c>
      <c r="J18" s="31">
        <v>14233</v>
      </c>
      <c r="K18" s="31">
        <v>952692763</v>
      </c>
      <c r="L18" s="31">
        <v>9727</v>
      </c>
      <c r="M18" s="32">
        <v>828250482</v>
      </c>
      <c r="N18" s="30">
        <v>1334</v>
      </c>
      <c r="O18" s="32">
        <v>114511699</v>
      </c>
      <c r="P18" s="31">
        <v>86</v>
      </c>
      <c r="Q18" s="50">
        <v>31</v>
      </c>
      <c r="R18" s="31">
        <v>545459</v>
      </c>
      <c r="S18" s="31">
        <v>167</v>
      </c>
      <c r="T18" s="31">
        <v>27988000</v>
      </c>
      <c r="U18" s="31">
        <v>59</v>
      </c>
      <c r="V18" s="51">
        <v>24748000</v>
      </c>
      <c r="W18" s="52">
        <v>108</v>
      </c>
      <c r="X18" s="4">
        <v>3240000</v>
      </c>
      <c r="Y18" s="4">
        <v>0</v>
      </c>
      <c r="Z18" s="4">
        <v>0</v>
      </c>
    </row>
    <row r="19" spans="1:26" s="4" customFormat="1" ht="18" customHeight="1">
      <c r="A19" s="5">
        <v>6</v>
      </c>
      <c r="B19" s="5" t="s">
        <v>7</v>
      </c>
      <c r="C19" s="24" t="e">
        <f t="shared" si="0"/>
        <v>#REF!</v>
      </c>
      <c r="D19" s="25" t="e">
        <f>#REF!</f>
        <v>#REF!</v>
      </c>
      <c r="E19" s="25" t="e">
        <f>#REF!</f>
        <v>#REF!</v>
      </c>
      <c r="F19" s="26">
        <v>4576599276</v>
      </c>
      <c r="G19" s="24">
        <v>3342080111</v>
      </c>
      <c r="H19" s="25">
        <v>1081370848</v>
      </c>
      <c r="I19" s="25">
        <v>153148317</v>
      </c>
      <c r="J19" s="25">
        <v>8059</v>
      </c>
      <c r="K19" s="25">
        <v>506981228</v>
      </c>
      <c r="L19" s="25">
        <v>5062</v>
      </c>
      <c r="M19" s="26">
        <v>479440427</v>
      </c>
      <c r="N19" s="24">
        <v>476</v>
      </c>
      <c r="O19" s="26">
        <v>54929838</v>
      </c>
      <c r="P19" s="25">
        <v>40</v>
      </c>
      <c r="Q19" s="53">
        <v>8</v>
      </c>
      <c r="R19" s="25">
        <v>136784</v>
      </c>
      <c r="S19" s="25">
        <v>92</v>
      </c>
      <c r="T19" s="25">
        <v>13008000</v>
      </c>
      <c r="U19" s="25">
        <v>28</v>
      </c>
      <c r="V19" s="54">
        <v>11728000</v>
      </c>
      <c r="W19" s="55">
        <v>64</v>
      </c>
      <c r="X19" s="4">
        <v>1280000</v>
      </c>
      <c r="Y19" s="4">
        <v>0</v>
      </c>
      <c r="Z19" s="4">
        <v>0</v>
      </c>
    </row>
    <row r="20" spans="1:26" s="4" customFormat="1" ht="18" customHeight="1">
      <c r="A20" s="20">
        <v>7</v>
      </c>
      <c r="B20" s="20" t="s">
        <v>8</v>
      </c>
      <c r="C20" s="27" t="e">
        <f t="shared" si="0"/>
        <v>#REF!</v>
      </c>
      <c r="D20" s="28" t="e">
        <f>#REF!</f>
        <v>#REF!</v>
      </c>
      <c r="E20" s="28" t="e">
        <f>#REF!</f>
        <v>#REF!</v>
      </c>
      <c r="F20" s="29">
        <v>2059237483</v>
      </c>
      <c r="G20" s="27">
        <v>1510713711</v>
      </c>
      <c r="H20" s="28">
        <v>497403963</v>
      </c>
      <c r="I20" s="28">
        <v>51119809</v>
      </c>
      <c r="J20" s="28">
        <v>3512</v>
      </c>
      <c r="K20" s="28">
        <v>229734926</v>
      </c>
      <c r="L20" s="28">
        <v>2438</v>
      </c>
      <c r="M20" s="29">
        <v>214415547</v>
      </c>
      <c r="N20" s="27">
        <v>453</v>
      </c>
      <c r="O20" s="29">
        <v>32869607</v>
      </c>
      <c r="P20" s="28">
        <v>21</v>
      </c>
      <c r="Q20" s="44">
        <v>4</v>
      </c>
      <c r="R20" s="28">
        <v>158477</v>
      </c>
      <c r="S20" s="28">
        <v>41</v>
      </c>
      <c r="T20" s="28">
        <v>2820000</v>
      </c>
      <c r="U20" s="28">
        <v>5</v>
      </c>
      <c r="V20" s="56">
        <v>2100000</v>
      </c>
      <c r="W20" s="57">
        <v>36</v>
      </c>
      <c r="X20" s="4">
        <v>720000</v>
      </c>
      <c r="Y20" s="4">
        <v>0</v>
      </c>
      <c r="Z20" s="4">
        <v>0</v>
      </c>
    </row>
    <row r="21" spans="1:26" s="4" customFormat="1" ht="18" customHeight="1">
      <c r="A21" s="20">
        <v>8</v>
      </c>
      <c r="B21" s="20" t="s">
        <v>9</v>
      </c>
      <c r="C21" s="27" t="e">
        <f t="shared" si="0"/>
        <v>#REF!</v>
      </c>
      <c r="D21" s="28" t="e">
        <f>#REF!</f>
        <v>#REF!</v>
      </c>
      <c r="E21" s="28" t="e">
        <f>#REF!</f>
        <v>#REF!</v>
      </c>
      <c r="F21" s="29">
        <v>2808409931</v>
      </c>
      <c r="G21" s="27">
        <v>2048112122</v>
      </c>
      <c r="H21" s="28">
        <v>680263785</v>
      </c>
      <c r="I21" s="28">
        <v>80034024</v>
      </c>
      <c r="J21" s="28">
        <v>4806</v>
      </c>
      <c r="K21" s="28">
        <v>304772956</v>
      </c>
      <c r="L21" s="28">
        <v>3352</v>
      </c>
      <c r="M21" s="29">
        <v>286067697</v>
      </c>
      <c r="N21" s="27">
        <v>507</v>
      </c>
      <c r="O21" s="29">
        <v>57433234</v>
      </c>
      <c r="P21" s="28">
        <v>42</v>
      </c>
      <c r="Q21" s="44">
        <v>0</v>
      </c>
      <c r="R21" s="28">
        <v>0</v>
      </c>
      <c r="S21" s="28">
        <v>59</v>
      </c>
      <c r="T21" s="28">
        <v>11180000</v>
      </c>
      <c r="U21" s="28">
        <v>25</v>
      </c>
      <c r="V21" s="56">
        <v>10500000</v>
      </c>
      <c r="W21" s="57">
        <v>34</v>
      </c>
      <c r="X21" s="4">
        <v>680000</v>
      </c>
      <c r="Y21" s="4">
        <v>0</v>
      </c>
      <c r="Z21" s="4">
        <v>0</v>
      </c>
    </row>
    <row r="22" spans="1:26" s="4" customFormat="1" ht="18" customHeight="1">
      <c r="A22" s="20">
        <v>9</v>
      </c>
      <c r="B22" s="20" t="s">
        <v>10</v>
      </c>
      <c r="C22" s="27" t="e">
        <f t="shared" si="0"/>
        <v>#REF!</v>
      </c>
      <c r="D22" s="28" t="e">
        <f>#REF!</f>
        <v>#REF!</v>
      </c>
      <c r="E22" s="28" t="e">
        <f>#REF!</f>
        <v>#REF!</v>
      </c>
      <c r="F22" s="29">
        <v>2383884046</v>
      </c>
      <c r="G22" s="27">
        <v>1741002697</v>
      </c>
      <c r="H22" s="28">
        <v>580373343</v>
      </c>
      <c r="I22" s="28">
        <v>62508006</v>
      </c>
      <c r="J22" s="28">
        <v>4219</v>
      </c>
      <c r="K22" s="28">
        <v>266044057</v>
      </c>
      <c r="L22" s="28">
        <v>2869</v>
      </c>
      <c r="M22" s="29">
        <v>247893463</v>
      </c>
      <c r="N22" s="27">
        <v>362</v>
      </c>
      <c r="O22" s="29">
        <v>38503560</v>
      </c>
      <c r="P22" s="28">
        <v>23</v>
      </c>
      <c r="Q22" s="44">
        <v>1</v>
      </c>
      <c r="R22" s="28">
        <v>1327</v>
      </c>
      <c r="S22" s="28">
        <v>64</v>
      </c>
      <c r="T22" s="28">
        <v>8480000</v>
      </c>
      <c r="U22" s="28">
        <v>18</v>
      </c>
      <c r="V22" s="56">
        <v>7560000</v>
      </c>
      <c r="W22" s="57">
        <v>46</v>
      </c>
      <c r="X22" s="4">
        <v>920000</v>
      </c>
      <c r="Y22" s="4">
        <v>0</v>
      </c>
      <c r="Z22" s="4">
        <v>0</v>
      </c>
    </row>
    <row r="23" spans="1:26" s="4" customFormat="1" ht="18" customHeight="1">
      <c r="A23" s="21">
        <v>10</v>
      </c>
      <c r="B23" s="21" t="s">
        <v>11</v>
      </c>
      <c r="C23" s="30" t="e">
        <f t="shared" si="0"/>
        <v>#REF!</v>
      </c>
      <c r="D23" s="31" t="e">
        <f>#REF!</f>
        <v>#REF!</v>
      </c>
      <c r="E23" s="31" t="e">
        <f>#REF!</f>
        <v>#REF!</v>
      </c>
      <c r="F23" s="32">
        <v>3367721013</v>
      </c>
      <c r="G23" s="30">
        <v>2457297597</v>
      </c>
      <c r="H23" s="31">
        <v>823609633</v>
      </c>
      <c r="I23" s="31">
        <v>86813783</v>
      </c>
      <c r="J23" s="31">
        <v>5675</v>
      </c>
      <c r="K23" s="31">
        <v>408250098</v>
      </c>
      <c r="L23" s="31">
        <v>3799</v>
      </c>
      <c r="M23" s="32">
        <v>384777349</v>
      </c>
      <c r="N23" s="30">
        <v>764</v>
      </c>
      <c r="O23" s="32">
        <v>63692578</v>
      </c>
      <c r="P23" s="31">
        <v>62</v>
      </c>
      <c r="Q23" s="50">
        <v>8</v>
      </c>
      <c r="R23" s="31">
        <v>136359</v>
      </c>
      <c r="S23" s="31">
        <v>70</v>
      </c>
      <c r="T23" s="31">
        <v>8584000</v>
      </c>
      <c r="U23" s="31">
        <v>18</v>
      </c>
      <c r="V23" s="51">
        <v>7544000</v>
      </c>
      <c r="W23" s="52">
        <v>52</v>
      </c>
      <c r="X23" s="4">
        <v>1040000</v>
      </c>
      <c r="Y23" s="4">
        <v>0</v>
      </c>
      <c r="Z23" s="4">
        <v>0</v>
      </c>
    </row>
    <row r="24" spans="1:26" s="4" customFormat="1" ht="18" customHeight="1">
      <c r="A24" s="5">
        <v>11</v>
      </c>
      <c r="B24" s="5" t="s">
        <v>12</v>
      </c>
      <c r="C24" s="24" t="e">
        <f t="shared" si="0"/>
        <v>#REF!</v>
      </c>
      <c r="D24" s="25" t="e">
        <f>#REF!</f>
        <v>#REF!</v>
      </c>
      <c r="E24" s="25" t="e">
        <f>#REF!</f>
        <v>#REF!</v>
      </c>
      <c r="F24" s="26">
        <v>5727326471</v>
      </c>
      <c r="G24" s="24">
        <v>4184343279</v>
      </c>
      <c r="H24" s="25">
        <v>1386747423</v>
      </c>
      <c r="I24" s="25">
        <v>156235769</v>
      </c>
      <c r="J24" s="25">
        <v>10580</v>
      </c>
      <c r="K24" s="25">
        <v>662330799</v>
      </c>
      <c r="L24" s="25">
        <v>7043</v>
      </c>
      <c r="M24" s="26">
        <v>621210175</v>
      </c>
      <c r="N24" s="24">
        <v>1153</v>
      </c>
      <c r="O24" s="26">
        <v>87299110</v>
      </c>
      <c r="P24" s="25">
        <v>62</v>
      </c>
      <c r="Q24" s="53">
        <v>15</v>
      </c>
      <c r="R24" s="25">
        <v>383157</v>
      </c>
      <c r="S24" s="25">
        <v>139</v>
      </c>
      <c r="T24" s="25">
        <v>19164000</v>
      </c>
      <c r="U24" s="25">
        <v>41</v>
      </c>
      <c r="V24" s="54">
        <v>17204000</v>
      </c>
      <c r="W24" s="55">
        <v>98</v>
      </c>
      <c r="X24" s="4">
        <v>1960000</v>
      </c>
      <c r="Y24" s="4">
        <v>0</v>
      </c>
      <c r="Z24" s="4">
        <v>0</v>
      </c>
    </row>
    <row r="25" spans="1:26" s="4" customFormat="1" ht="18" customHeight="1">
      <c r="A25" s="20">
        <v>16</v>
      </c>
      <c r="B25" s="20" t="s">
        <v>13</v>
      </c>
      <c r="C25" s="27" t="e">
        <f t="shared" si="0"/>
        <v>#REF!</v>
      </c>
      <c r="D25" s="28" t="e">
        <f>#REF!</f>
        <v>#REF!</v>
      </c>
      <c r="E25" s="28" t="e">
        <f>#REF!</f>
        <v>#REF!</v>
      </c>
      <c r="F25" s="29">
        <v>280265570</v>
      </c>
      <c r="G25" s="27">
        <v>204502856</v>
      </c>
      <c r="H25" s="28">
        <v>71534370</v>
      </c>
      <c r="I25" s="28">
        <v>4228344</v>
      </c>
      <c r="J25" s="28">
        <v>502</v>
      </c>
      <c r="K25" s="28">
        <v>32837915</v>
      </c>
      <c r="L25" s="28">
        <v>336</v>
      </c>
      <c r="M25" s="29">
        <v>31006406</v>
      </c>
      <c r="N25" s="27">
        <v>45</v>
      </c>
      <c r="O25" s="29">
        <v>4006398</v>
      </c>
      <c r="P25" s="28">
        <v>4</v>
      </c>
      <c r="Q25" s="44">
        <v>0</v>
      </c>
      <c r="R25" s="28">
        <v>0</v>
      </c>
      <c r="S25" s="28">
        <v>5</v>
      </c>
      <c r="T25" s="28">
        <v>150000</v>
      </c>
      <c r="U25" s="28">
        <v>0</v>
      </c>
      <c r="V25" s="56">
        <v>0</v>
      </c>
      <c r="W25" s="57">
        <v>5</v>
      </c>
      <c r="X25" s="4">
        <v>150000</v>
      </c>
      <c r="Y25" s="4">
        <v>0</v>
      </c>
      <c r="Z25" s="4">
        <v>0</v>
      </c>
    </row>
    <row r="26" spans="1:26" s="4" customFormat="1" ht="18" customHeight="1">
      <c r="A26" s="20">
        <v>20</v>
      </c>
      <c r="B26" s="20" t="s">
        <v>14</v>
      </c>
      <c r="C26" s="27" t="e">
        <f t="shared" si="0"/>
        <v>#REF!</v>
      </c>
      <c r="D26" s="28" t="e">
        <f>#REF!</f>
        <v>#REF!</v>
      </c>
      <c r="E26" s="28" t="e">
        <f>#REF!</f>
        <v>#REF!</v>
      </c>
      <c r="F26" s="29">
        <v>2584761818</v>
      </c>
      <c r="G26" s="27">
        <v>1883900994</v>
      </c>
      <c r="H26" s="28">
        <v>631999902</v>
      </c>
      <c r="I26" s="28">
        <v>68860922</v>
      </c>
      <c r="J26" s="28">
        <v>3607</v>
      </c>
      <c r="K26" s="28">
        <v>297212735</v>
      </c>
      <c r="L26" s="28">
        <v>3060</v>
      </c>
      <c r="M26" s="29">
        <v>288827456</v>
      </c>
      <c r="N26" s="27">
        <v>803</v>
      </c>
      <c r="O26" s="29">
        <v>64210386</v>
      </c>
      <c r="P26" s="28">
        <v>40</v>
      </c>
      <c r="Q26" s="44">
        <v>0</v>
      </c>
      <c r="R26" s="28">
        <v>0</v>
      </c>
      <c r="S26" s="28">
        <v>57</v>
      </c>
      <c r="T26" s="28">
        <v>11124000</v>
      </c>
      <c r="U26" s="28">
        <v>25</v>
      </c>
      <c r="V26" s="56">
        <v>10484000</v>
      </c>
      <c r="W26" s="57">
        <v>32</v>
      </c>
      <c r="X26" s="4">
        <v>640000</v>
      </c>
      <c r="Y26" s="4">
        <v>0</v>
      </c>
      <c r="Z26" s="4">
        <v>0</v>
      </c>
    </row>
    <row r="27" spans="1:26" s="4" customFormat="1" ht="18" customHeight="1">
      <c r="A27" s="20">
        <v>46</v>
      </c>
      <c r="B27" s="20" t="s">
        <v>15</v>
      </c>
      <c r="C27" s="27" t="e">
        <f t="shared" si="0"/>
        <v>#REF!</v>
      </c>
      <c r="D27" s="28" t="e">
        <f>#REF!</f>
        <v>#REF!</v>
      </c>
      <c r="E27" s="28" t="e">
        <f>#REF!</f>
        <v>#REF!</v>
      </c>
      <c r="F27" s="29">
        <v>1181648929</v>
      </c>
      <c r="G27" s="27">
        <v>864492660</v>
      </c>
      <c r="H27" s="28">
        <v>290817703</v>
      </c>
      <c r="I27" s="28">
        <v>26338566</v>
      </c>
      <c r="J27" s="28">
        <v>1935</v>
      </c>
      <c r="K27" s="28">
        <v>134485450</v>
      </c>
      <c r="L27" s="28">
        <v>1338</v>
      </c>
      <c r="M27" s="29">
        <v>127018097</v>
      </c>
      <c r="N27" s="27">
        <v>416</v>
      </c>
      <c r="O27" s="29">
        <v>26281403</v>
      </c>
      <c r="P27" s="28">
        <v>16</v>
      </c>
      <c r="Q27" s="44">
        <v>2</v>
      </c>
      <c r="R27" s="28">
        <v>26526</v>
      </c>
      <c r="S27" s="28">
        <v>31</v>
      </c>
      <c r="T27" s="28">
        <v>5579680</v>
      </c>
      <c r="U27" s="28">
        <v>13</v>
      </c>
      <c r="V27" s="56">
        <v>5039680</v>
      </c>
      <c r="W27" s="57">
        <v>18</v>
      </c>
      <c r="X27" s="4">
        <v>540000</v>
      </c>
      <c r="Y27" s="4">
        <v>0</v>
      </c>
      <c r="Z27" s="4">
        <v>0</v>
      </c>
    </row>
    <row r="28" spans="1:26" s="4" customFormat="1" ht="18" customHeight="1">
      <c r="A28" s="21">
        <v>47</v>
      </c>
      <c r="B28" s="21" t="s">
        <v>16</v>
      </c>
      <c r="C28" s="30" t="e">
        <f t="shared" si="0"/>
        <v>#REF!</v>
      </c>
      <c r="D28" s="31" t="e">
        <f>#REF!</f>
        <v>#REF!</v>
      </c>
      <c r="E28" s="31" t="e">
        <f>#REF!</f>
        <v>#REF!</v>
      </c>
      <c r="F28" s="32">
        <v>1830425323</v>
      </c>
      <c r="G28" s="30">
        <v>1329414180</v>
      </c>
      <c r="H28" s="31">
        <v>457249002</v>
      </c>
      <c r="I28" s="31">
        <v>43762141</v>
      </c>
      <c r="J28" s="31">
        <v>3169</v>
      </c>
      <c r="K28" s="31">
        <v>229880484</v>
      </c>
      <c r="L28" s="31">
        <v>1983</v>
      </c>
      <c r="M28" s="32">
        <v>193869534</v>
      </c>
      <c r="N28" s="30">
        <v>501</v>
      </c>
      <c r="O28" s="32">
        <v>36204418</v>
      </c>
      <c r="P28" s="31">
        <v>0</v>
      </c>
      <c r="Q28" s="50">
        <v>1</v>
      </c>
      <c r="R28" s="31">
        <v>1697</v>
      </c>
      <c r="S28" s="31">
        <v>26</v>
      </c>
      <c r="T28" s="31">
        <v>3439510</v>
      </c>
      <c r="U28" s="31">
        <v>7</v>
      </c>
      <c r="V28" s="51">
        <v>2899510</v>
      </c>
      <c r="W28" s="52">
        <v>19</v>
      </c>
      <c r="X28" s="4">
        <v>540000</v>
      </c>
      <c r="Y28" s="4">
        <v>0</v>
      </c>
      <c r="Z28" s="4">
        <v>0</v>
      </c>
    </row>
    <row r="29" spans="1:26" s="4" customFormat="1" ht="18" customHeight="1">
      <c r="A29" s="5">
        <v>101</v>
      </c>
      <c r="B29" s="5" t="s">
        <v>17</v>
      </c>
      <c r="C29" s="24" t="e">
        <f t="shared" si="0"/>
        <v>#REF!</v>
      </c>
      <c r="D29" s="25" t="e">
        <f>#REF!</f>
        <v>#REF!</v>
      </c>
      <c r="E29" s="25" t="e">
        <f>#REF!</f>
        <v>#REF!</v>
      </c>
      <c r="F29" s="26">
        <v>4183948191</v>
      </c>
      <c r="G29" s="24">
        <v>3059354152</v>
      </c>
      <c r="H29" s="25">
        <v>1011015338</v>
      </c>
      <c r="I29" s="25">
        <v>113578701</v>
      </c>
      <c r="J29" s="25">
        <v>14874</v>
      </c>
      <c r="K29" s="25">
        <v>477905507</v>
      </c>
      <c r="L29" s="25">
        <v>4961</v>
      </c>
      <c r="M29" s="26">
        <v>446509946</v>
      </c>
      <c r="N29" s="24">
        <v>730</v>
      </c>
      <c r="O29" s="26">
        <v>70283344</v>
      </c>
      <c r="P29" s="25">
        <v>56</v>
      </c>
      <c r="Q29" s="53">
        <v>11</v>
      </c>
      <c r="R29" s="25">
        <v>347007</v>
      </c>
      <c r="S29" s="25">
        <v>83</v>
      </c>
      <c r="T29" s="25">
        <v>10860000</v>
      </c>
      <c r="U29" s="25">
        <v>23</v>
      </c>
      <c r="V29" s="54">
        <v>9660000</v>
      </c>
      <c r="W29" s="55">
        <v>60</v>
      </c>
      <c r="X29" s="4">
        <v>1200000</v>
      </c>
      <c r="Y29" s="4">
        <v>0</v>
      </c>
      <c r="Z29" s="4">
        <v>0</v>
      </c>
    </row>
    <row r="30" spans="1:26" s="4" customFormat="1" ht="18" customHeight="1">
      <c r="A30" s="20">
        <v>102</v>
      </c>
      <c r="B30" s="20" t="s">
        <v>18</v>
      </c>
      <c r="C30" s="27" t="e">
        <f t="shared" si="0"/>
        <v>#REF!</v>
      </c>
      <c r="D30" s="28" t="e">
        <f>#REF!</f>
        <v>#REF!</v>
      </c>
      <c r="E30" s="28" t="e">
        <f>#REF!</f>
        <v>#REF!</v>
      </c>
      <c r="F30" s="29">
        <v>3396321934</v>
      </c>
      <c r="G30" s="27">
        <v>2484272628</v>
      </c>
      <c r="H30" s="28">
        <v>819432703</v>
      </c>
      <c r="I30" s="28">
        <v>92616603</v>
      </c>
      <c r="J30" s="28">
        <v>6136</v>
      </c>
      <c r="K30" s="28">
        <v>365702052</v>
      </c>
      <c r="L30" s="28">
        <v>3977</v>
      </c>
      <c r="M30" s="29">
        <v>339920370</v>
      </c>
      <c r="N30" s="27">
        <v>768</v>
      </c>
      <c r="O30" s="29">
        <v>62270542</v>
      </c>
      <c r="P30" s="28">
        <v>26</v>
      </c>
      <c r="Q30" s="44">
        <v>0</v>
      </c>
      <c r="R30" s="28">
        <v>0</v>
      </c>
      <c r="S30" s="28">
        <v>71</v>
      </c>
      <c r="T30" s="28">
        <v>11490000</v>
      </c>
      <c r="U30" s="28">
        <v>24</v>
      </c>
      <c r="V30" s="56">
        <v>10080000</v>
      </c>
      <c r="W30" s="57">
        <v>47</v>
      </c>
      <c r="X30" s="4">
        <v>1410000</v>
      </c>
      <c r="Y30" s="4">
        <v>0</v>
      </c>
      <c r="Z30" s="4">
        <v>0</v>
      </c>
    </row>
    <row r="31" spans="1:26" s="4" customFormat="1" ht="18" customHeight="1">
      <c r="A31" s="21">
        <v>103</v>
      </c>
      <c r="B31" s="21" t="s">
        <v>19</v>
      </c>
      <c r="C31" s="30" t="e">
        <f t="shared" si="0"/>
        <v>#REF!</v>
      </c>
      <c r="D31" s="31" t="e">
        <f>#REF!</f>
        <v>#REF!</v>
      </c>
      <c r="E31" s="31" t="e">
        <f>#REF!</f>
        <v>#REF!</v>
      </c>
      <c r="F31" s="32">
        <v>3262988064</v>
      </c>
      <c r="G31" s="30">
        <v>2379213446</v>
      </c>
      <c r="H31" s="31">
        <v>795625600</v>
      </c>
      <c r="I31" s="31">
        <v>88149018</v>
      </c>
      <c r="J31" s="31">
        <v>5032</v>
      </c>
      <c r="K31" s="31">
        <v>362013007</v>
      </c>
      <c r="L31" s="31">
        <v>3853</v>
      </c>
      <c r="M31" s="32">
        <v>349188406</v>
      </c>
      <c r="N31" s="30">
        <v>709</v>
      </c>
      <c r="O31" s="32">
        <v>66653539</v>
      </c>
      <c r="P31" s="31">
        <v>43</v>
      </c>
      <c r="Q31" s="50">
        <v>3</v>
      </c>
      <c r="R31" s="31">
        <v>10844</v>
      </c>
      <c r="S31" s="31">
        <v>93</v>
      </c>
      <c r="T31" s="31">
        <v>8568000</v>
      </c>
      <c r="U31" s="31">
        <v>16</v>
      </c>
      <c r="V31" s="51">
        <v>6720000</v>
      </c>
      <c r="W31" s="52">
        <v>77</v>
      </c>
      <c r="X31" s="4">
        <v>1848000</v>
      </c>
      <c r="Y31" s="4">
        <v>0</v>
      </c>
      <c r="Z31" s="4">
        <v>0</v>
      </c>
    </row>
    <row r="32" spans="1:26" s="4" customFormat="1" ht="18" customHeight="1">
      <c r="A32" s="5">
        <v>301</v>
      </c>
      <c r="B32" s="5" t="s">
        <v>20</v>
      </c>
      <c r="C32" s="24" t="e">
        <f t="shared" si="0"/>
        <v>#REF!</v>
      </c>
      <c r="D32" s="25" t="e">
        <f>#REF!</f>
        <v>#REF!</v>
      </c>
      <c r="E32" s="25" t="e">
        <f>#REF!</f>
        <v>#REF!</v>
      </c>
      <c r="F32" s="26">
        <v>554361928</v>
      </c>
      <c r="G32" s="24">
        <v>390363353</v>
      </c>
      <c r="H32" s="25">
        <v>146945950</v>
      </c>
      <c r="I32" s="25">
        <v>17052625</v>
      </c>
      <c r="J32" s="25">
        <v>328</v>
      </c>
      <c r="K32" s="25">
        <v>42150044</v>
      </c>
      <c r="L32" s="25">
        <v>223</v>
      </c>
      <c r="M32" s="26">
        <v>37850858</v>
      </c>
      <c r="N32" s="24">
        <v>29</v>
      </c>
      <c r="O32" s="26">
        <v>4154972</v>
      </c>
      <c r="P32" s="25">
        <v>2</v>
      </c>
      <c r="Q32" s="53">
        <v>0</v>
      </c>
      <c r="R32" s="25">
        <v>0</v>
      </c>
      <c r="S32" s="25">
        <v>76</v>
      </c>
      <c r="T32" s="25">
        <v>17118000</v>
      </c>
      <c r="U32" s="25">
        <v>31</v>
      </c>
      <c r="V32" s="54">
        <v>14700000</v>
      </c>
      <c r="W32" s="55">
        <v>2</v>
      </c>
      <c r="X32" s="4">
        <v>300000</v>
      </c>
      <c r="Y32" s="4">
        <v>43</v>
      </c>
      <c r="Z32" s="4">
        <v>2118000</v>
      </c>
    </row>
    <row r="33" spans="1:26" s="4" customFormat="1" ht="18" customHeight="1">
      <c r="A33" s="21">
        <v>302</v>
      </c>
      <c r="B33" s="21" t="s">
        <v>21</v>
      </c>
      <c r="C33" s="30" t="e">
        <f t="shared" si="0"/>
        <v>#REF!</v>
      </c>
      <c r="D33" s="31" t="e">
        <f>#REF!</f>
        <v>#REF!</v>
      </c>
      <c r="E33" s="31" t="e">
        <f>#REF!</f>
        <v>#REF!</v>
      </c>
      <c r="F33" s="32">
        <v>612560917</v>
      </c>
      <c r="G33" s="30">
        <v>432443692</v>
      </c>
      <c r="H33" s="31">
        <v>163378875</v>
      </c>
      <c r="I33" s="31">
        <v>16738350</v>
      </c>
      <c r="J33" s="31">
        <v>315</v>
      </c>
      <c r="K33" s="31">
        <v>27084731</v>
      </c>
      <c r="L33" s="31">
        <v>130</v>
      </c>
      <c r="M33" s="32">
        <v>16458648</v>
      </c>
      <c r="N33" s="30">
        <v>67</v>
      </c>
      <c r="O33" s="32">
        <v>5269048</v>
      </c>
      <c r="P33" s="31">
        <v>4</v>
      </c>
      <c r="Q33" s="50">
        <v>0</v>
      </c>
      <c r="R33" s="31">
        <v>0</v>
      </c>
      <c r="S33" s="31">
        <v>67</v>
      </c>
      <c r="T33" s="31">
        <v>24509000</v>
      </c>
      <c r="U33" s="31">
        <v>33</v>
      </c>
      <c r="V33" s="51">
        <v>14850000</v>
      </c>
      <c r="W33" s="52">
        <v>5</v>
      </c>
      <c r="X33" s="4">
        <v>1900000</v>
      </c>
      <c r="Y33" s="4">
        <v>29</v>
      </c>
      <c r="Z33" s="4">
        <v>7759000</v>
      </c>
    </row>
    <row r="34" spans="3:14" s="22" customFormat="1" ht="11.25">
      <c r="C34" s="22" t="s">
        <v>75</v>
      </c>
      <c r="N34" s="22" t="str">
        <f>C34</f>
        <v>注）　平成28年度国民健康保険事業状況報告書（事業年報）Ｃ表（１）、（２）より作成。</v>
      </c>
    </row>
    <row r="35" spans="13:23" s="23" customFormat="1" ht="11.25">
      <c r="M35" s="23" t="s">
        <v>70</v>
      </c>
      <c r="W35" s="23" t="s">
        <v>71</v>
      </c>
    </row>
    <row r="36" spans="3:27" ht="12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3:27" ht="12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3:27" ht="12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3:27" ht="12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3:21" ht="12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</sheetData>
  <sheetProtection/>
  <mergeCells count="35">
    <mergeCell ref="A9:A13"/>
    <mergeCell ref="W7:W8"/>
    <mergeCell ref="V7:V8"/>
    <mergeCell ref="G7:G8"/>
    <mergeCell ref="H7:H8"/>
    <mergeCell ref="K7:K8"/>
    <mergeCell ref="N7:N8"/>
    <mergeCell ref="O7:O8"/>
    <mergeCell ref="F5:F8"/>
    <mergeCell ref="R7:R8"/>
    <mergeCell ref="S7:S8"/>
    <mergeCell ref="Q7:Q8"/>
    <mergeCell ref="P5:Q6"/>
    <mergeCell ref="T7:T8"/>
    <mergeCell ref="U7:U8"/>
    <mergeCell ref="I7:I8"/>
    <mergeCell ref="A4:A8"/>
    <mergeCell ref="B4:B8"/>
    <mergeCell ref="C4:F4"/>
    <mergeCell ref="G4:M4"/>
    <mergeCell ref="R4:W4"/>
    <mergeCell ref="R5:S6"/>
    <mergeCell ref="T5:U6"/>
    <mergeCell ref="V5:W6"/>
    <mergeCell ref="P7:P8"/>
    <mergeCell ref="N4:O6"/>
    <mergeCell ref="J7:J8"/>
    <mergeCell ref="I5:J6"/>
    <mergeCell ref="C5:C8"/>
    <mergeCell ref="D5:D8"/>
    <mergeCell ref="E5:E8"/>
    <mergeCell ref="G5:H6"/>
    <mergeCell ref="K5:M6"/>
    <mergeCell ref="L7:L8"/>
    <mergeCell ref="M7:M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4" t="s">
        <v>76</v>
      </c>
    </row>
    <row r="2" s="1" customFormat="1" ht="13.5">
      <c r="D2" s="2" t="s">
        <v>44</v>
      </c>
    </row>
    <row r="3" s="1" customFormat="1" ht="12">
      <c r="H3" s="3" t="s">
        <v>45</v>
      </c>
    </row>
    <row r="4" spans="1:8" ht="11.25">
      <c r="A4" s="112" t="s">
        <v>0</v>
      </c>
      <c r="B4" s="115" t="s">
        <v>1</v>
      </c>
      <c r="C4" s="118" t="s">
        <v>46</v>
      </c>
      <c r="D4" s="92"/>
      <c r="E4" s="92"/>
      <c r="F4" s="93"/>
      <c r="G4" s="119" t="s">
        <v>47</v>
      </c>
      <c r="H4" s="120"/>
    </row>
    <row r="5" spans="1:8" ht="11.25">
      <c r="A5" s="113"/>
      <c r="B5" s="116"/>
      <c r="C5" s="122" t="s">
        <v>32</v>
      </c>
      <c r="D5" s="106" t="s">
        <v>48</v>
      </c>
      <c r="E5" s="106" t="s">
        <v>49</v>
      </c>
      <c r="F5" s="108" t="s">
        <v>50</v>
      </c>
      <c r="G5" s="121"/>
      <c r="H5" s="108"/>
    </row>
    <row r="6" spans="1:8" ht="11.25">
      <c r="A6" s="113"/>
      <c r="B6" s="116"/>
      <c r="C6" s="122"/>
      <c r="D6" s="106"/>
      <c r="E6" s="106"/>
      <c r="F6" s="108"/>
      <c r="G6" s="121"/>
      <c r="H6" s="108"/>
    </row>
    <row r="7" spans="1:8" ht="11.25">
      <c r="A7" s="113"/>
      <c r="B7" s="116"/>
      <c r="C7" s="122"/>
      <c r="D7" s="106"/>
      <c r="E7" s="106"/>
      <c r="F7" s="108"/>
      <c r="G7" s="110" t="s">
        <v>51</v>
      </c>
      <c r="H7" s="104" t="s">
        <v>47</v>
      </c>
    </row>
    <row r="8" spans="1:8" ht="11.25">
      <c r="A8" s="114"/>
      <c r="B8" s="117"/>
      <c r="C8" s="123"/>
      <c r="D8" s="107"/>
      <c r="E8" s="107"/>
      <c r="F8" s="109"/>
      <c r="G8" s="111"/>
      <c r="H8" s="105"/>
    </row>
    <row r="9" spans="1:8" ht="17.25" customHeight="1">
      <c r="A9" s="99"/>
      <c r="B9" s="5" t="s">
        <v>52</v>
      </c>
      <c r="C9" s="6">
        <v>71518867781</v>
      </c>
      <c r="D9" s="7">
        <v>53395185492</v>
      </c>
      <c r="E9" s="7">
        <v>16653010322</v>
      </c>
      <c r="F9" s="8">
        <v>1470671967</v>
      </c>
      <c r="G9" s="58">
        <v>149890</v>
      </c>
      <c r="H9" s="59">
        <v>7696233898</v>
      </c>
    </row>
    <row r="10" spans="1:8" ht="17.25" customHeight="1">
      <c r="A10" s="100"/>
      <c r="B10" s="9" t="s">
        <v>22</v>
      </c>
      <c r="C10" s="10">
        <v>71240282522</v>
      </c>
      <c r="D10" s="11">
        <v>53196341427</v>
      </c>
      <c r="E10" s="11">
        <v>16575856515</v>
      </c>
      <c r="F10" s="12">
        <v>1468084580</v>
      </c>
      <c r="G10" s="13">
        <v>149662</v>
      </c>
      <c r="H10" s="14">
        <v>7669429390</v>
      </c>
    </row>
    <row r="11" spans="1:8" ht="17.25" customHeight="1">
      <c r="A11" s="100"/>
      <c r="B11" s="15" t="s">
        <v>41</v>
      </c>
      <c r="C11" s="10">
        <v>67639527928</v>
      </c>
      <c r="D11" s="11">
        <v>50512369987</v>
      </c>
      <c r="E11" s="11">
        <v>15726673322</v>
      </c>
      <c r="F11" s="12">
        <v>1400484619</v>
      </c>
      <c r="G11" s="13">
        <v>143522</v>
      </c>
      <c r="H11" s="14">
        <v>7277300173</v>
      </c>
    </row>
    <row r="12" spans="1:8" ht="17.25" customHeight="1">
      <c r="A12" s="100"/>
      <c r="B12" s="15" t="s">
        <v>42</v>
      </c>
      <c r="C12" s="10">
        <v>3600754594</v>
      </c>
      <c r="D12" s="11">
        <v>2683971440</v>
      </c>
      <c r="E12" s="11">
        <v>849183193</v>
      </c>
      <c r="F12" s="12">
        <v>67599961</v>
      </c>
      <c r="G12" s="10">
        <v>6140</v>
      </c>
      <c r="H12" s="12">
        <v>392129217</v>
      </c>
    </row>
    <row r="13" spans="1:8" ht="17.25" customHeight="1">
      <c r="A13" s="101"/>
      <c r="B13" s="16" t="s">
        <v>23</v>
      </c>
      <c r="C13" s="17">
        <v>278585259</v>
      </c>
      <c r="D13" s="18">
        <v>198844065</v>
      </c>
      <c r="E13" s="18">
        <v>77153807</v>
      </c>
      <c r="F13" s="19">
        <v>2587387</v>
      </c>
      <c r="G13" s="17">
        <v>228</v>
      </c>
      <c r="H13" s="19">
        <v>26804508</v>
      </c>
    </row>
    <row r="14" spans="1:8" ht="17.25" customHeight="1">
      <c r="A14" s="5">
        <v>1</v>
      </c>
      <c r="B14" s="5" t="s">
        <v>2</v>
      </c>
      <c r="C14" s="6">
        <v>26197975836</v>
      </c>
      <c r="D14" s="7">
        <v>19574711360</v>
      </c>
      <c r="E14" s="7">
        <v>6081597708</v>
      </c>
      <c r="F14" s="8">
        <v>541666768</v>
      </c>
      <c r="G14" s="6">
        <v>53546</v>
      </c>
      <c r="H14" s="8">
        <v>2813122237</v>
      </c>
    </row>
    <row r="15" spans="1:8" ht="17.25" customHeight="1">
      <c r="A15" s="20">
        <v>2</v>
      </c>
      <c r="B15" s="20" t="s">
        <v>3</v>
      </c>
      <c r="C15" s="10">
        <v>7051656199</v>
      </c>
      <c r="D15" s="11">
        <v>5279772258</v>
      </c>
      <c r="E15" s="11">
        <v>1614967294</v>
      </c>
      <c r="F15" s="12">
        <v>156916647</v>
      </c>
      <c r="G15" s="10">
        <v>13761</v>
      </c>
      <c r="H15" s="12">
        <v>766256657</v>
      </c>
    </row>
    <row r="16" spans="1:8" ht="17.25" customHeight="1">
      <c r="A16" s="20">
        <v>3</v>
      </c>
      <c r="B16" s="20" t="s">
        <v>4</v>
      </c>
      <c r="C16" s="10">
        <v>4907561309</v>
      </c>
      <c r="D16" s="11">
        <v>3656952524</v>
      </c>
      <c r="E16" s="11">
        <v>1151216258</v>
      </c>
      <c r="F16" s="12">
        <v>99392527</v>
      </c>
      <c r="G16" s="10">
        <v>9584</v>
      </c>
      <c r="H16" s="12">
        <v>543073434</v>
      </c>
    </row>
    <row r="17" spans="1:8" ht="17.25" customHeight="1">
      <c r="A17" s="20">
        <v>4</v>
      </c>
      <c r="B17" s="20" t="s">
        <v>5</v>
      </c>
      <c r="C17" s="10">
        <v>4132648297</v>
      </c>
      <c r="D17" s="11">
        <v>3075413982</v>
      </c>
      <c r="E17" s="11">
        <v>971161980</v>
      </c>
      <c r="F17" s="12">
        <v>86072335</v>
      </c>
      <c r="G17" s="10">
        <v>8632</v>
      </c>
      <c r="H17" s="12">
        <v>449609719</v>
      </c>
    </row>
    <row r="18" spans="1:8" ht="17.25" customHeight="1">
      <c r="A18" s="21">
        <v>5</v>
      </c>
      <c r="B18" s="21" t="s">
        <v>6</v>
      </c>
      <c r="C18" s="17">
        <v>5086376469</v>
      </c>
      <c r="D18" s="18">
        <v>3802538093</v>
      </c>
      <c r="E18" s="18">
        <v>1184243601</v>
      </c>
      <c r="F18" s="19">
        <v>99594775</v>
      </c>
      <c r="G18" s="17">
        <v>9854</v>
      </c>
      <c r="H18" s="19">
        <v>535109534</v>
      </c>
    </row>
    <row r="19" spans="1:8" ht="17.25" customHeight="1">
      <c r="A19" s="5">
        <v>6</v>
      </c>
      <c r="B19" s="5" t="s">
        <v>7</v>
      </c>
      <c r="C19" s="6">
        <v>2852434202</v>
      </c>
      <c r="D19" s="7">
        <v>2127203509</v>
      </c>
      <c r="E19" s="7">
        <v>665209216</v>
      </c>
      <c r="F19" s="8">
        <v>60021477</v>
      </c>
      <c r="G19" s="6">
        <v>5920</v>
      </c>
      <c r="H19" s="8">
        <v>295767205</v>
      </c>
    </row>
    <row r="20" spans="1:8" ht="17.25" customHeight="1">
      <c r="A20" s="20">
        <v>7</v>
      </c>
      <c r="B20" s="20" t="s">
        <v>8</v>
      </c>
      <c r="C20" s="10">
        <v>1349719322</v>
      </c>
      <c r="D20" s="11">
        <v>1013380057</v>
      </c>
      <c r="E20" s="11">
        <v>309747042</v>
      </c>
      <c r="F20" s="12">
        <v>26592223</v>
      </c>
      <c r="G20" s="10">
        <v>2531</v>
      </c>
      <c r="H20" s="12">
        <v>135507772</v>
      </c>
    </row>
    <row r="21" spans="1:8" ht="17.25" customHeight="1">
      <c r="A21" s="20">
        <v>8</v>
      </c>
      <c r="B21" s="20" t="s">
        <v>9</v>
      </c>
      <c r="C21" s="10">
        <v>1751451217</v>
      </c>
      <c r="D21" s="11">
        <v>1307202042</v>
      </c>
      <c r="E21" s="11">
        <v>408047225</v>
      </c>
      <c r="F21" s="12">
        <v>36201950</v>
      </c>
      <c r="G21" s="13">
        <v>3580</v>
      </c>
      <c r="H21" s="14">
        <v>179464585</v>
      </c>
    </row>
    <row r="22" spans="1:8" ht="17.25" customHeight="1">
      <c r="A22" s="20">
        <v>9</v>
      </c>
      <c r="B22" s="20" t="s">
        <v>10</v>
      </c>
      <c r="C22" s="10">
        <v>1504686491</v>
      </c>
      <c r="D22" s="11">
        <v>1123147588</v>
      </c>
      <c r="E22" s="11">
        <v>347314474</v>
      </c>
      <c r="F22" s="12">
        <v>34224429</v>
      </c>
      <c r="G22" s="10">
        <v>3122</v>
      </c>
      <c r="H22" s="12">
        <v>154458150</v>
      </c>
    </row>
    <row r="23" spans="1:8" ht="17.25" customHeight="1">
      <c r="A23" s="21">
        <v>10</v>
      </c>
      <c r="B23" s="21" t="s">
        <v>11</v>
      </c>
      <c r="C23" s="17">
        <v>2089105321</v>
      </c>
      <c r="D23" s="18">
        <v>1558709907</v>
      </c>
      <c r="E23" s="18">
        <v>492398206</v>
      </c>
      <c r="F23" s="19">
        <v>37997208</v>
      </c>
      <c r="G23" s="17">
        <v>3988</v>
      </c>
      <c r="H23" s="19">
        <v>241132111</v>
      </c>
    </row>
    <row r="24" spans="1:8" ht="17.25" customHeight="1">
      <c r="A24" s="5">
        <v>11</v>
      </c>
      <c r="B24" s="5" t="s">
        <v>12</v>
      </c>
      <c r="C24" s="6">
        <v>3606883106</v>
      </c>
      <c r="D24" s="7">
        <v>2694525815</v>
      </c>
      <c r="E24" s="7">
        <v>836671801</v>
      </c>
      <c r="F24" s="8">
        <v>75685490</v>
      </c>
      <c r="G24" s="6">
        <v>7510</v>
      </c>
      <c r="H24" s="8">
        <v>382731839</v>
      </c>
    </row>
    <row r="25" spans="1:8" ht="17.25" customHeight="1">
      <c r="A25" s="20">
        <v>16</v>
      </c>
      <c r="B25" s="20" t="s">
        <v>13</v>
      </c>
      <c r="C25" s="10">
        <v>165780338</v>
      </c>
      <c r="D25" s="11">
        <v>124200285</v>
      </c>
      <c r="E25" s="11">
        <v>38930927</v>
      </c>
      <c r="F25" s="12">
        <v>2649126</v>
      </c>
      <c r="G25" s="10">
        <v>318</v>
      </c>
      <c r="H25" s="12">
        <v>16813549</v>
      </c>
    </row>
    <row r="26" spans="1:8" ht="17.25" customHeight="1">
      <c r="A26" s="20">
        <v>20</v>
      </c>
      <c r="B26" s="20" t="s">
        <v>14</v>
      </c>
      <c r="C26" s="10">
        <v>1569798603</v>
      </c>
      <c r="D26" s="11">
        <v>1170016515</v>
      </c>
      <c r="E26" s="11">
        <v>370169175</v>
      </c>
      <c r="F26" s="12">
        <v>29612913</v>
      </c>
      <c r="G26" s="10">
        <v>2396</v>
      </c>
      <c r="H26" s="12">
        <v>164179938</v>
      </c>
    </row>
    <row r="27" spans="1:8" ht="17.25" customHeight="1">
      <c r="A27" s="20">
        <v>46</v>
      </c>
      <c r="B27" s="20" t="s">
        <v>15</v>
      </c>
      <c r="C27" s="10">
        <v>741665902</v>
      </c>
      <c r="D27" s="11">
        <v>555487506</v>
      </c>
      <c r="E27" s="11">
        <v>172194670</v>
      </c>
      <c r="F27" s="12">
        <v>13983726</v>
      </c>
      <c r="G27" s="10">
        <v>1335</v>
      </c>
      <c r="H27" s="12">
        <v>82271296</v>
      </c>
    </row>
    <row r="28" spans="1:8" ht="17.25" customHeight="1">
      <c r="A28" s="21">
        <v>47</v>
      </c>
      <c r="B28" s="21" t="s">
        <v>16</v>
      </c>
      <c r="C28" s="17">
        <v>1123509751</v>
      </c>
      <c r="D28" s="18">
        <v>834267134</v>
      </c>
      <c r="E28" s="18">
        <v>267888421</v>
      </c>
      <c r="F28" s="19">
        <v>21354196</v>
      </c>
      <c r="G28" s="17">
        <v>2091</v>
      </c>
      <c r="H28" s="19">
        <v>128864434</v>
      </c>
    </row>
    <row r="29" spans="1:8" ht="17.25" customHeight="1">
      <c r="A29" s="5">
        <v>101</v>
      </c>
      <c r="B29" s="5" t="s">
        <v>17</v>
      </c>
      <c r="C29" s="6">
        <v>2761971494</v>
      </c>
      <c r="D29" s="7">
        <v>2058468625</v>
      </c>
      <c r="E29" s="7">
        <v>646285664</v>
      </c>
      <c r="F29" s="8">
        <v>57217205</v>
      </c>
      <c r="G29" s="6">
        <v>12825</v>
      </c>
      <c r="H29" s="8">
        <v>305408292</v>
      </c>
    </row>
    <row r="30" spans="1:8" ht="17.25" customHeight="1">
      <c r="A30" s="20">
        <v>102</v>
      </c>
      <c r="B30" s="20" t="s">
        <v>18</v>
      </c>
      <c r="C30" s="10">
        <v>2209361848</v>
      </c>
      <c r="D30" s="11">
        <v>1650695570</v>
      </c>
      <c r="E30" s="11">
        <v>515687902</v>
      </c>
      <c r="F30" s="12">
        <v>42978376</v>
      </c>
      <c r="G30" s="10">
        <v>4912</v>
      </c>
      <c r="H30" s="12">
        <v>245665749</v>
      </c>
    </row>
    <row r="31" spans="1:8" ht="17.25" customHeight="1">
      <c r="A31" s="21">
        <v>103</v>
      </c>
      <c r="B31" s="21" t="s">
        <v>19</v>
      </c>
      <c r="C31" s="17">
        <v>2137696817</v>
      </c>
      <c r="D31" s="18">
        <v>1589648657</v>
      </c>
      <c r="E31" s="18">
        <v>502124951</v>
      </c>
      <c r="F31" s="19">
        <v>45923209</v>
      </c>
      <c r="G31" s="17">
        <v>3757</v>
      </c>
      <c r="H31" s="19">
        <v>229992889</v>
      </c>
    </row>
    <row r="32" spans="1:8" ht="17.25" customHeight="1">
      <c r="A32" s="5">
        <v>301</v>
      </c>
      <c r="B32" s="5" t="s">
        <v>20</v>
      </c>
      <c r="C32" s="6">
        <v>142376005</v>
      </c>
      <c r="D32" s="7">
        <v>100902144</v>
      </c>
      <c r="E32" s="7">
        <v>39978258</v>
      </c>
      <c r="F32" s="8">
        <v>1495603</v>
      </c>
      <c r="G32" s="6">
        <v>122</v>
      </c>
      <c r="H32" s="8">
        <v>17133666</v>
      </c>
    </row>
    <row r="33" spans="1:8" ht="17.25" customHeight="1">
      <c r="A33" s="21">
        <v>302</v>
      </c>
      <c r="B33" s="21" t="s">
        <v>21</v>
      </c>
      <c r="C33" s="17">
        <v>136209254</v>
      </c>
      <c r="D33" s="18">
        <v>97941921</v>
      </c>
      <c r="E33" s="18">
        <v>37175549</v>
      </c>
      <c r="F33" s="19">
        <v>1091784</v>
      </c>
      <c r="G33" s="17">
        <v>106</v>
      </c>
      <c r="H33" s="19">
        <v>9670842</v>
      </c>
    </row>
    <row r="34" s="1" customFormat="1" ht="12">
      <c r="C34" s="22" t="s">
        <v>75</v>
      </c>
    </row>
    <row r="35" s="1" customFormat="1" ht="12">
      <c r="H35" s="23" t="s">
        <v>68</v>
      </c>
    </row>
  </sheetData>
  <sheetProtection/>
  <mergeCells count="11">
    <mergeCell ref="D5:D8"/>
    <mergeCell ref="E5:E8"/>
    <mergeCell ref="F5:F8"/>
    <mergeCell ref="G7:G8"/>
    <mergeCell ref="H7:H8"/>
    <mergeCell ref="A9:A13"/>
    <mergeCell ref="A4:A8"/>
    <mergeCell ref="B4:B8"/>
    <mergeCell ref="C4:F4"/>
    <mergeCell ref="G4:H6"/>
    <mergeCell ref="C5:C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9" sqref="C9:H33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4" t="s">
        <v>76</v>
      </c>
    </row>
    <row r="2" s="1" customFormat="1" ht="13.5">
      <c r="D2" s="2" t="s">
        <v>56</v>
      </c>
    </row>
    <row r="3" s="1" customFormat="1" ht="12">
      <c r="H3" s="3" t="s">
        <v>45</v>
      </c>
    </row>
    <row r="4" spans="1:8" ht="11.25">
      <c r="A4" s="112" t="s">
        <v>0</v>
      </c>
      <c r="B4" s="115" t="s">
        <v>1</v>
      </c>
      <c r="C4" s="118" t="s">
        <v>46</v>
      </c>
      <c r="D4" s="92"/>
      <c r="E4" s="92"/>
      <c r="F4" s="93"/>
      <c r="G4" s="119" t="s">
        <v>47</v>
      </c>
      <c r="H4" s="120"/>
    </row>
    <row r="5" spans="1:8" ht="11.25">
      <c r="A5" s="113"/>
      <c r="B5" s="116"/>
      <c r="C5" s="122" t="s">
        <v>32</v>
      </c>
      <c r="D5" s="106" t="s">
        <v>48</v>
      </c>
      <c r="E5" s="106" t="s">
        <v>49</v>
      </c>
      <c r="F5" s="108" t="s">
        <v>50</v>
      </c>
      <c r="G5" s="121"/>
      <c r="H5" s="108"/>
    </row>
    <row r="6" spans="1:8" ht="11.25">
      <c r="A6" s="113"/>
      <c r="B6" s="116"/>
      <c r="C6" s="122"/>
      <c r="D6" s="106"/>
      <c r="E6" s="106"/>
      <c r="F6" s="108"/>
      <c r="G6" s="121"/>
      <c r="H6" s="108"/>
    </row>
    <row r="7" spans="1:8" ht="11.25">
      <c r="A7" s="113"/>
      <c r="B7" s="116"/>
      <c r="C7" s="122"/>
      <c r="D7" s="106"/>
      <c r="E7" s="106"/>
      <c r="F7" s="108"/>
      <c r="G7" s="110" t="s">
        <v>51</v>
      </c>
      <c r="H7" s="104" t="s">
        <v>47</v>
      </c>
    </row>
    <row r="8" spans="1:8" ht="11.25">
      <c r="A8" s="114"/>
      <c r="B8" s="117"/>
      <c r="C8" s="123"/>
      <c r="D8" s="107"/>
      <c r="E8" s="107"/>
      <c r="F8" s="109"/>
      <c r="G8" s="111"/>
      <c r="H8" s="105"/>
    </row>
    <row r="9" spans="1:8" ht="17.25" customHeight="1">
      <c r="A9" s="99"/>
      <c r="B9" s="5" t="s">
        <v>55</v>
      </c>
      <c r="C9" s="6">
        <v>34971582815</v>
      </c>
      <c r="D9" s="7">
        <v>27861630224</v>
      </c>
      <c r="E9" s="7">
        <v>6011613892</v>
      </c>
      <c r="F9" s="8">
        <v>1098338699</v>
      </c>
      <c r="G9" s="6">
        <v>105504</v>
      </c>
      <c r="H9" s="8">
        <v>3166702877</v>
      </c>
    </row>
    <row r="10" spans="1:8" ht="17.25" customHeight="1">
      <c r="A10" s="100"/>
      <c r="B10" s="9" t="s">
        <v>22</v>
      </c>
      <c r="C10" s="10">
        <v>34925771850</v>
      </c>
      <c r="D10" s="11">
        <v>27825133805</v>
      </c>
      <c r="E10" s="11">
        <v>6003763326</v>
      </c>
      <c r="F10" s="12">
        <v>1096874719</v>
      </c>
      <c r="G10" s="10">
        <v>105439</v>
      </c>
      <c r="H10" s="12">
        <v>3162329221</v>
      </c>
    </row>
    <row r="11" spans="1:8" ht="17.25" customHeight="1">
      <c r="A11" s="100"/>
      <c r="B11" s="15" t="s">
        <v>53</v>
      </c>
      <c r="C11" s="10">
        <v>33207417947</v>
      </c>
      <c r="D11" s="11">
        <v>26456415360</v>
      </c>
      <c r="E11" s="11">
        <v>5707647115</v>
      </c>
      <c r="F11" s="12">
        <v>1043355472</v>
      </c>
      <c r="G11" s="10">
        <v>101459</v>
      </c>
      <c r="H11" s="12">
        <v>3008312919</v>
      </c>
    </row>
    <row r="12" spans="1:8" ht="17.25" customHeight="1">
      <c r="A12" s="100"/>
      <c r="B12" s="15" t="s">
        <v>54</v>
      </c>
      <c r="C12" s="10">
        <v>1718353903</v>
      </c>
      <c r="D12" s="11">
        <v>1368718445</v>
      </c>
      <c r="E12" s="11">
        <v>296116211</v>
      </c>
      <c r="F12" s="12">
        <v>53519247</v>
      </c>
      <c r="G12" s="10">
        <v>3980</v>
      </c>
      <c r="H12" s="12">
        <v>154016302</v>
      </c>
    </row>
    <row r="13" spans="1:8" ht="17.25" customHeight="1">
      <c r="A13" s="101"/>
      <c r="B13" s="16" t="s">
        <v>23</v>
      </c>
      <c r="C13" s="17">
        <v>45810965</v>
      </c>
      <c r="D13" s="18">
        <v>36496419</v>
      </c>
      <c r="E13" s="18">
        <v>7850566</v>
      </c>
      <c r="F13" s="19">
        <v>1463980</v>
      </c>
      <c r="G13" s="17">
        <v>65</v>
      </c>
      <c r="H13" s="19">
        <v>4373656</v>
      </c>
    </row>
    <row r="14" spans="1:8" ht="17.25" customHeight="1">
      <c r="A14" s="5">
        <v>1</v>
      </c>
      <c r="B14" s="5" t="s">
        <v>2</v>
      </c>
      <c r="C14" s="6">
        <v>12904245101</v>
      </c>
      <c r="D14" s="7">
        <v>10286971868</v>
      </c>
      <c r="E14" s="7">
        <v>2215684131</v>
      </c>
      <c r="F14" s="8">
        <v>401589102</v>
      </c>
      <c r="G14" s="6">
        <v>37551</v>
      </c>
      <c r="H14" s="8">
        <v>1199693393</v>
      </c>
    </row>
    <row r="15" spans="1:8" ht="17.25" customHeight="1">
      <c r="A15" s="20">
        <v>2</v>
      </c>
      <c r="B15" s="20" t="s">
        <v>3</v>
      </c>
      <c r="C15" s="10">
        <v>3618200965</v>
      </c>
      <c r="D15" s="11">
        <v>2881498140</v>
      </c>
      <c r="E15" s="11">
        <v>622407943</v>
      </c>
      <c r="F15" s="12">
        <v>114294882</v>
      </c>
      <c r="G15" s="10">
        <v>9505</v>
      </c>
      <c r="H15" s="12">
        <v>325167203</v>
      </c>
    </row>
    <row r="16" spans="1:8" ht="17.25" customHeight="1">
      <c r="A16" s="20">
        <v>3</v>
      </c>
      <c r="B16" s="20" t="s">
        <v>4</v>
      </c>
      <c r="C16" s="10">
        <v>2315785672</v>
      </c>
      <c r="D16" s="11">
        <v>1845286308</v>
      </c>
      <c r="E16" s="11">
        <v>395846291</v>
      </c>
      <c r="F16" s="12">
        <v>74653073</v>
      </c>
      <c r="G16" s="10">
        <v>6325</v>
      </c>
      <c r="H16" s="12">
        <v>204997039</v>
      </c>
    </row>
    <row r="17" spans="1:8" ht="17.25" customHeight="1">
      <c r="A17" s="20">
        <v>4</v>
      </c>
      <c r="B17" s="20" t="s">
        <v>5</v>
      </c>
      <c r="C17" s="10">
        <v>1924377697</v>
      </c>
      <c r="D17" s="11">
        <v>1532206051</v>
      </c>
      <c r="E17" s="11">
        <v>331060444</v>
      </c>
      <c r="F17" s="12">
        <v>61111202</v>
      </c>
      <c r="G17" s="10">
        <v>5731</v>
      </c>
      <c r="H17" s="12">
        <v>165333181</v>
      </c>
    </row>
    <row r="18" spans="1:8" ht="17.25" customHeight="1">
      <c r="A18" s="21">
        <v>5</v>
      </c>
      <c r="B18" s="21" t="s">
        <v>6</v>
      </c>
      <c r="C18" s="17">
        <v>2538815224</v>
      </c>
      <c r="D18" s="18">
        <v>2023069514</v>
      </c>
      <c r="E18" s="18">
        <v>436870987</v>
      </c>
      <c r="F18" s="19">
        <v>78874723</v>
      </c>
      <c r="G18" s="17">
        <v>6783</v>
      </c>
      <c r="H18" s="19">
        <v>227612060</v>
      </c>
    </row>
    <row r="19" spans="1:8" ht="17.25" customHeight="1">
      <c r="A19" s="5">
        <v>6</v>
      </c>
      <c r="B19" s="5" t="s">
        <v>7</v>
      </c>
      <c r="C19" s="6">
        <v>1383030897</v>
      </c>
      <c r="D19" s="7">
        <v>1100742150</v>
      </c>
      <c r="E19" s="7">
        <v>235637786</v>
      </c>
      <c r="F19" s="8">
        <v>46650961</v>
      </c>
      <c r="G19" s="6">
        <v>4425</v>
      </c>
      <c r="H19" s="8">
        <v>114888261</v>
      </c>
    </row>
    <row r="20" spans="1:8" ht="17.25" customHeight="1">
      <c r="A20" s="20">
        <v>7</v>
      </c>
      <c r="B20" s="20" t="s">
        <v>8</v>
      </c>
      <c r="C20" s="10">
        <v>719932771</v>
      </c>
      <c r="D20" s="11">
        <v>573502891</v>
      </c>
      <c r="E20" s="11">
        <v>124283838</v>
      </c>
      <c r="F20" s="12">
        <v>22146042</v>
      </c>
      <c r="G20" s="10">
        <v>1898</v>
      </c>
      <c r="H20" s="12">
        <v>64860490</v>
      </c>
    </row>
    <row r="21" spans="1:8" ht="17.25" customHeight="1">
      <c r="A21" s="20">
        <v>8</v>
      </c>
      <c r="B21" s="20" t="s">
        <v>9</v>
      </c>
      <c r="C21" s="10">
        <v>851952120</v>
      </c>
      <c r="D21" s="11">
        <v>678571879</v>
      </c>
      <c r="E21" s="11">
        <v>146153651</v>
      </c>
      <c r="F21" s="12">
        <v>27226590</v>
      </c>
      <c r="G21" s="10">
        <v>2584</v>
      </c>
      <c r="H21" s="12">
        <v>76072046</v>
      </c>
    </row>
    <row r="22" spans="1:8" ht="17.25" customHeight="1">
      <c r="A22" s="20">
        <v>9</v>
      </c>
      <c r="B22" s="20" t="s">
        <v>10</v>
      </c>
      <c r="C22" s="10">
        <v>731162847</v>
      </c>
      <c r="D22" s="11">
        <v>582361514</v>
      </c>
      <c r="E22" s="11">
        <v>123231460</v>
      </c>
      <c r="F22" s="12">
        <v>25569873</v>
      </c>
      <c r="G22" s="10">
        <v>2195</v>
      </c>
      <c r="H22" s="12">
        <v>63082370</v>
      </c>
    </row>
    <row r="23" spans="1:8" ht="17.25" customHeight="1">
      <c r="A23" s="21">
        <v>10</v>
      </c>
      <c r="B23" s="21" t="s">
        <v>11</v>
      </c>
      <c r="C23" s="17">
        <v>1012991074</v>
      </c>
      <c r="D23" s="18">
        <v>807113889</v>
      </c>
      <c r="E23" s="18">
        <v>177858990</v>
      </c>
      <c r="F23" s="19">
        <v>28018195</v>
      </c>
      <c r="G23" s="17">
        <v>2664</v>
      </c>
      <c r="H23" s="19">
        <v>100185263</v>
      </c>
    </row>
    <row r="24" spans="1:8" ht="17.25" customHeight="1">
      <c r="A24" s="5">
        <v>11</v>
      </c>
      <c r="B24" s="5" t="s">
        <v>12</v>
      </c>
      <c r="C24" s="6">
        <v>1781382207</v>
      </c>
      <c r="D24" s="7">
        <v>1418494868</v>
      </c>
      <c r="E24" s="7">
        <v>307741482</v>
      </c>
      <c r="F24" s="8">
        <v>55145857</v>
      </c>
      <c r="G24" s="6">
        <v>5234</v>
      </c>
      <c r="H24" s="8">
        <v>156440215</v>
      </c>
    </row>
    <row r="25" spans="1:8" ht="17.25" customHeight="1">
      <c r="A25" s="20">
        <v>16</v>
      </c>
      <c r="B25" s="20" t="s">
        <v>13</v>
      </c>
      <c r="C25" s="10">
        <v>85232185</v>
      </c>
      <c r="D25" s="11">
        <v>67919579</v>
      </c>
      <c r="E25" s="11">
        <v>15267687</v>
      </c>
      <c r="F25" s="12">
        <v>2044919</v>
      </c>
      <c r="G25" s="10">
        <v>255</v>
      </c>
      <c r="H25" s="12">
        <v>9109420</v>
      </c>
    </row>
    <row r="26" spans="1:8" ht="17.25" customHeight="1">
      <c r="A26" s="20">
        <v>20</v>
      </c>
      <c r="B26" s="20" t="s">
        <v>14</v>
      </c>
      <c r="C26" s="10">
        <v>747370911</v>
      </c>
      <c r="D26" s="11">
        <v>595407035</v>
      </c>
      <c r="E26" s="11">
        <v>128735587</v>
      </c>
      <c r="F26" s="12">
        <v>23228289</v>
      </c>
      <c r="G26" s="10">
        <v>1492</v>
      </c>
      <c r="H26" s="12">
        <v>64882341</v>
      </c>
    </row>
    <row r="27" spans="1:8" ht="17.25" customHeight="1">
      <c r="A27" s="20">
        <v>46</v>
      </c>
      <c r="B27" s="20" t="s">
        <v>15</v>
      </c>
      <c r="C27" s="10">
        <v>385006845</v>
      </c>
      <c r="D27" s="11">
        <v>306359641</v>
      </c>
      <c r="E27" s="11">
        <v>66755390</v>
      </c>
      <c r="F27" s="12">
        <v>11891814</v>
      </c>
      <c r="G27" s="10">
        <v>922</v>
      </c>
      <c r="H27" s="12">
        <v>37219512</v>
      </c>
    </row>
    <row r="28" spans="1:8" ht="17.25" customHeight="1">
      <c r="A28" s="21">
        <v>47</v>
      </c>
      <c r="B28" s="21" t="s">
        <v>16</v>
      </c>
      <c r="C28" s="17">
        <v>500743962</v>
      </c>
      <c r="D28" s="18">
        <v>399032190</v>
      </c>
      <c r="E28" s="18">
        <v>85357547</v>
      </c>
      <c r="F28" s="19">
        <v>16354225</v>
      </c>
      <c r="G28" s="17">
        <v>1311</v>
      </c>
      <c r="H28" s="19">
        <v>42805029</v>
      </c>
    </row>
    <row r="29" spans="1:8" ht="17.25" customHeight="1">
      <c r="A29" s="5">
        <v>101</v>
      </c>
      <c r="B29" s="5" t="s">
        <v>17</v>
      </c>
      <c r="C29" s="6">
        <v>1334294199</v>
      </c>
      <c r="D29" s="7">
        <v>1061206393</v>
      </c>
      <c r="E29" s="7">
        <v>230995591</v>
      </c>
      <c r="F29" s="8">
        <v>42092215</v>
      </c>
      <c r="G29" s="6">
        <v>10603</v>
      </c>
      <c r="H29" s="8">
        <v>123853203</v>
      </c>
    </row>
    <row r="30" spans="1:8" ht="17.25" customHeight="1">
      <c r="A30" s="20">
        <v>102</v>
      </c>
      <c r="B30" s="20" t="s">
        <v>18</v>
      </c>
      <c r="C30" s="10">
        <v>1099688696</v>
      </c>
      <c r="D30" s="11">
        <v>876091098</v>
      </c>
      <c r="E30" s="11">
        <v>190931556</v>
      </c>
      <c r="F30" s="12">
        <v>32666042</v>
      </c>
      <c r="G30" s="10">
        <v>3477</v>
      </c>
      <c r="H30" s="12">
        <v>101442138</v>
      </c>
    </row>
    <row r="31" spans="1:8" ht="17.25" customHeight="1">
      <c r="A31" s="21">
        <v>103</v>
      </c>
      <c r="B31" s="21" t="s">
        <v>19</v>
      </c>
      <c r="C31" s="17">
        <v>991558477</v>
      </c>
      <c r="D31" s="18">
        <v>789298797</v>
      </c>
      <c r="E31" s="18">
        <v>168942965</v>
      </c>
      <c r="F31" s="19">
        <v>33316715</v>
      </c>
      <c r="G31" s="17">
        <v>2484</v>
      </c>
      <c r="H31" s="19">
        <v>84686057</v>
      </c>
    </row>
    <row r="32" spans="1:8" ht="17.25" customHeight="1">
      <c r="A32" s="5">
        <v>301</v>
      </c>
      <c r="B32" s="5" t="s">
        <v>20</v>
      </c>
      <c r="C32" s="6">
        <v>16189004</v>
      </c>
      <c r="D32" s="7">
        <v>12912105</v>
      </c>
      <c r="E32" s="7">
        <v>2714535</v>
      </c>
      <c r="F32" s="8">
        <v>562364</v>
      </c>
      <c r="G32" s="6">
        <v>23</v>
      </c>
      <c r="H32" s="8">
        <v>1037886</v>
      </c>
    </row>
    <row r="33" spans="1:8" ht="17.25" customHeight="1">
      <c r="A33" s="21">
        <v>302</v>
      </c>
      <c r="B33" s="21" t="s">
        <v>21</v>
      </c>
      <c r="C33" s="17">
        <v>29621961</v>
      </c>
      <c r="D33" s="18">
        <v>23584314</v>
      </c>
      <c r="E33" s="18">
        <v>5136031</v>
      </c>
      <c r="F33" s="19">
        <v>901616</v>
      </c>
      <c r="G33" s="17">
        <v>42</v>
      </c>
      <c r="H33" s="19">
        <v>3335770</v>
      </c>
    </row>
    <row r="34" s="1" customFormat="1" ht="12">
      <c r="C34" s="22" t="s">
        <v>75</v>
      </c>
    </row>
    <row r="35" s="1" customFormat="1" ht="12">
      <c r="H35" s="23" t="s">
        <v>69</v>
      </c>
    </row>
  </sheetData>
  <sheetProtection/>
  <mergeCells count="11">
    <mergeCell ref="F5:F8"/>
    <mergeCell ref="G7:G8"/>
    <mergeCell ref="H7:H8"/>
    <mergeCell ref="A9:A13"/>
    <mergeCell ref="A4:A8"/>
    <mergeCell ref="B4:B8"/>
    <mergeCell ref="C4:F4"/>
    <mergeCell ref="G4:H6"/>
    <mergeCell ref="C5:C8"/>
    <mergeCell ref="D5:D8"/>
    <mergeCell ref="E5:E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9" sqref="C9:H33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4" t="s">
        <v>76</v>
      </c>
    </row>
    <row r="2" s="1" customFormat="1" ht="13.5">
      <c r="D2" s="2" t="s">
        <v>58</v>
      </c>
    </row>
    <row r="3" s="1" customFormat="1" ht="12">
      <c r="H3" s="3" t="s">
        <v>45</v>
      </c>
    </row>
    <row r="4" spans="1:8" ht="11.25">
      <c r="A4" s="124" t="s">
        <v>0</v>
      </c>
      <c r="B4" s="127" t="s">
        <v>1</v>
      </c>
      <c r="C4" s="118" t="s">
        <v>46</v>
      </c>
      <c r="D4" s="92"/>
      <c r="E4" s="92"/>
      <c r="F4" s="93"/>
      <c r="G4" s="119" t="s">
        <v>47</v>
      </c>
      <c r="H4" s="120"/>
    </row>
    <row r="5" spans="1:8" ht="11.25">
      <c r="A5" s="125"/>
      <c r="B5" s="128"/>
      <c r="C5" s="122" t="s">
        <v>32</v>
      </c>
      <c r="D5" s="106" t="s">
        <v>48</v>
      </c>
      <c r="E5" s="106" t="s">
        <v>49</v>
      </c>
      <c r="F5" s="108" t="s">
        <v>50</v>
      </c>
      <c r="G5" s="121"/>
      <c r="H5" s="108"/>
    </row>
    <row r="6" spans="1:8" ht="11.25">
      <c r="A6" s="125"/>
      <c r="B6" s="128"/>
      <c r="C6" s="122"/>
      <c r="D6" s="106"/>
      <c r="E6" s="106"/>
      <c r="F6" s="108"/>
      <c r="G6" s="121"/>
      <c r="H6" s="108"/>
    </row>
    <row r="7" spans="1:8" ht="11.25">
      <c r="A7" s="125"/>
      <c r="B7" s="128"/>
      <c r="C7" s="122"/>
      <c r="D7" s="106"/>
      <c r="E7" s="106"/>
      <c r="F7" s="108"/>
      <c r="G7" s="110" t="s">
        <v>51</v>
      </c>
      <c r="H7" s="104" t="s">
        <v>47</v>
      </c>
    </row>
    <row r="8" spans="1:8" ht="11.25">
      <c r="A8" s="126"/>
      <c r="B8" s="129"/>
      <c r="C8" s="123"/>
      <c r="D8" s="107"/>
      <c r="E8" s="107"/>
      <c r="F8" s="109"/>
      <c r="G8" s="111"/>
      <c r="H8" s="105"/>
    </row>
    <row r="9" spans="1:8" ht="17.25" customHeight="1">
      <c r="A9" s="99"/>
      <c r="B9" s="5" t="s">
        <v>57</v>
      </c>
      <c r="C9" s="6">
        <v>1133681136</v>
      </c>
      <c r="D9" s="7">
        <v>789676972</v>
      </c>
      <c r="E9" s="7">
        <v>340895117</v>
      </c>
      <c r="F9" s="8">
        <v>3109047</v>
      </c>
      <c r="G9" s="6">
        <v>5083</v>
      </c>
      <c r="H9" s="8">
        <v>138531749</v>
      </c>
    </row>
    <row r="10" spans="1:8" ht="17.25" customHeight="1">
      <c r="A10" s="100"/>
      <c r="B10" s="9" t="s">
        <v>22</v>
      </c>
      <c r="C10" s="10">
        <v>1061756121</v>
      </c>
      <c r="D10" s="11">
        <v>739601227</v>
      </c>
      <c r="E10" s="11">
        <v>319100982</v>
      </c>
      <c r="F10" s="12">
        <v>3053912</v>
      </c>
      <c r="G10" s="10">
        <v>4985</v>
      </c>
      <c r="H10" s="12">
        <v>128715891</v>
      </c>
    </row>
    <row r="11" spans="1:8" ht="17.25" customHeight="1">
      <c r="A11" s="100"/>
      <c r="B11" s="15" t="s">
        <v>41</v>
      </c>
      <c r="C11" s="10">
        <v>1008812674</v>
      </c>
      <c r="D11" s="11">
        <v>702668326</v>
      </c>
      <c r="E11" s="11">
        <v>303102404</v>
      </c>
      <c r="F11" s="12">
        <v>3041944</v>
      </c>
      <c r="G11" s="10">
        <v>4928</v>
      </c>
      <c r="H11" s="12">
        <v>125232410</v>
      </c>
    </row>
    <row r="12" spans="1:8" ht="17.25" customHeight="1">
      <c r="A12" s="100"/>
      <c r="B12" s="15" t="s">
        <v>42</v>
      </c>
      <c r="C12" s="10">
        <v>52943447</v>
      </c>
      <c r="D12" s="11">
        <v>36932901</v>
      </c>
      <c r="E12" s="11">
        <v>15998578</v>
      </c>
      <c r="F12" s="12">
        <v>11968</v>
      </c>
      <c r="G12" s="10">
        <v>57</v>
      </c>
      <c r="H12" s="12">
        <v>3483481</v>
      </c>
    </row>
    <row r="13" spans="1:8" ht="17.25" customHeight="1">
      <c r="A13" s="101"/>
      <c r="B13" s="16" t="s">
        <v>23</v>
      </c>
      <c r="C13" s="17">
        <v>71925015</v>
      </c>
      <c r="D13" s="18">
        <v>50075745</v>
      </c>
      <c r="E13" s="18">
        <v>21794135</v>
      </c>
      <c r="F13" s="19">
        <v>55135</v>
      </c>
      <c r="G13" s="17">
        <v>98</v>
      </c>
      <c r="H13" s="19">
        <v>9815858</v>
      </c>
    </row>
    <row r="14" spans="1:8" ht="17.25" customHeight="1">
      <c r="A14" s="5">
        <v>1</v>
      </c>
      <c r="B14" s="5" t="s">
        <v>2</v>
      </c>
      <c r="C14" s="6">
        <v>487147385</v>
      </c>
      <c r="D14" s="7">
        <v>339615063</v>
      </c>
      <c r="E14" s="7">
        <v>146555242</v>
      </c>
      <c r="F14" s="8">
        <v>977080</v>
      </c>
      <c r="G14" s="6">
        <v>4311</v>
      </c>
      <c r="H14" s="8">
        <v>73959664</v>
      </c>
    </row>
    <row r="15" spans="1:8" ht="17.25" customHeight="1">
      <c r="A15" s="20">
        <v>2</v>
      </c>
      <c r="B15" s="20" t="s">
        <v>3</v>
      </c>
      <c r="C15" s="10">
        <v>92001512</v>
      </c>
      <c r="D15" s="11">
        <v>63985608</v>
      </c>
      <c r="E15" s="11">
        <v>27926508</v>
      </c>
      <c r="F15" s="12">
        <v>89396</v>
      </c>
      <c r="G15" s="10">
        <v>81</v>
      </c>
      <c r="H15" s="12">
        <v>6892755</v>
      </c>
    </row>
    <row r="16" spans="1:8" ht="17.25" customHeight="1">
      <c r="A16" s="20">
        <v>3</v>
      </c>
      <c r="B16" s="20" t="s">
        <v>4</v>
      </c>
      <c r="C16" s="10">
        <v>75811684</v>
      </c>
      <c r="D16" s="11">
        <v>52882961</v>
      </c>
      <c r="E16" s="11">
        <v>22861839</v>
      </c>
      <c r="F16" s="12">
        <v>66884</v>
      </c>
      <c r="G16" s="10">
        <v>76</v>
      </c>
      <c r="H16" s="12">
        <v>8355362</v>
      </c>
    </row>
    <row r="17" spans="1:8" ht="17.25" customHeight="1">
      <c r="A17" s="20">
        <v>4</v>
      </c>
      <c r="B17" s="20" t="s">
        <v>5</v>
      </c>
      <c r="C17" s="10">
        <v>64071216</v>
      </c>
      <c r="D17" s="11">
        <v>44695535</v>
      </c>
      <c r="E17" s="11">
        <v>18855960</v>
      </c>
      <c r="F17" s="12">
        <v>519721</v>
      </c>
      <c r="G17" s="10">
        <v>118</v>
      </c>
      <c r="H17" s="12">
        <v>8112949</v>
      </c>
    </row>
    <row r="18" spans="1:8" ht="17.25" customHeight="1">
      <c r="A18" s="21">
        <v>5</v>
      </c>
      <c r="B18" s="21" t="s">
        <v>6</v>
      </c>
      <c r="C18" s="17">
        <v>70244152</v>
      </c>
      <c r="D18" s="18">
        <v>48612416</v>
      </c>
      <c r="E18" s="18">
        <v>21445335</v>
      </c>
      <c r="F18" s="19">
        <v>186401</v>
      </c>
      <c r="G18" s="17">
        <v>75</v>
      </c>
      <c r="H18" s="19">
        <v>7177364</v>
      </c>
    </row>
    <row r="19" spans="1:8" ht="17.25" customHeight="1">
      <c r="A19" s="5">
        <v>6</v>
      </c>
      <c r="B19" s="5" t="s">
        <v>7</v>
      </c>
      <c r="C19" s="6">
        <v>30674924</v>
      </c>
      <c r="D19" s="7">
        <v>21423310</v>
      </c>
      <c r="E19" s="7">
        <v>9035846</v>
      </c>
      <c r="F19" s="8">
        <v>215768</v>
      </c>
      <c r="G19" s="6">
        <v>35</v>
      </c>
      <c r="H19" s="8">
        <v>3114443</v>
      </c>
    </row>
    <row r="20" spans="1:8" ht="17.25" customHeight="1">
      <c r="A20" s="20">
        <v>7</v>
      </c>
      <c r="B20" s="20" t="s">
        <v>8</v>
      </c>
      <c r="C20" s="10">
        <v>12702648</v>
      </c>
      <c r="D20" s="11">
        <v>8844973</v>
      </c>
      <c r="E20" s="11">
        <v>3857675</v>
      </c>
      <c r="F20" s="12">
        <v>0</v>
      </c>
      <c r="G20" s="10">
        <v>19</v>
      </c>
      <c r="H20" s="12">
        <v>2344207</v>
      </c>
    </row>
    <row r="21" spans="1:8" ht="17.25" customHeight="1">
      <c r="A21" s="20">
        <v>8</v>
      </c>
      <c r="B21" s="20" t="s">
        <v>9</v>
      </c>
      <c r="C21" s="10">
        <v>18766315</v>
      </c>
      <c r="D21" s="11">
        <v>13117708</v>
      </c>
      <c r="E21" s="11">
        <v>5648607</v>
      </c>
      <c r="F21" s="12">
        <v>0</v>
      </c>
      <c r="G21" s="10">
        <v>14</v>
      </c>
      <c r="H21" s="12">
        <v>1104931</v>
      </c>
    </row>
    <row r="22" spans="1:8" ht="17.25" customHeight="1">
      <c r="A22" s="20">
        <v>9</v>
      </c>
      <c r="B22" s="20" t="s">
        <v>10</v>
      </c>
      <c r="C22" s="10">
        <v>21811464</v>
      </c>
      <c r="D22" s="11">
        <v>15053145</v>
      </c>
      <c r="E22" s="11">
        <v>6228163</v>
      </c>
      <c r="F22" s="12">
        <v>530156</v>
      </c>
      <c r="G22" s="10">
        <v>23</v>
      </c>
      <c r="H22" s="12">
        <v>2004118</v>
      </c>
    </row>
    <row r="23" spans="1:8" ht="17.25" customHeight="1">
      <c r="A23" s="21">
        <v>10</v>
      </c>
      <c r="B23" s="21" t="s">
        <v>11</v>
      </c>
      <c r="C23" s="17">
        <v>37544059</v>
      </c>
      <c r="D23" s="18">
        <v>26052463</v>
      </c>
      <c r="E23" s="18">
        <v>11345793</v>
      </c>
      <c r="F23" s="19">
        <v>145803</v>
      </c>
      <c r="G23" s="17">
        <v>48</v>
      </c>
      <c r="H23" s="19">
        <v>4375933</v>
      </c>
    </row>
    <row r="24" spans="1:8" ht="17.25" customHeight="1">
      <c r="A24" s="5">
        <v>11</v>
      </c>
      <c r="B24" s="5" t="s">
        <v>12</v>
      </c>
      <c r="C24" s="6">
        <v>37281849</v>
      </c>
      <c r="D24" s="7">
        <v>25954067</v>
      </c>
      <c r="E24" s="7">
        <v>11030204</v>
      </c>
      <c r="F24" s="8">
        <v>297578</v>
      </c>
      <c r="G24" s="6">
        <v>22</v>
      </c>
      <c r="H24" s="8">
        <v>3185027</v>
      </c>
    </row>
    <row r="25" spans="1:8" ht="17.25" customHeight="1">
      <c r="A25" s="20">
        <v>16</v>
      </c>
      <c r="B25" s="20" t="s">
        <v>13</v>
      </c>
      <c r="C25" s="10">
        <v>20730</v>
      </c>
      <c r="D25" s="11">
        <v>14511</v>
      </c>
      <c r="E25" s="11">
        <v>6219</v>
      </c>
      <c r="F25" s="12">
        <v>0</v>
      </c>
      <c r="G25" s="10">
        <v>0</v>
      </c>
      <c r="H25" s="12">
        <v>0</v>
      </c>
    </row>
    <row r="26" spans="1:8" ht="17.25" customHeight="1">
      <c r="A26" s="20">
        <v>20</v>
      </c>
      <c r="B26" s="20" t="s">
        <v>14</v>
      </c>
      <c r="C26" s="10">
        <v>36882620</v>
      </c>
      <c r="D26" s="11">
        <v>25744881</v>
      </c>
      <c r="E26" s="11">
        <v>11125771</v>
      </c>
      <c r="F26" s="12">
        <v>11968</v>
      </c>
      <c r="G26" s="10">
        <v>40</v>
      </c>
      <c r="H26" s="12">
        <v>2349128</v>
      </c>
    </row>
    <row r="27" spans="1:8" ht="17.25" customHeight="1">
      <c r="A27" s="20">
        <v>46</v>
      </c>
      <c r="B27" s="20" t="s">
        <v>15</v>
      </c>
      <c r="C27" s="10">
        <v>5441530</v>
      </c>
      <c r="D27" s="11">
        <v>3800895</v>
      </c>
      <c r="E27" s="11">
        <v>1640635</v>
      </c>
      <c r="F27" s="12">
        <v>0</v>
      </c>
      <c r="G27" s="10">
        <v>4</v>
      </c>
      <c r="H27" s="12">
        <v>518540</v>
      </c>
    </row>
    <row r="28" spans="1:8" ht="17.25" customHeight="1">
      <c r="A28" s="21">
        <v>47</v>
      </c>
      <c r="B28" s="21" t="s">
        <v>16</v>
      </c>
      <c r="C28" s="17">
        <v>10598567</v>
      </c>
      <c r="D28" s="18">
        <v>7372614</v>
      </c>
      <c r="E28" s="18">
        <v>3225953</v>
      </c>
      <c r="F28" s="19">
        <v>0</v>
      </c>
      <c r="G28" s="17">
        <v>13</v>
      </c>
      <c r="H28" s="19">
        <v>615813</v>
      </c>
    </row>
    <row r="29" spans="1:8" ht="17.25" customHeight="1">
      <c r="A29" s="5">
        <v>101</v>
      </c>
      <c r="B29" s="5" t="s">
        <v>17</v>
      </c>
      <c r="C29" s="6">
        <v>21251251</v>
      </c>
      <c r="D29" s="7">
        <v>14822169</v>
      </c>
      <c r="E29" s="7">
        <v>6429082</v>
      </c>
      <c r="F29" s="8">
        <v>0</v>
      </c>
      <c r="G29" s="6">
        <v>48</v>
      </c>
      <c r="H29" s="8">
        <v>2019098</v>
      </c>
    </row>
    <row r="30" spans="1:8" ht="17.25" customHeight="1">
      <c r="A30" s="20">
        <v>102</v>
      </c>
      <c r="B30" s="20" t="s">
        <v>18</v>
      </c>
      <c r="C30" s="10">
        <v>24968437</v>
      </c>
      <c r="D30" s="11">
        <v>17450739</v>
      </c>
      <c r="E30" s="11">
        <v>7504876</v>
      </c>
      <c r="F30" s="12">
        <v>12822</v>
      </c>
      <c r="G30" s="10">
        <v>50</v>
      </c>
      <c r="H30" s="12">
        <v>2306870</v>
      </c>
    </row>
    <row r="31" spans="1:8" ht="17.25" customHeight="1">
      <c r="A31" s="21">
        <v>103</v>
      </c>
      <c r="B31" s="21" t="s">
        <v>19</v>
      </c>
      <c r="C31" s="17">
        <v>14535778</v>
      </c>
      <c r="D31" s="18">
        <v>10158169</v>
      </c>
      <c r="E31" s="18">
        <v>4377274</v>
      </c>
      <c r="F31" s="19">
        <v>335</v>
      </c>
      <c r="G31" s="17">
        <v>8</v>
      </c>
      <c r="H31" s="19">
        <v>279689</v>
      </c>
    </row>
    <row r="32" spans="1:8" ht="17.25" customHeight="1">
      <c r="A32" s="5">
        <v>301</v>
      </c>
      <c r="B32" s="5" t="s">
        <v>20</v>
      </c>
      <c r="C32" s="6">
        <v>35661144</v>
      </c>
      <c r="D32" s="7">
        <v>24783332</v>
      </c>
      <c r="E32" s="7">
        <v>10877812</v>
      </c>
      <c r="F32" s="8">
        <v>0</v>
      </c>
      <c r="G32" s="6">
        <v>51</v>
      </c>
      <c r="H32" s="8">
        <v>5837208</v>
      </c>
    </row>
    <row r="33" spans="1:8" ht="17.25" customHeight="1">
      <c r="A33" s="21">
        <v>302</v>
      </c>
      <c r="B33" s="21" t="s">
        <v>21</v>
      </c>
      <c r="C33" s="17">
        <v>36263871</v>
      </c>
      <c r="D33" s="18">
        <v>25292413</v>
      </c>
      <c r="E33" s="18">
        <v>10916323</v>
      </c>
      <c r="F33" s="19">
        <v>55135</v>
      </c>
      <c r="G33" s="17">
        <v>47</v>
      </c>
      <c r="H33" s="19">
        <v>3978650</v>
      </c>
    </row>
    <row r="34" s="1" customFormat="1" ht="12">
      <c r="C34" s="22" t="s">
        <v>77</v>
      </c>
    </row>
    <row r="35" s="1" customFormat="1" ht="12">
      <c r="H35" s="23" t="s">
        <v>72</v>
      </c>
    </row>
    <row r="36" spans="3:8" ht="11.25">
      <c r="C36" s="60"/>
      <c r="D36" s="60"/>
      <c r="E36" s="60"/>
      <c r="F36" s="60"/>
      <c r="G36" s="60"/>
      <c r="H36" s="60"/>
    </row>
    <row r="37" spans="3:8" ht="11.25">
      <c r="C37" s="60"/>
      <c r="D37" s="60"/>
      <c r="E37" s="60"/>
      <c r="F37" s="60"/>
      <c r="G37" s="60"/>
      <c r="H37" s="60"/>
    </row>
  </sheetData>
  <sheetProtection/>
  <mergeCells count="11">
    <mergeCell ref="H7:H8"/>
    <mergeCell ref="A9:A13"/>
    <mergeCell ref="A4:A8"/>
    <mergeCell ref="B4:B8"/>
    <mergeCell ref="C4:F4"/>
    <mergeCell ref="G4:H6"/>
    <mergeCell ref="C5:C8"/>
    <mergeCell ref="D5:D8"/>
    <mergeCell ref="E5:E8"/>
    <mergeCell ref="F5:F8"/>
    <mergeCell ref="G7:G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.8515625" style="4" customWidth="1"/>
    <col min="2" max="2" width="11.57421875" style="4" customWidth="1"/>
    <col min="3" max="3" width="14.57421875" style="4" customWidth="1"/>
    <col min="4" max="5" width="13.57421875" style="4" customWidth="1"/>
    <col min="6" max="6" width="12.57421875" style="4" customWidth="1"/>
    <col min="7" max="7" width="8.57421875" style="4" customWidth="1"/>
    <col min="8" max="8" width="13.57421875" style="4" customWidth="1"/>
    <col min="9" max="16384" width="9.00390625" style="4" customWidth="1"/>
  </cols>
  <sheetData>
    <row r="1" s="1" customFormat="1" ht="12">
      <c r="C1" s="4" t="s">
        <v>76</v>
      </c>
    </row>
    <row r="2" s="1" customFormat="1" ht="13.5">
      <c r="D2" s="2" t="s">
        <v>62</v>
      </c>
    </row>
    <row r="3" s="1" customFormat="1" ht="12">
      <c r="H3" s="3" t="s">
        <v>45</v>
      </c>
    </row>
    <row r="4" spans="1:8" ht="11.25">
      <c r="A4" s="112" t="s">
        <v>0</v>
      </c>
      <c r="B4" s="115" t="s">
        <v>1</v>
      </c>
      <c r="C4" s="118" t="s">
        <v>46</v>
      </c>
      <c r="D4" s="92"/>
      <c r="E4" s="92"/>
      <c r="F4" s="93"/>
      <c r="G4" s="119" t="s">
        <v>47</v>
      </c>
      <c r="H4" s="120"/>
    </row>
    <row r="5" spans="1:8" ht="11.25">
      <c r="A5" s="113"/>
      <c r="B5" s="116"/>
      <c r="C5" s="122" t="s">
        <v>32</v>
      </c>
      <c r="D5" s="106" t="s">
        <v>48</v>
      </c>
      <c r="E5" s="106" t="s">
        <v>49</v>
      </c>
      <c r="F5" s="108" t="s">
        <v>50</v>
      </c>
      <c r="G5" s="121"/>
      <c r="H5" s="108"/>
    </row>
    <row r="6" spans="1:8" ht="11.25">
      <c r="A6" s="113"/>
      <c r="B6" s="116"/>
      <c r="C6" s="122"/>
      <c r="D6" s="106"/>
      <c r="E6" s="106"/>
      <c r="F6" s="108"/>
      <c r="G6" s="121"/>
      <c r="H6" s="108"/>
    </row>
    <row r="7" spans="1:8" ht="11.25">
      <c r="A7" s="113"/>
      <c r="B7" s="116"/>
      <c r="C7" s="122"/>
      <c r="D7" s="106"/>
      <c r="E7" s="106"/>
      <c r="F7" s="108"/>
      <c r="G7" s="110" t="s">
        <v>51</v>
      </c>
      <c r="H7" s="104" t="s">
        <v>47</v>
      </c>
    </row>
    <row r="8" spans="1:8" ht="11.25">
      <c r="A8" s="114"/>
      <c r="B8" s="130"/>
      <c r="C8" s="123"/>
      <c r="D8" s="107"/>
      <c r="E8" s="107"/>
      <c r="F8" s="109"/>
      <c r="G8" s="111"/>
      <c r="H8" s="105"/>
    </row>
    <row r="9" spans="1:8" ht="17.25" customHeight="1">
      <c r="A9" s="99"/>
      <c r="B9" s="5" t="s">
        <v>59</v>
      </c>
      <c r="C9" s="6">
        <v>1530536089</v>
      </c>
      <c r="D9" s="7">
        <v>1221119170</v>
      </c>
      <c r="E9" s="7">
        <v>56173413</v>
      </c>
      <c r="F9" s="8">
        <v>253243506</v>
      </c>
      <c r="G9" s="6">
        <v>504</v>
      </c>
      <c r="H9" s="8">
        <v>53130434</v>
      </c>
    </row>
    <row r="10" spans="1:8" ht="17.25" customHeight="1">
      <c r="A10" s="100"/>
      <c r="B10" s="9" t="s">
        <v>22</v>
      </c>
      <c r="C10" s="10">
        <v>1492767692</v>
      </c>
      <c r="D10" s="11">
        <v>1190982724</v>
      </c>
      <c r="E10" s="11">
        <v>55257008</v>
      </c>
      <c r="F10" s="12">
        <v>246527960</v>
      </c>
      <c r="G10" s="10">
        <v>502</v>
      </c>
      <c r="H10" s="12">
        <v>53003135</v>
      </c>
    </row>
    <row r="11" spans="1:8" ht="17.25" customHeight="1">
      <c r="A11" s="100"/>
      <c r="B11" s="15" t="s">
        <v>60</v>
      </c>
      <c r="C11" s="10">
        <v>1416396104</v>
      </c>
      <c r="D11" s="11">
        <v>1130020286</v>
      </c>
      <c r="E11" s="11">
        <v>51858833</v>
      </c>
      <c r="F11" s="12">
        <v>234516985</v>
      </c>
      <c r="G11" s="10">
        <v>483</v>
      </c>
      <c r="H11" s="12">
        <v>51279157</v>
      </c>
    </row>
    <row r="12" spans="1:8" ht="17.25" customHeight="1">
      <c r="A12" s="100"/>
      <c r="B12" s="15" t="s">
        <v>61</v>
      </c>
      <c r="C12" s="10">
        <v>76371588</v>
      </c>
      <c r="D12" s="11">
        <v>60962438</v>
      </c>
      <c r="E12" s="11">
        <v>3398175</v>
      </c>
      <c r="F12" s="12">
        <v>12010975</v>
      </c>
      <c r="G12" s="10">
        <v>19</v>
      </c>
      <c r="H12" s="12">
        <v>1723978</v>
      </c>
    </row>
    <row r="13" spans="1:8" ht="17.25" customHeight="1">
      <c r="A13" s="101"/>
      <c r="B13" s="16" t="s">
        <v>23</v>
      </c>
      <c r="C13" s="17">
        <v>37768397</v>
      </c>
      <c r="D13" s="18">
        <v>30136446</v>
      </c>
      <c r="E13" s="18">
        <v>916405</v>
      </c>
      <c r="F13" s="19">
        <v>6715546</v>
      </c>
      <c r="G13" s="17">
        <v>2</v>
      </c>
      <c r="H13" s="19">
        <v>127299</v>
      </c>
    </row>
    <row r="14" spans="1:8" ht="17.25" customHeight="1">
      <c r="A14" s="5">
        <v>1</v>
      </c>
      <c r="B14" s="5" t="s">
        <v>2</v>
      </c>
      <c r="C14" s="6">
        <v>615499464</v>
      </c>
      <c r="D14" s="7">
        <v>491178417</v>
      </c>
      <c r="E14" s="7">
        <v>20761115</v>
      </c>
      <c r="F14" s="8">
        <v>103559932</v>
      </c>
      <c r="G14" s="6">
        <v>136</v>
      </c>
      <c r="H14" s="8">
        <v>21382819</v>
      </c>
    </row>
    <row r="15" spans="1:8" ht="17.25" customHeight="1">
      <c r="A15" s="20">
        <v>2</v>
      </c>
      <c r="B15" s="20" t="s">
        <v>3</v>
      </c>
      <c r="C15" s="10">
        <v>122297297</v>
      </c>
      <c r="D15" s="11">
        <v>97683814</v>
      </c>
      <c r="E15" s="11">
        <v>2453671</v>
      </c>
      <c r="F15" s="12">
        <v>22159812</v>
      </c>
      <c r="G15" s="10">
        <v>74</v>
      </c>
      <c r="H15" s="12">
        <v>3901069</v>
      </c>
    </row>
    <row r="16" spans="1:8" ht="17.25" customHeight="1">
      <c r="A16" s="20">
        <v>3</v>
      </c>
      <c r="B16" s="20" t="s">
        <v>4</v>
      </c>
      <c r="C16" s="10">
        <v>137404992</v>
      </c>
      <c r="D16" s="11">
        <v>109593659</v>
      </c>
      <c r="E16" s="11">
        <v>8529402</v>
      </c>
      <c r="F16" s="12">
        <v>19281931</v>
      </c>
      <c r="G16" s="10">
        <v>80</v>
      </c>
      <c r="H16" s="12">
        <v>8349139</v>
      </c>
    </row>
    <row r="17" spans="1:8" ht="17.25" customHeight="1">
      <c r="A17" s="20">
        <v>4</v>
      </c>
      <c r="B17" s="20" t="s">
        <v>5</v>
      </c>
      <c r="C17" s="10">
        <v>82051089</v>
      </c>
      <c r="D17" s="11">
        <v>65547610</v>
      </c>
      <c r="E17" s="11">
        <v>4354570</v>
      </c>
      <c r="F17" s="12">
        <v>12148909</v>
      </c>
      <c r="G17" s="10">
        <v>15</v>
      </c>
      <c r="H17" s="12">
        <v>1899403</v>
      </c>
    </row>
    <row r="18" spans="1:8" ht="17.25" customHeight="1">
      <c r="A18" s="21">
        <v>5</v>
      </c>
      <c r="B18" s="21" t="s">
        <v>6</v>
      </c>
      <c r="C18" s="17">
        <v>114472695</v>
      </c>
      <c r="D18" s="18">
        <v>91169150</v>
      </c>
      <c r="E18" s="18">
        <v>4369240</v>
      </c>
      <c r="F18" s="19">
        <v>18934305</v>
      </c>
      <c r="G18" s="17">
        <v>36</v>
      </c>
      <c r="H18" s="19">
        <v>5195658</v>
      </c>
    </row>
    <row r="19" spans="1:8" ht="17.25" customHeight="1">
      <c r="A19" s="5">
        <v>6</v>
      </c>
      <c r="B19" s="5" t="s">
        <v>7</v>
      </c>
      <c r="C19" s="6">
        <v>46643340</v>
      </c>
      <c r="D19" s="7">
        <v>37228054</v>
      </c>
      <c r="E19" s="7">
        <v>1109057</v>
      </c>
      <c r="F19" s="8">
        <v>8306229</v>
      </c>
      <c r="G19" s="6">
        <v>17</v>
      </c>
      <c r="H19" s="8">
        <v>997610</v>
      </c>
    </row>
    <row r="20" spans="1:8" ht="17.25" customHeight="1">
      <c r="A20" s="20">
        <v>7</v>
      </c>
      <c r="B20" s="20" t="s">
        <v>8</v>
      </c>
      <c r="C20" s="10">
        <v>13249720</v>
      </c>
      <c r="D20" s="11">
        <v>10558584</v>
      </c>
      <c r="E20" s="11">
        <v>13132</v>
      </c>
      <c r="F20" s="12">
        <v>2678004</v>
      </c>
      <c r="G20" s="10">
        <v>0</v>
      </c>
      <c r="H20" s="12">
        <v>0</v>
      </c>
    </row>
    <row r="21" spans="1:8" ht="17.25" customHeight="1">
      <c r="A21" s="20">
        <v>8</v>
      </c>
      <c r="B21" s="20" t="s">
        <v>9</v>
      </c>
      <c r="C21" s="10">
        <v>24728308</v>
      </c>
      <c r="D21" s="11">
        <v>19735730</v>
      </c>
      <c r="E21" s="11">
        <v>183830</v>
      </c>
      <c r="F21" s="12">
        <v>4808748</v>
      </c>
      <c r="G21" s="10">
        <v>4</v>
      </c>
      <c r="H21" s="12">
        <v>270574</v>
      </c>
    </row>
    <row r="22" spans="1:8" ht="17.25" customHeight="1">
      <c r="A22" s="20">
        <v>9</v>
      </c>
      <c r="B22" s="20" t="s">
        <v>10</v>
      </c>
      <c r="C22" s="10">
        <v>24572583</v>
      </c>
      <c r="D22" s="11">
        <v>19595410</v>
      </c>
      <c r="E22" s="11">
        <v>479111</v>
      </c>
      <c r="F22" s="12">
        <v>4498062</v>
      </c>
      <c r="G22" s="10">
        <v>4</v>
      </c>
      <c r="H22" s="12">
        <v>151124</v>
      </c>
    </row>
    <row r="23" spans="1:8" ht="17.25" customHeight="1">
      <c r="A23" s="21">
        <v>10</v>
      </c>
      <c r="B23" s="21" t="s">
        <v>11</v>
      </c>
      <c r="C23" s="17">
        <v>43156344</v>
      </c>
      <c r="D23" s="18">
        <v>34432042</v>
      </c>
      <c r="E23" s="18">
        <v>1354469</v>
      </c>
      <c r="F23" s="19">
        <v>7369833</v>
      </c>
      <c r="G23" s="17">
        <v>25</v>
      </c>
      <c r="H23" s="19">
        <v>2124741</v>
      </c>
    </row>
    <row r="24" spans="1:8" ht="17.25" customHeight="1">
      <c r="A24" s="5">
        <v>11</v>
      </c>
      <c r="B24" s="5" t="s">
        <v>12</v>
      </c>
      <c r="C24" s="6">
        <v>58617095</v>
      </c>
      <c r="D24" s="7">
        <v>46785387</v>
      </c>
      <c r="E24" s="7">
        <v>1381256</v>
      </c>
      <c r="F24" s="8">
        <v>10450452</v>
      </c>
      <c r="G24" s="6">
        <v>32</v>
      </c>
      <c r="H24" s="8">
        <v>1460186</v>
      </c>
    </row>
    <row r="25" spans="1:8" ht="17.25" customHeight="1">
      <c r="A25" s="20">
        <v>16</v>
      </c>
      <c r="B25" s="20" t="s">
        <v>13</v>
      </c>
      <c r="C25" s="10">
        <v>807510</v>
      </c>
      <c r="D25" s="11">
        <v>646008</v>
      </c>
      <c r="E25" s="11">
        <v>0</v>
      </c>
      <c r="F25" s="12">
        <v>161502</v>
      </c>
      <c r="G25" s="10">
        <v>0</v>
      </c>
      <c r="H25" s="12">
        <v>0</v>
      </c>
    </row>
    <row r="26" spans="1:8" ht="17.25" customHeight="1">
      <c r="A26" s="20">
        <v>20</v>
      </c>
      <c r="B26" s="20" t="s">
        <v>14</v>
      </c>
      <c r="C26" s="10">
        <v>47246954</v>
      </c>
      <c r="D26" s="11">
        <v>37696846</v>
      </c>
      <c r="E26" s="11">
        <v>2844557</v>
      </c>
      <c r="F26" s="12">
        <v>6705551</v>
      </c>
      <c r="G26" s="10">
        <v>8</v>
      </c>
      <c r="H26" s="12">
        <v>907136</v>
      </c>
    </row>
    <row r="27" spans="1:8" ht="17.25" customHeight="1">
      <c r="A27" s="20">
        <v>46</v>
      </c>
      <c r="B27" s="20" t="s">
        <v>15</v>
      </c>
      <c r="C27" s="10">
        <v>16333084</v>
      </c>
      <c r="D27" s="11">
        <v>13044902</v>
      </c>
      <c r="E27" s="11">
        <v>312462</v>
      </c>
      <c r="F27" s="12">
        <v>2975720</v>
      </c>
      <c r="G27" s="10">
        <v>6</v>
      </c>
      <c r="H27" s="12">
        <v>185608</v>
      </c>
    </row>
    <row r="28" spans="1:8" ht="17.25" customHeight="1">
      <c r="A28" s="21">
        <v>47</v>
      </c>
      <c r="B28" s="21" t="s">
        <v>16</v>
      </c>
      <c r="C28" s="17">
        <v>11984040</v>
      </c>
      <c r="D28" s="18">
        <v>9574682</v>
      </c>
      <c r="E28" s="18">
        <v>241156</v>
      </c>
      <c r="F28" s="19">
        <v>2168202</v>
      </c>
      <c r="G28" s="17">
        <v>5</v>
      </c>
      <c r="H28" s="19">
        <v>631234</v>
      </c>
    </row>
    <row r="29" spans="1:8" ht="17.25" customHeight="1">
      <c r="A29" s="5">
        <v>101</v>
      </c>
      <c r="B29" s="5" t="s">
        <v>17</v>
      </c>
      <c r="C29" s="6">
        <v>66238477</v>
      </c>
      <c r="D29" s="7">
        <v>52649855</v>
      </c>
      <c r="E29" s="7">
        <v>4369706</v>
      </c>
      <c r="F29" s="8">
        <v>9218916</v>
      </c>
      <c r="G29" s="6">
        <v>33</v>
      </c>
      <c r="H29" s="8">
        <v>3493983</v>
      </c>
    </row>
    <row r="30" spans="1:8" ht="17.25" customHeight="1">
      <c r="A30" s="20">
        <v>102</v>
      </c>
      <c r="B30" s="20" t="s">
        <v>18</v>
      </c>
      <c r="C30" s="10">
        <v>39733410</v>
      </c>
      <c r="D30" s="11">
        <v>31735292</v>
      </c>
      <c r="E30" s="11">
        <v>1494461</v>
      </c>
      <c r="F30" s="12">
        <v>6503657</v>
      </c>
      <c r="G30" s="10">
        <v>22</v>
      </c>
      <c r="H30" s="12">
        <v>1368358</v>
      </c>
    </row>
    <row r="31" spans="1:8" ht="17.25" customHeight="1">
      <c r="A31" s="21">
        <v>103</v>
      </c>
      <c r="B31" s="21" t="s">
        <v>19</v>
      </c>
      <c r="C31" s="17">
        <v>27731290</v>
      </c>
      <c r="D31" s="18">
        <v>22127282</v>
      </c>
      <c r="E31" s="18">
        <v>1005813</v>
      </c>
      <c r="F31" s="19">
        <v>4598195</v>
      </c>
      <c r="G31" s="17">
        <v>5</v>
      </c>
      <c r="H31" s="19">
        <v>684493</v>
      </c>
    </row>
    <row r="32" spans="1:8" ht="17.25" customHeight="1">
      <c r="A32" s="5">
        <v>301</v>
      </c>
      <c r="B32" s="5" t="s">
        <v>20</v>
      </c>
      <c r="C32" s="6">
        <v>20419956</v>
      </c>
      <c r="D32" s="7">
        <v>16281600</v>
      </c>
      <c r="E32" s="7">
        <v>730114</v>
      </c>
      <c r="F32" s="8">
        <v>3408242</v>
      </c>
      <c r="G32" s="6">
        <v>1</v>
      </c>
      <c r="H32" s="8">
        <v>55874</v>
      </c>
    </row>
    <row r="33" spans="1:8" ht="17.25" customHeight="1">
      <c r="A33" s="21">
        <v>302</v>
      </c>
      <c r="B33" s="21" t="s">
        <v>21</v>
      </c>
      <c r="C33" s="17">
        <v>17348441</v>
      </c>
      <c r="D33" s="18">
        <v>13854846</v>
      </c>
      <c r="E33" s="18">
        <v>186291</v>
      </c>
      <c r="F33" s="19">
        <v>3307304</v>
      </c>
      <c r="G33" s="17">
        <v>1</v>
      </c>
      <c r="H33" s="19">
        <v>71425</v>
      </c>
    </row>
    <row r="34" s="1" customFormat="1" ht="12">
      <c r="C34" s="22" t="s">
        <v>75</v>
      </c>
    </row>
    <row r="35" s="1" customFormat="1" ht="12">
      <c r="H35" s="23" t="s">
        <v>73</v>
      </c>
    </row>
  </sheetData>
  <sheetProtection/>
  <mergeCells count="11">
    <mergeCell ref="A9:A13"/>
    <mergeCell ref="A4:A8"/>
    <mergeCell ref="B4:B8"/>
    <mergeCell ref="C4:F4"/>
    <mergeCell ref="G4:H6"/>
    <mergeCell ref="C5:C8"/>
    <mergeCell ref="D5:D8"/>
    <mergeCell ref="E5:E8"/>
    <mergeCell ref="F5:F8"/>
    <mergeCell ref="G7:G8"/>
    <mergeCell ref="H7:H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2015-08-27T05:45:07Z</cp:lastPrinted>
  <dcterms:created xsi:type="dcterms:W3CDTF">2011-08-25T07:26:18Z</dcterms:created>
  <dcterms:modified xsi:type="dcterms:W3CDTF">2018-04-25T05:04:51Z</dcterms:modified>
  <cp:category/>
  <cp:version/>
  <cp:contentType/>
  <cp:contentStatus/>
</cp:coreProperties>
</file>