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00" windowHeight="7800" firstSheet="1" activeTab="4"/>
  </bookViews>
  <sheets>
    <sheet name="第６表一般被保険者（全体）" sheetId="1" r:id="rId1"/>
    <sheet name="第６表前期高齢者分再掲" sheetId="2" r:id="rId2"/>
    <sheet name="第６表70歳以上一般分再掲" sheetId="3" r:id="rId3"/>
    <sheet name="第６表70歳以上現役並み所得者分再掲" sheetId="4" r:id="rId4"/>
    <sheet name="第６表未就学児分再掲" sheetId="5" r:id="rId5"/>
  </sheets>
  <definedNames>
    <definedName name="_xlnm.Print_Area" localSheetId="2">'第６表70歳以上一般分再掲'!$C$1:$AE$35</definedName>
    <definedName name="_xlnm.Print_Area" localSheetId="3">'第６表70歳以上現役並み所得者分再掲'!$C$1:$AE$35</definedName>
    <definedName name="_xlnm.Print_Area" localSheetId="0">'第６表一般被保険者（全体）'!$A$1:$AJ$35</definedName>
    <definedName name="_xlnm.Print_Area" localSheetId="1">'第６表前期高齢者分再掲'!$C$1:$AE$35</definedName>
    <definedName name="_xlnm.Print_Area" localSheetId="4">'第６表未就学児分再掲'!$C$1:$AE$35</definedName>
    <definedName name="_xlnm.Print_Titles" localSheetId="2">'第６表70歳以上一般分再掲'!$A:$B</definedName>
    <definedName name="_xlnm.Print_Titles" localSheetId="3">'第６表70歳以上現役並み所得者分再掲'!$A:$B</definedName>
    <definedName name="_xlnm.Print_Titles" localSheetId="0">'第６表一般被保険者（全体）'!$A:$B</definedName>
    <definedName name="_xlnm.Print_Titles" localSheetId="1">'第６表前期高齢者分再掲'!$A:$B</definedName>
    <definedName name="_xlnm.Print_Titles" localSheetId="4">'第６表未就学児分再掲'!$A:$B</definedName>
  </definedNames>
  <calcPr fullCalcOnLoad="1"/>
</workbook>
</file>

<file path=xl/comments2.xml><?xml version="1.0" encoding="utf-8"?>
<comments xmlns="http://schemas.openxmlformats.org/spreadsheetml/2006/main">
  <authors>
    <author>oitapref</author>
  </authors>
  <commentList>
    <comment ref="AD7" authorId="0">
      <text>
        <r>
          <rPr>
            <b/>
            <sz val="9"/>
            <rFont val="ＭＳ Ｐゴシック"/>
            <family val="3"/>
          </rPr>
          <t>食事療養費の現金支給（療養費払い）分の件数が、計算式では入らないため、合計数値と合わない。</t>
        </r>
      </text>
    </comment>
  </commentList>
</comments>
</file>

<file path=xl/sharedStrings.xml><?xml version="1.0" encoding="utf-8"?>
<sst xmlns="http://schemas.openxmlformats.org/spreadsheetml/2006/main" count="429" uniqueCount="108">
  <si>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</si>
  <si>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</si>
  <si>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</si>
  <si>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</si>
  <si>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</si>
  <si>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</si>
  <si>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</si>
  <si>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</si>
  <si>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</si>
  <si>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</si>
  <si>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</si>
  <si>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</si>
  <si>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</si>
  <si>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</si>
  <si>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</si>
  <si>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</si>
  <si>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</si>
  <si>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</si>
  <si>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</si>
  <si>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</si>
  <si>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</si>
  <si>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</si>
  <si>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</si>
  <si>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</si>
  <si>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</si>
  <si>
    <t>市　小計</t>
  </si>
  <si>
    <t>町村小計</t>
  </si>
  <si>
    <t>第６表－１　一般被保険者保険給付状況</t>
  </si>
  <si>
    <t>（単位 ： 円）</t>
  </si>
  <si>
    <t>診療費</t>
  </si>
  <si>
    <t>調剤</t>
  </si>
  <si>
    <t>食事療養・生活療養</t>
  </si>
  <si>
    <t>訪問看護</t>
  </si>
  <si>
    <t>療養費等</t>
  </si>
  <si>
    <t>療養諸費計</t>
  </si>
  <si>
    <t>入院</t>
  </si>
  <si>
    <t>入院外</t>
  </si>
  <si>
    <t>歯科</t>
  </si>
  <si>
    <t>移送費G</t>
  </si>
  <si>
    <t>A</t>
  </si>
  <si>
    <t>B</t>
  </si>
  <si>
    <t>C</t>
  </si>
  <si>
    <t>D</t>
  </si>
  <si>
    <t>A+B+D=E</t>
  </si>
  <si>
    <t>A+B+C+D=E</t>
  </si>
  <si>
    <t>E + F + G</t>
  </si>
  <si>
    <t>件数</t>
  </si>
  <si>
    <t>日数</t>
  </si>
  <si>
    <t>費用額</t>
  </si>
  <si>
    <t>第６表－２　一般被保険者保険給付状況［前期高齢者分再掲］</t>
  </si>
  <si>
    <t>（単位 ： 円）</t>
  </si>
  <si>
    <t>診療費</t>
  </si>
  <si>
    <t>調剤</t>
  </si>
  <si>
    <t>食事療養・生活療養</t>
  </si>
  <si>
    <t>訪問看護</t>
  </si>
  <si>
    <t>療養費等</t>
  </si>
  <si>
    <t>療養諸費計</t>
  </si>
  <si>
    <t>入院</t>
  </si>
  <si>
    <t>入院外</t>
  </si>
  <si>
    <t>歯科</t>
  </si>
  <si>
    <t>療養費F</t>
  </si>
  <si>
    <t>移送費G</t>
  </si>
  <si>
    <t>A</t>
  </si>
  <si>
    <t>B</t>
  </si>
  <si>
    <t>C</t>
  </si>
  <si>
    <t>D</t>
  </si>
  <si>
    <t>A+B+D=E</t>
  </si>
  <si>
    <t>A+B+C+D=E</t>
  </si>
  <si>
    <t>E + F + G</t>
  </si>
  <si>
    <t>件数</t>
  </si>
  <si>
    <t>日数</t>
  </si>
  <si>
    <t>第６表－３　一般被保険者保険給付状況［70歳以上一般分再掲］</t>
  </si>
  <si>
    <t>第６表－４　一般被保険者保険給付状況［70歳以上現役並み所得者分再掲］</t>
  </si>
  <si>
    <t>B</t>
  </si>
  <si>
    <t>C</t>
  </si>
  <si>
    <t>D</t>
  </si>
  <si>
    <t>A+B+D=E</t>
  </si>
  <si>
    <t>A+B+C+D=E</t>
  </si>
  <si>
    <t>E + F + G</t>
  </si>
  <si>
    <t>－　３４　－</t>
  </si>
  <si>
    <t>第６表－５　一般被保険者保険給付状況［未就学児分再掲］</t>
  </si>
  <si>
    <t>－　３５　－</t>
  </si>
  <si>
    <t>－　３６　－</t>
  </si>
  <si>
    <t>療養費</t>
  </si>
  <si>
    <t>処方箋受付枚数</t>
  </si>
  <si>
    <t>回数</t>
  </si>
  <si>
    <t>処方箋受付枚数</t>
  </si>
  <si>
    <t>診療費・計</t>
  </si>
  <si>
    <t>療養費・小計F</t>
  </si>
  <si>
    <t>診療費・計</t>
  </si>
  <si>
    <t>費用額</t>
  </si>
  <si>
    <t>療養の給付等</t>
  </si>
  <si>
    <t>療養の給付等</t>
  </si>
  <si>
    <t>回数</t>
  </si>
  <si>
    <t>－　３７　－</t>
  </si>
  <si>
    <t>－　３８　－</t>
  </si>
  <si>
    <t>－　３０　－</t>
  </si>
  <si>
    <t>－　３１　－</t>
  </si>
  <si>
    <t>－　３２　－</t>
  </si>
  <si>
    <t>－　３９　－</t>
  </si>
  <si>
    <t>－　４０　－</t>
  </si>
  <si>
    <t>その他（診療費を除く）</t>
  </si>
  <si>
    <t>－　３３　－</t>
  </si>
  <si>
    <t>　　　２．療養費・小計及び療養諸費計の件数には入院時食事療養費・生活療養費の差額支給分が含まれていないため、事業年報Ｃ表（１）の件数と一致しない。</t>
  </si>
  <si>
    <t>　　　２．療養費及び療養諸費計の件数には入院時食事療養費・生活療養費の差額支給分が含まれていないため、事業年報Ｃ表（１）の件数と一致しない。</t>
  </si>
  <si>
    <t>平成28年度国民健康保険事業状況（大分県）</t>
  </si>
  <si>
    <t>注）　１．平成28年度国民健康保険事業状況報告書（事業年報）Ｃ表（１）、（３）より作成。</t>
  </si>
  <si>
    <t>平成28年度国民健康保険事業状況（大分県）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</si>
</sst>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 shrinkToFit="1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 wrapText="1"/>
    </xf>
    <xf numFmtId="0" fontId="39" fillId="0" borderId="13" xfId="0" applyFont="1" applyBorder="1" applyAlignment="1">
      <alignment horizontal="distributed" vertical="center" wrapText="1"/>
    </xf>
    <xf numFmtId="0" fontId="39" fillId="0" borderId="14" xfId="0" applyFont="1" applyBorder="1" applyAlignment="1">
      <alignment horizontal="distributed" vertical="center" wrapText="1"/>
    </xf>
    <xf numFmtId="49" fontId="39" fillId="0" borderId="0" xfId="0" applyNumberFormat="1" applyFont="1" applyAlignment="1">
      <alignment horizontal="right" vertical="center"/>
    </xf>
    <xf numFmtId="0" fontId="39" fillId="0" borderId="15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distributed" vertical="center" wrapText="1"/>
    </xf>
    <xf numFmtId="0" fontId="39" fillId="0" borderId="17" xfId="0" applyFont="1" applyBorder="1" applyAlignment="1">
      <alignment horizontal="distributed" vertical="center" wrapText="1"/>
    </xf>
    <xf numFmtId="0" fontId="39" fillId="0" borderId="13" xfId="0" applyFont="1" applyBorder="1" applyAlignment="1">
      <alignment horizontal="distributed" vertical="center" wrapText="1"/>
    </xf>
    <xf numFmtId="0" fontId="39" fillId="0" borderId="18" xfId="0" applyFont="1" applyBorder="1" applyAlignment="1">
      <alignment horizontal="center" vertical="center" shrinkToFit="1"/>
    </xf>
    <xf numFmtId="0" fontId="39" fillId="0" borderId="19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horizontal="left" vertical="center" indent="1" shrinkToFit="1"/>
    </xf>
    <xf numFmtId="0" fontId="39" fillId="0" borderId="22" xfId="0" applyFont="1" applyBorder="1" applyAlignment="1">
      <alignment horizontal="left" vertical="center" indent="1" shrinkToFit="1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horizontal="distributed" vertical="center" wrapText="1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2" xfId="0" applyFont="1" applyFill="1" applyBorder="1" applyAlignment="1">
      <alignment horizontal="distributed" vertical="center" wrapText="1"/>
    </xf>
    <xf numFmtId="0" fontId="39" fillId="0" borderId="14" xfId="0" applyFont="1" applyFill="1" applyBorder="1" applyAlignment="1">
      <alignment horizontal="distributed" vertical="center" wrapText="1"/>
    </xf>
    <xf numFmtId="176" fontId="39" fillId="0" borderId="24" xfId="0" applyNumberFormat="1" applyFont="1" applyFill="1" applyBorder="1" applyAlignment="1">
      <alignment vertical="center" shrinkToFit="1"/>
    </xf>
    <xf numFmtId="176" fontId="39" fillId="0" borderId="25" xfId="0" applyNumberFormat="1" applyFont="1" applyFill="1" applyBorder="1" applyAlignment="1">
      <alignment vertical="center" shrinkToFit="1"/>
    </xf>
    <xf numFmtId="176" fontId="39" fillId="0" borderId="26" xfId="0" applyNumberFormat="1" applyFont="1" applyFill="1" applyBorder="1" applyAlignment="1">
      <alignment vertical="center" shrinkToFit="1"/>
    </xf>
    <xf numFmtId="176" fontId="39" fillId="0" borderId="27" xfId="0" applyNumberFormat="1" applyFont="1" applyFill="1" applyBorder="1" applyAlignment="1">
      <alignment vertical="center" shrinkToFit="1"/>
    </xf>
    <xf numFmtId="176" fontId="39" fillId="0" borderId="28" xfId="0" applyNumberFormat="1" applyFont="1" applyFill="1" applyBorder="1" applyAlignment="1">
      <alignment vertical="center" shrinkToFit="1"/>
    </xf>
    <xf numFmtId="176" fontId="39" fillId="0" borderId="29" xfId="0" applyNumberFormat="1" applyFont="1" applyFill="1" applyBorder="1" applyAlignment="1">
      <alignment vertical="center" shrinkToFit="1"/>
    </xf>
    <xf numFmtId="176" fontId="39" fillId="0" borderId="30" xfId="0" applyNumberFormat="1" applyFont="1" applyFill="1" applyBorder="1" applyAlignment="1">
      <alignment vertical="center" shrinkToFit="1"/>
    </xf>
    <xf numFmtId="176" fontId="39" fillId="0" borderId="31" xfId="0" applyNumberFormat="1" applyFont="1" applyFill="1" applyBorder="1" applyAlignment="1">
      <alignment vertical="center" shrinkToFit="1"/>
    </xf>
    <xf numFmtId="176" fontId="39" fillId="0" borderId="17" xfId="0" applyNumberFormat="1" applyFont="1" applyFill="1" applyBorder="1" applyAlignment="1">
      <alignment vertical="center" shrinkToFit="1"/>
    </xf>
    <xf numFmtId="176" fontId="39" fillId="0" borderId="32" xfId="0" applyNumberFormat="1" applyFont="1" applyFill="1" applyBorder="1" applyAlignment="1">
      <alignment vertical="center" shrinkToFit="1"/>
    </xf>
    <xf numFmtId="176" fontId="39" fillId="0" borderId="33" xfId="0" applyNumberFormat="1" applyFont="1" applyFill="1" applyBorder="1" applyAlignment="1">
      <alignment vertical="center" shrinkToFit="1"/>
    </xf>
    <xf numFmtId="176" fontId="39" fillId="0" borderId="16" xfId="0" applyNumberFormat="1" applyFont="1" applyFill="1" applyBorder="1" applyAlignment="1">
      <alignment vertical="center" shrinkToFit="1"/>
    </xf>
    <xf numFmtId="0" fontId="39" fillId="0" borderId="13" xfId="0" applyFont="1" applyBorder="1" applyAlignment="1">
      <alignment horizontal="distributed" vertical="center" wrapText="1"/>
    </xf>
    <xf numFmtId="0" fontId="39" fillId="0" borderId="23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176" fontId="39" fillId="0" borderId="34" xfId="0" applyNumberFormat="1" applyFont="1" applyFill="1" applyBorder="1" applyAlignment="1">
      <alignment vertical="center" shrinkToFit="1"/>
    </xf>
    <xf numFmtId="176" fontId="39" fillId="0" borderId="27" xfId="0" applyNumberFormat="1" applyFont="1" applyFill="1" applyBorder="1" applyAlignment="1">
      <alignment vertical="center"/>
    </xf>
    <xf numFmtId="176" fontId="39" fillId="0" borderId="35" xfId="0" applyNumberFormat="1" applyFont="1" applyFill="1" applyBorder="1" applyAlignment="1">
      <alignment vertical="center" shrinkToFit="1"/>
    </xf>
    <xf numFmtId="176" fontId="39" fillId="0" borderId="33" xfId="0" applyNumberFormat="1" applyFont="1" applyFill="1" applyBorder="1" applyAlignment="1">
      <alignment vertical="center"/>
    </xf>
    <xf numFmtId="176" fontId="39" fillId="0" borderId="16" xfId="0" applyNumberFormat="1" applyFont="1" applyFill="1" applyBorder="1" applyAlignment="1">
      <alignment vertical="center"/>
    </xf>
    <xf numFmtId="176" fontId="39" fillId="0" borderId="29" xfId="0" applyNumberFormat="1" applyFont="1" applyFill="1" applyBorder="1" applyAlignment="1">
      <alignment vertical="center"/>
    </xf>
    <xf numFmtId="176" fontId="39" fillId="0" borderId="32" xfId="0" applyNumberFormat="1" applyFont="1" applyFill="1" applyBorder="1" applyAlignment="1">
      <alignment vertical="center"/>
    </xf>
    <xf numFmtId="176" fontId="39" fillId="0" borderId="25" xfId="0" applyNumberFormat="1" applyFont="1" applyFill="1" applyBorder="1" applyAlignment="1">
      <alignment vertical="center"/>
    </xf>
    <xf numFmtId="176" fontId="41" fillId="0" borderId="24" xfId="0" applyNumberFormat="1" applyFont="1" applyFill="1" applyBorder="1" applyAlignment="1">
      <alignment vertical="center" shrinkToFit="1"/>
    </xf>
    <xf numFmtId="176" fontId="41" fillId="0" borderId="25" xfId="0" applyNumberFormat="1" applyFont="1" applyFill="1" applyBorder="1" applyAlignment="1">
      <alignment vertical="center" shrinkToFit="1"/>
    </xf>
    <xf numFmtId="176" fontId="41" fillId="0" borderId="32" xfId="0" applyNumberFormat="1" applyFont="1" applyFill="1" applyBorder="1" applyAlignment="1">
      <alignment vertical="center" shrinkToFit="1"/>
    </xf>
    <xf numFmtId="176" fontId="41" fillId="0" borderId="30" xfId="0" applyNumberFormat="1" applyFont="1" applyFill="1" applyBorder="1" applyAlignment="1">
      <alignment vertical="center" shrinkToFit="1"/>
    </xf>
    <xf numFmtId="176" fontId="41" fillId="0" borderId="26" xfId="0" applyNumberFormat="1" applyFont="1" applyFill="1" applyBorder="1" applyAlignment="1">
      <alignment vertical="center" shrinkToFit="1"/>
    </xf>
    <xf numFmtId="176" fontId="41" fillId="0" borderId="27" xfId="0" applyNumberFormat="1" applyFont="1" applyFill="1" applyBorder="1" applyAlignment="1">
      <alignment vertical="center" shrinkToFit="1"/>
    </xf>
    <xf numFmtId="176" fontId="41" fillId="0" borderId="33" xfId="0" applyNumberFormat="1" applyFont="1" applyFill="1" applyBorder="1" applyAlignment="1">
      <alignment vertical="center" shrinkToFit="1"/>
    </xf>
    <xf numFmtId="176" fontId="41" fillId="0" borderId="31" xfId="0" applyNumberFormat="1" applyFont="1" applyFill="1" applyBorder="1" applyAlignment="1">
      <alignment vertical="center" shrinkToFit="1"/>
    </xf>
    <xf numFmtId="176" fontId="41" fillId="0" borderId="28" xfId="0" applyNumberFormat="1" applyFont="1" applyFill="1" applyBorder="1" applyAlignment="1">
      <alignment vertical="center" shrinkToFit="1"/>
    </xf>
    <xf numFmtId="176" fontId="41" fillId="0" borderId="29" xfId="0" applyNumberFormat="1" applyFont="1" applyFill="1" applyBorder="1" applyAlignment="1">
      <alignment vertical="center" shrinkToFit="1"/>
    </xf>
    <xf numFmtId="176" fontId="41" fillId="0" borderId="16" xfId="0" applyNumberFormat="1" applyFont="1" applyFill="1" applyBorder="1" applyAlignment="1">
      <alignment vertical="center" shrinkToFit="1"/>
    </xf>
    <xf numFmtId="176" fontId="41" fillId="0" borderId="1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40" fillId="0" borderId="0" xfId="0" applyFont="1" applyFill="1" applyAlignment="1">
      <alignment vertical="center" wrapText="1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horizontal="left" vertical="center" indent="1" shrinkToFit="1"/>
    </xf>
    <xf numFmtId="0" fontId="39" fillId="0" borderId="22" xfId="0" applyFont="1" applyFill="1" applyBorder="1" applyAlignment="1">
      <alignment horizontal="left" vertical="center" indent="1" shrinkToFit="1"/>
    </xf>
    <xf numFmtId="0" fontId="39" fillId="0" borderId="21" xfId="0" applyFont="1" applyFill="1" applyBorder="1" applyAlignment="1">
      <alignment vertical="center"/>
    </xf>
    <xf numFmtId="0" fontId="39" fillId="0" borderId="22" xfId="0" applyFont="1" applyFill="1" applyBorder="1" applyAlignment="1">
      <alignment vertical="center"/>
    </xf>
    <xf numFmtId="49" fontId="39" fillId="0" borderId="0" xfId="0" applyNumberFormat="1" applyFont="1" applyFill="1" applyAlignment="1">
      <alignment horizontal="right" vertical="center"/>
    </xf>
    <xf numFmtId="176" fontId="39" fillId="0" borderId="0" xfId="0" applyNumberFormat="1" applyFont="1" applyFill="1" applyAlignment="1">
      <alignment vertical="center" shrinkToFit="1"/>
    </xf>
    <xf numFmtId="0" fontId="39" fillId="0" borderId="0" xfId="0" applyFont="1" applyFill="1" applyAlignment="1">
      <alignment vertical="center" shrinkToFit="1"/>
    </xf>
    <xf numFmtId="0" fontId="39" fillId="0" borderId="21" xfId="0" applyFont="1" applyBorder="1" applyAlignment="1">
      <alignment horizontal="right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center" vertical="center" shrinkToFit="1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distributed" vertical="center" wrapText="1"/>
    </xf>
    <xf numFmtId="0" fontId="39" fillId="0" borderId="29" xfId="0" applyFont="1" applyFill="1" applyBorder="1" applyAlignment="1">
      <alignment horizontal="distributed" vertical="center" wrapText="1"/>
    </xf>
    <xf numFmtId="0" fontId="39" fillId="0" borderId="28" xfId="0" applyFont="1" applyFill="1" applyBorder="1" applyAlignment="1">
      <alignment horizontal="distributed" vertical="center" wrapTex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distributed" vertical="center" wrapText="1"/>
    </xf>
    <xf numFmtId="0" fontId="39" fillId="0" borderId="36" xfId="0" applyFont="1" applyFill="1" applyBorder="1" applyAlignment="1">
      <alignment horizontal="distributed" vertical="center" wrapText="1"/>
    </xf>
    <xf numFmtId="176" fontId="41" fillId="0" borderId="37" xfId="0" applyNumberFormat="1" applyFont="1" applyFill="1" applyBorder="1" applyAlignment="1">
      <alignment vertical="center" shrinkToFit="1"/>
    </xf>
    <xf numFmtId="176" fontId="41" fillId="0" borderId="35" xfId="0" applyNumberFormat="1" applyFont="1" applyFill="1" applyBorder="1" applyAlignment="1">
      <alignment vertical="center" shrinkToFit="1"/>
    </xf>
    <xf numFmtId="176" fontId="41" fillId="0" borderId="36" xfId="0" applyNumberFormat="1" applyFont="1" applyFill="1" applyBorder="1" applyAlignment="1">
      <alignment vertical="center" shrinkToFit="1"/>
    </xf>
    <xf numFmtId="0" fontId="39" fillId="0" borderId="14" xfId="0" applyFont="1" applyFill="1" applyBorder="1" applyAlignment="1">
      <alignment horizontal="distributed" vertical="center" wrapText="1"/>
    </xf>
    <xf numFmtId="0" fontId="39" fillId="0" borderId="11" xfId="0" applyFont="1" applyFill="1" applyBorder="1" applyAlignment="1">
      <alignment horizontal="distributed" vertical="center" wrapText="1"/>
    </xf>
    <xf numFmtId="0" fontId="39" fillId="0" borderId="13" xfId="0" applyFont="1" applyFill="1" applyBorder="1" applyAlignment="1">
      <alignment horizontal="distributed" vertical="center" wrapText="1"/>
    </xf>
    <xf numFmtId="0" fontId="39" fillId="0" borderId="23" xfId="0" applyFont="1" applyFill="1" applyBorder="1" applyAlignment="1">
      <alignment horizontal="distributed" vertical="center" wrapText="1"/>
    </xf>
    <xf numFmtId="0" fontId="39" fillId="0" borderId="21" xfId="0" applyFont="1" applyFill="1" applyBorder="1" applyAlignment="1">
      <alignment horizontal="right" vertical="center" shrinkToFit="1"/>
    </xf>
    <xf numFmtId="0" fontId="40" fillId="0" borderId="0" xfId="0" applyFont="1" applyFill="1" applyAlignment="1">
      <alignment vertical="center" shrinkToFit="1"/>
    </xf>
    <xf numFmtId="49" fontId="40" fillId="0" borderId="0" xfId="0" applyNumberFormat="1" applyFont="1" applyFill="1" applyAlignment="1">
      <alignment horizontal="right" vertical="center"/>
    </xf>
    <xf numFmtId="176" fontId="40" fillId="0" borderId="0" xfId="0" applyNumberFormat="1" applyFont="1" applyFill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12" xfId="0" applyFont="1" applyFill="1" applyBorder="1" applyAlignment="1">
      <alignment horizontal="center" vertical="center" shrinkToFit="1"/>
    </xf>
    <xf numFmtId="176" fontId="40" fillId="0" borderId="0" xfId="0" applyNumberFormat="1" applyFont="1" applyFill="1" applyAlignment="1">
      <alignment vertical="center" shrinkToFit="1"/>
    </xf>
    <xf numFmtId="0" fontId="39" fillId="0" borderId="22" xfId="0" applyFont="1" applyFill="1" applyBorder="1" applyAlignment="1">
      <alignment horizontal="left" vertical="center" indent="1"/>
    </xf>
    <xf numFmtId="0" fontId="39" fillId="0" borderId="24" xfId="0" applyFont="1" applyBorder="1" applyAlignment="1">
      <alignment horizontal="distributed" vertical="center" wrapText="1"/>
    </xf>
    <xf numFmtId="0" fontId="39" fillId="0" borderId="30" xfId="0" applyFont="1" applyBorder="1" applyAlignment="1">
      <alignment horizontal="distributed" vertical="center" wrapText="1"/>
    </xf>
    <xf numFmtId="0" fontId="39" fillId="0" borderId="13" xfId="0" applyFont="1" applyBorder="1" applyAlignment="1">
      <alignment horizontal="distributed" vertical="center" wrapText="1"/>
    </xf>
    <xf numFmtId="0" fontId="39" fillId="0" borderId="23" xfId="0" applyFont="1" applyBorder="1" applyAlignment="1">
      <alignment horizontal="distributed" vertical="center" wrapText="1"/>
    </xf>
    <xf numFmtId="0" fontId="39" fillId="0" borderId="38" xfId="0" applyFont="1" applyBorder="1" applyAlignment="1">
      <alignment horizontal="center" vertical="center" shrinkToFit="1"/>
    </xf>
    <xf numFmtId="0" fontId="39" fillId="0" borderId="39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distributed" vertical="center" wrapText="1"/>
    </xf>
    <xf numFmtId="0" fontId="39" fillId="0" borderId="31" xfId="0" applyFont="1" applyBorder="1" applyAlignment="1">
      <alignment horizontal="distributed" vertical="center" wrapText="1"/>
    </xf>
    <xf numFmtId="0" fontId="39" fillId="0" borderId="40" xfId="0" applyFont="1" applyBorder="1" applyAlignment="1">
      <alignment horizontal="distributed" vertical="center" wrapText="1"/>
    </xf>
    <xf numFmtId="0" fontId="39" fillId="0" borderId="41" xfId="0" applyFont="1" applyBorder="1" applyAlignment="1">
      <alignment horizontal="distributed" vertical="center" wrapText="1"/>
    </xf>
    <xf numFmtId="0" fontId="39" fillId="0" borderId="42" xfId="0" applyFont="1" applyBorder="1" applyAlignment="1">
      <alignment horizontal="distributed" vertical="center" wrapText="1"/>
    </xf>
    <xf numFmtId="0" fontId="39" fillId="0" borderId="43" xfId="0" applyFont="1" applyBorder="1" applyAlignment="1">
      <alignment horizontal="distributed" vertical="center" wrapText="1"/>
    </xf>
    <xf numFmtId="0" fontId="39" fillId="0" borderId="44" xfId="0" applyFont="1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9" fillId="0" borderId="46" xfId="0" applyFont="1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 wrapText="1"/>
    </xf>
    <xf numFmtId="0" fontId="39" fillId="0" borderId="38" xfId="0" applyFont="1" applyBorder="1" applyAlignment="1">
      <alignment horizontal="distributed" vertical="center" wrapText="1"/>
    </xf>
    <xf numFmtId="0" fontId="39" fillId="0" borderId="49" xfId="0" applyFont="1" applyBorder="1" applyAlignment="1">
      <alignment horizontal="distributed" vertical="center" wrapText="1"/>
    </xf>
    <xf numFmtId="0" fontId="0" fillId="0" borderId="49" xfId="0" applyBorder="1" applyAlignment="1">
      <alignment vertical="center"/>
    </xf>
    <xf numFmtId="0" fontId="39" fillId="0" borderId="46" xfId="0" applyFont="1" applyBorder="1" applyAlignment="1">
      <alignment horizontal="center" vertical="center" textRotation="255" shrinkToFit="1"/>
    </xf>
    <xf numFmtId="0" fontId="39" fillId="0" borderId="34" xfId="0" applyFont="1" applyBorder="1" applyAlignment="1">
      <alignment horizontal="center" vertical="center" textRotation="255" shrinkToFit="1"/>
    </xf>
    <xf numFmtId="0" fontId="39" fillId="0" borderId="44" xfId="0" applyFont="1" applyBorder="1" applyAlignment="1">
      <alignment vertical="center"/>
    </xf>
    <xf numFmtId="0" fontId="39" fillId="0" borderId="20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22" xfId="0" applyFont="1" applyBorder="1" applyAlignment="1">
      <alignment vertical="center"/>
    </xf>
    <xf numFmtId="0" fontId="39" fillId="0" borderId="25" xfId="0" applyFont="1" applyBorder="1" applyAlignment="1">
      <alignment horizontal="distributed" vertical="center" wrapText="1"/>
    </xf>
    <xf numFmtId="0" fontId="39" fillId="0" borderId="50" xfId="0" applyFont="1" applyBorder="1" applyAlignment="1">
      <alignment horizontal="right" vertical="center" indent="1"/>
    </xf>
    <xf numFmtId="0" fontId="39" fillId="0" borderId="51" xfId="0" applyFont="1" applyBorder="1" applyAlignment="1">
      <alignment horizontal="right" vertical="center" indent="1"/>
    </xf>
    <xf numFmtId="0" fontId="39" fillId="0" borderId="39" xfId="0" applyFont="1" applyBorder="1" applyAlignment="1">
      <alignment horizontal="right" vertical="center" indent="1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6" xfId="0" applyFont="1" applyBorder="1" applyAlignment="1">
      <alignment horizontal="distributed" vertical="center" wrapText="1"/>
    </xf>
    <xf numFmtId="0" fontId="39" fillId="0" borderId="32" xfId="0" applyFont="1" applyBorder="1" applyAlignment="1">
      <alignment horizontal="distributed" vertical="center"/>
    </xf>
    <xf numFmtId="0" fontId="39" fillId="0" borderId="25" xfId="0" applyFont="1" applyBorder="1" applyAlignment="1">
      <alignment horizontal="distributed" vertical="center"/>
    </xf>
    <xf numFmtId="0" fontId="39" fillId="0" borderId="3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0" fontId="39" fillId="0" borderId="42" xfId="0" applyFont="1" applyBorder="1" applyAlignment="1">
      <alignment horizontal="distributed" vertical="center"/>
    </xf>
    <xf numFmtId="0" fontId="39" fillId="0" borderId="52" xfId="0" applyFont="1" applyBorder="1" applyAlignment="1">
      <alignment horizontal="distributed" vertical="center"/>
    </xf>
    <xf numFmtId="0" fontId="39" fillId="0" borderId="38" xfId="0" applyFont="1" applyBorder="1" applyAlignment="1">
      <alignment horizontal="right" vertical="center" indent="1"/>
    </xf>
    <xf numFmtId="0" fontId="39" fillId="0" borderId="35" xfId="0" applyFont="1" applyBorder="1" applyAlignment="1">
      <alignment horizontal="distributed" vertical="center" wrapText="1"/>
    </xf>
    <xf numFmtId="0" fontId="39" fillId="0" borderId="24" xfId="0" applyFont="1" applyBorder="1" applyAlignment="1">
      <alignment horizontal="distributed" vertical="center"/>
    </xf>
    <xf numFmtId="0" fontId="39" fillId="0" borderId="37" xfId="0" applyFont="1" applyBorder="1" applyAlignment="1">
      <alignment horizontal="distributed" vertical="center"/>
    </xf>
    <xf numFmtId="0" fontId="39" fillId="0" borderId="13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39" fillId="0" borderId="27" xfId="0" applyFont="1" applyFill="1" applyBorder="1" applyAlignment="1">
      <alignment horizontal="distributed" vertical="center" wrapText="1"/>
    </xf>
    <xf numFmtId="0" fontId="39" fillId="0" borderId="24" xfId="0" applyFont="1" applyFill="1" applyBorder="1" applyAlignment="1">
      <alignment horizontal="distributed" vertical="center" wrapText="1"/>
    </xf>
    <xf numFmtId="0" fontId="39" fillId="0" borderId="25" xfId="0" applyFont="1" applyFill="1" applyBorder="1" applyAlignment="1">
      <alignment horizontal="distributed" vertical="center" wrapText="1"/>
    </xf>
    <xf numFmtId="0" fontId="39" fillId="0" borderId="50" xfId="0" applyFont="1" applyFill="1" applyBorder="1" applyAlignment="1">
      <alignment horizontal="center" vertical="center" shrinkToFit="1"/>
    </xf>
    <xf numFmtId="0" fontId="39" fillId="0" borderId="39" xfId="0" applyFont="1" applyFill="1" applyBorder="1" applyAlignment="1">
      <alignment horizontal="center" vertical="center" shrinkToFit="1"/>
    </xf>
    <xf numFmtId="0" fontId="39" fillId="0" borderId="32" xfId="0" applyFont="1" applyFill="1" applyBorder="1" applyAlignment="1">
      <alignment horizontal="distributed" vertical="center"/>
    </xf>
    <xf numFmtId="0" fontId="39" fillId="0" borderId="25" xfId="0" applyFont="1" applyFill="1" applyBorder="1" applyAlignment="1">
      <alignment horizontal="distributed" vertical="center"/>
    </xf>
    <xf numFmtId="0" fontId="39" fillId="0" borderId="30" xfId="0" applyFont="1" applyFill="1" applyBorder="1" applyAlignment="1">
      <alignment horizontal="distributed" vertical="center"/>
    </xf>
    <xf numFmtId="0" fontId="39" fillId="0" borderId="11" xfId="0" applyFont="1" applyFill="1" applyBorder="1" applyAlignment="1">
      <alignment horizontal="distributed" vertical="center"/>
    </xf>
    <xf numFmtId="0" fontId="39" fillId="0" borderId="12" xfId="0" applyFont="1" applyFill="1" applyBorder="1" applyAlignment="1">
      <alignment horizontal="distributed" vertical="center"/>
    </xf>
    <xf numFmtId="0" fontId="39" fillId="0" borderId="23" xfId="0" applyFont="1" applyFill="1" applyBorder="1" applyAlignment="1">
      <alignment horizontal="distributed" vertical="center"/>
    </xf>
    <xf numFmtId="0" fontId="39" fillId="0" borderId="35" xfId="0" applyFont="1" applyFill="1" applyBorder="1" applyAlignment="1">
      <alignment horizontal="distributed" vertical="center" wrapTex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50" xfId="0" applyFont="1" applyFill="1" applyBorder="1" applyAlignment="1">
      <alignment horizontal="right" vertical="center" indent="1"/>
    </xf>
    <xf numFmtId="0" fontId="39" fillId="0" borderId="51" xfId="0" applyFont="1" applyFill="1" applyBorder="1" applyAlignment="1">
      <alignment horizontal="right" vertical="center" indent="1"/>
    </xf>
    <xf numFmtId="0" fontId="39" fillId="0" borderId="39" xfId="0" applyFont="1" applyFill="1" applyBorder="1" applyAlignment="1">
      <alignment horizontal="right" vertical="center" indent="1"/>
    </xf>
    <xf numFmtId="0" fontId="39" fillId="0" borderId="32" xfId="0" applyFont="1" applyFill="1" applyBorder="1" applyAlignment="1">
      <alignment horizontal="distributed" vertical="center" wrapText="1"/>
    </xf>
    <xf numFmtId="0" fontId="39" fillId="0" borderId="30" xfId="0" applyFont="1" applyFill="1" applyBorder="1" applyAlignment="1">
      <alignment horizontal="distributed" vertical="center" wrapText="1"/>
    </xf>
    <xf numFmtId="0" fontId="39" fillId="0" borderId="11" xfId="0" applyFont="1" applyFill="1" applyBorder="1" applyAlignment="1">
      <alignment horizontal="distributed" vertical="center" wrapText="1"/>
    </xf>
    <xf numFmtId="0" fontId="39" fillId="0" borderId="23" xfId="0" applyFont="1" applyFill="1" applyBorder="1" applyAlignment="1">
      <alignment horizontal="distributed" vertical="center" wrapText="1"/>
    </xf>
    <xf numFmtId="0" fontId="39" fillId="0" borderId="53" xfId="0" applyFont="1" applyFill="1" applyBorder="1" applyAlignment="1">
      <alignment horizontal="distributed" vertical="center"/>
    </xf>
    <xf numFmtId="0" fontId="39" fillId="0" borderId="0" xfId="0" applyFont="1" applyFill="1" applyBorder="1" applyAlignment="1">
      <alignment horizontal="distributed" vertical="center"/>
    </xf>
    <xf numFmtId="0" fontId="39" fillId="0" borderId="54" xfId="0" applyFont="1" applyFill="1" applyBorder="1" applyAlignment="1">
      <alignment horizontal="distributed"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22" xfId="0" applyFont="1" applyFill="1" applyBorder="1" applyAlignment="1">
      <alignment vertical="center"/>
    </xf>
    <xf numFmtId="0" fontId="39" fillId="0" borderId="37" xfId="0" applyFont="1" applyFill="1" applyBorder="1" applyAlignment="1">
      <alignment horizontal="distributed" vertical="center" wrapText="1"/>
    </xf>
    <xf numFmtId="0" fontId="39" fillId="0" borderId="26" xfId="0" applyFont="1" applyFill="1" applyBorder="1" applyAlignment="1">
      <alignment horizontal="distributed" vertical="center" wrapText="1"/>
    </xf>
    <xf numFmtId="0" fontId="39" fillId="0" borderId="46" xfId="0" applyFont="1" applyFill="1" applyBorder="1" applyAlignment="1">
      <alignment horizontal="center" vertical="center" textRotation="255" shrinkToFit="1"/>
    </xf>
    <xf numFmtId="0" fontId="39" fillId="0" borderId="34" xfId="0" applyFont="1" applyFill="1" applyBorder="1" applyAlignment="1">
      <alignment horizontal="center" vertical="center" textRotation="255" shrinkToFit="1"/>
    </xf>
    <xf numFmtId="0" fontId="39" fillId="0" borderId="55" xfId="0" applyFont="1" applyFill="1" applyBorder="1" applyAlignment="1">
      <alignment horizontal="center" vertical="center" textRotation="255" shrinkToFit="1"/>
    </xf>
    <xf numFmtId="0" fontId="39" fillId="0" borderId="24" xfId="0" applyFont="1" applyFill="1" applyBorder="1" applyAlignment="1">
      <alignment horizontal="distributed" vertical="center"/>
    </xf>
    <xf numFmtId="0" fontId="39" fillId="0" borderId="37" xfId="0" applyFont="1" applyFill="1" applyBorder="1" applyAlignment="1">
      <alignment horizontal="distributed" vertical="center"/>
    </xf>
    <xf numFmtId="0" fontId="39" fillId="0" borderId="13" xfId="0" applyFont="1" applyFill="1" applyBorder="1" applyAlignment="1">
      <alignment horizontal="distributed" vertical="center"/>
    </xf>
    <xf numFmtId="0" fontId="39" fillId="0" borderId="14" xfId="0" applyFont="1" applyFill="1" applyBorder="1" applyAlignment="1">
      <alignment horizontal="distributed" vertical="center"/>
    </xf>
    <xf numFmtId="0" fontId="39" fillId="0" borderId="38" xfId="0" applyFont="1" applyFill="1" applyBorder="1" applyAlignment="1">
      <alignment horizontal="right" vertical="center" indent="1"/>
    </xf>
    <xf numFmtId="0" fontId="39" fillId="0" borderId="56" xfId="0" applyFont="1" applyFill="1" applyBorder="1" applyAlignment="1">
      <alignment horizontal="right" vertical="center" indent="1"/>
    </xf>
    <xf numFmtId="0" fontId="39" fillId="0" borderId="26" xfId="0" applyFont="1" applyFill="1" applyBorder="1" applyAlignment="1">
      <alignment horizontal="distributed" vertical="center"/>
    </xf>
    <xf numFmtId="0" fontId="39" fillId="0" borderId="27" xfId="0" applyFont="1" applyFill="1" applyBorder="1" applyAlignment="1">
      <alignment horizontal="distributed" vertical="center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13" xfId="0" applyFont="1" applyFill="1" applyBorder="1" applyAlignment="1">
      <alignment horizontal="distributed" vertical="center" wrapText="1"/>
    </xf>
    <xf numFmtId="0" fontId="39" fillId="0" borderId="14" xfId="0" applyFont="1" applyFill="1" applyBorder="1" applyAlignment="1">
      <alignment horizontal="distributed" vertical="center" wrapText="1"/>
    </xf>
    <xf numFmtId="0" fontId="39" fillId="0" borderId="44" xfId="0" applyFont="1" applyFill="1" applyBorder="1" applyAlignment="1">
      <alignment horizontal="center" vertical="center" textRotation="255" shrinkToFit="1"/>
    </xf>
    <xf numFmtId="0" fontId="39" fillId="0" borderId="33" xfId="0" applyFont="1" applyFill="1" applyBorder="1" applyAlignment="1">
      <alignment horizontal="distributed" vertical="center"/>
    </xf>
    <xf numFmtId="0" fontId="39" fillId="0" borderId="35" xfId="0" applyFont="1" applyFill="1" applyBorder="1" applyAlignment="1">
      <alignment horizontal="distributed" vertical="center"/>
    </xf>
    <xf numFmtId="0" fontId="39" fillId="0" borderId="5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9.140625" defaultRowHeight="15"/>
  <cols>
    <col min="1" max="1" width="3.57421875" style="0" customWidth="1"/>
    <col min="2" max="2" width="11.28125" style="0" customWidth="1"/>
    <col min="3" max="4" width="9.140625" style="0" bestFit="1" customWidth="1"/>
    <col min="5" max="5" width="11.57421875" style="0" customWidth="1"/>
    <col min="6" max="7" width="9.140625" style="0" bestFit="1" customWidth="1"/>
    <col min="8" max="8" width="11.57421875" style="0" customWidth="1"/>
    <col min="9" max="10" width="9.140625" style="0" bestFit="1" customWidth="1"/>
    <col min="11" max="11" width="11.57421875" style="0" customWidth="1"/>
    <col min="12" max="13" width="9.140625" style="0" bestFit="1" customWidth="1"/>
    <col min="14" max="14" width="11.57421875" style="0" customWidth="1"/>
    <col min="15" max="16" width="9.140625" style="0" bestFit="1" customWidth="1"/>
    <col min="17" max="17" width="11.57421875" style="0" customWidth="1"/>
    <col min="18" max="19" width="9.140625" style="0" bestFit="1" customWidth="1"/>
    <col min="20" max="20" width="11.57421875" style="0" customWidth="1"/>
    <col min="21" max="23" width="9.140625" style="0" bestFit="1" customWidth="1"/>
    <col min="24" max="24" width="10.57421875" style="0" customWidth="1"/>
    <col min="25" max="25" width="12.57421875" style="0" customWidth="1"/>
    <col min="26" max="26" width="9.140625" style="0" bestFit="1" customWidth="1"/>
    <col min="27" max="27" width="10.57421875" style="0" customWidth="1"/>
    <col min="28" max="30" width="9.140625" style="0" bestFit="1" customWidth="1"/>
    <col min="31" max="31" width="10.57421875" style="0" customWidth="1"/>
    <col min="32" max="34" width="9.140625" style="0" bestFit="1" customWidth="1"/>
    <col min="35" max="35" width="12.57421875" style="0" customWidth="1"/>
    <col min="36" max="36" width="16.421875" style="0" customWidth="1"/>
  </cols>
  <sheetData>
    <row r="1" spans="3:28" s="3" customFormat="1" ht="12">
      <c r="C1" s="1" t="s">
        <v>105</v>
      </c>
      <c r="O1" s="1" t="str">
        <f>C1</f>
        <v>平成28年度国民健康保険事業状況（大分県）</v>
      </c>
      <c r="AB1" s="1" t="str">
        <f>C1</f>
        <v>平成28年度国民健康保険事業状況（大分県）</v>
      </c>
    </row>
    <row r="2" spans="4:29" s="3" customFormat="1" ht="13.5">
      <c r="D2" t="s">
        <v>27</v>
      </c>
      <c r="P2" s="43" t="str">
        <f>D2</f>
        <v>第６表－１　一般被保険者保険給付状況</v>
      </c>
      <c r="AC2" s="43" t="str">
        <f>D2</f>
        <v>第６表－１　一般被保険者保険給付状況</v>
      </c>
    </row>
    <row r="3" spans="14:35" s="1" customFormat="1" ht="11.25">
      <c r="N3" s="4" t="s">
        <v>28</v>
      </c>
      <c r="Y3" s="4" t="s">
        <v>28</v>
      </c>
      <c r="AI3" s="4" t="s">
        <v>28</v>
      </c>
    </row>
    <row r="4" spans="1:35" s="5" customFormat="1" ht="12" customHeight="1">
      <c r="A4" s="124" t="s">
        <v>0</v>
      </c>
      <c r="B4" s="127" t="s">
        <v>1</v>
      </c>
      <c r="C4" s="16"/>
      <c r="D4" s="17"/>
      <c r="E4" s="17"/>
      <c r="F4" s="102" t="s">
        <v>29</v>
      </c>
      <c r="G4" s="130"/>
      <c r="H4" s="130"/>
      <c r="I4" s="130"/>
      <c r="J4" s="130"/>
      <c r="K4" s="130"/>
      <c r="L4" s="130"/>
      <c r="M4" s="130"/>
      <c r="N4" s="103"/>
      <c r="O4" s="137" t="s">
        <v>30</v>
      </c>
      <c r="P4" s="138"/>
      <c r="Q4" s="139"/>
      <c r="R4" s="137" t="s">
        <v>31</v>
      </c>
      <c r="S4" s="138"/>
      <c r="T4" s="139"/>
      <c r="U4" s="147" t="s">
        <v>32</v>
      </c>
      <c r="V4" s="138"/>
      <c r="W4" s="148"/>
      <c r="X4" s="110" t="s">
        <v>91</v>
      </c>
      <c r="Y4" s="111"/>
      <c r="Z4" s="117" t="s">
        <v>33</v>
      </c>
      <c r="AA4" s="118"/>
      <c r="AB4" s="118"/>
      <c r="AC4" s="118"/>
      <c r="AD4" s="118"/>
      <c r="AE4" s="118"/>
      <c r="AF4" s="118"/>
      <c r="AG4" s="119"/>
      <c r="AH4" s="102" t="s">
        <v>34</v>
      </c>
      <c r="AI4" s="103"/>
    </row>
    <row r="5" spans="1:35" s="5" customFormat="1" ht="12" customHeight="1">
      <c r="A5" s="125"/>
      <c r="B5" s="128"/>
      <c r="C5" s="143" t="s">
        <v>87</v>
      </c>
      <c r="D5" s="144"/>
      <c r="E5" s="144"/>
      <c r="F5" s="136" t="s">
        <v>35</v>
      </c>
      <c r="G5" s="108"/>
      <c r="H5" s="108"/>
      <c r="I5" s="108" t="s">
        <v>36</v>
      </c>
      <c r="J5" s="108"/>
      <c r="K5" s="108"/>
      <c r="L5" s="108" t="s">
        <v>37</v>
      </c>
      <c r="M5" s="108"/>
      <c r="N5" s="109"/>
      <c r="O5" s="140"/>
      <c r="P5" s="141"/>
      <c r="Q5" s="142"/>
      <c r="R5" s="140"/>
      <c r="S5" s="141"/>
      <c r="T5" s="142"/>
      <c r="U5" s="149"/>
      <c r="V5" s="141"/>
      <c r="W5" s="150"/>
      <c r="X5" s="112"/>
      <c r="Y5" s="113"/>
      <c r="Z5" s="114" t="s">
        <v>83</v>
      </c>
      <c r="AA5" s="115"/>
      <c r="AB5" s="115"/>
      <c r="AC5" s="115"/>
      <c r="AD5" s="115"/>
      <c r="AE5" s="116"/>
      <c r="AF5" s="108" t="s">
        <v>38</v>
      </c>
      <c r="AG5" s="109"/>
      <c r="AH5" s="104"/>
      <c r="AI5" s="105"/>
    </row>
    <row r="6" spans="1:35" s="5" customFormat="1" ht="12" customHeight="1">
      <c r="A6" s="125"/>
      <c r="B6" s="128"/>
      <c r="C6" s="131" t="s">
        <v>39</v>
      </c>
      <c r="D6" s="132"/>
      <c r="E6" s="132"/>
      <c r="F6" s="136"/>
      <c r="G6" s="108"/>
      <c r="H6" s="108"/>
      <c r="I6" s="108"/>
      <c r="J6" s="108"/>
      <c r="K6" s="108"/>
      <c r="L6" s="108"/>
      <c r="M6" s="108"/>
      <c r="N6" s="109"/>
      <c r="O6" s="131" t="s">
        <v>40</v>
      </c>
      <c r="P6" s="132"/>
      <c r="Q6" s="133"/>
      <c r="R6" s="131" t="s">
        <v>41</v>
      </c>
      <c r="S6" s="132"/>
      <c r="T6" s="133"/>
      <c r="U6" s="145" t="s">
        <v>42</v>
      </c>
      <c r="V6" s="132"/>
      <c r="W6" s="133"/>
      <c r="X6" s="6" t="s">
        <v>43</v>
      </c>
      <c r="Y6" s="12" t="s">
        <v>44</v>
      </c>
      <c r="Z6" s="120" t="s">
        <v>88</v>
      </c>
      <c r="AA6" s="121"/>
      <c r="AB6" s="122" t="s">
        <v>29</v>
      </c>
      <c r="AC6" s="123"/>
      <c r="AD6" s="146" t="s">
        <v>101</v>
      </c>
      <c r="AE6" s="136"/>
      <c r="AF6" s="108"/>
      <c r="AG6" s="109"/>
      <c r="AH6" s="106" t="s">
        <v>45</v>
      </c>
      <c r="AI6" s="107"/>
    </row>
    <row r="7" spans="1:35" s="5" customFormat="1" ht="12" customHeight="1">
      <c r="A7" s="126"/>
      <c r="B7" s="129"/>
      <c r="C7" s="7" t="s">
        <v>46</v>
      </c>
      <c r="D7" s="8" t="s">
        <v>47</v>
      </c>
      <c r="E7" s="8" t="s">
        <v>48</v>
      </c>
      <c r="F7" s="41" t="s">
        <v>46</v>
      </c>
      <c r="G7" s="8" t="s">
        <v>47</v>
      </c>
      <c r="H7" s="8" t="s">
        <v>48</v>
      </c>
      <c r="I7" s="8" t="s">
        <v>46</v>
      </c>
      <c r="J7" s="8" t="s">
        <v>47</v>
      </c>
      <c r="K7" s="8" t="s">
        <v>48</v>
      </c>
      <c r="L7" s="8" t="s">
        <v>46</v>
      </c>
      <c r="M7" s="8" t="s">
        <v>47</v>
      </c>
      <c r="N7" s="42" t="s">
        <v>48</v>
      </c>
      <c r="O7" s="7" t="s">
        <v>46</v>
      </c>
      <c r="P7" s="18" t="s">
        <v>84</v>
      </c>
      <c r="Q7" s="24" t="s">
        <v>48</v>
      </c>
      <c r="R7" s="7" t="s">
        <v>46</v>
      </c>
      <c r="S7" s="8" t="s">
        <v>85</v>
      </c>
      <c r="T7" s="24" t="s">
        <v>48</v>
      </c>
      <c r="U7" s="9" t="s">
        <v>46</v>
      </c>
      <c r="V7" s="8" t="s">
        <v>47</v>
      </c>
      <c r="W7" s="10" t="s">
        <v>48</v>
      </c>
      <c r="X7" s="13" t="s">
        <v>46</v>
      </c>
      <c r="Y7" s="14" t="s">
        <v>48</v>
      </c>
      <c r="Z7" s="7" t="s">
        <v>46</v>
      </c>
      <c r="AA7" s="8" t="s">
        <v>48</v>
      </c>
      <c r="AB7" s="15" t="s">
        <v>46</v>
      </c>
      <c r="AC7" s="8" t="s">
        <v>48</v>
      </c>
      <c r="AD7" s="8" t="s">
        <v>46</v>
      </c>
      <c r="AE7" s="10" t="s">
        <v>48</v>
      </c>
      <c r="AF7" s="8" t="s">
        <v>46</v>
      </c>
      <c r="AG7" s="24" t="s">
        <v>48</v>
      </c>
      <c r="AH7" s="9" t="s">
        <v>46</v>
      </c>
      <c r="AI7" s="24" t="s">
        <v>48</v>
      </c>
    </row>
    <row r="8" spans="1:35" s="1" customFormat="1" ht="18" customHeight="1">
      <c r="A8" s="134"/>
      <c r="B8" s="19" t="s">
        <v>24</v>
      </c>
      <c r="C8" s="38">
        <v>2918505</v>
      </c>
      <c r="D8" s="30">
        <v>6500956</v>
      </c>
      <c r="E8" s="30">
        <v>90550441485</v>
      </c>
      <c r="F8" s="30">
        <v>98211</v>
      </c>
      <c r="G8" s="30">
        <v>1708582</v>
      </c>
      <c r="H8" s="30">
        <v>48316495580</v>
      </c>
      <c r="I8" s="30">
        <v>2418335</v>
      </c>
      <c r="J8" s="30">
        <v>3924542</v>
      </c>
      <c r="K8" s="30">
        <v>36374012590</v>
      </c>
      <c r="L8" s="30">
        <v>401959</v>
      </c>
      <c r="M8" s="30">
        <v>867832</v>
      </c>
      <c r="N8" s="35">
        <v>5859933315</v>
      </c>
      <c r="O8" s="38">
        <v>1547843</v>
      </c>
      <c r="P8" s="30">
        <v>1910035</v>
      </c>
      <c r="Q8" s="35">
        <v>19342859290</v>
      </c>
      <c r="R8" s="38">
        <v>93954</v>
      </c>
      <c r="S8" s="30">
        <v>4637143</v>
      </c>
      <c r="T8" s="35">
        <v>3067811028</v>
      </c>
      <c r="U8" s="38">
        <v>5883</v>
      </c>
      <c r="V8" s="30">
        <v>45252</v>
      </c>
      <c r="W8" s="35">
        <v>511084608</v>
      </c>
      <c r="X8" s="38">
        <v>4472231</v>
      </c>
      <c r="Y8" s="35">
        <v>113472196411</v>
      </c>
      <c r="Z8" s="38">
        <v>111005</v>
      </c>
      <c r="AA8" s="30">
        <v>897045677</v>
      </c>
      <c r="AB8" s="30">
        <v>1699</v>
      </c>
      <c r="AC8" s="30">
        <v>23248132</v>
      </c>
      <c r="AD8" s="30">
        <v>109306</v>
      </c>
      <c r="AE8" s="30">
        <v>873797545</v>
      </c>
      <c r="AF8" s="30">
        <v>2</v>
      </c>
      <c r="AG8" s="35">
        <v>14780</v>
      </c>
      <c r="AH8" s="38">
        <v>4583238</v>
      </c>
      <c r="AI8" s="35">
        <v>114369256868</v>
      </c>
    </row>
    <row r="9" spans="1:35" s="1" customFormat="1" ht="18" customHeight="1">
      <c r="A9" s="135"/>
      <c r="B9" s="20" t="s">
        <v>22</v>
      </c>
      <c r="C9" s="44">
        <v>2869337</v>
      </c>
      <c r="D9" s="32">
        <v>6423748</v>
      </c>
      <c r="E9" s="32">
        <v>89669916713</v>
      </c>
      <c r="F9" s="32">
        <v>97506</v>
      </c>
      <c r="G9" s="32">
        <v>1701602</v>
      </c>
      <c r="H9" s="32">
        <v>47986725668</v>
      </c>
      <c r="I9" s="32">
        <v>2378665</v>
      </c>
      <c r="J9" s="32">
        <v>3869098</v>
      </c>
      <c r="K9" s="32">
        <v>35916827860</v>
      </c>
      <c r="L9" s="32">
        <v>393166</v>
      </c>
      <c r="M9" s="32">
        <v>853048</v>
      </c>
      <c r="N9" s="36">
        <v>5766363185</v>
      </c>
      <c r="O9" s="39">
        <v>1524561</v>
      </c>
      <c r="P9" s="32">
        <v>1881862</v>
      </c>
      <c r="Q9" s="32">
        <v>19083093351</v>
      </c>
      <c r="R9" s="39">
        <v>93329</v>
      </c>
      <c r="S9" s="32">
        <v>4620987</v>
      </c>
      <c r="T9" s="32">
        <v>3057004695</v>
      </c>
      <c r="U9" s="39">
        <v>5847</v>
      </c>
      <c r="V9" s="32">
        <v>45006</v>
      </c>
      <c r="W9" s="32">
        <v>507953488</v>
      </c>
      <c r="X9" s="44">
        <v>4399745</v>
      </c>
      <c r="Y9" s="36">
        <v>112317968247</v>
      </c>
      <c r="Z9" s="39">
        <v>108828</v>
      </c>
      <c r="AA9" s="32">
        <v>884350996</v>
      </c>
      <c r="AB9" s="32">
        <v>1695</v>
      </c>
      <c r="AC9" s="32">
        <v>23184660</v>
      </c>
      <c r="AD9" s="45">
        <v>107133</v>
      </c>
      <c r="AE9" s="45">
        <v>861166336</v>
      </c>
      <c r="AF9" s="32">
        <v>2</v>
      </c>
      <c r="AG9" s="46">
        <v>14780</v>
      </c>
      <c r="AH9" s="39">
        <v>4508575</v>
      </c>
      <c r="AI9" s="36">
        <v>113202334023</v>
      </c>
    </row>
    <row r="10" spans="1:35" s="1" customFormat="1" ht="18" customHeight="1">
      <c r="A10" s="135"/>
      <c r="B10" s="75" t="s">
        <v>25</v>
      </c>
      <c r="C10" s="39">
        <v>2719961</v>
      </c>
      <c r="D10" s="32">
        <v>6104196</v>
      </c>
      <c r="E10" s="32">
        <v>84904908142</v>
      </c>
      <c r="F10" s="31">
        <v>92621</v>
      </c>
      <c r="G10" s="32">
        <v>1618106</v>
      </c>
      <c r="H10" s="32">
        <v>45432242431</v>
      </c>
      <c r="I10" s="31">
        <v>2252293</v>
      </c>
      <c r="J10" s="32">
        <v>3673976</v>
      </c>
      <c r="K10" s="32">
        <v>33989443326</v>
      </c>
      <c r="L10" s="32">
        <v>375047</v>
      </c>
      <c r="M10" s="32">
        <v>812114</v>
      </c>
      <c r="N10" s="36">
        <v>5483222385</v>
      </c>
      <c r="O10" s="39">
        <v>1454103</v>
      </c>
      <c r="P10" s="32">
        <v>1795182</v>
      </c>
      <c r="Q10" s="36">
        <v>18186911582</v>
      </c>
      <c r="R10" s="39">
        <v>88638</v>
      </c>
      <c r="S10" s="32">
        <v>4394928</v>
      </c>
      <c r="T10" s="36">
        <v>2905836260</v>
      </c>
      <c r="U10" s="39">
        <v>5652</v>
      </c>
      <c r="V10" s="32">
        <v>43452</v>
      </c>
      <c r="W10" s="36">
        <v>486985908</v>
      </c>
      <c r="X10" s="39">
        <v>4179716</v>
      </c>
      <c r="Y10" s="36">
        <v>106484641892</v>
      </c>
      <c r="Z10" s="39">
        <v>103518</v>
      </c>
      <c r="AA10" s="32">
        <v>840590491</v>
      </c>
      <c r="AB10" s="31">
        <v>1579</v>
      </c>
      <c r="AC10" s="32">
        <v>21962320</v>
      </c>
      <c r="AD10" s="45">
        <v>101939</v>
      </c>
      <c r="AE10" s="45">
        <v>818628171</v>
      </c>
      <c r="AF10" s="32">
        <v>0</v>
      </c>
      <c r="AG10" s="36">
        <v>0</v>
      </c>
      <c r="AH10" s="39">
        <v>4283234</v>
      </c>
      <c r="AI10" s="36">
        <v>107325232383</v>
      </c>
    </row>
    <row r="11" spans="1:35" s="1" customFormat="1" ht="18" customHeight="1">
      <c r="A11" s="135"/>
      <c r="B11" s="75" t="s">
        <v>26</v>
      </c>
      <c r="C11" s="39">
        <v>149376</v>
      </c>
      <c r="D11" s="32">
        <v>319552</v>
      </c>
      <c r="E11" s="32">
        <v>4765008571</v>
      </c>
      <c r="F11" s="31">
        <v>4885</v>
      </c>
      <c r="G11" s="32">
        <v>83496</v>
      </c>
      <c r="H11" s="32">
        <v>2554483237</v>
      </c>
      <c r="I11" s="31">
        <v>126372</v>
      </c>
      <c r="J11" s="32">
        <v>195122</v>
      </c>
      <c r="K11" s="32">
        <v>1927384534</v>
      </c>
      <c r="L11" s="32">
        <v>18119</v>
      </c>
      <c r="M11" s="32">
        <v>40934</v>
      </c>
      <c r="N11" s="36">
        <v>283140800</v>
      </c>
      <c r="O11" s="39">
        <v>70458</v>
      </c>
      <c r="P11" s="32">
        <v>86680</v>
      </c>
      <c r="Q11" s="36">
        <v>896181769</v>
      </c>
      <c r="R11" s="39">
        <v>4691</v>
      </c>
      <c r="S11" s="32">
        <v>226059</v>
      </c>
      <c r="T11" s="36">
        <v>151168435</v>
      </c>
      <c r="U11" s="39">
        <v>195</v>
      </c>
      <c r="V11" s="32">
        <v>1554</v>
      </c>
      <c r="W11" s="36">
        <v>20967580</v>
      </c>
      <c r="X11" s="39">
        <v>220029</v>
      </c>
      <c r="Y11" s="36">
        <v>5833326355</v>
      </c>
      <c r="Z11" s="47">
        <v>5310</v>
      </c>
      <c r="AA11" s="45">
        <v>43760505</v>
      </c>
      <c r="AB11" s="31">
        <v>116</v>
      </c>
      <c r="AC11" s="32">
        <v>1222340</v>
      </c>
      <c r="AD11" s="45">
        <v>5194</v>
      </c>
      <c r="AE11" s="45">
        <v>42538165</v>
      </c>
      <c r="AF11" s="32">
        <v>2</v>
      </c>
      <c r="AG11" s="36">
        <v>14780</v>
      </c>
      <c r="AH11" s="39">
        <v>225341</v>
      </c>
      <c r="AI11" s="36">
        <v>5877101640</v>
      </c>
    </row>
    <row r="12" spans="1:35" s="1" customFormat="1" ht="18" customHeight="1">
      <c r="A12" s="129"/>
      <c r="B12" s="21" t="s">
        <v>23</v>
      </c>
      <c r="C12" s="40">
        <v>49168</v>
      </c>
      <c r="D12" s="34">
        <v>77208</v>
      </c>
      <c r="E12" s="34">
        <v>880524772</v>
      </c>
      <c r="F12" s="33">
        <v>705</v>
      </c>
      <c r="G12" s="34">
        <v>6980</v>
      </c>
      <c r="H12" s="34">
        <v>329769912</v>
      </c>
      <c r="I12" s="33">
        <v>39670</v>
      </c>
      <c r="J12" s="34">
        <v>55444</v>
      </c>
      <c r="K12" s="34">
        <v>457184730</v>
      </c>
      <c r="L12" s="34">
        <v>8793</v>
      </c>
      <c r="M12" s="34">
        <v>14784</v>
      </c>
      <c r="N12" s="37">
        <v>93570130</v>
      </c>
      <c r="O12" s="40">
        <v>23282</v>
      </c>
      <c r="P12" s="34">
        <v>28173</v>
      </c>
      <c r="Q12" s="37">
        <v>259765939</v>
      </c>
      <c r="R12" s="40">
        <v>625</v>
      </c>
      <c r="S12" s="34">
        <v>16156</v>
      </c>
      <c r="T12" s="37">
        <v>10806333</v>
      </c>
      <c r="U12" s="40">
        <v>36</v>
      </c>
      <c r="V12" s="34">
        <v>246</v>
      </c>
      <c r="W12" s="37">
        <v>3131120</v>
      </c>
      <c r="X12" s="40">
        <v>72486</v>
      </c>
      <c r="Y12" s="37">
        <v>1154228164</v>
      </c>
      <c r="Z12" s="48">
        <v>2177</v>
      </c>
      <c r="AA12" s="49">
        <v>12694681</v>
      </c>
      <c r="AB12" s="33">
        <v>4</v>
      </c>
      <c r="AC12" s="34">
        <v>63472</v>
      </c>
      <c r="AD12" s="49">
        <v>2173</v>
      </c>
      <c r="AE12" s="49">
        <v>12631209</v>
      </c>
      <c r="AF12" s="34">
        <v>0</v>
      </c>
      <c r="AG12" s="37">
        <v>0</v>
      </c>
      <c r="AH12" s="40">
        <v>74663</v>
      </c>
      <c r="AI12" s="37">
        <v>1166922845</v>
      </c>
    </row>
    <row r="13" spans="1:35" s="1" customFormat="1" ht="18" customHeight="1">
      <c r="A13" s="19">
        <v>1</v>
      </c>
      <c r="B13" s="19" t="s">
        <v>2</v>
      </c>
      <c r="C13" s="38">
        <v>1039098</v>
      </c>
      <c r="D13" s="30">
        <v>2276769</v>
      </c>
      <c r="E13" s="30">
        <v>32021235583</v>
      </c>
      <c r="F13" s="29">
        <v>33786</v>
      </c>
      <c r="G13" s="30">
        <v>589572</v>
      </c>
      <c r="H13" s="30">
        <v>16646538650</v>
      </c>
      <c r="I13" s="30">
        <v>856213</v>
      </c>
      <c r="J13" s="30">
        <v>1369786</v>
      </c>
      <c r="K13" s="30">
        <v>13223776309</v>
      </c>
      <c r="L13" s="30">
        <v>149099</v>
      </c>
      <c r="M13" s="30">
        <v>317411</v>
      </c>
      <c r="N13" s="35">
        <v>2150920624</v>
      </c>
      <c r="O13" s="38">
        <v>583422</v>
      </c>
      <c r="P13" s="30">
        <v>720574</v>
      </c>
      <c r="Q13" s="35">
        <v>7190286257</v>
      </c>
      <c r="R13" s="38">
        <v>32393</v>
      </c>
      <c r="S13" s="30">
        <v>1605599</v>
      </c>
      <c r="T13" s="35">
        <v>1056812085</v>
      </c>
      <c r="U13" s="38">
        <v>2737</v>
      </c>
      <c r="V13" s="30">
        <v>21675</v>
      </c>
      <c r="W13" s="35">
        <v>246692998</v>
      </c>
      <c r="X13" s="38">
        <v>1625257</v>
      </c>
      <c r="Y13" s="35">
        <v>40515026923</v>
      </c>
      <c r="Z13" s="50">
        <v>42068</v>
      </c>
      <c r="AA13" s="51">
        <v>340741529</v>
      </c>
      <c r="AB13" s="29">
        <v>814</v>
      </c>
      <c r="AC13" s="30">
        <v>11426629</v>
      </c>
      <c r="AD13" s="51">
        <v>41254</v>
      </c>
      <c r="AE13" s="51">
        <v>329314900</v>
      </c>
      <c r="AF13" s="30">
        <v>0</v>
      </c>
      <c r="AG13" s="35">
        <v>0</v>
      </c>
      <c r="AH13" s="38">
        <v>1667325</v>
      </c>
      <c r="AI13" s="35">
        <v>40855768452</v>
      </c>
    </row>
    <row r="14" spans="1:35" s="1" customFormat="1" ht="18" customHeight="1">
      <c r="A14" s="22">
        <v>2</v>
      </c>
      <c r="B14" s="22" t="s">
        <v>3</v>
      </c>
      <c r="C14" s="39">
        <v>294944</v>
      </c>
      <c r="D14" s="32">
        <v>679629</v>
      </c>
      <c r="E14" s="32">
        <v>9416595162</v>
      </c>
      <c r="F14" s="31">
        <v>10165</v>
      </c>
      <c r="G14" s="32">
        <v>185927</v>
      </c>
      <c r="H14" s="32">
        <v>5200620327</v>
      </c>
      <c r="I14" s="32">
        <v>244911</v>
      </c>
      <c r="J14" s="32">
        <v>404421</v>
      </c>
      <c r="K14" s="32">
        <v>3617234945</v>
      </c>
      <c r="L14" s="32">
        <v>39868</v>
      </c>
      <c r="M14" s="32">
        <v>89281</v>
      </c>
      <c r="N14" s="36">
        <v>598739890</v>
      </c>
      <c r="O14" s="39">
        <v>149193</v>
      </c>
      <c r="P14" s="32">
        <v>185146</v>
      </c>
      <c r="Q14" s="36">
        <v>1858322627</v>
      </c>
      <c r="R14" s="39">
        <v>9837</v>
      </c>
      <c r="S14" s="32">
        <v>513148</v>
      </c>
      <c r="T14" s="36">
        <v>339678975</v>
      </c>
      <c r="U14" s="39">
        <v>787</v>
      </c>
      <c r="V14" s="32">
        <v>5979</v>
      </c>
      <c r="W14" s="36">
        <v>63503540</v>
      </c>
      <c r="X14" s="39">
        <v>444924</v>
      </c>
      <c r="Y14" s="36">
        <v>11678100304</v>
      </c>
      <c r="Z14" s="47">
        <v>13539</v>
      </c>
      <c r="AA14" s="45">
        <v>117465036</v>
      </c>
      <c r="AB14" s="31">
        <v>205</v>
      </c>
      <c r="AC14" s="32">
        <v>2973373</v>
      </c>
      <c r="AD14" s="45">
        <v>13334</v>
      </c>
      <c r="AE14" s="45">
        <v>114491663</v>
      </c>
      <c r="AF14" s="32">
        <v>0</v>
      </c>
      <c r="AG14" s="36">
        <v>0</v>
      </c>
      <c r="AH14" s="39">
        <v>458463</v>
      </c>
      <c r="AI14" s="36">
        <v>11795565340</v>
      </c>
    </row>
    <row r="15" spans="1:35" s="1" customFormat="1" ht="18" customHeight="1">
      <c r="A15" s="22">
        <v>3</v>
      </c>
      <c r="B15" s="22" t="s">
        <v>4</v>
      </c>
      <c r="C15" s="39">
        <v>203140</v>
      </c>
      <c r="D15" s="32">
        <v>471924</v>
      </c>
      <c r="E15" s="32">
        <v>6297878866</v>
      </c>
      <c r="F15" s="31">
        <v>6712</v>
      </c>
      <c r="G15" s="32">
        <v>119675</v>
      </c>
      <c r="H15" s="32">
        <v>3330109396</v>
      </c>
      <c r="I15" s="32">
        <v>165975</v>
      </c>
      <c r="J15" s="32">
        <v>281926</v>
      </c>
      <c r="K15" s="32">
        <v>2536236405</v>
      </c>
      <c r="L15" s="32">
        <v>30453</v>
      </c>
      <c r="M15" s="32">
        <v>70323</v>
      </c>
      <c r="N15" s="36">
        <v>431533065</v>
      </c>
      <c r="O15" s="39">
        <v>91340</v>
      </c>
      <c r="P15" s="32">
        <v>114132</v>
      </c>
      <c r="Q15" s="36">
        <v>1095626197</v>
      </c>
      <c r="R15" s="39">
        <v>6411</v>
      </c>
      <c r="S15" s="32">
        <v>319205</v>
      </c>
      <c r="T15" s="36">
        <v>213452533</v>
      </c>
      <c r="U15" s="39">
        <v>342</v>
      </c>
      <c r="V15" s="32">
        <v>2241</v>
      </c>
      <c r="W15" s="36">
        <v>22644590</v>
      </c>
      <c r="X15" s="39">
        <v>294822</v>
      </c>
      <c r="Y15" s="36">
        <v>7629602186</v>
      </c>
      <c r="Z15" s="47">
        <v>6916</v>
      </c>
      <c r="AA15" s="45">
        <v>55348020</v>
      </c>
      <c r="AB15" s="31">
        <v>84</v>
      </c>
      <c r="AC15" s="32">
        <v>813210</v>
      </c>
      <c r="AD15" s="45">
        <v>6832</v>
      </c>
      <c r="AE15" s="45">
        <v>54534810</v>
      </c>
      <c r="AF15" s="32">
        <v>0</v>
      </c>
      <c r="AG15" s="36">
        <v>0</v>
      </c>
      <c r="AH15" s="39">
        <v>301738</v>
      </c>
      <c r="AI15" s="36">
        <v>7684950206</v>
      </c>
    </row>
    <row r="16" spans="1:35" s="1" customFormat="1" ht="18" customHeight="1">
      <c r="A16" s="22">
        <v>4</v>
      </c>
      <c r="B16" s="22" t="s">
        <v>5</v>
      </c>
      <c r="C16" s="39">
        <v>182942</v>
      </c>
      <c r="D16" s="32">
        <v>411001</v>
      </c>
      <c r="E16" s="32">
        <v>5398708981</v>
      </c>
      <c r="F16" s="31">
        <v>6010</v>
      </c>
      <c r="G16" s="32">
        <v>106643</v>
      </c>
      <c r="H16" s="32">
        <v>2868131599</v>
      </c>
      <c r="I16" s="32">
        <v>151917</v>
      </c>
      <c r="J16" s="32">
        <v>249195</v>
      </c>
      <c r="K16" s="32">
        <v>2176154222</v>
      </c>
      <c r="L16" s="32">
        <v>25015</v>
      </c>
      <c r="M16" s="32">
        <v>55163</v>
      </c>
      <c r="N16" s="36">
        <v>354423160</v>
      </c>
      <c r="O16" s="39">
        <v>94135</v>
      </c>
      <c r="P16" s="32">
        <v>116650</v>
      </c>
      <c r="Q16" s="36">
        <v>1189508360</v>
      </c>
      <c r="R16" s="39">
        <v>5755</v>
      </c>
      <c r="S16" s="32">
        <v>292296</v>
      </c>
      <c r="T16" s="36">
        <v>196394086</v>
      </c>
      <c r="U16" s="39">
        <v>222</v>
      </c>
      <c r="V16" s="32">
        <v>1397</v>
      </c>
      <c r="W16" s="36">
        <v>14151880</v>
      </c>
      <c r="X16" s="39">
        <v>277299</v>
      </c>
      <c r="Y16" s="36">
        <v>6798763307</v>
      </c>
      <c r="Z16" s="47">
        <v>6586</v>
      </c>
      <c r="AA16" s="45">
        <v>54797818</v>
      </c>
      <c r="AB16" s="31">
        <v>56</v>
      </c>
      <c r="AC16" s="32">
        <v>1368960</v>
      </c>
      <c r="AD16" s="45">
        <v>6530</v>
      </c>
      <c r="AE16" s="45">
        <v>53428858</v>
      </c>
      <c r="AF16" s="32">
        <v>0</v>
      </c>
      <c r="AG16" s="36">
        <v>0</v>
      </c>
      <c r="AH16" s="39">
        <v>283885</v>
      </c>
      <c r="AI16" s="36">
        <v>6853561125</v>
      </c>
    </row>
    <row r="17" spans="1:35" s="1" customFormat="1" ht="18" customHeight="1">
      <c r="A17" s="23">
        <v>5</v>
      </c>
      <c r="B17" s="23" t="s">
        <v>6</v>
      </c>
      <c r="C17" s="40">
        <v>215077</v>
      </c>
      <c r="D17" s="34">
        <v>460845</v>
      </c>
      <c r="E17" s="34">
        <v>6645797994</v>
      </c>
      <c r="F17" s="33">
        <v>7323</v>
      </c>
      <c r="G17" s="34">
        <v>123723</v>
      </c>
      <c r="H17" s="34">
        <v>3565216674</v>
      </c>
      <c r="I17" s="34">
        <v>175101</v>
      </c>
      <c r="J17" s="34">
        <v>275328</v>
      </c>
      <c r="K17" s="34">
        <v>2643174330</v>
      </c>
      <c r="L17" s="34">
        <v>32653</v>
      </c>
      <c r="M17" s="34">
        <v>61794</v>
      </c>
      <c r="N17" s="37">
        <v>437406990</v>
      </c>
      <c r="O17" s="40">
        <v>111769</v>
      </c>
      <c r="P17" s="34">
        <v>135791</v>
      </c>
      <c r="Q17" s="37">
        <v>1410441847</v>
      </c>
      <c r="R17" s="40">
        <v>6881</v>
      </c>
      <c r="S17" s="34">
        <v>325633</v>
      </c>
      <c r="T17" s="37">
        <v>216347829</v>
      </c>
      <c r="U17" s="40">
        <v>364</v>
      </c>
      <c r="V17" s="34">
        <v>3127</v>
      </c>
      <c r="W17" s="37">
        <v>33044490</v>
      </c>
      <c r="X17" s="40">
        <v>327210</v>
      </c>
      <c r="Y17" s="37">
        <v>8305632160</v>
      </c>
      <c r="Z17" s="48">
        <v>8115</v>
      </c>
      <c r="AA17" s="49">
        <v>63318691</v>
      </c>
      <c r="AB17" s="33">
        <v>45</v>
      </c>
      <c r="AC17" s="34">
        <v>574456</v>
      </c>
      <c r="AD17" s="49">
        <v>8070</v>
      </c>
      <c r="AE17" s="49">
        <v>62744235</v>
      </c>
      <c r="AF17" s="34">
        <v>0</v>
      </c>
      <c r="AG17" s="37">
        <v>0</v>
      </c>
      <c r="AH17" s="40">
        <v>335325</v>
      </c>
      <c r="AI17" s="37">
        <v>8368950851</v>
      </c>
    </row>
    <row r="18" spans="1:35" s="1" customFormat="1" ht="18" customHeight="1">
      <c r="A18" s="19">
        <v>6</v>
      </c>
      <c r="B18" s="19" t="s">
        <v>7</v>
      </c>
      <c r="C18" s="38">
        <v>121169</v>
      </c>
      <c r="D18" s="30">
        <v>265081</v>
      </c>
      <c r="E18" s="30">
        <v>3731167860</v>
      </c>
      <c r="F18" s="29">
        <v>4290</v>
      </c>
      <c r="G18" s="30">
        <v>76782</v>
      </c>
      <c r="H18" s="30">
        <v>2126045930</v>
      </c>
      <c r="I18" s="30">
        <v>100587</v>
      </c>
      <c r="J18" s="30">
        <v>153887</v>
      </c>
      <c r="K18" s="30">
        <v>1381753260</v>
      </c>
      <c r="L18" s="30">
        <v>16292</v>
      </c>
      <c r="M18" s="30">
        <v>34412</v>
      </c>
      <c r="N18" s="35">
        <v>223368670</v>
      </c>
      <c r="O18" s="38">
        <v>54132</v>
      </c>
      <c r="P18" s="30">
        <v>66387</v>
      </c>
      <c r="Q18" s="35">
        <v>659526410</v>
      </c>
      <c r="R18" s="38">
        <v>4104</v>
      </c>
      <c r="S18" s="30">
        <v>209532</v>
      </c>
      <c r="T18" s="35">
        <v>135077989</v>
      </c>
      <c r="U18" s="38">
        <v>189</v>
      </c>
      <c r="V18" s="30">
        <v>1205</v>
      </c>
      <c r="W18" s="35">
        <v>14131330</v>
      </c>
      <c r="X18" s="38">
        <v>175490</v>
      </c>
      <c r="Y18" s="35">
        <v>4539903589</v>
      </c>
      <c r="Z18" s="50">
        <v>4290</v>
      </c>
      <c r="AA18" s="51">
        <v>36695687</v>
      </c>
      <c r="AB18" s="29">
        <v>91</v>
      </c>
      <c r="AC18" s="30">
        <v>843450</v>
      </c>
      <c r="AD18" s="51">
        <v>4199</v>
      </c>
      <c r="AE18" s="51">
        <v>35852237</v>
      </c>
      <c r="AF18" s="30">
        <v>0</v>
      </c>
      <c r="AG18" s="35">
        <v>0</v>
      </c>
      <c r="AH18" s="38">
        <v>179780</v>
      </c>
      <c r="AI18" s="35">
        <v>4576599276</v>
      </c>
    </row>
    <row r="19" spans="1:35" s="1" customFormat="1" ht="18" customHeight="1">
      <c r="A19" s="22">
        <v>7</v>
      </c>
      <c r="B19" s="22" t="s">
        <v>8</v>
      </c>
      <c r="C19" s="39">
        <v>54454</v>
      </c>
      <c r="D19" s="32">
        <v>174053</v>
      </c>
      <c r="E19" s="32">
        <v>1697559067</v>
      </c>
      <c r="F19" s="31">
        <v>1750</v>
      </c>
      <c r="G19" s="32">
        <v>29367</v>
      </c>
      <c r="H19" s="32">
        <v>891427215</v>
      </c>
      <c r="I19" s="32">
        <v>46922</v>
      </c>
      <c r="J19" s="32">
        <v>130655</v>
      </c>
      <c r="K19" s="32">
        <v>712321152</v>
      </c>
      <c r="L19" s="32">
        <v>5782</v>
      </c>
      <c r="M19" s="32">
        <v>14031</v>
      </c>
      <c r="N19" s="36">
        <v>93810700</v>
      </c>
      <c r="O19" s="39">
        <v>20915</v>
      </c>
      <c r="P19" s="32">
        <v>26074</v>
      </c>
      <c r="Q19" s="36">
        <v>289377330</v>
      </c>
      <c r="R19" s="39">
        <v>1661</v>
      </c>
      <c r="S19" s="32">
        <v>78523</v>
      </c>
      <c r="T19" s="36">
        <v>52008097</v>
      </c>
      <c r="U19" s="39">
        <v>76</v>
      </c>
      <c r="V19" s="32">
        <v>412</v>
      </c>
      <c r="W19" s="36">
        <v>5835500</v>
      </c>
      <c r="X19" s="39">
        <v>75445</v>
      </c>
      <c r="Y19" s="36">
        <v>2044779994</v>
      </c>
      <c r="Z19" s="47">
        <v>1887</v>
      </c>
      <c r="AA19" s="45">
        <v>14457489</v>
      </c>
      <c r="AB19" s="31">
        <v>2</v>
      </c>
      <c r="AC19" s="32">
        <v>58250</v>
      </c>
      <c r="AD19" s="45">
        <v>1885</v>
      </c>
      <c r="AE19" s="45">
        <v>14399239</v>
      </c>
      <c r="AF19" s="32">
        <v>0</v>
      </c>
      <c r="AG19" s="36">
        <v>0</v>
      </c>
      <c r="AH19" s="39">
        <v>77332</v>
      </c>
      <c r="AI19" s="36">
        <v>2059237483</v>
      </c>
    </row>
    <row r="20" spans="1:35" s="1" customFormat="1" ht="18" customHeight="1">
      <c r="A20" s="22">
        <v>8</v>
      </c>
      <c r="B20" s="22" t="s">
        <v>9</v>
      </c>
      <c r="C20" s="39">
        <v>66835</v>
      </c>
      <c r="D20" s="32">
        <v>156007</v>
      </c>
      <c r="E20" s="32">
        <v>2262833588</v>
      </c>
      <c r="F20" s="31">
        <v>2733</v>
      </c>
      <c r="G20" s="32">
        <v>45446</v>
      </c>
      <c r="H20" s="32">
        <v>1190729720</v>
      </c>
      <c r="I20" s="32">
        <v>56578</v>
      </c>
      <c r="J20" s="32">
        <v>94723</v>
      </c>
      <c r="K20" s="32">
        <v>953831768</v>
      </c>
      <c r="L20" s="32">
        <v>7524</v>
      </c>
      <c r="M20" s="32">
        <v>15838</v>
      </c>
      <c r="N20" s="36">
        <v>118272100</v>
      </c>
      <c r="O20" s="39">
        <v>36046</v>
      </c>
      <c r="P20" s="32">
        <v>46746</v>
      </c>
      <c r="Q20" s="36">
        <v>447718012</v>
      </c>
      <c r="R20" s="39">
        <v>2616</v>
      </c>
      <c r="S20" s="32">
        <v>124359</v>
      </c>
      <c r="T20" s="36">
        <v>81973399</v>
      </c>
      <c r="U20" s="39">
        <v>55</v>
      </c>
      <c r="V20" s="32">
        <v>365</v>
      </c>
      <c r="W20" s="36">
        <v>3762200</v>
      </c>
      <c r="X20" s="39">
        <v>102936</v>
      </c>
      <c r="Y20" s="36">
        <v>2796287199</v>
      </c>
      <c r="Z20" s="47">
        <v>1619</v>
      </c>
      <c r="AA20" s="45">
        <v>12122732</v>
      </c>
      <c r="AB20" s="31">
        <v>35</v>
      </c>
      <c r="AC20" s="32">
        <v>297840</v>
      </c>
      <c r="AD20" s="45">
        <v>1584</v>
      </c>
      <c r="AE20" s="45">
        <v>11824892</v>
      </c>
      <c r="AF20" s="32">
        <v>0</v>
      </c>
      <c r="AG20" s="36">
        <v>0</v>
      </c>
      <c r="AH20" s="39">
        <v>104555</v>
      </c>
      <c r="AI20" s="36">
        <v>2808409931</v>
      </c>
    </row>
    <row r="21" spans="1:35" s="1" customFormat="1" ht="18" customHeight="1">
      <c r="A21" s="22">
        <v>9</v>
      </c>
      <c r="B21" s="22" t="s">
        <v>10</v>
      </c>
      <c r="C21" s="39">
        <v>58670</v>
      </c>
      <c r="D21" s="32">
        <v>135336</v>
      </c>
      <c r="E21" s="32">
        <v>1860139839</v>
      </c>
      <c r="F21" s="31">
        <v>2197</v>
      </c>
      <c r="G21" s="32">
        <v>40259</v>
      </c>
      <c r="H21" s="32">
        <v>1038122154</v>
      </c>
      <c r="I21" s="32">
        <v>49485</v>
      </c>
      <c r="J21" s="32">
        <v>78378</v>
      </c>
      <c r="K21" s="32">
        <v>693176745</v>
      </c>
      <c r="L21" s="32">
        <v>6988</v>
      </c>
      <c r="M21" s="32">
        <v>16699</v>
      </c>
      <c r="N21" s="36">
        <v>128840940</v>
      </c>
      <c r="O21" s="39">
        <v>34096</v>
      </c>
      <c r="P21" s="32">
        <v>42827</v>
      </c>
      <c r="Q21" s="36">
        <v>434653669</v>
      </c>
      <c r="R21" s="39">
        <v>2092</v>
      </c>
      <c r="S21" s="32">
        <v>108874</v>
      </c>
      <c r="T21" s="36">
        <v>71866206</v>
      </c>
      <c r="U21" s="39">
        <v>53</v>
      </c>
      <c r="V21" s="32">
        <v>539</v>
      </c>
      <c r="W21" s="36">
        <v>5459530</v>
      </c>
      <c r="X21" s="39">
        <v>92819</v>
      </c>
      <c r="Y21" s="36">
        <v>2372119244</v>
      </c>
      <c r="Z21" s="47">
        <v>1587</v>
      </c>
      <c r="AA21" s="45">
        <v>11764802</v>
      </c>
      <c r="AB21" s="31">
        <v>39</v>
      </c>
      <c r="AC21" s="32">
        <v>398752</v>
      </c>
      <c r="AD21" s="45">
        <v>1548</v>
      </c>
      <c r="AE21" s="45">
        <v>11366050</v>
      </c>
      <c r="AF21" s="32">
        <v>0</v>
      </c>
      <c r="AG21" s="36">
        <v>0</v>
      </c>
      <c r="AH21" s="39">
        <v>94406</v>
      </c>
      <c r="AI21" s="36">
        <v>2383884046</v>
      </c>
    </row>
    <row r="22" spans="1:35" s="1" customFormat="1" ht="18" customHeight="1">
      <c r="A22" s="23">
        <v>10</v>
      </c>
      <c r="B22" s="23" t="s">
        <v>11</v>
      </c>
      <c r="C22" s="40">
        <v>75472</v>
      </c>
      <c r="D22" s="34">
        <v>170744</v>
      </c>
      <c r="E22" s="34">
        <v>2668327966</v>
      </c>
      <c r="F22" s="33">
        <v>2893</v>
      </c>
      <c r="G22" s="34">
        <v>49761</v>
      </c>
      <c r="H22" s="34">
        <v>1566533147</v>
      </c>
      <c r="I22" s="34">
        <v>63572</v>
      </c>
      <c r="J22" s="34">
        <v>98726</v>
      </c>
      <c r="K22" s="34">
        <v>952493442</v>
      </c>
      <c r="L22" s="34">
        <v>9007</v>
      </c>
      <c r="M22" s="34">
        <v>22257</v>
      </c>
      <c r="N22" s="37">
        <v>149301377</v>
      </c>
      <c r="O22" s="40">
        <v>45130</v>
      </c>
      <c r="P22" s="34">
        <v>54810</v>
      </c>
      <c r="Q22" s="37">
        <v>564470924</v>
      </c>
      <c r="R22" s="40">
        <v>2780</v>
      </c>
      <c r="S22" s="34">
        <v>134672</v>
      </c>
      <c r="T22" s="37">
        <v>89998211</v>
      </c>
      <c r="U22" s="40">
        <v>185</v>
      </c>
      <c r="V22" s="34">
        <v>1702</v>
      </c>
      <c r="W22" s="37">
        <v>21332430</v>
      </c>
      <c r="X22" s="40">
        <v>120787</v>
      </c>
      <c r="Y22" s="37">
        <v>3344129531</v>
      </c>
      <c r="Z22" s="48">
        <v>2883</v>
      </c>
      <c r="AA22" s="49">
        <v>23591482</v>
      </c>
      <c r="AB22" s="33">
        <v>24</v>
      </c>
      <c r="AC22" s="34">
        <v>206050</v>
      </c>
      <c r="AD22" s="49">
        <v>2859</v>
      </c>
      <c r="AE22" s="49">
        <v>23385432</v>
      </c>
      <c r="AF22" s="34">
        <v>0</v>
      </c>
      <c r="AG22" s="37">
        <v>0</v>
      </c>
      <c r="AH22" s="40">
        <v>123670</v>
      </c>
      <c r="AI22" s="37">
        <v>3367721013</v>
      </c>
    </row>
    <row r="23" spans="1:35" s="1" customFormat="1" ht="18" customHeight="1">
      <c r="A23" s="19">
        <v>11</v>
      </c>
      <c r="B23" s="19" t="s">
        <v>12</v>
      </c>
      <c r="C23" s="38">
        <v>141197</v>
      </c>
      <c r="D23" s="30">
        <v>326260</v>
      </c>
      <c r="E23" s="30">
        <v>4496812087</v>
      </c>
      <c r="F23" s="29">
        <v>5349</v>
      </c>
      <c r="G23" s="30">
        <v>96612</v>
      </c>
      <c r="H23" s="30">
        <v>2464399745</v>
      </c>
      <c r="I23" s="30">
        <v>117780</v>
      </c>
      <c r="J23" s="30">
        <v>189222</v>
      </c>
      <c r="K23" s="30">
        <v>1753176231</v>
      </c>
      <c r="L23" s="30">
        <v>18068</v>
      </c>
      <c r="M23" s="30">
        <v>40426</v>
      </c>
      <c r="N23" s="35">
        <v>279236111</v>
      </c>
      <c r="O23" s="38">
        <v>72495</v>
      </c>
      <c r="P23" s="30">
        <v>90066</v>
      </c>
      <c r="Q23" s="35">
        <v>996294952</v>
      </c>
      <c r="R23" s="38">
        <v>5164</v>
      </c>
      <c r="S23" s="30">
        <v>265704</v>
      </c>
      <c r="T23" s="35">
        <v>175178484</v>
      </c>
      <c r="U23" s="38">
        <v>216</v>
      </c>
      <c r="V23" s="30">
        <v>1984</v>
      </c>
      <c r="W23" s="35">
        <v>23268570</v>
      </c>
      <c r="X23" s="38">
        <v>213908</v>
      </c>
      <c r="Y23" s="35">
        <v>5691554093</v>
      </c>
      <c r="Z23" s="50">
        <v>4563</v>
      </c>
      <c r="AA23" s="51">
        <v>35772378</v>
      </c>
      <c r="AB23" s="29">
        <v>28</v>
      </c>
      <c r="AC23" s="30">
        <v>700134</v>
      </c>
      <c r="AD23" s="51">
        <v>4535</v>
      </c>
      <c r="AE23" s="51">
        <v>35072244</v>
      </c>
      <c r="AF23" s="30">
        <v>0</v>
      </c>
      <c r="AG23" s="35">
        <v>0</v>
      </c>
      <c r="AH23" s="38">
        <v>218471</v>
      </c>
      <c r="AI23" s="35">
        <v>5727326471</v>
      </c>
    </row>
    <row r="24" spans="1:35" s="1" customFormat="1" ht="18" customHeight="1">
      <c r="A24" s="22">
        <v>16</v>
      </c>
      <c r="B24" s="22" t="s">
        <v>13</v>
      </c>
      <c r="C24" s="39">
        <v>7347</v>
      </c>
      <c r="D24" s="32">
        <v>15584</v>
      </c>
      <c r="E24" s="32">
        <v>250512640</v>
      </c>
      <c r="F24" s="31">
        <v>255</v>
      </c>
      <c r="G24" s="32">
        <v>4702</v>
      </c>
      <c r="H24" s="32">
        <v>132109740</v>
      </c>
      <c r="I24" s="32">
        <v>6105</v>
      </c>
      <c r="J24" s="32">
        <v>8814</v>
      </c>
      <c r="K24" s="32">
        <v>102043200</v>
      </c>
      <c r="L24" s="32">
        <v>987</v>
      </c>
      <c r="M24" s="32">
        <v>2068</v>
      </c>
      <c r="N24" s="36">
        <v>16359700</v>
      </c>
      <c r="O24" s="39">
        <v>1706</v>
      </c>
      <c r="P24" s="32">
        <v>1968</v>
      </c>
      <c r="Q24" s="36">
        <v>18084240</v>
      </c>
      <c r="R24" s="39">
        <v>248</v>
      </c>
      <c r="S24" s="32">
        <v>13293</v>
      </c>
      <c r="T24" s="36">
        <v>8936110</v>
      </c>
      <c r="U24" s="39">
        <v>0</v>
      </c>
      <c r="V24" s="32">
        <v>0</v>
      </c>
      <c r="W24" s="36">
        <v>0</v>
      </c>
      <c r="X24" s="39">
        <v>9053</v>
      </c>
      <c r="Y24" s="36">
        <v>277532990</v>
      </c>
      <c r="Z24" s="47">
        <v>420</v>
      </c>
      <c r="AA24" s="45">
        <v>2717800</v>
      </c>
      <c r="AB24" s="31">
        <v>1</v>
      </c>
      <c r="AC24" s="32">
        <v>13390</v>
      </c>
      <c r="AD24" s="45">
        <v>419</v>
      </c>
      <c r="AE24" s="45">
        <v>2704410</v>
      </c>
      <c r="AF24" s="32">
        <v>2</v>
      </c>
      <c r="AG24" s="36">
        <v>14780</v>
      </c>
      <c r="AH24" s="39">
        <v>9475</v>
      </c>
      <c r="AI24" s="36">
        <v>280265570</v>
      </c>
    </row>
    <row r="25" spans="1:35" s="1" customFormat="1" ht="18" customHeight="1">
      <c r="A25" s="22">
        <v>20</v>
      </c>
      <c r="B25" s="22" t="s">
        <v>14</v>
      </c>
      <c r="C25" s="39">
        <v>65188</v>
      </c>
      <c r="D25" s="32">
        <v>134201</v>
      </c>
      <c r="E25" s="32">
        <v>2051634274</v>
      </c>
      <c r="F25" s="31">
        <v>1944</v>
      </c>
      <c r="G25" s="32">
        <v>33357</v>
      </c>
      <c r="H25" s="32">
        <v>1080422600</v>
      </c>
      <c r="I25" s="32">
        <v>55141</v>
      </c>
      <c r="J25" s="32">
        <v>82153</v>
      </c>
      <c r="K25" s="32">
        <v>839060504</v>
      </c>
      <c r="L25" s="32">
        <v>8103</v>
      </c>
      <c r="M25" s="32">
        <v>18691</v>
      </c>
      <c r="N25" s="36">
        <v>132151170</v>
      </c>
      <c r="O25" s="39">
        <v>33115</v>
      </c>
      <c r="P25" s="32">
        <v>40105</v>
      </c>
      <c r="Q25" s="36">
        <v>434882910</v>
      </c>
      <c r="R25" s="39">
        <v>1857</v>
      </c>
      <c r="S25" s="32">
        <v>90649</v>
      </c>
      <c r="T25" s="36">
        <v>59775849</v>
      </c>
      <c r="U25" s="39">
        <v>145</v>
      </c>
      <c r="V25" s="32">
        <v>1325</v>
      </c>
      <c r="W25" s="36">
        <v>18470160</v>
      </c>
      <c r="X25" s="39">
        <v>98448</v>
      </c>
      <c r="Y25" s="36">
        <v>2564763193</v>
      </c>
      <c r="Z25" s="47">
        <v>2503</v>
      </c>
      <c r="AA25" s="45">
        <v>19998625</v>
      </c>
      <c r="AB25" s="31">
        <v>99</v>
      </c>
      <c r="AC25" s="32">
        <v>1028850</v>
      </c>
      <c r="AD25" s="45">
        <v>2404</v>
      </c>
      <c r="AE25" s="45">
        <v>18969775</v>
      </c>
      <c r="AF25" s="32">
        <v>0</v>
      </c>
      <c r="AG25" s="36">
        <v>0</v>
      </c>
      <c r="AH25" s="39">
        <v>100951</v>
      </c>
      <c r="AI25" s="36">
        <v>2584761818</v>
      </c>
    </row>
    <row r="26" spans="1:35" s="1" customFormat="1" ht="18" customHeight="1">
      <c r="A26" s="22">
        <v>46</v>
      </c>
      <c r="B26" s="22" t="s">
        <v>15</v>
      </c>
      <c r="C26" s="39">
        <v>30100</v>
      </c>
      <c r="D26" s="32">
        <v>64454</v>
      </c>
      <c r="E26" s="32">
        <v>951329021</v>
      </c>
      <c r="F26" s="31">
        <v>1070</v>
      </c>
      <c r="G26" s="32">
        <v>16608</v>
      </c>
      <c r="H26" s="32">
        <v>533247867</v>
      </c>
      <c r="I26" s="32">
        <v>25396</v>
      </c>
      <c r="J26" s="32">
        <v>39759</v>
      </c>
      <c r="K26" s="32">
        <v>365144504</v>
      </c>
      <c r="L26" s="32">
        <v>3634</v>
      </c>
      <c r="M26" s="32">
        <v>8087</v>
      </c>
      <c r="N26" s="36">
        <v>52936650</v>
      </c>
      <c r="O26" s="39">
        <v>14545</v>
      </c>
      <c r="P26" s="32">
        <v>18298</v>
      </c>
      <c r="Q26" s="36">
        <v>192828119</v>
      </c>
      <c r="R26" s="39">
        <v>1020</v>
      </c>
      <c r="S26" s="32">
        <v>44167</v>
      </c>
      <c r="T26" s="36">
        <v>29839589</v>
      </c>
      <c r="U26" s="39">
        <v>28</v>
      </c>
      <c r="V26" s="32">
        <v>83</v>
      </c>
      <c r="W26" s="36">
        <v>1014450</v>
      </c>
      <c r="X26" s="39">
        <v>44673</v>
      </c>
      <c r="Y26" s="36">
        <v>1175011179</v>
      </c>
      <c r="Z26" s="47">
        <v>815</v>
      </c>
      <c r="AA26" s="45">
        <v>6637750</v>
      </c>
      <c r="AB26" s="31">
        <v>1</v>
      </c>
      <c r="AC26" s="32">
        <v>9590</v>
      </c>
      <c r="AD26" s="45">
        <v>814</v>
      </c>
      <c r="AE26" s="45">
        <v>6628160</v>
      </c>
      <c r="AF26" s="32">
        <v>0</v>
      </c>
      <c r="AG26" s="36">
        <v>0</v>
      </c>
      <c r="AH26" s="39">
        <v>45488</v>
      </c>
      <c r="AI26" s="36">
        <v>1181648929</v>
      </c>
    </row>
    <row r="27" spans="1:35" s="1" customFormat="1" ht="18" customHeight="1">
      <c r="A27" s="23">
        <v>47</v>
      </c>
      <c r="B27" s="23" t="s">
        <v>16</v>
      </c>
      <c r="C27" s="40">
        <v>46741</v>
      </c>
      <c r="D27" s="34">
        <v>105313</v>
      </c>
      <c r="E27" s="34">
        <v>1511532636</v>
      </c>
      <c r="F27" s="33">
        <v>1616</v>
      </c>
      <c r="G27" s="34">
        <v>28829</v>
      </c>
      <c r="H27" s="34">
        <v>808703030</v>
      </c>
      <c r="I27" s="34">
        <v>39730</v>
      </c>
      <c r="J27" s="34">
        <v>64396</v>
      </c>
      <c r="K27" s="34">
        <v>621136326</v>
      </c>
      <c r="L27" s="34">
        <v>5395</v>
      </c>
      <c r="M27" s="34">
        <v>12088</v>
      </c>
      <c r="N27" s="37">
        <v>81693280</v>
      </c>
      <c r="O27" s="40">
        <v>21092</v>
      </c>
      <c r="P27" s="34">
        <v>26309</v>
      </c>
      <c r="Q27" s="37">
        <v>250386500</v>
      </c>
      <c r="R27" s="40">
        <v>1566</v>
      </c>
      <c r="S27" s="34">
        <v>77950</v>
      </c>
      <c r="T27" s="37">
        <v>52616887</v>
      </c>
      <c r="U27" s="40">
        <v>22</v>
      </c>
      <c r="V27" s="34">
        <v>146</v>
      </c>
      <c r="W27" s="37">
        <v>1482970</v>
      </c>
      <c r="X27" s="40">
        <v>67855</v>
      </c>
      <c r="Y27" s="37">
        <v>1816018993</v>
      </c>
      <c r="Z27" s="48">
        <v>1572</v>
      </c>
      <c r="AA27" s="49">
        <v>14406330</v>
      </c>
      <c r="AB27" s="33">
        <v>15</v>
      </c>
      <c r="AC27" s="34">
        <v>170510</v>
      </c>
      <c r="AD27" s="49">
        <v>1557</v>
      </c>
      <c r="AE27" s="49">
        <v>14235820</v>
      </c>
      <c r="AF27" s="34">
        <v>0</v>
      </c>
      <c r="AG27" s="37">
        <v>0</v>
      </c>
      <c r="AH27" s="40">
        <v>69427</v>
      </c>
      <c r="AI27" s="37">
        <v>1830425323</v>
      </c>
    </row>
    <row r="28" spans="1:35" s="1" customFormat="1" ht="18" customHeight="1">
      <c r="A28" s="19">
        <v>101</v>
      </c>
      <c r="B28" s="19" t="s">
        <v>17</v>
      </c>
      <c r="C28" s="38">
        <v>98324</v>
      </c>
      <c r="D28" s="30">
        <v>217703</v>
      </c>
      <c r="E28" s="30">
        <v>3264876269</v>
      </c>
      <c r="F28" s="29">
        <v>3890</v>
      </c>
      <c r="G28" s="30">
        <v>64748</v>
      </c>
      <c r="H28" s="30">
        <v>1812364016</v>
      </c>
      <c r="I28" s="30">
        <v>82062</v>
      </c>
      <c r="J28" s="30">
        <v>126598</v>
      </c>
      <c r="K28" s="30">
        <v>1264059433</v>
      </c>
      <c r="L28" s="30">
        <v>12372</v>
      </c>
      <c r="M28" s="30">
        <v>26357</v>
      </c>
      <c r="N28" s="35">
        <v>188452820</v>
      </c>
      <c r="O28" s="38">
        <v>59777</v>
      </c>
      <c r="P28" s="30">
        <v>71806</v>
      </c>
      <c r="Q28" s="35">
        <v>766072287</v>
      </c>
      <c r="R28" s="38">
        <v>3631</v>
      </c>
      <c r="S28" s="30">
        <v>176232</v>
      </c>
      <c r="T28" s="35">
        <v>116177773</v>
      </c>
      <c r="U28" s="38">
        <v>121</v>
      </c>
      <c r="V28" s="30">
        <v>735</v>
      </c>
      <c r="W28" s="35">
        <v>8014260</v>
      </c>
      <c r="X28" s="38">
        <v>158222</v>
      </c>
      <c r="Y28" s="35">
        <v>4155140589</v>
      </c>
      <c r="Z28" s="50">
        <v>3463</v>
      </c>
      <c r="AA28" s="51">
        <v>28807602</v>
      </c>
      <c r="AB28" s="29">
        <v>14</v>
      </c>
      <c r="AC28" s="30">
        <v>138280</v>
      </c>
      <c r="AD28" s="51">
        <v>3449</v>
      </c>
      <c r="AE28" s="51">
        <v>28669322</v>
      </c>
      <c r="AF28" s="30">
        <v>0</v>
      </c>
      <c r="AG28" s="35">
        <v>0</v>
      </c>
      <c r="AH28" s="38">
        <v>161685</v>
      </c>
      <c r="AI28" s="35">
        <v>4183948191</v>
      </c>
    </row>
    <row r="29" spans="1:35" s="1" customFormat="1" ht="18" customHeight="1">
      <c r="A29" s="22">
        <v>102</v>
      </c>
      <c r="B29" s="22" t="s">
        <v>18</v>
      </c>
      <c r="C29" s="39">
        <v>83971</v>
      </c>
      <c r="D29" s="32">
        <v>179455</v>
      </c>
      <c r="E29" s="32">
        <v>2575941071</v>
      </c>
      <c r="F29" s="31">
        <v>2761</v>
      </c>
      <c r="G29" s="32">
        <v>44163</v>
      </c>
      <c r="H29" s="32">
        <v>1344327301</v>
      </c>
      <c r="I29" s="32">
        <v>70078</v>
      </c>
      <c r="J29" s="32">
        <v>112126</v>
      </c>
      <c r="K29" s="32">
        <v>1060499350</v>
      </c>
      <c r="L29" s="32">
        <v>11132</v>
      </c>
      <c r="M29" s="32">
        <v>23166</v>
      </c>
      <c r="N29" s="36">
        <v>171114420</v>
      </c>
      <c r="O29" s="39">
        <v>53568</v>
      </c>
      <c r="P29" s="32">
        <v>67394</v>
      </c>
      <c r="Q29" s="36">
        <v>702060470</v>
      </c>
      <c r="R29" s="39">
        <v>2664</v>
      </c>
      <c r="S29" s="32">
        <v>118530</v>
      </c>
      <c r="T29" s="36">
        <v>78460443</v>
      </c>
      <c r="U29" s="39">
        <v>138</v>
      </c>
      <c r="V29" s="32">
        <v>1344</v>
      </c>
      <c r="W29" s="36">
        <v>17613600</v>
      </c>
      <c r="X29" s="39">
        <v>137677</v>
      </c>
      <c r="Y29" s="36">
        <v>3374075584</v>
      </c>
      <c r="Z29" s="47">
        <v>3022</v>
      </c>
      <c r="AA29" s="45">
        <v>22246350</v>
      </c>
      <c r="AB29" s="31">
        <v>92</v>
      </c>
      <c r="AC29" s="32">
        <v>815740</v>
      </c>
      <c r="AD29" s="45">
        <v>2930</v>
      </c>
      <c r="AE29" s="45">
        <v>21430610</v>
      </c>
      <c r="AF29" s="32">
        <v>0</v>
      </c>
      <c r="AG29" s="36">
        <v>0</v>
      </c>
      <c r="AH29" s="39">
        <v>140699</v>
      </c>
      <c r="AI29" s="36">
        <v>3396321934</v>
      </c>
    </row>
    <row r="30" spans="1:35" s="1" customFormat="1" ht="18" customHeight="1">
      <c r="A30" s="23">
        <v>103</v>
      </c>
      <c r="B30" s="23" t="s">
        <v>19</v>
      </c>
      <c r="C30" s="40">
        <v>84668</v>
      </c>
      <c r="D30" s="34">
        <v>179389</v>
      </c>
      <c r="E30" s="34">
        <v>2567033809</v>
      </c>
      <c r="F30" s="33">
        <v>2762</v>
      </c>
      <c r="G30" s="34">
        <v>45428</v>
      </c>
      <c r="H30" s="34">
        <v>1387676557</v>
      </c>
      <c r="I30" s="34">
        <v>71112</v>
      </c>
      <c r="J30" s="34">
        <v>109005</v>
      </c>
      <c r="K30" s="34">
        <v>1021555734</v>
      </c>
      <c r="L30" s="34">
        <v>10794</v>
      </c>
      <c r="M30" s="34">
        <v>24956</v>
      </c>
      <c r="N30" s="37">
        <v>157801518</v>
      </c>
      <c r="O30" s="40">
        <v>48085</v>
      </c>
      <c r="P30" s="34">
        <v>56779</v>
      </c>
      <c r="Q30" s="37">
        <v>582552240</v>
      </c>
      <c r="R30" s="40">
        <v>2649</v>
      </c>
      <c r="S30" s="34">
        <v>122621</v>
      </c>
      <c r="T30" s="37">
        <v>82410150</v>
      </c>
      <c r="U30" s="40">
        <v>167</v>
      </c>
      <c r="V30" s="34">
        <v>747</v>
      </c>
      <c r="W30" s="37">
        <v>7530990</v>
      </c>
      <c r="X30" s="40">
        <v>132920</v>
      </c>
      <c r="Y30" s="37">
        <v>3239527189</v>
      </c>
      <c r="Z30" s="48">
        <v>2980</v>
      </c>
      <c r="AA30" s="49">
        <v>23460875</v>
      </c>
      <c r="AB30" s="33">
        <v>50</v>
      </c>
      <c r="AC30" s="34">
        <v>1347196</v>
      </c>
      <c r="AD30" s="49">
        <v>2930</v>
      </c>
      <c r="AE30" s="49">
        <v>22113679</v>
      </c>
      <c r="AF30" s="34">
        <v>0</v>
      </c>
      <c r="AG30" s="37">
        <v>0</v>
      </c>
      <c r="AH30" s="40">
        <v>135900</v>
      </c>
      <c r="AI30" s="37">
        <v>3262988064</v>
      </c>
    </row>
    <row r="31" spans="1:35" s="1" customFormat="1" ht="18" customHeight="1">
      <c r="A31" s="19">
        <v>301</v>
      </c>
      <c r="B31" s="19" t="s">
        <v>20</v>
      </c>
      <c r="C31" s="38">
        <v>22191</v>
      </c>
      <c r="D31" s="30">
        <v>34732</v>
      </c>
      <c r="E31" s="30">
        <v>414053937</v>
      </c>
      <c r="F31" s="29">
        <v>341</v>
      </c>
      <c r="G31" s="30">
        <v>4003</v>
      </c>
      <c r="H31" s="30">
        <v>176761530</v>
      </c>
      <c r="I31" s="30">
        <v>18933</v>
      </c>
      <c r="J31" s="30">
        <v>26377</v>
      </c>
      <c r="K31" s="30">
        <v>207500887</v>
      </c>
      <c r="L31" s="30">
        <v>2917</v>
      </c>
      <c r="M31" s="30">
        <v>4352</v>
      </c>
      <c r="N31" s="35">
        <v>29791520</v>
      </c>
      <c r="O31" s="38">
        <v>11066</v>
      </c>
      <c r="P31" s="30">
        <v>13367</v>
      </c>
      <c r="Q31" s="35">
        <v>124957039</v>
      </c>
      <c r="R31" s="38">
        <v>309</v>
      </c>
      <c r="S31" s="30">
        <v>9526</v>
      </c>
      <c r="T31" s="35">
        <v>6416922</v>
      </c>
      <c r="U31" s="38">
        <v>21</v>
      </c>
      <c r="V31" s="30">
        <v>202</v>
      </c>
      <c r="W31" s="35">
        <v>2537980</v>
      </c>
      <c r="X31" s="38">
        <v>33278</v>
      </c>
      <c r="Y31" s="35">
        <v>547965878</v>
      </c>
      <c r="Z31" s="50">
        <v>1152</v>
      </c>
      <c r="AA31" s="51">
        <v>6396050</v>
      </c>
      <c r="AB31" s="29">
        <v>4</v>
      </c>
      <c r="AC31" s="30">
        <v>63472</v>
      </c>
      <c r="AD31" s="51">
        <v>1148</v>
      </c>
      <c r="AE31" s="51">
        <v>6332578</v>
      </c>
      <c r="AF31" s="30">
        <v>0</v>
      </c>
      <c r="AG31" s="35">
        <v>0</v>
      </c>
      <c r="AH31" s="38">
        <v>34430</v>
      </c>
      <c r="AI31" s="35">
        <v>554361928</v>
      </c>
    </row>
    <row r="32" spans="1:35" s="1" customFormat="1" ht="18" customHeight="1">
      <c r="A32" s="23">
        <v>302</v>
      </c>
      <c r="B32" s="23" t="s">
        <v>21</v>
      </c>
      <c r="C32" s="40">
        <v>26977</v>
      </c>
      <c r="D32" s="34">
        <v>42476</v>
      </c>
      <c r="E32" s="34">
        <v>466470835</v>
      </c>
      <c r="F32" s="33">
        <v>364</v>
      </c>
      <c r="G32" s="34">
        <v>2977</v>
      </c>
      <c r="H32" s="34">
        <v>153008382</v>
      </c>
      <c r="I32" s="34">
        <v>20737</v>
      </c>
      <c r="J32" s="34">
        <v>29067</v>
      </c>
      <c r="K32" s="34">
        <v>249683843</v>
      </c>
      <c r="L32" s="34">
        <v>5876</v>
      </c>
      <c r="M32" s="34">
        <v>10432</v>
      </c>
      <c r="N32" s="37">
        <v>63778610</v>
      </c>
      <c r="O32" s="40">
        <v>12216</v>
      </c>
      <c r="P32" s="34">
        <v>14806</v>
      </c>
      <c r="Q32" s="37">
        <v>134808900</v>
      </c>
      <c r="R32" s="40">
        <v>316</v>
      </c>
      <c r="S32" s="34">
        <v>6630</v>
      </c>
      <c r="T32" s="37">
        <v>4389411</v>
      </c>
      <c r="U32" s="40">
        <v>15</v>
      </c>
      <c r="V32" s="34">
        <v>44</v>
      </c>
      <c r="W32" s="37">
        <v>593140</v>
      </c>
      <c r="X32" s="40">
        <v>39208</v>
      </c>
      <c r="Y32" s="37">
        <v>606262286</v>
      </c>
      <c r="Z32" s="48">
        <v>1025</v>
      </c>
      <c r="AA32" s="49">
        <v>6298631</v>
      </c>
      <c r="AB32" s="33">
        <v>0</v>
      </c>
      <c r="AC32" s="34">
        <v>0</v>
      </c>
      <c r="AD32" s="49">
        <v>1025</v>
      </c>
      <c r="AE32" s="49">
        <v>6298631</v>
      </c>
      <c r="AF32" s="34">
        <v>0</v>
      </c>
      <c r="AG32" s="37">
        <v>0</v>
      </c>
      <c r="AH32" s="40">
        <v>40233</v>
      </c>
      <c r="AI32" s="37">
        <v>612560917</v>
      </c>
    </row>
    <row r="33" spans="3:26" s="1" customFormat="1" ht="10.5" customHeight="1">
      <c r="C33" s="1" t="s">
        <v>106</v>
      </c>
      <c r="O33" s="1" t="str">
        <f>C33</f>
        <v>注）　１．平成28年度国民健康保険事業状況報告書（事業年報）Ｃ表（１）、（３）より作成。</v>
      </c>
      <c r="Z33" s="1" t="str">
        <f>C33</f>
        <v>注）　１．平成28年度国民健康保険事業状況報告書（事業年報）Ｃ表（１）、（３）より作成。</v>
      </c>
    </row>
    <row r="34" spans="3:26" s="1" customFormat="1" ht="10.5" customHeight="1">
      <c r="C34" s="1" t="s">
        <v>103</v>
      </c>
      <c r="O34" s="1" t="str">
        <f>C34</f>
        <v>　　　２．療養費・小計及び療養諸費計の件数には入院時食事療養費・生活療養費の差額支給分が含まれていないため、事業年報Ｃ表（１）の件数と一致しない。</v>
      </c>
      <c r="Z34" s="1" t="str">
        <f>C34</f>
        <v>　　　２．療養費・小計及び療養諸費計の件数には入院時食事療養費・生活療養費の差額支給分が含まれていないため、事業年報Ｃ表（１）の件数と一致しない。</v>
      </c>
    </row>
    <row r="35" spans="14:35" s="1" customFormat="1" ht="11.25">
      <c r="N35" s="11" t="s">
        <v>96</v>
      </c>
      <c r="Y35" s="11" t="s">
        <v>97</v>
      </c>
      <c r="AI35" s="11" t="s">
        <v>98</v>
      </c>
    </row>
    <row r="36" s="1" customFormat="1" ht="11.25"/>
    <row r="37" s="1" customFormat="1" ht="11.25"/>
    <row r="38" s="1" customFormat="1" ht="11.25"/>
    <row r="39" s="1" customFormat="1" ht="11.25"/>
    <row r="40" spans="3:35" s="1" customFormat="1" ht="11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I40" s="2"/>
    </row>
  </sheetData>
  <sheetProtection/>
  <mergeCells count="24">
    <mergeCell ref="I5:K6"/>
    <mergeCell ref="L5:N6"/>
    <mergeCell ref="U6:W6"/>
    <mergeCell ref="AD6:AE6"/>
    <mergeCell ref="O6:Q6"/>
    <mergeCell ref="U4:W5"/>
    <mergeCell ref="A4:A7"/>
    <mergeCell ref="B4:B7"/>
    <mergeCell ref="F4:N4"/>
    <mergeCell ref="R6:T6"/>
    <mergeCell ref="A8:A12"/>
    <mergeCell ref="F5:H6"/>
    <mergeCell ref="O4:Q5"/>
    <mergeCell ref="R4:T5"/>
    <mergeCell ref="C5:E5"/>
    <mergeCell ref="C6:E6"/>
    <mergeCell ref="AH4:AI5"/>
    <mergeCell ref="AH6:AI6"/>
    <mergeCell ref="AF5:AG6"/>
    <mergeCell ref="X4:Y5"/>
    <mergeCell ref="Z5:AE5"/>
    <mergeCell ref="Z4:AG4"/>
    <mergeCell ref="Z6:AA6"/>
    <mergeCell ref="AB6:AC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8" sqref="C8:AE32"/>
    </sheetView>
  </sheetViews>
  <sheetFormatPr defaultColWidth="9.140625" defaultRowHeight="15"/>
  <cols>
    <col min="1" max="1" width="3.57421875" style="26" customWidth="1"/>
    <col min="2" max="2" width="11.28125" style="26" customWidth="1"/>
    <col min="3" max="4" width="7.421875" style="26" customWidth="1"/>
    <col min="5" max="5" width="10.28125" style="26" customWidth="1"/>
    <col min="6" max="6" width="6.140625" style="26" customWidth="1"/>
    <col min="7" max="7" width="6.421875" style="26" customWidth="1"/>
    <col min="8" max="8" width="10.28125" style="26" customWidth="1"/>
    <col min="9" max="10" width="7.421875" style="26" customWidth="1"/>
    <col min="11" max="11" width="10.28125" style="26" customWidth="1"/>
    <col min="12" max="13" width="6.140625" style="26" customWidth="1"/>
    <col min="14" max="14" width="10.28125" style="26" customWidth="1"/>
    <col min="15" max="15" width="6.140625" style="26" customWidth="1"/>
    <col min="16" max="16" width="8.421875" style="26" customWidth="1"/>
    <col min="17" max="17" width="10.28125" style="26" customWidth="1"/>
    <col min="18" max="18" width="6.140625" style="26" customWidth="1"/>
    <col min="19" max="19" width="7.421875" style="26" customWidth="1"/>
    <col min="20" max="20" width="10.28125" style="26" customWidth="1"/>
    <col min="21" max="21" width="6.140625" style="26" customWidth="1"/>
    <col min="22" max="22" width="6.28125" style="26" customWidth="1"/>
    <col min="23" max="23" width="10.28125" style="26" customWidth="1"/>
    <col min="24" max="24" width="9.140625" style="26" bestFit="1" customWidth="1"/>
    <col min="25" max="25" width="13.57421875" style="26" customWidth="1"/>
    <col min="26" max="26" width="6.140625" style="26" customWidth="1"/>
    <col min="27" max="27" width="8.7109375" style="26" customWidth="1"/>
    <col min="28" max="28" width="6.140625" style="26" customWidth="1"/>
    <col min="29" max="29" width="7.421875" style="26" customWidth="1"/>
    <col min="30" max="30" width="9.140625" style="26" bestFit="1" customWidth="1"/>
    <col min="31" max="31" width="13.57421875" style="26" customWidth="1"/>
    <col min="32" max="16384" width="9.00390625" style="26" customWidth="1"/>
  </cols>
  <sheetData>
    <row r="1" spans="3:18" s="25" customFormat="1" ht="12">
      <c r="C1" s="26" t="s">
        <v>107</v>
      </c>
      <c r="R1" s="26" t="str">
        <f>C1</f>
        <v>平成28年度国民健康保険事業状況（大分県）</v>
      </c>
    </row>
    <row r="2" spans="4:19" s="25" customFormat="1" ht="13.5">
      <c r="D2" s="64" t="s">
        <v>49</v>
      </c>
      <c r="S2" s="64" t="str">
        <f>D2</f>
        <v>第６表－２　一般被保険者保険給付状況［前期高齢者分再掲］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81" t="s">
        <v>0</v>
      </c>
      <c r="B4" s="163" t="s">
        <v>1</v>
      </c>
      <c r="C4" s="76"/>
      <c r="D4" s="77"/>
      <c r="E4" s="77"/>
      <c r="F4" s="152" t="s">
        <v>51</v>
      </c>
      <c r="G4" s="153"/>
      <c r="H4" s="153"/>
      <c r="I4" s="153"/>
      <c r="J4" s="153"/>
      <c r="K4" s="153"/>
      <c r="L4" s="153"/>
      <c r="M4" s="153"/>
      <c r="N4" s="153"/>
      <c r="O4" s="156" t="s">
        <v>52</v>
      </c>
      <c r="P4" s="157"/>
      <c r="Q4" s="158"/>
      <c r="R4" s="156" t="s">
        <v>53</v>
      </c>
      <c r="S4" s="157"/>
      <c r="T4" s="158"/>
      <c r="U4" s="184" t="s">
        <v>54</v>
      </c>
      <c r="V4" s="157"/>
      <c r="W4" s="185"/>
      <c r="X4" s="169" t="s">
        <v>92</v>
      </c>
      <c r="Y4" s="170"/>
      <c r="Z4" s="152" t="s">
        <v>55</v>
      </c>
      <c r="AA4" s="153"/>
      <c r="AB4" s="153"/>
      <c r="AC4" s="179"/>
      <c r="AD4" s="169" t="s">
        <v>56</v>
      </c>
      <c r="AE4" s="170"/>
    </row>
    <row r="5" spans="1:31" s="66" customFormat="1" ht="12" customHeight="1">
      <c r="A5" s="182"/>
      <c r="B5" s="164"/>
      <c r="C5" s="173" t="s">
        <v>89</v>
      </c>
      <c r="D5" s="174"/>
      <c r="E5" s="175"/>
      <c r="F5" s="180" t="s">
        <v>57</v>
      </c>
      <c r="G5" s="151"/>
      <c r="H5" s="151"/>
      <c r="I5" s="151" t="s">
        <v>58</v>
      </c>
      <c r="J5" s="151"/>
      <c r="K5" s="151"/>
      <c r="L5" s="151" t="s">
        <v>59</v>
      </c>
      <c r="M5" s="151"/>
      <c r="N5" s="151"/>
      <c r="O5" s="159"/>
      <c r="P5" s="160"/>
      <c r="Q5" s="161"/>
      <c r="R5" s="159"/>
      <c r="S5" s="160"/>
      <c r="T5" s="161"/>
      <c r="U5" s="186"/>
      <c r="V5" s="160"/>
      <c r="W5" s="187"/>
      <c r="X5" s="171"/>
      <c r="Y5" s="172"/>
      <c r="Z5" s="190" t="s">
        <v>60</v>
      </c>
      <c r="AA5" s="191"/>
      <c r="AB5" s="151" t="s">
        <v>61</v>
      </c>
      <c r="AC5" s="162"/>
      <c r="AD5" s="171"/>
      <c r="AE5" s="172"/>
    </row>
    <row r="6" spans="1:31" s="66" customFormat="1" ht="12" customHeight="1">
      <c r="A6" s="182"/>
      <c r="B6" s="164"/>
      <c r="C6" s="166" t="s">
        <v>62</v>
      </c>
      <c r="D6" s="167"/>
      <c r="E6" s="167"/>
      <c r="F6" s="180"/>
      <c r="G6" s="151"/>
      <c r="H6" s="151"/>
      <c r="I6" s="151"/>
      <c r="J6" s="151"/>
      <c r="K6" s="151"/>
      <c r="L6" s="151"/>
      <c r="M6" s="151"/>
      <c r="N6" s="151"/>
      <c r="O6" s="166" t="s">
        <v>63</v>
      </c>
      <c r="P6" s="167"/>
      <c r="Q6" s="168"/>
      <c r="R6" s="166" t="s">
        <v>64</v>
      </c>
      <c r="S6" s="167"/>
      <c r="T6" s="168"/>
      <c r="U6" s="188" t="s">
        <v>65</v>
      </c>
      <c r="V6" s="167"/>
      <c r="W6" s="189"/>
      <c r="X6" s="78" t="s">
        <v>66</v>
      </c>
      <c r="Y6" s="79" t="s">
        <v>67</v>
      </c>
      <c r="Z6" s="190"/>
      <c r="AA6" s="191"/>
      <c r="AB6" s="151"/>
      <c r="AC6" s="162"/>
      <c r="AD6" s="154" t="s">
        <v>68</v>
      </c>
      <c r="AE6" s="155"/>
    </row>
    <row r="7" spans="1:31" s="66" customFormat="1" ht="12" customHeight="1">
      <c r="A7" s="183"/>
      <c r="B7" s="165"/>
      <c r="C7" s="80" t="s">
        <v>69</v>
      </c>
      <c r="D7" s="81" t="s">
        <v>70</v>
      </c>
      <c r="E7" s="81" t="s">
        <v>90</v>
      </c>
      <c r="F7" s="82" t="s">
        <v>69</v>
      </c>
      <c r="G7" s="81" t="s">
        <v>70</v>
      </c>
      <c r="H7" s="81" t="s">
        <v>90</v>
      </c>
      <c r="I7" s="81" t="s">
        <v>69</v>
      </c>
      <c r="J7" s="81" t="s">
        <v>70</v>
      </c>
      <c r="K7" s="81" t="s">
        <v>90</v>
      </c>
      <c r="L7" s="81" t="s">
        <v>69</v>
      </c>
      <c r="M7" s="81" t="s">
        <v>70</v>
      </c>
      <c r="N7" s="81" t="s">
        <v>90</v>
      </c>
      <c r="O7" s="80" t="s">
        <v>69</v>
      </c>
      <c r="P7" s="83" t="s">
        <v>86</v>
      </c>
      <c r="Q7" s="84" t="s">
        <v>90</v>
      </c>
      <c r="R7" s="80" t="s">
        <v>69</v>
      </c>
      <c r="S7" s="81" t="s">
        <v>93</v>
      </c>
      <c r="T7" s="84" t="s">
        <v>90</v>
      </c>
      <c r="U7" s="82" t="s">
        <v>69</v>
      </c>
      <c r="V7" s="81" t="s">
        <v>70</v>
      </c>
      <c r="W7" s="85" t="s">
        <v>90</v>
      </c>
      <c r="X7" s="80" t="s">
        <v>69</v>
      </c>
      <c r="Y7" s="84" t="s">
        <v>90</v>
      </c>
      <c r="Z7" s="82" t="s">
        <v>69</v>
      </c>
      <c r="AA7" s="81" t="s">
        <v>90</v>
      </c>
      <c r="AB7" s="81" t="s">
        <v>69</v>
      </c>
      <c r="AC7" s="85" t="s">
        <v>90</v>
      </c>
      <c r="AD7" s="80" t="s">
        <v>69</v>
      </c>
      <c r="AE7" s="84" t="s">
        <v>90</v>
      </c>
    </row>
    <row r="8" spans="1:31" s="25" customFormat="1" ht="18" customHeight="1">
      <c r="A8" s="176"/>
      <c r="B8" s="67" t="s">
        <v>24</v>
      </c>
      <c r="C8" s="54">
        <v>1804312</v>
      </c>
      <c r="D8" s="53">
        <v>3910136</v>
      </c>
      <c r="E8" s="53">
        <v>56160974532</v>
      </c>
      <c r="F8" s="52">
        <v>58347</v>
      </c>
      <c r="G8" s="53">
        <v>933260</v>
      </c>
      <c r="H8" s="53">
        <v>29914131408</v>
      </c>
      <c r="I8" s="53">
        <v>1520325</v>
      </c>
      <c r="J8" s="53">
        <v>2473954</v>
      </c>
      <c r="K8" s="53">
        <v>22845519436</v>
      </c>
      <c r="L8" s="53">
        <v>225640</v>
      </c>
      <c r="M8" s="53">
        <v>502922</v>
      </c>
      <c r="N8" s="53">
        <v>3401323688</v>
      </c>
      <c r="O8" s="54">
        <v>981355</v>
      </c>
      <c r="P8" s="53">
        <v>1190872</v>
      </c>
      <c r="Q8" s="55">
        <v>12894167176</v>
      </c>
      <c r="R8" s="54">
        <v>56038</v>
      </c>
      <c r="S8" s="53">
        <v>2478707</v>
      </c>
      <c r="T8" s="55">
        <v>1667390157</v>
      </c>
      <c r="U8" s="54">
        <v>2577</v>
      </c>
      <c r="V8" s="53">
        <v>21916</v>
      </c>
      <c r="W8" s="55">
        <v>251669378</v>
      </c>
      <c r="X8" s="54">
        <v>2788244</v>
      </c>
      <c r="Y8" s="55">
        <v>70974201243</v>
      </c>
      <c r="Z8" s="54">
        <v>61170</v>
      </c>
      <c r="AA8" s="53">
        <v>544658898</v>
      </c>
      <c r="AB8" s="53">
        <v>1</v>
      </c>
      <c r="AC8" s="55">
        <v>7640</v>
      </c>
      <c r="AD8" s="54">
        <v>2849415</v>
      </c>
      <c r="AE8" s="55">
        <v>71518867781</v>
      </c>
    </row>
    <row r="9" spans="1:31" s="25" customFormat="1" ht="18" customHeight="1">
      <c r="A9" s="177"/>
      <c r="B9" s="68" t="s">
        <v>22</v>
      </c>
      <c r="C9" s="58">
        <v>1797500</v>
      </c>
      <c r="D9" s="57">
        <v>3897871</v>
      </c>
      <c r="E9" s="57">
        <v>55961072892</v>
      </c>
      <c r="F9" s="56">
        <v>58185</v>
      </c>
      <c r="G9" s="57">
        <v>931285</v>
      </c>
      <c r="H9" s="57">
        <v>29808847048</v>
      </c>
      <c r="I9" s="57">
        <v>1514709</v>
      </c>
      <c r="J9" s="57">
        <v>2465546</v>
      </c>
      <c r="K9" s="57">
        <v>22762570756</v>
      </c>
      <c r="L9" s="57">
        <v>224606</v>
      </c>
      <c r="M9" s="57">
        <v>501040</v>
      </c>
      <c r="N9" s="57">
        <v>3389655088</v>
      </c>
      <c r="O9" s="58">
        <v>977953</v>
      </c>
      <c r="P9" s="57">
        <v>1186833</v>
      </c>
      <c r="Q9" s="59">
        <v>12820637176</v>
      </c>
      <c r="R9" s="58">
        <v>55884</v>
      </c>
      <c r="S9" s="57">
        <v>2473891</v>
      </c>
      <c r="T9" s="59">
        <v>1664051820</v>
      </c>
      <c r="U9" s="58">
        <v>2563</v>
      </c>
      <c r="V9" s="57">
        <v>21850</v>
      </c>
      <c r="W9" s="59">
        <v>250900298</v>
      </c>
      <c r="X9" s="58">
        <v>2778016</v>
      </c>
      <c r="Y9" s="59">
        <v>70696662186</v>
      </c>
      <c r="Z9" s="58">
        <v>61009</v>
      </c>
      <c r="AA9" s="57">
        <v>543612696</v>
      </c>
      <c r="AB9" s="57">
        <v>1</v>
      </c>
      <c r="AC9" s="59">
        <v>7640</v>
      </c>
      <c r="AD9" s="58">
        <v>2839026</v>
      </c>
      <c r="AE9" s="59">
        <v>71240282522</v>
      </c>
    </row>
    <row r="10" spans="1:31" s="25" customFormat="1" ht="18" customHeight="1">
      <c r="A10" s="177"/>
      <c r="B10" s="75" t="s">
        <v>25</v>
      </c>
      <c r="C10" s="56">
        <v>1703860</v>
      </c>
      <c r="D10" s="57">
        <v>3706921</v>
      </c>
      <c r="E10" s="57">
        <v>53068785801</v>
      </c>
      <c r="F10" s="56">
        <v>55416</v>
      </c>
      <c r="G10" s="57">
        <v>888923</v>
      </c>
      <c r="H10" s="57">
        <v>28291281358</v>
      </c>
      <c r="I10" s="57">
        <v>1433937</v>
      </c>
      <c r="J10" s="57">
        <v>2340901</v>
      </c>
      <c r="K10" s="57">
        <v>21556406955</v>
      </c>
      <c r="L10" s="57">
        <v>214507</v>
      </c>
      <c r="M10" s="57">
        <v>477097</v>
      </c>
      <c r="N10" s="57">
        <v>3221097488</v>
      </c>
      <c r="O10" s="58">
        <v>933049</v>
      </c>
      <c r="P10" s="57">
        <v>1132379</v>
      </c>
      <c r="Q10" s="59">
        <v>12224486336</v>
      </c>
      <c r="R10" s="58">
        <v>53218</v>
      </c>
      <c r="S10" s="57">
        <v>2361561</v>
      </c>
      <c r="T10" s="59">
        <v>1587808112</v>
      </c>
      <c r="U10" s="58">
        <v>2483</v>
      </c>
      <c r="V10" s="57">
        <v>21232</v>
      </c>
      <c r="W10" s="59">
        <v>241488268</v>
      </c>
      <c r="X10" s="58">
        <v>2639392</v>
      </c>
      <c r="Y10" s="59">
        <v>67122568517</v>
      </c>
      <c r="Z10" s="58">
        <v>58170</v>
      </c>
      <c r="AA10" s="57">
        <v>516959411</v>
      </c>
      <c r="AB10" s="57">
        <v>0</v>
      </c>
      <c r="AC10" s="59">
        <v>0</v>
      </c>
      <c r="AD10" s="58">
        <v>2697562</v>
      </c>
      <c r="AE10" s="59">
        <v>67639527928</v>
      </c>
    </row>
    <row r="11" spans="1:31" s="25" customFormat="1" ht="18" customHeight="1">
      <c r="A11" s="177"/>
      <c r="B11" s="75" t="s">
        <v>26</v>
      </c>
      <c r="C11" s="56">
        <v>93640</v>
      </c>
      <c r="D11" s="57">
        <v>190950</v>
      </c>
      <c r="E11" s="57">
        <v>2892287091</v>
      </c>
      <c r="F11" s="56">
        <v>2769</v>
      </c>
      <c r="G11" s="57">
        <v>42362</v>
      </c>
      <c r="H11" s="57">
        <v>1517565690</v>
      </c>
      <c r="I11" s="57">
        <v>80772</v>
      </c>
      <c r="J11" s="57">
        <v>124645</v>
      </c>
      <c r="K11" s="57">
        <v>1206163801</v>
      </c>
      <c r="L11" s="57">
        <v>10099</v>
      </c>
      <c r="M11" s="57">
        <v>23943</v>
      </c>
      <c r="N11" s="57">
        <v>168557600</v>
      </c>
      <c r="O11" s="58">
        <v>44904</v>
      </c>
      <c r="P11" s="57">
        <v>54454</v>
      </c>
      <c r="Q11" s="59">
        <v>596150840</v>
      </c>
      <c r="R11" s="58">
        <v>2666</v>
      </c>
      <c r="S11" s="57">
        <v>112330</v>
      </c>
      <c r="T11" s="59">
        <v>76243708</v>
      </c>
      <c r="U11" s="58">
        <v>80</v>
      </c>
      <c r="V11" s="57">
        <v>618</v>
      </c>
      <c r="W11" s="59">
        <v>9412030</v>
      </c>
      <c r="X11" s="58">
        <v>138624</v>
      </c>
      <c r="Y11" s="59">
        <v>3574093669</v>
      </c>
      <c r="Z11" s="58">
        <v>2839</v>
      </c>
      <c r="AA11" s="57">
        <v>26653285</v>
      </c>
      <c r="AB11" s="57">
        <v>1</v>
      </c>
      <c r="AC11" s="59">
        <v>7640</v>
      </c>
      <c r="AD11" s="58">
        <v>141464</v>
      </c>
      <c r="AE11" s="59">
        <v>3600754594</v>
      </c>
    </row>
    <row r="12" spans="1:31" s="25" customFormat="1" ht="18" customHeight="1">
      <c r="A12" s="178"/>
      <c r="B12" s="69" t="s">
        <v>23</v>
      </c>
      <c r="C12" s="62">
        <v>6812</v>
      </c>
      <c r="D12" s="61">
        <v>12265</v>
      </c>
      <c r="E12" s="61">
        <v>199901640</v>
      </c>
      <c r="F12" s="60">
        <v>162</v>
      </c>
      <c r="G12" s="61">
        <v>1975</v>
      </c>
      <c r="H12" s="61">
        <v>105284360</v>
      </c>
      <c r="I12" s="61">
        <v>5616</v>
      </c>
      <c r="J12" s="61">
        <v>8408</v>
      </c>
      <c r="K12" s="61">
        <v>82948680</v>
      </c>
      <c r="L12" s="61">
        <v>1034</v>
      </c>
      <c r="M12" s="61">
        <v>1882</v>
      </c>
      <c r="N12" s="61">
        <v>11668600</v>
      </c>
      <c r="O12" s="62">
        <v>3402</v>
      </c>
      <c r="P12" s="61">
        <v>4039</v>
      </c>
      <c r="Q12" s="63">
        <v>73530000</v>
      </c>
      <c r="R12" s="62">
        <v>154</v>
      </c>
      <c r="S12" s="61">
        <v>4816</v>
      </c>
      <c r="T12" s="63">
        <v>3338337</v>
      </c>
      <c r="U12" s="62">
        <v>14</v>
      </c>
      <c r="V12" s="61">
        <v>66</v>
      </c>
      <c r="W12" s="63">
        <v>769080</v>
      </c>
      <c r="X12" s="62">
        <v>10228</v>
      </c>
      <c r="Y12" s="63">
        <v>277539057</v>
      </c>
      <c r="Z12" s="62">
        <v>161</v>
      </c>
      <c r="AA12" s="61">
        <v>1046202</v>
      </c>
      <c r="AB12" s="61">
        <v>0</v>
      </c>
      <c r="AC12" s="63">
        <v>0</v>
      </c>
      <c r="AD12" s="62">
        <v>10389</v>
      </c>
      <c r="AE12" s="63">
        <v>278585259</v>
      </c>
    </row>
    <row r="13" spans="1:31" s="25" customFormat="1" ht="18" customHeight="1">
      <c r="A13" s="67">
        <v>1</v>
      </c>
      <c r="B13" s="67" t="s">
        <v>2</v>
      </c>
      <c r="C13" s="54">
        <v>647914</v>
      </c>
      <c r="D13" s="53">
        <v>1381438</v>
      </c>
      <c r="E13" s="53">
        <v>20394649591</v>
      </c>
      <c r="F13" s="52">
        <v>20579</v>
      </c>
      <c r="G13" s="53">
        <v>337397</v>
      </c>
      <c r="H13" s="53">
        <v>10653750929</v>
      </c>
      <c r="I13" s="53">
        <v>541516</v>
      </c>
      <c r="J13" s="53">
        <v>856659</v>
      </c>
      <c r="K13" s="53">
        <v>8476896912</v>
      </c>
      <c r="L13" s="53">
        <v>85819</v>
      </c>
      <c r="M13" s="53">
        <v>187382</v>
      </c>
      <c r="N13" s="53">
        <v>1264001750</v>
      </c>
      <c r="O13" s="54">
        <v>374710</v>
      </c>
      <c r="P13" s="53">
        <v>453444</v>
      </c>
      <c r="Q13" s="55">
        <v>4857661657</v>
      </c>
      <c r="R13" s="54">
        <v>19846</v>
      </c>
      <c r="S13" s="53">
        <v>910003</v>
      </c>
      <c r="T13" s="55">
        <v>602690473</v>
      </c>
      <c r="U13" s="54">
        <v>1347</v>
      </c>
      <c r="V13" s="53">
        <v>11980</v>
      </c>
      <c r="W13" s="55">
        <v>139673628</v>
      </c>
      <c r="X13" s="54">
        <v>1023971</v>
      </c>
      <c r="Y13" s="55">
        <v>25994675349</v>
      </c>
      <c r="Z13" s="54">
        <v>22752</v>
      </c>
      <c r="AA13" s="53">
        <v>203300487</v>
      </c>
      <c r="AB13" s="53">
        <v>0</v>
      </c>
      <c r="AC13" s="55">
        <v>0</v>
      </c>
      <c r="AD13" s="54">
        <v>1046723</v>
      </c>
      <c r="AE13" s="55">
        <v>26197975836</v>
      </c>
    </row>
    <row r="14" spans="1:31" s="25" customFormat="1" ht="18" customHeight="1">
      <c r="A14" s="70">
        <v>2</v>
      </c>
      <c r="B14" s="70" t="s">
        <v>3</v>
      </c>
      <c r="C14" s="58">
        <v>181318</v>
      </c>
      <c r="D14" s="57">
        <v>394399</v>
      </c>
      <c r="E14" s="57">
        <v>5550611824</v>
      </c>
      <c r="F14" s="56">
        <v>5725</v>
      </c>
      <c r="G14" s="57">
        <v>93359</v>
      </c>
      <c r="H14" s="57">
        <v>3003405206</v>
      </c>
      <c r="I14" s="57">
        <v>153178</v>
      </c>
      <c r="J14" s="57">
        <v>249126</v>
      </c>
      <c r="K14" s="57">
        <v>2208127918</v>
      </c>
      <c r="L14" s="57">
        <v>22415</v>
      </c>
      <c r="M14" s="57">
        <v>51914</v>
      </c>
      <c r="N14" s="57">
        <v>339078700</v>
      </c>
      <c r="O14" s="58">
        <v>92179</v>
      </c>
      <c r="P14" s="57">
        <v>112415</v>
      </c>
      <c r="Q14" s="59">
        <v>1232895158</v>
      </c>
      <c r="R14" s="58">
        <v>5567</v>
      </c>
      <c r="S14" s="57">
        <v>235812</v>
      </c>
      <c r="T14" s="59">
        <v>170110047</v>
      </c>
      <c r="U14" s="58">
        <v>273</v>
      </c>
      <c r="V14" s="57">
        <v>2307</v>
      </c>
      <c r="W14" s="59">
        <v>24768810</v>
      </c>
      <c r="X14" s="58">
        <v>273770</v>
      </c>
      <c r="Y14" s="59">
        <v>6978385839</v>
      </c>
      <c r="Z14" s="58">
        <v>7698</v>
      </c>
      <c r="AA14" s="57">
        <v>73270360</v>
      </c>
      <c r="AB14" s="57">
        <v>0</v>
      </c>
      <c r="AC14" s="59">
        <v>0</v>
      </c>
      <c r="AD14" s="58">
        <v>281468</v>
      </c>
      <c r="AE14" s="59">
        <v>7051656199</v>
      </c>
    </row>
    <row r="15" spans="1:31" s="25" customFormat="1" ht="18" customHeight="1">
      <c r="A15" s="70">
        <v>3</v>
      </c>
      <c r="B15" s="70" t="s">
        <v>4</v>
      </c>
      <c r="C15" s="58">
        <v>129048</v>
      </c>
      <c r="D15" s="57">
        <v>289022</v>
      </c>
      <c r="E15" s="57">
        <v>3996518213</v>
      </c>
      <c r="F15" s="56">
        <v>3975</v>
      </c>
      <c r="G15" s="57">
        <v>66166</v>
      </c>
      <c r="H15" s="57">
        <v>2100546952</v>
      </c>
      <c r="I15" s="57">
        <v>107215</v>
      </c>
      <c r="J15" s="57">
        <v>179836</v>
      </c>
      <c r="K15" s="57">
        <v>1635711071</v>
      </c>
      <c r="L15" s="57">
        <v>17858</v>
      </c>
      <c r="M15" s="57">
        <v>43020</v>
      </c>
      <c r="N15" s="57">
        <v>260260190</v>
      </c>
      <c r="O15" s="58">
        <v>59477</v>
      </c>
      <c r="P15" s="57">
        <v>72676</v>
      </c>
      <c r="Q15" s="59">
        <v>747586308</v>
      </c>
      <c r="R15" s="58">
        <v>3837</v>
      </c>
      <c r="S15" s="57">
        <v>174273</v>
      </c>
      <c r="T15" s="59">
        <v>118108949</v>
      </c>
      <c r="U15" s="58">
        <v>120</v>
      </c>
      <c r="V15" s="57">
        <v>892</v>
      </c>
      <c r="W15" s="59">
        <v>8782300</v>
      </c>
      <c r="X15" s="58">
        <v>188645</v>
      </c>
      <c r="Y15" s="59">
        <v>4870995770</v>
      </c>
      <c r="Z15" s="58">
        <v>4170</v>
      </c>
      <c r="AA15" s="57">
        <v>36565539</v>
      </c>
      <c r="AB15" s="57">
        <v>0</v>
      </c>
      <c r="AC15" s="59">
        <v>0</v>
      </c>
      <c r="AD15" s="58">
        <v>192815</v>
      </c>
      <c r="AE15" s="59">
        <v>4907561309</v>
      </c>
    </row>
    <row r="16" spans="1:31" s="25" customFormat="1" ht="18" customHeight="1">
      <c r="A16" s="70">
        <v>4</v>
      </c>
      <c r="B16" s="70" t="s">
        <v>5</v>
      </c>
      <c r="C16" s="58">
        <v>108700</v>
      </c>
      <c r="D16" s="57">
        <v>239356</v>
      </c>
      <c r="E16" s="57">
        <v>3240824790</v>
      </c>
      <c r="F16" s="56">
        <v>3593</v>
      </c>
      <c r="G16" s="57">
        <v>58903</v>
      </c>
      <c r="H16" s="57">
        <v>1724036810</v>
      </c>
      <c r="I16" s="57">
        <v>92392</v>
      </c>
      <c r="J16" s="57">
        <v>151624</v>
      </c>
      <c r="K16" s="57">
        <v>1330691500</v>
      </c>
      <c r="L16" s="57">
        <v>12715</v>
      </c>
      <c r="M16" s="57">
        <v>28829</v>
      </c>
      <c r="N16" s="57">
        <v>186096480</v>
      </c>
      <c r="O16" s="58">
        <v>58909</v>
      </c>
      <c r="P16" s="57">
        <v>72374</v>
      </c>
      <c r="Q16" s="59">
        <v>745021290</v>
      </c>
      <c r="R16" s="58">
        <v>3454</v>
      </c>
      <c r="S16" s="57">
        <v>159477</v>
      </c>
      <c r="T16" s="59">
        <v>108909257</v>
      </c>
      <c r="U16" s="58">
        <v>80</v>
      </c>
      <c r="V16" s="57">
        <v>516</v>
      </c>
      <c r="W16" s="59">
        <v>5146780</v>
      </c>
      <c r="X16" s="58">
        <v>167689</v>
      </c>
      <c r="Y16" s="59">
        <v>4099902117</v>
      </c>
      <c r="Z16" s="58">
        <v>3398</v>
      </c>
      <c r="AA16" s="57">
        <v>32746180</v>
      </c>
      <c r="AB16" s="57">
        <v>0</v>
      </c>
      <c r="AC16" s="59">
        <v>0</v>
      </c>
      <c r="AD16" s="58">
        <v>171087</v>
      </c>
      <c r="AE16" s="59">
        <v>4132648297</v>
      </c>
    </row>
    <row r="17" spans="1:31" s="25" customFormat="1" ht="18" customHeight="1">
      <c r="A17" s="71">
        <v>5</v>
      </c>
      <c r="B17" s="71" t="s">
        <v>6</v>
      </c>
      <c r="C17" s="62">
        <v>131666</v>
      </c>
      <c r="D17" s="61">
        <v>273205</v>
      </c>
      <c r="E17" s="61">
        <v>4027259807</v>
      </c>
      <c r="F17" s="60">
        <v>4215</v>
      </c>
      <c r="G17" s="61">
        <v>67641</v>
      </c>
      <c r="H17" s="61">
        <v>2177589080</v>
      </c>
      <c r="I17" s="61">
        <v>109292</v>
      </c>
      <c r="J17" s="61">
        <v>170301</v>
      </c>
      <c r="K17" s="61">
        <v>1593939737</v>
      </c>
      <c r="L17" s="61">
        <v>18159</v>
      </c>
      <c r="M17" s="61">
        <v>35263</v>
      </c>
      <c r="N17" s="61">
        <v>255730990</v>
      </c>
      <c r="O17" s="62">
        <v>69182</v>
      </c>
      <c r="P17" s="61">
        <v>82570</v>
      </c>
      <c r="Q17" s="63">
        <v>889588894</v>
      </c>
      <c r="R17" s="62">
        <v>3975</v>
      </c>
      <c r="S17" s="61">
        <v>175600</v>
      </c>
      <c r="T17" s="63">
        <v>118040811</v>
      </c>
      <c r="U17" s="62">
        <v>191</v>
      </c>
      <c r="V17" s="61">
        <v>1426</v>
      </c>
      <c r="W17" s="63">
        <v>15120360</v>
      </c>
      <c r="X17" s="62">
        <v>201039</v>
      </c>
      <c r="Y17" s="63">
        <v>5050009872</v>
      </c>
      <c r="Z17" s="62">
        <v>4277</v>
      </c>
      <c r="AA17" s="61">
        <v>36366597</v>
      </c>
      <c r="AB17" s="61">
        <v>0</v>
      </c>
      <c r="AC17" s="63">
        <v>0</v>
      </c>
      <c r="AD17" s="62">
        <v>205316</v>
      </c>
      <c r="AE17" s="63">
        <v>5086376469</v>
      </c>
    </row>
    <row r="18" spans="1:31" s="25" customFormat="1" ht="18" customHeight="1">
      <c r="A18" s="67">
        <v>6</v>
      </c>
      <c r="B18" s="67" t="s">
        <v>7</v>
      </c>
      <c r="C18" s="54">
        <v>80711</v>
      </c>
      <c r="D18" s="53">
        <v>162890</v>
      </c>
      <c r="E18" s="53">
        <v>2311354450</v>
      </c>
      <c r="F18" s="52">
        <v>2470</v>
      </c>
      <c r="G18" s="53">
        <v>37024</v>
      </c>
      <c r="H18" s="53">
        <v>1251058680</v>
      </c>
      <c r="I18" s="53">
        <v>68089</v>
      </c>
      <c r="J18" s="53">
        <v>104126</v>
      </c>
      <c r="K18" s="53">
        <v>917094040</v>
      </c>
      <c r="L18" s="53">
        <v>10152</v>
      </c>
      <c r="M18" s="53">
        <v>21740</v>
      </c>
      <c r="N18" s="53">
        <v>143201730</v>
      </c>
      <c r="O18" s="54">
        <v>35269</v>
      </c>
      <c r="P18" s="53">
        <v>42377</v>
      </c>
      <c r="Q18" s="55">
        <v>446776490</v>
      </c>
      <c r="R18" s="54">
        <v>2340</v>
      </c>
      <c r="S18" s="53">
        <v>96704</v>
      </c>
      <c r="T18" s="55">
        <v>63118966</v>
      </c>
      <c r="U18" s="54">
        <v>49</v>
      </c>
      <c r="V18" s="53">
        <v>555</v>
      </c>
      <c r="W18" s="55">
        <v>7391130</v>
      </c>
      <c r="X18" s="54">
        <v>116029</v>
      </c>
      <c r="Y18" s="55">
        <v>2828641036</v>
      </c>
      <c r="Z18" s="54">
        <v>2531</v>
      </c>
      <c r="AA18" s="53">
        <v>23793166</v>
      </c>
      <c r="AB18" s="53">
        <v>0</v>
      </c>
      <c r="AC18" s="55">
        <v>0</v>
      </c>
      <c r="AD18" s="54">
        <v>118560</v>
      </c>
      <c r="AE18" s="55">
        <v>2852434202</v>
      </c>
    </row>
    <row r="19" spans="1:31" s="25" customFormat="1" ht="18" customHeight="1">
      <c r="A19" s="70">
        <v>7</v>
      </c>
      <c r="B19" s="70" t="s">
        <v>8</v>
      </c>
      <c r="C19" s="58">
        <v>37444</v>
      </c>
      <c r="D19" s="57">
        <v>77031</v>
      </c>
      <c r="E19" s="57">
        <v>1100138517</v>
      </c>
      <c r="F19" s="56">
        <v>1120</v>
      </c>
      <c r="G19" s="57">
        <v>16592</v>
      </c>
      <c r="H19" s="57">
        <v>581729135</v>
      </c>
      <c r="I19" s="57">
        <v>32713</v>
      </c>
      <c r="J19" s="57">
        <v>51560</v>
      </c>
      <c r="K19" s="57">
        <v>460102872</v>
      </c>
      <c r="L19" s="57">
        <v>3611</v>
      </c>
      <c r="M19" s="57">
        <v>8879</v>
      </c>
      <c r="N19" s="57">
        <v>58306510</v>
      </c>
      <c r="O19" s="58">
        <v>14132</v>
      </c>
      <c r="P19" s="57">
        <v>17330</v>
      </c>
      <c r="Q19" s="59">
        <v>206379030</v>
      </c>
      <c r="R19" s="58">
        <v>1059</v>
      </c>
      <c r="S19" s="57">
        <v>43208</v>
      </c>
      <c r="T19" s="59">
        <v>28837878</v>
      </c>
      <c r="U19" s="58">
        <v>21</v>
      </c>
      <c r="V19" s="57">
        <v>278</v>
      </c>
      <c r="W19" s="59">
        <v>4154730</v>
      </c>
      <c r="X19" s="58">
        <v>51597</v>
      </c>
      <c r="Y19" s="59">
        <v>1339510155</v>
      </c>
      <c r="Z19" s="58">
        <v>1222</v>
      </c>
      <c r="AA19" s="57">
        <v>10209167</v>
      </c>
      <c r="AB19" s="57">
        <v>0</v>
      </c>
      <c r="AC19" s="59">
        <v>0</v>
      </c>
      <c r="AD19" s="58">
        <v>52819</v>
      </c>
      <c r="AE19" s="59">
        <v>1349719322</v>
      </c>
    </row>
    <row r="20" spans="1:31" s="25" customFormat="1" ht="18" customHeight="1">
      <c r="A20" s="70">
        <v>8</v>
      </c>
      <c r="B20" s="70" t="s">
        <v>9</v>
      </c>
      <c r="C20" s="58">
        <v>41635</v>
      </c>
      <c r="D20" s="57">
        <v>93602</v>
      </c>
      <c r="E20" s="57">
        <v>1399930418</v>
      </c>
      <c r="F20" s="56">
        <v>1652</v>
      </c>
      <c r="G20" s="57">
        <v>24656</v>
      </c>
      <c r="H20" s="57">
        <v>724415440</v>
      </c>
      <c r="I20" s="57">
        <v>35974</v>
      </c>
      <c r="J20" s="57">
        <v>60205</v>
      </c>
      <c r="K20" s="57">
        <v>607658618</v>
      </c>
      <c r="L20" s="57">
        <v>4009</v>
      </c>
      <c r="M20" s="57">
        <v>8741</v>
      </c>
      <c r="N20" s="57">
        <v>67856360</v>
      </c>
      <c r="O20" s="58">
        <v>23113</v>
      </c>
      <c r="P20" s="57">
        <v>30128</v>
      </c>
      <c r="Q20" s="59">
        <v>297587852</v>
      </c>
      <c r="R20" s="58">
        <v>1575</v>
      </c>
      <c r="S20" s="57">
        <v>66817</v>
      </c>
      <c r="T20" s="59">
        <v>44213687</v>
      </c>
      <c r="U20" s="58">
        <v>30</v>
      </c>
      <c r="V20" s="57">
        <v>185</v>
      </c>
      <c r="W20" s="59">
        <v>1988750</v>
      </c>
      <c r="X20" s="58">
        <v>64778</v>
      </c>
      <c r="Y20" s="59">
        <v>1743720707</v>
      </c>
      <c r="Z20" s="58">
        <v>984</v>
      </c>
      <c r="AA20" s="57">
        <v>7730510</v>
      </c>
      <c r="AB20" s="57">
        <v>0</v>
      </c>
      <c r="AC20" s="59">
        <v>0</v>
      </c>
      <c r="AD20" s="58">
        <v>65762</v>
      </c>
      <c r="AE20" s="59">
        <v>1751451217</v>
      </c>
    </row>
    <row r="21" spans="1:31" s="25" customFormat="1" ht="18" customHeight="1">
      <c r="A21" s="70">
        <v>9</v>
      </c>
      <c r="B21" s="70" t="s">
        <v>10</v>
      </c>
      <c r="C21" s="58">
        <v>36890</v>
      </c>
      <c r="D21" s="57">
        <v>81297</v>
      </c>
      <c r="E21" s="57">
        <v>1146312709</v>
      </c>
      <c r="F21" s="56">
        <v>1320</v>
      </c>
      <c r="G21" s="57">
        <v>22192</v>
      </c>
      <c r="H21" s="57">
        <v>653086784</v>
      </c>
      <c r="I21" s="57">
        <v>31547</v>
      </c>
      <c r="J21" s="57">
        <v>49177</v>
      </c>
      <c r="K21" s="57">
        <v>414083275</v>
      </c>
      <c r="L21" s="57">
        <v>4023</v>
      </c>
      <c r="M21" s="57">
        <v>9928</v>
      </c>
      <c r="N21" s="57">
        <v>79142650</v>
      </c>
      <c r="O21" s="58">
        <v>22346</v>
      </c>
      <c r="P21" s="57">
        <v>28212</v>
      </c>
      <c r="Q21" s="59">
        <v>308284109</v>
      </c>
      <c r="R21" s="58">
        <v>1258</v>
      </c>
      <c r="S21" s="57">
        <v>58454</v>
      </c>
      <c r="T21" s="59">
        <v>39111901</v>
      </c>
      <c r="U21" s="58">
        <v>51</v>
      </c>
      <c r="V21" s="57">
        <v>513</v>
      </c>
      <c r="W21" s="59">
        <v>5153310</v>
      </c>
      <c r="X21" s="58">
        <v>59287</v>
      </c>
      <c r="Y21" s="59">
        <v>1498862029</v>
      </c>
      <c r="Z21" s="58">
        <v>849</v>
      </c>
      <c r="AA21" s="57">
        <v>5824462</v>
      </c>
      <c r="AB21" s="57">
        <v>0</v>
      </c>
      <c r="AC21" s="59">
        <v>0</v>
      </c>
      <c r="AD21" s="58">
        <v>60136</v>
      </c>
      <c r="AE21" s="59">
        <v>1504686491</v>
      </c>
    </row>
    <row r="22" spans="1:31" s="25" customFormat="1" ht="18" customHeight="1">
      <c r="A22" s="71">
        <v>10</v>
      </c>
      <c r="B22" s="71" t="s">
        <v>11</v>
      </c>
      <c r="C22" s="62">
        <v>46043</v>
      </c>
      <c r="D22" s="61">
        <v>100300</v>
      </c>
      <c r="E22" s="61">
        <v>1635470260</v>
      </c>
      <c r="F22" s="60">
        <v>1659</v>
      </c>
      <c r="G22" s="61">
        <v>26033</v>
      </c>
      <c r="H22" s="61">
        <v>958543840</v>
      </c>
      <c r="I22" s="61">
        <v>39347</v>
      </c>
      <c r="J22" s="61">
        <v>61569</v>
      </c>
      <c r="K22" s="61">
        <v>590805690</v>
      </c>
      <c r="L22" s="61">
        <v>5037</v>
      </c>
      <c r="M22" s="61">
        <v>12698</v>
      </c>
      <c r="N22" s="61">
        <v>86120730</v>
      </c>
      <c r="O22" s="62">
        <v>28474</v>
      </c>
      <c r="P22" s="61">
        <v>33980</v>
      </c>
      <c r="Q22" s="63">
        <v>388191490</v>
      </c>
      <c r="R22" s="62">
        <v>1601</v>
      </c>
      <c r="S22" s="61">
        <v>69862</v>
      </c>
      <c r="T22" s="63">
        <v>47048068</v>
      </c>
      <c r="U22" s="62">
        <v>61</v>
      </c>
      <c r="V22" s="61">
        <v>296</v>
      </c>
      <c r="W22" s="63">
        <v>3258600</v>
      </c>
      <c r="X22" s="62">
        <v>74578</v>
      </c>
      <c r="Y22" s="63">
        <v>2073968418</v>
      </c>
      <c r="Z22" s="62">
        <v>1666</v>
      </c>
      <c r="AA22" s="61">
        <v>15136903</v>
      </c>
      <c r="AB22" s="61">
        <v>0</v>
      </c>
      <c r="AC22" s="63">
        <v>0</v>
      </c>
      <c r="AD22" s="62">
        <v>76244</v>
      </c>
      <c r="AE22" s="63">
        <v>2089105321</v>
      </c>
    </row>
    <row r="23" spans="1:31" s="25" customFormat="1" ht="18" customHeight="1">
      <c r="A23" s="67">
        <v>11</v>
      </c>
      <c r="B23" s="67" t="s">
        <v>12</v>
      </c>
      <c r="C23" s="54">
        <v>89195</v>
      </c>
      <c r="D23" s="53">
        <v>198987</v>
      </c>
      <c r="E23" s="53">
        <v>2827280029</v>
      </c>
      <c r="F23" s="52">
        <v>3264</v>
      </c>
      <c r="G23" s="53">
        <v>54951</v>
      </c>
      <c r="H23" s="53">
        <v>1587271694</v>
      </c>
      <c r="I23" s="53">
        <v>75746</v>
      </c>
      <c r="J23" s="53">
        <v>120435</v>
      </c>
      <c r="K23" s="53">
        <v>1074730535</v>
      </c>
      <c r="L23" s="53">
        <v>10185</v>
      </c>
      <c r="M23" s="53">
        <v>23601</v>
      </c>
      <c r="N23" s="53">
        <v>165277800</v>
      </c>
      <c r="O23" s="54">
        <v>47199</v>
      </c>
      <c r="P23" s="53">
        <v>57609</v>
      </c>
      <c r="Q23" s="55">
        <v>646385211</v>
      </c>
      <c r="R23" s="54">
        <v>3151</v>
      </c>
      <c r="S23" s="53">
        <v>148711</v>
      </c>
      <c r="T23" s="55">
        <v>98888950</v>
      </c>
      <c r="U23" s="54">
        <v>73</v>
      </c>
      <c r="V23" s="53">
        <v>891</v>
      </c>
      <c r="W23" s="55">
        <v>10232050</v>
      </c>
      <c r="X23" s="54">
        <v>136467</v>
      </c>
      <c r="Y23" s="55">
        <v>3582786240</v>
      </c>
      <c r="Z23" s="54">
        <v>2792</v>
      </c>
      <c r="AA23" s="53">
        <v>24096866</v>
      </c>
      <c r="AB23" s="53">
        <v>0</v>
      </c>
      <c r="AC23" s="55">
        <v>0</v>
      </c>
      <c r="AD23" s="54">
        <v>139259</v>
      </c>
      <c r="AE23" s="55">
        <v>3606883106</v>
      </c>
    </row>
    <row r="24" spans="1:31" s="25" customFormat="1" ht="18" customHeight="1">
      <c r="A24" s="70">
        <v>16</v>
      </c>
      <c r="B24" s="70" t="s">
        <v>13</v>
      </c>
      <c r="C24" s="58">
        <v>4815</v>
      </c>
      <c r="D24" s="57">
        <v>8895</v>
      </c>
      <c r="E24" s="57">
        <v>149038330</v>
      </c>
      <c r="F24" s="56">
        <v>128</v>
      </c>
      <c r="G24" s="57">
        <v>1842</v>
      </c>
      <c r="H24" s="57">
        <v>79422910</v>
      </c>
      <c r="I24" s="57">
        <v>4077</v>
      </c>
      <c r="J24" s="57">
        <v>5742</v>
      </c>
      <c r="K24" s="57">
        <v>59888700</v>
      </c>
      <c r="L24" s="57">
        <v>610</v>
      </c>
      <c r="M24" s="57">
        <v>1311</v>
      </c>
      <c r="N24" s="57">
        <v>9726720</v>
      </c>
      <c r="O24" s="58">
        <v>1079</v>
      </c>
      <c r="P24" s="57">
        <v>1227</v>
      </c>
      <c r="Q24" s="59">
        <v>11344050</v>
      </c>
      <c r="R24" s="58">
        <v>125</v>
      </c>
      <c r="S24" s="57">
        <v>5023</v>
      </c>
      <c r="T24" s="59">
        <v>3375328</v>
      </c>
      <c r="U24" s="58">
        <v>0</v>
      </c>
      <c r="V24" s="57">
        <v>0</v>
      </c>
      <c r="W24" s="59">
        <v>0</v>
      </c>
      <c r="X24" s="58">
        <v>5894</v>
      </c>
      <c r="Y24" s="59">
        <v>163757708</v>
      </c>
      <c r="Z24" s="58">
        <v>271</v>
      </c>
      <c r="AA24" s="57">
        <v>2014990</v>
      </c>
      <c r="AB24" s="57">
        <v>1</v>
      </c>
      <c r="AC24" s="59">
        <v>7640</v>
      </c>
      <c r="AD24" s="58">
        <v>6166</v>
      </c>
      <c r="AE24" s="59">
        <v>165780338</v>
      </c>
    </row>
    <row r="25" spans="1:31" s="25" customFormat="1" ht="18" customHeight="1">
      <c r="A25" s="70">
        <v>20</v>
      </c>
      <c r="B25" s="70" t="s">
        <v>14</v>
      </c>
      <c r="C25" s="58">
        <v>41281</v>
      </c>
      <c r="D25" s="57">
        <v>79802</v>
      </c>
      <c r="E25" s="57">
        <v>1225776294</v>
      </c>
      <c r="F25" s="56">
        <v>1078</v>
      </c>
      <c r="G25" s="57">
        <v>15954</v>
      </c>
      <c r="H25" s="57">
        <v>597719790</v>
      </c>
      <c r="I25" s="57">
        <v>35383</v>
      </c>
      <c r="J25" s="57">
        <v>52138</v>
      </c>
      <c r="K25" s="57">
        <v>545395414</v>
      </c>
      <c r="L25" s="57">
        <v>4820</v>
      </c>
      <c r="M25" s="57">
        <v>11710</v>
      </c>
      <c r="N25" s="57">
        <v>82661090</v>
      </c>
      <c r="O25" s="58">
        <v>20740</v>
      </c>
      <c r="P25" s="57">
        <v>24466</v>
      </c>
      <c r="Q25" s="59">
        <v>296187240</v>
      </c>
      <c r="R25" s="58">
        <v>1027</v>
      </c>
      <c r="S25" s="57">
        <v>42359</v>
      </c>
      <c r="T25" s="59">
        <v>28435100</v>
      </c>
      <c r="U25" s="58">
        <v>48</v>
      </c>
      <c r="V25" s="57">
        <v>449</v>
      </c>
      <c r="W25" s="59">
        <v>7549070</v>
      </c>
      <c r="X25" s="58">
        <v>62069</v>
      </c>
      <c r="Y25" s="59">
        <v>1557947704</v>
      </c>
      <c r="Z25" s="58">
        <v>1341</v>
      </c>
      <c r="AA25" s="57">
        <v>11850899</v>
      </c>
      <c r="AB25" s="57">
        <v>0</v>
      </c>
      <c r="AC25" s="59">
        <v>0</v>
      </c>
      <c r="AD25" s="58">
        <v>63410</v>
      </c>
      <c r="AE25" s="59">
        <v>1569798603</v>
      </c>
    </row>
    <row r="26" spans="1:31" s="25" customFormat="1" ht="18" customHeight="1">
      <c r="A26" s="70">
        <v>46</v>
      </c>
      <c r="B26" s="70" t="s">
        <v>15</v>
      </c>
      <c r="C26" s="58">
        <v>18234</v>
      </c>
      <c r="D26" s="57">
        <v>37539</v>
      </c>
      <c r="E26" s="57">
        <v>591772460</v>
      </c>
      <c r="F26" s="56">
        <v>618</v>
      </c>
      <c r="G26" s="57">
        <v>9121</v>
      </c>
      <c r="H26" s="57">
        <v>345769040</v>
      </c>
      <c r="I26" s="57">
        <v>15759</v>
      </c>
      <c r="J26" s="57">
        <v>24209</v>
      </c>
      <c r="K26" s="57">
        <v>217682420</v>
      </c>
      <c r="L26" s="57">
        <v>1857</v>
      </c>
      <c r="M26" s="57">
        <v>4209</v>
      </c>
      <c r="N26" s="57">
        <v>28321000</v>
      </c>
      <c r="O26" s="58">
        <v>9385</v>
      </c>
      <c r="P26" s="57">
        <v>11696</v>
      </c>
      <c r="Q26" s="59">
        <v>129071730</v>
      </c>
      <c r="R26" s="58">
        <v>597</v>
      </c>
      <c r="S26" s="57">
        <v>23943</v>
      </c>
      <c r="T26" s="59">
        <v>16353096</v>
      </c>
      <c r="U26" s="58">
        <v>14</v>
      </c>
      <c r="V26" s="57">
        <v>37</v>
      </c>
      <c r="W26" s="59">
        <v>514090</v>
      </c>
      <c r="X26" s="58">
        <v>27633</v>
      </c>
      <c r="Y26" s="59">
        <v>737711376</v>
      </c>
      <c r="Z26" s="58">
        <v>403</v>
      </c>
      <c r="AA26" s="57">
        <v>3954526</v>
      </c>
      <c r="AB26" s="57">
        <v>0</v>
      </c>
      <c r="AC26" s="59">
        <v>0</v>
      </c>
      <c r="AD26" s="58">
        <v>28036</v>
      </c>
      <c r="AE26" s="59">
        <v>741665902</v>
      </c>
    </row>
    <row r="27" spans="1:31" s="25" customFormat="1" ht="18" customHeight="1">
      <c r="A27" s="71">
        <v>47</v>
      </c>
      <c r="B27" s="71" t="s">
        <v>16</v>
      </c>
      <c r="C27" s="62">
        <v>29310</v>
      </c>
      <c r="D27" s="61">
        <v>64714</v>
      </c>
      <c r="E27" s="61">
        <v>925700007</v>
      </c>
      <c r="F27" s="60">
        <v>945</v>
      </c>
      <c r="G27" s="61">
        <v>15445</v>
      </c>
      <c r="H27" s="61">
        <v>494653950</v>
      </c>
      <c r="I27" s="61">
        <v>25553</v>
      </c>
      <c r="J27" s="61">
        <v>42556</v>
      </c>
      <c r="K27" s="61">
        <v>383197267</v>
      </c>
      <c r="L27" s="61">
        <v>2812</v>
      </c>
      <c r="M27" s="61">
        <v>6713</v>
      </c>
      <c r="N27" s="61">
        <v>47848790</v>
      </c>
      <c r="O27" s="62">
        <v>13700</v>
      </c>
      <c r="P27" s="61">
        <v>17065</v>
      </c>
      <c r="Q27" s="63">
        <v>159547820</v>
      </c>
      <c r="R27" s="62">
        <v>917</v>
      </c>
      <c r="S27" s="61">
        <v>41005</v>
      </c>
      <c r="T27" s="63">
        <v>28080184</v>
      </c>
      <c r="U27" s="62">
        <v>18</v>
      </c>
      <c r="V27" s="61">
        <v>132</v>
      </c>
      <c r="W27" s="63">
        <v>1348870</v>
      </c>
      <c r="X27" s="62">
        <v>43028</v>
      </c>
      <c r="Y27" s="63">
        <v>1114676881</v>
      </c>
      <c r="Z27" s="62">
        <v>824</v>
      </c>
      <c r="AA27" s="61">
        <v>8832870</v>
      </c>
      <c r="AB27" s="61">
        <v>0</v>
      </c>
      <c r="AC27" s="63">
        <v>0</v>
      </c>
      <c r="AD27" s="62">
        <v>43852</v>
      </c>
      <c r="AE27" s="63">
        <v>1123509751</v>
      </c>
    </row>
    <row r="28" spans="1:31" s="25" customFormat="1" ht="18" customHeight="1">
      <c r="A28" s="67">
        <v>101</v>
      </c>
      <c r="B28" s="67" t="s">
        <v>17</v>
      </c>
      <c r="C28" s="54">
        <v>65222</v>
      </c>
      <c r="D28" s="53">
        <v>191678</v>
      </c>
      <c r="E28" s="53">
        <v>2126887329</v>
      </c>
      <c r="F28" s="52">
        <v>2379</v>
      </c>
      <c r="G28" s="53">
        <v>33048</v>
      </c>
      <c r="H28" s="53">
        <v>1114663576</v>
      </c>
      <c r="I28" s="53">
        <v>55191</v>
      </c>
      <c r="J28" s="53">
        <v>142245</v>
      </c>
      <c r="K28" s="53">
        <v>894418653</v>
      </c>
      <c r="L28" s="53">
        <v>7652</v>
      </c>
      <c r="M28" s="53">
        <v>16385</v>
      </c>
      <c r="N28" s="53">
        <v>117805100</v>
      </c>
      <c r="O28" s="54">
        <v>40598</v>
      </c>
      <c r="P28" s="53">
        <v>48154</v>
      </c>
      <c r="Q28" s="55">
        <v>552944447</v>
      </c>
      <c r="R28" s="54">
        <v>2211</v>
      </c>
      <c r="S28" s="53">
        <v>87749</v>
      </c>
      <c r="T28" s="55">
        <v>58171739</v>
      </c>
      <c r="U28" s="54">
        <v>55</v>
      </c>
      <c r="V28" s="53">
        <v>415</v>
      </c>
      <c r="W28" s="55">
        <v>4452540</v>
      </c>
      <c r="X28" s="54">
        <v>105875</v>
      </c>
      <c r="Y28" s="55">
        <v>2742456055</v>
      </c>
      <c r="Z28" s="54">
        <v>2287</v>
      </c>
      <c r="AA28" s="53">
        <v>19515439</v>
      </c>
      <c r="AB28" s="53">
        <v>0</v>
      </c>
      <c r="AC28" s="55">
        <v>0</v>
      </c>
      <c r="AD28" s="54">
        <v>108162</v>
      </c>
      <c r="AE28" s="55">
        <v>2761971494</v>
      </c>
    </row>
    <row r="29" spans="1:31" s="25" customFormat="1" ht="18" customHeight="1">
      <c r="A29" s="70">
        <v>102</v>
      </c>
      <c r="B29" s="70" t="s">
        <v>18</v>
      </c>
      <c r="C29" s="58">
        <v>52470</v>
      </c>
      <c r="D29" s="57">
        <v>110286</v>
      </c>
      <c r="E29" s="57">
        <v>1656015270</v>
      </c>
      <c r="F29" s="56">
        <v>1750</v>
      </c>
      <c r="G29" s="57">
        <v>26098</v>
      </c>
      <c r="H29" s="57">
        <v>880892160</v>
      </c>
      <c r="I29" s="57">
        <v>44427</v>
      </c>
      <c r="J29" s="57">
        <v>70753</v>
      </c>
      <c r="K29" s="57">
        <v>674181230</v>
      </c>
      <c r="L29" s="57">
        <v>6293</v>
      </c>
      <c r="M29" s="57">
        <v>13435</v>
      </c>
      <c r="N29" s="57">
        <v>100941880</v>
      </c>
      <c r="O29" s="58">
        <v>34661</v>
      </c>
      <c r="P29" s="57">
        <v>42629</v>
      </c>
      <c r="Q29" s="59">
        <v>485534190</v>
      </c>
      <c r="R29" s="58">
        <v>1687</v>
      </c>
      <c r="S29" s="57">
        <v>69283</v>
      </c>
      <c r="T29" s="59">
        <v>46187472</v>
      </c>
      <c r="U29" s="58">
        <v>60</v>
      </c>
      <c r="V29" s="57">
        <v>616</v>
      </c>
      <c r="W29" s="59">
        <v>7695530</v>
      </c>
      <c r="X29" s="58">
        <v>87191</v>
      </c>
      <c r="Y29" s="59">
        <v>2195432462</v>
      </c>
      <c r="Z29" s="58">
        <v>1770</v>
      </c>
      <c r="AA29" s="57">
        <v>13929386</v>
      </c>
      <c r="AB29" s="57">
        <v>0</v>
      </c>
      <c r="AC29" s="59">
        <v>0</v>
      </c>
      <c r="AD29" s="58">
        <v>88961</v>
      </c>
      <c r="AE29" s="59">
        <v>2209361848</v>
      </c>
    </row>
    <row r="30" spans="1:31" s="25" customFormat="1" ht="18" customHeight="1">
      <c r="A30" s="71">
        <v>103</v>
      </c>
      <c r="B30" s="71" t="s">
        <v>19</v>
      </c>
      <c r="C30" s="62">
        <v>55604</v>
      </c>
      <c r="D30" s="61">
        <v>113430</v>
      </c>
      <c r="E30" s="61">
        <v>1655532594</v>
      </c>
      <c r="F30" s="60">
        <v>1715</v>
      </c>
      <c r="G30" s="61">
        <v>24863</v>
      </c>
      <c r="H30" s="61">
        <v>880291072</v>
      </c>
      <c r="I30" s="61">
        <v>47310</v>
      </c>
      <c r="J30" s="61">
        <v>73285</v>
      </c>
      <c r="K30" s="61">
        <v>677964904</v>
      </c>
      <c r="L30" s="61">
        <v>6579</v>
      </c>
      <c r="M30" s="61">
        <v>15282</v>
      </c>
      <c r="N30" s="61">
        <v>97276618</v>
      </c>
      <c r="O30" s="62">
        <v>32800</v>
      </c>
      <c r="P30" s="61">
        <v>38481</v>
      </c>
      <c r="Q30" s="63">
        <v>419650210</v>
      </c>
      <c r="R30" s="62">
        <v>1657</v>
      </c>
      <c r="S30" s="61">
        <v>65608</v>
      </c>
      <c r="T30" s="63">
        <v>44369914</v>
      </c>
      <c r="U30" s="62">
        <v>72</v>
      </c>
      <c r="V30" s="61">
        <v>362</v>
      </c>
      <c r="W30" s="63">
        <v>3669750</v>
      </c>
      <c r="X30" s="62">
        <v>88476</v>
      </c>
      <c r="Y30" s="63">
        <v>2123222468</v>
      </c>
      <c r="Z30" s="62">
        <v>1774</v>
      </c>
      <c r="AA30" s="61">
        <v>14474349</v>
      </c>
      <c r="AB30" s="61">
        <v>0</v>
      </c>
      <c r="AC30" s="63">
        <v>0</v>
      </c>
      <c r="AD30" s="62">
        <v>90250</v>
      </c>
      <c r="AE30" s="63">
        <v>2137696817</v>
      </c>
    </row>
    <row r="31" spans="1:31" s="25" customFormat="1" ht="18" customHeight="1">
      <c r="A31" s="67">
        <v>301</v>
      </c>
      <c r="B31" s="67" t="s">
        <v>20</v>
      </c>
      <c r="C31" s="54">
        <v>3454</v>
      </c>
      <c r="D31" s="53">
        <v>6097</v>
      </c>
      <c r="E31" s="53">
        <v>96468470</v>
      </c>
      <c r="F31" s="52">
        <v>79</v>
      </c>
      <c r="G31" s="53">
        <v>1066</v>
      </c>
      <c r="H31" s="53">
        <v>48685630</v>
      </c>
      <c r="I31" s="53">
        <v>3083</v>
      </c>
      <c r="J31" s="53">
        <v>4512</v>
      </c>
      <c r="K31" s="53">
        <v>44321790</v>
      </c>
      <c r="L31" s="53">
        <v>292</v>
      </c>
      <c r="M31" s="53">
        <v>519</v>
      </c>
      <c r="N31" s="53">
        <v>3461050</v>
      </c>
      <c r="O31" s="54">
        <v>1895</v>
      </c>
      <c r="P31" s="53">
        <v>2212</v>
      </c>
      <c r="Q31" s="55">
        <v>43064300</v>
      </c>
      <c r="R31" s="54">
        <v>76</v>
      </c>
      <c r="S31" s="53">
        <v>2660</v>
      </c>
      <c r="T31" s="55">
        <v>1861770</v>
      </c>
      <c r="U31" s="54">
        <v>10</v>
      </c>
      <c r="V31" s="53">
        <v>33</v>
      </c>
      <c r="W31" s="55">
        <v>340690</v>
      </c>
      <c r="X31" s="54">
        <v>5359</v>
      </c>
      <c r="Y31" s="55">
        <v>141735230</v>
      </c>
      <c r="Z31" s="54">
        <v>107</v>
      </c>
      <c r="AA31" s="53">
        <v>640775</v>
      </c>
      <c r="AB31" s="53">
        <v>0</v>
      </c>
      <c r="AC31" s="55">
        <v>0</v>
      </c>
      <c r="AD31" s="54">
        <v>5466</v>
      </c>
      <c r="AE31" s="55">
        <v>142376005</v>
      </c>
    </row>
    <row r="32" spans="1:31" s="25" customFormat="1" ht="18" customHeight="1">
      <c r="A32" s="71">
        <v>302</v>
      </c>
      <c r="B32" s="71" t="s">
        <v>21</v>
      </c>
      <c r="C32" s="62">
        <v>3358</v>
      </c>
      <c r="D32" s="61">
        <v>6168</v>
      </c>
      <c r="E32" s="61">
        <v>103433170</v>
      </c>
      <c r="F32" s="60">
        <v>83</v>
      </c>
      <c r="G32" s="61">
        <v>909</v>
      </c>
      <c r="H32" s="61">
        <v>56598730</v>
      </c>
      <c r="I32" s="61">
        <v>2533</v>
      </c>
      <c r="J32" s="61">
        <v>3896</v>
      </c>
      <c r="K32" s="61">
        <v>38626890</v>
      </c>
      <c r="L32" s="61">
        <v>742</v>
      </c>
      <c r="M32" s="61">
        <v>1363</v>
      </c>
      <c r="N32" s="61">
        <v>8207550</v>
      </c>
      <c r="O32" s="62">
        <v>1507</v>
      </c>
      <c r="P32" s="61">
        <v>1827</v>
      </c>
      <c r="Q32" s="63">
        <v>30465700</v>
      </c>
      <c r="R32" s="62">
        <v>78</v>
      </c>
      <c r="S32" s="61">
        <v>2156</v>
      </c>
      <c r="T32" s="63">
        <v>1476567</v>
      </c>
      <c r="U32" s="62">
        <v>4</v>
      </c>
      <c r="V32" s="61">
        <v>33</v>
      </c>
      <c r="W32" s="63">
        <v>428390</v>
      </c>
      <c r="X32" s="62">
        <v>4869</v>
      </c>
      <c r="Y32" s="63">
        <v>135803827</v>
      </c>
      <c r="Z32" s="62">
        <v>54</v>
      </c>
      <c r="AA32" s="61">
        <v>405427</v>
      </c>
      <c r="AB32" s="61">
        <v>0</v>
      </c>
      <c r="AC32" s="63">
        <v>0</v>
      </c>
      <c r="AD32" s="62">
        <v>4923</v>
      </c>
      <c r="AE32" s="63">
        <v>136209254</v>
      </c>
    </row>
    <row r="33" spans="3:18" s="25" customFormat="1" ht="10.5" customHeight="1">
      <c r="C33" s="1" t="s">
        <v>106</v>
      </c>
      <c r="R33" s="26" t="str">
        <f>C33</f>
        <v>注）　１．平成28年度国民健康保険事業状況報告書（事業年報）Ｃ表（１）、（３）より作成。</v>
      </c>
    </row>
    <row r="34" spans="3:18" s="25" customFormat="1" ht="10.5" customHeight="1">
      <c r="C34" s="1" t="s">
        <v>104</v>
      </c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s="25" customFormat="1" ht="10.5" customHeight="1">
      <c r="Q35" s="72" t="s">
        <v>102</v>
      </c>
      <c r="AE35" s="72" t="s">
        <v>79</v>
      </c>
    </row>
    <row r="40" spans="3:31" s="74" customFormat="1" ht="11.25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26"/>
      <c r="AE40" s="73"/>
    </row>
  </sheetData>
  <sheetProtection/>
  <mergeCells count="21">
    <mergeCell ref="Z5:AA6"/>
    <mergeCell ref="R6:T6"/>
    <mergeCell ref="A8:A12"/>
    <mergeCell ref="X4:Y5"/>
    <mergeCell ref="Z4:AC4"/>
    <mergeCell ref="F5:H6"/>
    <mergeCell ref="A4:A7"/>
    <mergeCell ref="O4:Q5"/>
    <mergeCell ref="C6:E6"/>
    <mergeCell ref="U4:W5"/>
    <mergeCell ref="U6:W6"/>
    <mergeCell ref="L5:N6"/>
    <mergeCell ref="F4:N4"/>
    <mergeCell ref="AD6:AE6"/>
    <mergeCell ref="R4:T5"/>
    <mergeCell ref="AB5:AC6"/>
    <mergeCell ref="B4:B7"/>
    <mergeCell ref="O6:Q6"/>
    <mergeCell ref="I5:K6"/>
    <mergeCell ref="AD4:AE5"/>
    <mergeCell ref="C5:E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3"/>
  <colBreaks count="1" manualBreakCount="1">
    <brk id="17" max="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5" sqref="E15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42187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32" width="11.28125" style="25" bestFit="1" customWidth="1"/>
    <col min="33" max="16384" width="9.00390625" style="25" customWidth="1"/>
  </cols>
  <sheetData>
    <row r="1" spans="3:18" ht="12">
      <c r="C1" s="26" t="s">
        <v>107</v>
      </c>
      <c r="R1" s="26" t="str">
        <f>C1</f>
        <v>平成28年度国民健康保険事業状況（大分県）</v>
      </c>
    </row>
    <row r="2" spans="4:19" ht="13.5">
      <c r="D2" s="64" t="s">
        <v>71</v>
      </c>
      <c r="S2" s="64" t="str">
        <f>D2</f>
        <v>第６表－３　一般被保険者保険給付状況［70歳以上一般分再掲］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81" t="s">
        <v>0</v>
      </c>
      <c r="B4" s="163" t="s">
        <v>1</v>
      </c>
      <c r="C4" s="76"/>
      <c r="D4" s="77"/>
      <c r="E4" s="77"/>
      <c r="F4" s="152" t="s">
        <v>51</v>
      </c>
      <c r="G4" s="153"/>
      <c r="H4" s="153"/>
      <c r="I4" s="153"/>
      <c r="J4" s="153"/>
      <c r="K4" s="153"/>
      <c r="L4" s="153"/>
      <c r="M4" s="153"/>
      <c r="N4" s="153"/>
      <c r="O4" s="156" t="s">
        <v>52</v>
      </c>
      <c r="P4" s="157"/>
      <c r="Q4" s="158"/>
      <c r="R4" s="156" t="s">
        <v>53</v>
      </c>
      <c r="S4" s="157"/>
      <c r="T4" s="158"/>
      <c r="U4" s="156" t="s">
        <v>54</v>
      </c>
      <c r="V4" s="157"/>
      <c r="W4" s="158"/>
      <c r="X4" s="152" t="s">
        <v>92</v>
      </c>
      <c r="Y4" s="179"/>
      <c r="Z4" s="169" t="s">
        <v>55</v>
      </c>
      <c r="AA4" s="153"/>
      <c r="AB4" s="153"/>
      <c r="AC4" s="170"/>
      <c r="AD4" s="169" t="s">
        <v>56</v>
      </c>
      <c r="AE4" s="170"/>
    </row>
    <row r="5" spans="1:31" s="66" customFormat="1" ht="12" customHeight="1">
      <c r="A5" s="182"/>
      <c r="B5" s="164"/>
      <c r="C5" s="173" t="s">
        <v>89</v>
      </c>
      <c r="D5" s="174"/>
      <c r="E5" s="175"/>
      <c r="F5" s="180" t="s">
        <v>57</v>
      </c>
      <c r="G5" s="151"/>
      <c r="H5" s="151"/>
      <c r="I5" s="151" t="s">
        <v>58</v>
      </c>
      <c r="J5" s="151"/>
      <c r="K5" s="151"/>
      <c r="L5" s="151" t="s">
        <v>59</v>
      </c>
      <c r="M5" s="151"/>
      <c r="N5" s="151"/>
      <c r="O5" s="159"/>
      <c r="P5" s="160"/>
      <c r="Q5" s="161"/>
      <c r="R5" s="159"/>
      <c r="S5" s="160"/>
      <c r="T5" s="161"/>
      <c r="U5" s="159"/>
      <c r="V5" s="160"/>
      <c r="W5" s="161"/>
      <c r="X5" s="193"/>
      <c r="Y5" s="194"/>
      <c r="Z5" s="196" t="s">
        <v>60</v>
      </c>
      <c r="AA5" s="197"/>
      <c r="AB5" s="151" t="s">
        <v>61</v>
      </c>
      <c r="AC5" s="192"/>
      <c r="AD5" s="171"/>
      <c r="AE5" s="172"/>
    </row>
    <row r="6" spans="1:31" s="66" customFormat="1" ht="12" customHeight="1">
      <c r="A6" s="182"/>
      <c r="B6" s="164"/>
      <c r="C6" s="166" t="s">
        <v>62</v>
      </c>
      <c r="D6" s="167"/>
      <c r="E6" s="167"/>
      <c r="F6" s="180"/>
      <c r="G6" s="151"/>
      <c r="H6" s="151"/>
      <c r="I6" s="151"/>
      <c r="J6" s="151"/>
      <c r="K6" s="151"/>
      <c r="L6" s="151"/>
      <c r="M6" s="151"/>
      <c r="N6" s="151"/>
      <c r="O6" s="166" t="s">
        <v>63</v>
      </c>
      <c r="P6" s="167"/>
      <c r="Q6" s="168"/>
      <c r="R6" s="166" t="s">
        <v>64</v>
      </c>
      <c r="S6" s="167"/>
      <c r="T6" s="168"/>
      <c r="U6" s="166" t="s">
        <v>65</v>
      </c>
      <c r="V6" s="167"/>
      <c r="W6" s="168"/>
      <c r="X6" s="78" t="s">
        <v>66</v>
      </c>
      <c r="Y6" s="79" t="s">
        <v>67</v>
      </c>
      <c r="Z6" s="196"/>
      <c r="AA6" s="197"/>
      <c r="AB6" s="151"/>
      <c r="AC6" s="192"/>
      <c r="AD6" s="154" t="s">
        <v>68</v>
      </c>
      <c r="AE6" s="155"/>
    </row>
    <row r="7" spans="1:31" s="66" customFormat="1" ht="12" customHeight="1">
      <c r="A7" s="195"/>
      <c r="B7" s="165"/>
      <c r="C7" s="90" t="s">
        <v>69</v>
      </c>
      <c r="D7" s="27" t="s">
        <v>70</v>
      </c>
      <c r="E7" s="27" t="s">
        <v>90</v>
      </c>
      <c r="F7" s="91" t="s">
        <v>69</v>
      </c>
      <c r="G7" s="27" t="s">
        <v>70</v>
      </c>
      <c r="H7" s="27" t="s">
        <v>90</v>
      </c>
      <c r="I7" s="27" t="s">
        <v>69</v>
      </c>
      <c r="J7" s="27" t="s">
        <v>70</v>
      </c>
      <c r="K7" s="27" t="s">
        <v>90</v>
      </c>
      <c r="L7" s="27" t="s">
        <v>69</v>
      </c>
      <c r="M7" s="27" t="s">
        <v>70</v>
      </c>
      <c r="N7" s="27" t="s">
        <v>90</v>
      </c>
      <c r="O7" s="80" t="s">
        <v>69</v>
      </c>
      <c r="P7" s="83" t="s">
        <v>86</v>
      </c>
      <c r="Q7" s="84" t="s">
        <v>90</v>
      </c>
      <c r="R7" s="80" t="s">
        <v>69</v>
      </c>
      <c r="S7" s="81" t="s">
        <v>93</v>
      </c>
      <c r="T7" s="84" t="s">
        <v>90</v>
      </c>
      <c r="U7" s="90" t="s">
        <v>69</v>
      </c>
      <c r="V7" s="27" t="s">
        <v>70</v>
      </c>
      <c r="W7" s="92" t="s">
        <v>90</v>
      </c>
      <c r="X7" s="91" t="s">
        <v>69</v>
      </c>
      <c r="Y7" s="28" t="s">
        <v>90</v>
      </c>
      <c r="Z7" s="90" t="s">
        <v>69</v>
      </c>
      <c r="AA7" s="28" t="s">
        <v>90</v>
      </c>
      <c r="AB7" s="27" t="s">
        <v>69</v>
      </c>
      <c r="AC7" s="92" t="s">
        <v>90</v>
      </c>
      <c r="AD7" s="90" t="s">
        <v>69</v>
      </c>
      <c r="AE7" s="92" t="s">
        <v>90</v>
      </c>
    </row>
    <row r="8" spans="1:31" ht="18" customHeight="1">
      <c r="A8" s="176"/>
      <c r="B8" s="67" t="s">
        <v>24</v>
      </c>
      <c r="C8" s="54">
        <v>872846</v>
      </c>
      <c r="D8" s="53">
        <v>1885601</v>
      </c>
      <c r="E8" s="53">
        <v>27283709144</v>
      </c>
      <c r="F8" s="52">
        <v>28417</v>
      </c>
      <c r="G8" s="53">
        <v>441965</v>
      </c>
      <c r="H8" s="53">
        <v>14538543565</v>
      </c>
      <c r="I8" s="53">
        <v>741529</v>
      </c>
      <c r="J8" s="53">
        <v>1212275</v>
      </c>
      <c r="K8" s="53">
        <v>11173204281</v>
      </c>
      <c r="L8" s="53">
        <v>102900</v>
      </c>
      <c r="M8" s="53">
        <v>231361</v>
      </c>
      <c r="N8" s="53">
        <v>1571961298</v>
      </c>
      <c r="O8" s="54">
        <v>482208</v>
      </c>
      <c r="P8" s="53">
        <v>590589</v>
      </c>
      <c r="Q8" s="55">
        <v>6490409772</v>
      </c>
      <c r="R8" s="54">
        <v>27297</v>
      </c>
      <c r="S8" s="53">
        <v>1175236</v>
      </c>
      <c r="T8" s="55">
        <v>784922345</v>
      </c>
      <c r="U8" s="54">
        <v>1305</v>
      </c>
      <c r="V8" s="53">
        <v>11018</v>
      </c>
      <c r="W8" s="55">
        <v>127177070</v>
      </c>
      <c r="X8" s="54">
        <v>1356359</v>
      </c>
      <c r="Y8" s="55">
        <v>34686218331</v>
      </c>
      <c r="Z8" s="54">
        <v>29058</v>
      </c>
      <c r="AA8" s="86">
        <v>285356844</v>
      </c>
      <c r="AB8" s="53">
        <v>1</v>
      </c>
      <c r="AC8" s="55">
        <v>7640</v>
      </c>
      <c r="AD8" s="54">
        <v>1385418</v>
      </c>
      <c r="AE8" s="55">
        <v>34971582815</v>
      </c>
    </row>
    <row r="9" spans="1:31" ht="18" customHeight="1">
      <c r="A9" s="177"/>
      <c r="B9" s="68" t="s">
        <v>22</v>
      </c>
      <c r="C9" s="58">
        <v>871664</v>
      </c>
      <c r="D9" s="57">
        <v>1883534</v>
      </c>
      <c r="E9" s="57">
        <v>27252218074</v>
      </c>
      <c r="F9" s="56">
        <v>28398</v>
      </c>
      <c r="G9" s="57">
        <v>441708</v>
      </c>
      <c r="H9" s="57">
        <v>14519838855</v>
      </c>
      <c r="I9" s="57">
        <v>740540</v>
      </c>
      <c r="J9" s="57">
        <v>1210793</v>
      </c>
      <c r="K9" s="57">
        <v>11162170421</v>
      </c>
      <c r="L9" s="57">
        <v>102726</v>
      </c>
      <c r="M9" s="57">
        <v>231033</v>
      </c>
      <c r="N9" s="57">
        <v>1570208798</v>
      </c>
      <c r="O9" s="58">
        <v>481576</v>
      </c>
      <c r="P9" s="57">
        <v>589846</v>
      </c>
      <c r="Q9" s="59">
        <v>6476736382</v>
      </c>
      <c r="R9" s="58">
        <v>27278</v>
      </c>
      <c r="S9" s="57">
        <v>1174562</v>
      </c>
      <c r="T9" s="59">
        <v>784470909</v>
      </c>
      <c r="U9" s="58">
        <v>1305</v>
      </c>
      <c r="V9" s="57">
        <v>11018</v>
      </c>
      <c r="W9" s="59">
        <v>127177070</v>
      </c>
      <c r="X9" s="58">
        <v>1354545</v>
      </c>
      <c r="Y9" s="59">
        <v>34640602435</v>
      </c>
      <c r="Z9" s="58">
        <v>29031</v>
      </c>
      <c r="AA9" s="87">
        <v>285161775</v>
      </c>
      <c r="AB9" s="57">
        <v>1</v>
      </c>
      <c r="AC9" s="59">
        <v>7640</v>
      </c>
      <c r="AD9" s="58">
        <v>1383577</v>
      </c>
      <c r="AE9" s="59">
        <v>34925771850</v>
      </c>
    </row>
    <row r="10" spans="1:31" s="94" customFormat="1" ht="18" customHeight="1">
      <c r="A10" s="177"/>
      <c r="B10" s="93" t="s">
        <v>25</v>
      </c>
      <c r="C10" s="56">
        <v>827875</v>
      </c>
      <c r="D10" s="57">
        <v>1791921</v>
      </c>
      <c r="E10" s="57">
        <v>25890965040</v>
      </c>
      <c r="F10" s="56">
        <v>27046</v>
      </c>
      <c r="G10" s="57">
        <v>420913</v>
      </c>
      <c r="H10" s="57">
        <v>13767977775</v>
      </c>
      <c r="I10" s="57">
        <v>702463</v>
      </c>
      <c r="J10" s="57">
        <v>1150422</v>
      </c>
      <c r="K10" s="57">
        <v>10623425777</v>
      </c>
      <c r="L10" s="57">
        <v>98366</v>
      </c>
      <c r="M10" s="57">
        <v>220586</v>
      </c>
      <c r="N10" s="57">
        <v>1499561488</v>
      </c>
      <c r="O10" s="58">
        <v>460173</v>
      </c>
      <c r="P10" s="57">
        <v>563930</v>
      </c>
      <c r="Q10" s="59">
        <v>6175555272</v>
      </c>
      <c r="R10" s="58">
        <v>25989</v>
      </c>
      <c r="S10" s="57">
        <v>1120037</v>
      </c>
      <c r="T10" s="59">
        <v>747533990</v>
      </c>
      <c r="U10" s="58">
        <v>1279</v>
      </c>
      <c r="V10" s="57">
        <v>10653</v>
      </c>
      <c r="W10" s="59">
        <v>121645510</v>
      </c>
      <c r="X10" s="58">
        <v>1289327</v>
      </c>
      <c r="Y10" s="59">
        <v>32935699812</v>
      </c>
      <c r="Z10" s="58">
        <v>27711</v>
      </c>
      <c r="AA10" s="87">
        <v>271718135</v>
      </c>
      <c r="AB10" s="57">
        <v>0</v>
      </c>
      <c r="AC10" s="59">
        <v>0</v>
      </c>
      <c r="AD10" s="58">
        <v>1317038</v>
      </c>
      <c r="AE10" s="59">
        <v>33207417947</v>
      </c>
    </row>
    <row r="11" spans="1:31" s="94" customFormat="1" ht="18" customHeight="1">
      <c r="A11" s="177"/>
      <c r="B11" s="93" t="s">
        <v>26</v>
      </c>
      <c r="C11" s="56">
        <v>43789</v>
      </c>
      <c r="D11" s="57">
        <v>91613</v>
      </c>
      <c r="E11" s="57">
        <v>1361253034</v>
      </c>
      <c r="F11" s="56">
        <v>1352</v>
      </c>
      <c r="G11" s="57">
        <v>20795</v>
      </c>
      <c r="H11" s="57">
        <v>751861080</v>
      </c>
      <c r="I11" s="57">
        <v>38077</v>
      </c>
      <c r="J11" s="57">
        <v>60371</v>
      </c>
      <c r="K11" s="57">
        <v>538744644</v>
      </c>
      <c r="L11" s="57">
        <v>4360</v>
      </c>
      <c r="M11" s="57">
        <v>10447</v>
      </c>
      <c r="N11" s="57">
        <v>70647310</v>
      </c>
      <c r="O11" s="58">
        <v>21403</v>
      </c>
      <c r="P11" s="57">
        <v>25916</v>
      </c>
      <c r="Q11" s="59">
        <v>301181110</v>
      </c>
      <c r="R11" s="58">
        <v>1289</v>
      </c>
      <c r="S11" s="57">
        <v>54525</v>
      </c>
      <c r="T11" s="59">
        <v>36936919</v>
      </c>
      <c r="U11" s="58">
        <v>26</v>
      </c>
      <c r="V11" s="57">
        <v>365</v>
      </c>
      <c r="W11" s="59">
        <v>5531560</v>
      </c>
      <c r="X11" s="58">
        <v>65218</v>
      </c>
      <c r="Y11" s="59">
        <v>1704902623</v>
      </c>
      <c r="Z11" s="58">
        <v>1320</v>
      </c>
      <c r="AA11" s="87">
        <v>13443640</v>
      </c>
      <c r="AB11" s="57">
        <v>1</v>
      </c>
      <c r="AC11" s="59">
        <v>7640</v>
      </c>
      <c r="AD11" s="58">
        <v>66539</v>
      </c>
      <c r="AE11" s="59">
        <v>1718353903</v>
      </c>
    </row>
    <row r="12" spans="1:31" ht="18" customHeight="1">
      <c r="A12" s="178"/>
      <c r="B12" s="69" t="s">
        <v>23</v>
      </c>
      <c r="C12" s="62">
        <v>1182</v>
      </c>
      <c r="D12" s="61">
        <v>2067</v>
      </c>
      <c r="E12" s="61">
        <v>31491070</v>
      </c>
      <c r="F12" s="60">
        <v>19</v>
      </c>
      <c r="G12" s="61">
        <v>257</v>
      </c>
      <c r="H12" s="61">
        <v>18704710</v>
      </c>
      <c r="I12" s="61">
        <v>989</v>
      </c>
      <c r="J12" s="61">
        <v>1482</v>
      </c>
      <c r="K12" s="61">
        <v>11033860</v>
      </c>
      <c r="L12" s="61">
        <v>174</v>
      </c>
      <c r="M12" s="61">
        <v>328</v>
      </c>
      <c r="N12" s="61">
        <v>1752500</v>
      </c>
      <c r="O12" s="62">
        <v>632</v>
      </c>
      <c r="P12" s="61">
        <v>743</v>
      </c>
      <c r="Q12" s="63">
        <v>13673390</v>
      </c>
      <c r="R12" s="62">
        <v>19</v>
      </c>
      <c r="S12" s="61">
        <v>674</v>
      </c>
      <c r="T12" s="63">
        <v>451436</v>
      </c>
      <c r="U12" s="62">
        <v>0</v>
      </c>
      <c r="V12" s="61">
        <v>0</v>
      </c>
      <c r="W12" s="63">
        <v>0</v>
      </c>
      <c r="X12" s="62">
        <v>1814</v>
      </c>
      <c r="Y12" s="63">
        <v>45615896</v>
      </c>
      <c r="Z12" s="62">
        <v>27</v>
      </c>
      <c r="AA12" s="88">
        <v>195069</v>
      </c>
      <c r="AB12" s="61">
        <v>0</v>
      </c>
      <c r="AC12" s="63">
        <v>0</v>
      </c>
      <c r="AD12" s="62">
        <v>1841</v>
      </c>
      <c r="AE12" s="63">
        <v>45810965</v>
      </c>
    </row>
    <row r="13" spans="1:31" ht="18" customHeight="1">
      <c r="A13" s="67">
        <v>1</v>
      </c>
      <c r="B13" s="67" t="s">
        <v>2</v>
      </c>
      <c r="C13" s="54">
        <v>313057</v>
      </c>
      <c r="D13" s="53">
        <v>677296</v>
      </c>
      <c r="E13" s="53">
        <v>9996076214</v>
      </c>
      <c r="F13" s="52">
        <v>10124</v>
      </c>
      <c r="G13" s="53">
        <v>162142</v>
      </c>
      <c r="H13" s="53">
        <v>5214211440</v>
      </c>
      <c r="I13" s="53">
        <v>263687</v>
      </c>
      <c r="J13" s="53">
        <v>428749</v>
      </c>
      <c r="K13" s="53">
        <v>4197396434</v>
      </c>
      <c r="L13" s="53">
        <v>39246</v>
      </c>
      <c r="M13" s="53">
        <v>86405</v>
      </c>
      <c r="N13" s="53">
        <v>584468340</v>
      </c>
      <c r="O13" s="54">
        <v>183986</v>
      </c>
      <c r="P13" s="53">
        <v>224780</v>
      </c>
      <c r="Q13" s="55">
        <v>2446469691</v>
      </c>
      <c r="R13" s="54">
        <v>9790</v>
      </c>
      <c r="S13" s="53">
        <v>436530</v>
      </c>
      <c r="T13" s="55">
        <v>289405992</v>
      </c>
      <c r="U13" s="54">
        <v>657</v>
      </c>
      <c r="V13" s="53">
        <v>5250</v>
      </c>
      <c r="W13" s="55">
        <v>61848680</v>
      </c>
      <c r="X13" s="54">
        <v>497700</v>
      </c>
      <c r="Y13" s="55">
        <v>12793800577</v>
      </c>
      <c r="Z13" s="54">
        <v>10906</v>
      </c>
      <c r="AA13" s="86">
        <v>110444524</v>
      </c>
      <c r="AB13" s="53">
        <v>0</v>
      </c>
      <c r="AC13" s="55">
        <v>0</v>
      </c>
      <c r="AD13" s="54">
        <v>508606</v>
      </c>
      <c r="AE13" s="55">
        <v>12904245101</v>
      </c>
    </row>
    <row r="14" spans="1:31" ht="18" customHeight="1">
      <c r="A14" s="70">
        <v>2</v>
      </c>
      <c r="B14" s="70" t="s">
        <v>3</v>
      </c>
      <c r="C14" s="58">
        <v>93712</v>
      </c>
      <c r="D14" s="57">
        <v>206358</v>
      </c>
      <c r="E14" s="57">
        <v>2820909655</v>
      </c>
      <c r="F14" s="56">
        <v>2943</v>
      </c>
      <c r="G14" s="57">
        <v>46523</v>
      </c>
      <c r="H14" s="57">
        <v>1491514647</v>
      </c>
      <c r="I14" s="57">
        <v>79559</v>
      </c>
      <c r="J14" s="57">
        <v>133580</v>
      </c>
      <c r="K14" s="57">
        <v>1156303368</v>
      </c>
      <c r="L14" s="57">
        <v>11210</v>
      </c>
      <c r="M14" s="57">
        <v>26255</v>
      </c>
      <c r="N14" s="57">
        <v>173091640</v>
      </c>
      <c r="O14" s="58">
        <v>48181</v>
      </c>
      <c r="P14" s="57">
        <v>59315</v>
      </c>
      <c r="Q14" s="59">
        <v>662379038</v>
      </c>
      <c r="R14" s="58">
        <v>2868</v>
      </c>
      <c r="S14" s="57">
        <v>127547</v>
      </c>
      <c r="T14" s="59">
        <v>85321305</v>
      </c>
      <c r="U14" s="58">
        <v>112</v>
      </c>
      <c r="V14" s="57">
        <v>879</v>
      </c>
      <c r="W14" s="59">
        <v>8775780</v>
      </c>
      <c r="X14" s="58">
        <v>142005</v>
      </c>
      <c r="Y14" s="59">
        <v>3577385778</v>
      </c>
      <c r="Z14" s="58">
        <v>3774</v>
      </c>
      <c r="AA14" s="87">
        <v>40815187</v>
      </c>
      <c r="AB14" s="57">
        <v>0</v>
      </c>
      <c r="AC14" s="59">
        <v>0</v>
      </c>
      <c r="AD14" s="58">
        <v>145779</v>
      </c>
      <c r="AE14" s="59">
        <v>3618200965</v>
      </c>
    </row>
    <row r="15" spans="1:31" ht="18" customHeight="1">
      <c r="A15" s="70">
        <v>3</v>
      </c>
      <c r="B15" s="70" t="s">
        <v>4</v>
      </c>
      <c r="C15" s="58">
        <v>61796</v>
      </c>
      <c r="D15" s="57">
        <v>139480</v>
      </c>
      <c r="E15" s="57">
        <v>1877746756</v>
      </c>
      <c r="F15" s="56">
        <v>1882</v>
      </c>
      <c r="G15" s="57">
        <v>30392</v>
      </c>
      <c r="H15" s="57">
        <v>960164709</v>
      </c>
      <c r="I15" s="57">
        <v>52242</v>
      </c>
      <c r="J15" s="57">
        <v>90341</v>
      </c>
      <c r="K15" s="57">
        <v>804242657</v>
      </c>
      <c r="L15" s="57">
        <v>7672</v>
      </c>
      <c r="M15" s="57">
        <v>18747</v>
      </c>
      <c r="N15" s="57">
        <v>113339390</v>
      </c>
      <c r="O15" s="58">
        <v>29204</v>
      </c>
      <c r="P15" s="57">
        <v>35854</v>
      </c>
      <c r="Q15" s="59">
        <v>359693253</v>
      </c>
      <c r="R15" s="58">
        <v>1824</v>
      </c>
      <c r="S15" s="57">
        <v>79788</v>
      </c>
      <c r="T15" s="59">
        <v>53858221</v>
      </c>
      <c r="U15" s="58">
        <v>90</v>
      </c>
      <c r="V15" s="57">
        <v>654</v>
      </c>
      <c r="W15" s="59">
        <v>6374520</v>
      </c>
      <c r="X15" s="58">
        <v>91090</v>
      </c>
      <c r="Y15" s="59">
        <v>2297672750</v>
      </c>
      <c r="Z15" s="58">
        <v>1900</v>
      </c>
      <c r="AA15" s="87">
        <v>18112922</v>
      </c>
      <c r="AB15" s="57">
        <v>0</v>
      </c>
      <c r="AC15" s="59">
        <v>0</v>
      </c>
      <c r="AD15" s="58">
        <v>92990</v>
      </c>
      <c r="AE15" s="59">
        <v>2315785672</v>
      </c>
    </row>
    <row r="16" spans="1:31" ht="18" customHeight="1">
      <c r="A16" s="70">
        <v>4</v>
      </c>
      <c r="B16" s="70" t="s">
        <v>5</v>
      </c>
      <c r="C16" s="58">
        <v>51889</v>
      </c>
      <c r="D16" s="57">
        <v>113606</v>
      </c>
      <c r="E16" s="57">
        <v>1507743660</v>
      </c>
      <c r="F16" s="56">
        <v>1700</v>
      </c>
      <c r="G16" s="57">
        <v>26362</v>
      </c>
      <c r="H16" s="57">
        <v>818469990</v>
      </c>
      <c r="I16" s="57">
        <v>44628</v>
      </c>
      <c r="J16" s="57">
        <v>74524</v>
      </c>
      <c r="K16" s="57">
        <v>606897730</v>
      </c>
      <c r="L16" s="57">
        <v>5561</v>
      </c>
      <c r="M16" s="57">
        <v>12720</v>
      </c>
      <c r="N16" s="57">
        <v>82375940</v>
      </c>
      <c r="O16" s="58">
        <v>28513</v>
      </c>
      <c r="P16" s="57">
        <v>35187</v>
      </c>
      <c r="Q16" s="59">
        <v>347683370</v>
      </c>
      <c r="R16" s="58">
        <v>1656</v>
      </c>
      <c r="S16" s="57">
        <v>71243</v>
      </c>
      <c r="T16" s="59">
        <v>48935756</v>
      </c>
      <c r="U16" s="58">
        <v>46</v>
      </c>
      <c r="V16" s="57">
        <v>363</v>
      </c>
      <c r="W16" s="59">
        <v>3546710</v>
      </c>
      <c r="X16" s="58">
        <v>80448</v>
      </c>
      <c r="Y16" s="59">
        <v>1907909496</v>
      </c>
      <c r="Z16" s="58">
        <v>1587</v>
      </c>
      <c r="AA16" s="87">
        <v>16468201</v>
      </c>
      <c r="AB16" s="57">
        <v>0</v>
      </c>
      <c r="AC16" s="59">
        <v>0</v>
      </c>
      <c r="AD16" s="58">
        <v>82035</v>
      </c>
      <c r="AE16" s="59">
        <v>1924377697</v>
      </c>
    </row>
    <row r="17" spans="1:31" ht="18" customHeight="1">
      <c r="A17" s="71">
        <v>5</v>
      </c>
      <c r="B17" s="71" t="s">
        <v>6</v>
      </c>
      <c r="C17" s="62">
        <v>64279</v>
      </c>
      <c r="D17" s="61">
        <v>134532</v>
      </c>
      <c r="E17" s="61">
        <v>1994957970</v>
      </c>
      <c r="F17" s="60">
        <v>2056</v>
      </c>
      <c r="G17" s="61">
        <v>31706</v>
      </c>
      <c r="H17" s="61">
        <v>1047812756</v>
      </c>
      <c r="I17" s="61">
        <v>54024</v>
      </c>
      <c r="J17" s="61">
        <v>86822</v>
      </c>
      <c r="K17" s="61">
        <v>830635424</v>
      </c>
      <c r="L17" s="61">
        <v>8199</v>
      </c>
      <c r="M17" s="61">
        <v>16004</v>
      </c>
      <c r="N17" s="61">
        <v>116509790</v>
      </c>
      <c r="O17" s="62">
        <v>34020</v>
      </c>
      <c r="P17" s="61">
        <v>41137</v>
      </c>
      <c r="Q17" s="63">
        <v>460572297</v>
      </c>
      <c r="R17" s="62">
        <v>1933</v>
      </c>
      <c r="S17" s="61">
        <v>81020</v>
      </c>
      <c r="T17" s="63">
        <v>55062511</v>
      </c>
      <c r="U17" s="62">
        <v>107</v>
      </c>
      <c r="V17" s="61">
        <v>827</v>
      </c>
      <c r="W17" s="63">
        <v>8318750</v>
      </c>
      <c r="X17" s="62">
        <v>98406</v>
      </c>
      <c r="Y17" s="63">
        <v>2518911528</v>
      </c>
      <c r="Z17" s="62">
        <v>2145</v>
      </c>
      <c r="AA17" s="88">
        <v>19903696</v>
      </c>
      <c r="AB17" s="61">
        <v>0</v>
      </c>
      <c r="AC17" s="63">
        <v>0</v>
      </c>
      <c r="AD17" s="62">
        <v>100551</v>
      </c>
      <c r="AE17" s="63">
        <v>2538815224</v>
      </c>
    </row>
    <row r="18" spans="1:31" ht="18" customHeight="1">
      <c r="A18" s="67">
        <v>6</v>
      </c>
      <c r="B18" s="67" t="s">
        <v>7</v>
      </c>
      <c r="C18" s="54">
        <v>39725</v>
      </c>
      <c r="D18" s="53">
        <v>81439</v>
      </c>
      <c r="E18" s="53">
        <v>1109699070</v>
      </c>
      <c r="F18" s="52">
        <v>1232</v>
      </c>
      <c r="G18" s="53">
        <v>18332</v>
      </c>
      <c r="H18" s="53">
        <v>608706050</v>
      </c>
      <c r="I18" s="53">
        <v>33753</v>
      </c>
      <c r="J18" s="53">
        <v>53023</v>
      </c>
      <c r="K18" s="53">
        <v>432702030</v>
      </c>
      <c r="L18" s="53">
        <v>4740</v>
      </c>
      <c r="M18" s="53">
        <v>10084</v>
      </c>
      <c r="N18" s="53">
        <v>68290990</v>
      </c>
      <c r="O18" s="54">
        <v>17642</v>
      </c>
      <c r="P18" s="53">
        <v>21533</v>
      </c>
      <c r="Q18" s="55">
        <v>225930920</v>
      </c>
      <c r="R18" s="54">
        <v>1159</v>
      </c>
      <c r="S18" s="53">
        <v>47305</v>
      </c>
      <c r="T18" s="55">
        <v>30668483</v>
      </c>
      <c r="U18" s="54">
        <v>28</v>
      </c>
      <c r="V18" s="53">
        <v>371</v>
      </c>
      <c r="W18" s="55">
        <v>5291090</v>
      </c>
      <c r="X18" s="54">
        <v>57395</v>
      </c>
      <c r="Y18" s="55">
        <v>1371589563</v>
      </c>
      <c r="Z18" s="54">
        <v>1205</v>
      </c>
      <c r="AA18" s="86">
        <v>11441334</v>
      </c>
      <c r="AB18" s="53">
        <v>0</v>
      </c>
      <c r="AC18" s="55">
        <v>0</v>
      </c>
      <c r="AD18" s="54">
        <v>58600</v>
      </c>
      <c r="AE18" s="55">
        <v>1383030897</v>
      </c>
    </row>
    <row r="19" spans="1:31" ht="18" customHeight="1">
      <c r="A19" s="70">
        <v>7</v>
      </c>
      <c r="B19" s="70" t="s">
        <v>8</v>
      </c>
      <c r="C19" s="58">
        <v>18214</v>
      </c>
      <c r="D19" s="57">
        <v>40264</v>
      </c>
      <c r="E19" s="57">
        <v>589072329</v>
      </c>
      <c r="F19" s="56">
        <v>606</v>
      </c>
      <c r="G19" s="57">
        <v>9745</v>
      </c>
      <c r="H19" s="57">
        <v>320102965</v>
      </c>
      <c r="I19" s="57">
        <v>15911</v>
      </c>
      <c r="J19" s="57">
        <v>26269</v>
      </c>
      <c r="K19" s="57">
        <v>241046124</v>
      </c>
      <c r="L19" s="57">
        <v>1697</v>
      </c>
      <c r="M19" s="57">
        <v>4250</v>
      </c>
      <c r="N19" s="57">
        <v>27923240</v>
      </c>
      <c r="O19" s="58">
        <v>6954</v>
      </c>
      <c r="P19" s="57">
        <v>8635</v>
      </c>
      <c r="Q19" s="59">
        <v>104535540</v>
      </c>
      <c r="R19" s="58">
        <v>573</v>
      </c>
      <c r="S19" s="57">
        <v>25576</v>
      </c>
      <c r="T19" s="59">
        <v>17081866</v>
      </c>
      <c r="U19" s="58">
        <v>18</v>
      </c>
      <c r="V19" s="57">
        <v>250</v>
      </c>
      <c r="W19" s="59">
        <v>3772880</v>
      </c>
      <c r="X19" s="58">
        <v>25186</v>
      </c>
      <c r="Y19" s="59">
        <v>714462615</v>
      </c>
      <c r="Z19" s="58">
        <v>554</v>
      </c>
      <c r="AA19" s="87">
        <v>5470156</v>
      </c>
      <c r="AB19" s="57">
        <v>0</v>
      </c>
      <c r="AC19" s="59">
        <v>0</v>
      </c>
      <c r="AD19" s="58">
        <v>25740</v>
      </c>
      <c r="AE19" s="59">
        <v>719932771</v>
      </c>
    </row>
    <row r="20" spans="1:31" ht="18" customHeight="1">
      <c r="A20" s="70">
        <v>8</v>
      </c>
      <c r="B20" s="70" t="s">
        <v>9</v>
      </c>
      <c r="C20" s="58">
        <v>19513</v>
      </c>
      <c r="D20" s="57">
        <v>44176</v>
      </c>
      <c r="E20" s="57">
        <v>674191320</v>
      </c>
      <c r="F20" s="56">
        <v>815</v>
      </c>
      <c r="G20" s="57">
        <v>11430</v>
      </c>
      <c r="H20" s="57">
        <v>359194660</v>
      </c>
      <c r="I20" s="57">
        <v>16948</v>
      </c>
      <c r="J20" s="57">
        <v>28793</v>
      </c>
      <c r="K20" s="57">
        <v>284183820</v>
      </c>
      <c r="L20" s="57">
        <v>1750</v>
      </c>
      <c r="M20" s="57">
        <v>3953</v>
      </c>
      <c r="N20" s="57">
        <v>30812840</v>
      </c>
      <c r="O20" s="58">
        <v>10968</v>
      </c>
      <c r="P20" s="57">
        <v>14483</v>
      </c>
      <c r="Q20" s="59">
        <v>152303130</v>
      </c>
      <c r="R20" s="58">
        <v>773</v>
      </c>
      <c r="S20" s="57">
        <v>30131</v>
      </c>
      <c r="T20" s="59">
        <v>20146001</v>
      </c>
      <c r="U20" s="58">
        <v>27</v>
      </c>
      <c r="V20" s="57">
        <v>168</v>
      </c>
      <c r="W20" s="59">
        <v>1764080</v>
      </c>
      <c r="X20" s="58">
        <v>30508</v>
      </c>
      <c r="Y20" s="59">
        <v>848404531</v>
      </c>
      <c r="Z20" s="58">
        <v>445</v>
      </c>
      <c r="AA20" s="87">
        <v>3547589</v>
      </c>
      <c r="AB20" s="57">
        <v>0</v>
      </c>
      <c r="AC20" s="59">
        <v>0</v>
      </c>
      <c r="AD20" s="58">
        <v>30953</v>
      </c>
      <c r="AE20" s="59">
        <v>851952120</v>
      </c>
    </row>
    <row r="21" spans="1:31" ht="18" customHeight="1">
      <c r="A21" s="70">
        <v>9</v>
      </c>
      <c r="B21" s="70" t="s">
        <v>10</v>
      </c>
      <c r="C21" s="58">
        <v>17396</v>
      </c>
      <c r="D21" s="57">
        <v>38487</v>
      </c>
      <c r="E21" s="57">
        <v>556850926</v>
      </c>
      <c r="F21" s="56">
        <v>632</v>
      </c>
      <c r="G21" s="57">
        <v>9948</v>
      </c>
      <c r="H21" s="57">
        <v>328085754</v>
      </c>
      <c r="I21" s="57">
        <v>14931</v>
      </c>
      <c r="J21" s="57">
        <v>23996</v>
      </c>
      <c r="K21" s="57">
        <v>193336902</v>
      </c>
      <c r="L21" s="57">
        <v>1833</v>
      </c>
      <c r="M21" s="57">
        <v>4543</v>
      </c>
      <c r="N21" s="57">
        <v>35428270</v>
      </c>
      <c r="O21" s="58">
        <v>10696</v>
      </c>
      <c r="P21" s="57">
        <v>13829</v>
      </c>
      <c r="Q21" s="59">
        <v>151864463</v>
      </c>
      <c r="R21" s="58">
        <v>591</v>
      </c>
      <c r="S21" s="57">
        <v>24621</v>
      </c>
      <c r="T21" s="59">
        <v>16414314</v>
      </c>
      <c r="U21" s="58">
        <v>34</v>
      </c>
      <c r="V21" s="57">
        <v>263</v>
      </c>
      <c r="W21" s="59">
        <v>2690370</v>
      </c>
      <c r="X21" s="58">
        <v>28126</v>
      </c>
      <c r="Y21" s="59">
        <v>727820073</v>
      </c>
      <c r="Z21" s="58">
        <v>445</v>
      </c>
      <c r="AA21" s="87">
        <v>3342774</v>
      </c>
      <c r="AB21" s="57">
        <v>0</v>
      </c>
      <c r="AC21" s="59">
        <v>0</v>
      </c>
      <c r="AD21" s="58">
        <v>28571</v>
      </c>
      <c r="AE21" s="59">
        <v>731162847</v>
      </c>
    </row>
    <row r="22" spans="1:31" ht="18" customHeight="1">
      <c r="A22" s="71">
        <v>10</v>
      </c>
      <c r="B22" s="71" t="s">
        <v>11</v>
      </c>
      <c r="C22" s="62">
        <v>21839</v>
      </c>
      <c r="D22" s="61">
        <v>46192</v>
      </c>
      <c r="E22" s="61">
        <v>790637780</v>
      </c>
      <c r="F22" s="60">
        <v>724</v>
      </c>
      <c r="G22" s="61">
        <v>10570</v>
      </c>
      <c r="H22" s="61">
        <v>475149090</v>
      </c>
      <c r="I22" s="61">
        <v>18842</v>
      </c>
      <c r="J22" s="61">
        <v>29883</v>
      </c>
      <c r="K22" s="61">
        <v>276770620</v>
      </c>
      <c r="L22" s="61">
        <v>2273</v>
      </c>
      <c r="M22" s="61">
        <v>5739</v>
      </c>
      <c r="N22" s="61">
        <v>38718070</v>
      </c>
      <c r="O22" s="62">
        <v>13941</v>
      </c>
      <c r="P22" s="61">
        <v>16664</v>
      </c>
      <c r="Q22" s="63">
        <v>195806680</v>
      </c>
      <c r="R22" s="62">
        <v>700</v>
      </c>
      <c r="S22" s="61">
        <v>28131</v>
      </c>
      <c r="T22" s="63">
        <v>18974775</v>
      </c>
      <c r="U22" s="62">
        <v>9</v>
      </c>
      <c r="V22" s="61">
        <v>45</v>
      </c>
      <c r="W22" s="63">
        <v>634630</v>
      </c>
      <c r="X22" s="62">
        <v>35789</v>
      </c>
      <c r="Y22" s="63">
        <v>1006053865</v>
      </c>
      <c r="Z22" s="62">
        <v>708</v>
      </c>
      <c r="AA22" s="88">
        <v>6937209</v>
      </c>
      <c r="AB22" s="61">
        <v>0</v>
      </c>
      <c r="AC22" s="63">
        <v>0</v>
      </c>
      <c r="AD22" s="62">
        <v>36497</v>
      </c>
      <c r="AE22" s="63">
        <v>1012991074</v>
      </c>
    </row>
    <row r="23" spans="1:31" ht="18" customHeight="1">
      <c r="A23" s="67">
        <v>11</v>
      </c>
      <c r="B23" s="67" t="s">
        <v>12</v>
      </c>
      <c r="C23" s="54">
        <v>43684</v>
      </c>
      <c r="D23" s="53">
        <v>99388</v>
      </c>
      <c r="E23" s="53">
        <v>1381304294</v>
      </c>
      <c r="F23" s="52">
        <v>1566</v>
      </c>
      <c r="G23" s="53">
        <v>26251</v>
      </c>
      <c r="H23" s="53">
        <v>784766574</v>
      </c>
      <c r="I23" s="53">
        <v>37391</v>
      </c>
      <c r="J23" s="53">
        <v>62126</v>
      </c>
      <c r="K23" s="53">
        <v>518561110</v>
      </c>
      <c r="L23" s="53">
        <v>4727</v>
      </c>
      <c r="M23" s="53">
        <v>11011</v>
      </c>
      <c r="N23" s="53">
        <v>77976610</v>
      </c>
      <c r="O23" s="54">
        <v>23623</v>
      </c>
      <c r="P23" s="53">
        <v>29096</v>
      </c>
      <c r="Q23" s="55">
        <v>334084030</v>
      </c>
      <c r="R23" s="54">
        <v>1511</v>
      </c>
      <c r="S23" s="53">
        <v>70431</v>
      </c>
      <c r="T23" s="55">
        <v>46848341</v>
      </c>
      <c r="U23" s="54">
        <v>36</v>
      </c>
      <c r="V23" s="53">
        <v>516</v>
      </c>
      <c r="W23" s="55">
        <v>6340220</v>
      </c>
      <c r="X23" s="54">
        <v>67343</v>
      </c>
      <c r="Y23" s="55">
        <v>1768576885</v>
      </c>
      <c r="Z23" s="54">
        <v>1410</v>
      </c>
      <c r="AA23" s="86">
        <v>12805322</v>
      </c>
      <c r="AB23" s="53">
        <v>0</v>
      </c>
      <c r="AC23" s="55">
        <v>0</v>
      </c>
      <c r="AD23" s="54">
        <v>68753</v>
      </c>
      <c r="AE23" s="55">
        <v>1781382207</v>
      </c>
    </row>
    <row r="24" spans="1:31" ht="18" customHeight="1">
      <c r="A24" s="70">
        <v>16</v>
      </c>
      <c r="B24" s="70" t="s">
        <v>13</v>
      </c>
      <c r="C24" s="58">
        <v>2316</v>
      </c>
      <c r="D24" s="57">
        <v>4376</v>
      </c>
      <c r="E24" s="57">
        <v>77209340</v>
      </c>
      <c r="F24" s="56">
        <v>58</v>
      </c>
      <c r="G24" s="57">
        <v>881</v>
      </c>
      <c r="H24" s="57">
        <v>43857440</v>
      </c>
      <c r="I24" s="57">
        <v>1988</v>
      </c>
      <c r="J24" s="57">
        <v>2877</v>
      </c>
      <c r="K24" s="57">
        <v>29052510</v>
      </c>
      <c r="L24" s="57">
        <v>270</v>
      </c>
      <c r="M24" s="57">
        <v>618</v>
      </c>
      <c r="N24" s="57">
        <v>4299390</v>
      </c>
      <c r="O24" s="58">
        <v>502</v>
      </c>
      <c r="P24" s="57">
        <v>586</v>
      </c>
      <c r="Q24" s="59">
        <v>5313270</v>
      </c>
      <c r="R24" s="58">
        <v>57</v>
      </c>
      <c r="S24" s="57">
        <v>2408</v>
      </c>
      <c r="T24" s="59">
        <v>1636408</v>
      </c>
      <c r="U24" s="58">
        <v>0</v>
      </c>
      <c r="V24" s="57">
        <v>0</v>
      </c>
      <c r="W24" s="59">
        <v>0</v>
      </c>
      <c r="X24" s="58">
        <v>2818</v>
      </c>
      <c r="Y24" s="59">
        <v>84159018</v>
      </c>
      <c r="Z24" s="58">
        <v>123</v>
      </c>
      <c r="AA24" s="87">
        <v>1065527</v>
      </c>
      <c r="AB24" s="57">
        <v>1</v>
      </c>
      <c r="AC24" s="59">
        <v>7640</v>
      </c>
      <c r="AD24" s="58">
        <v>2942</v>
      </c>
      <c r="AE24" s="59">
        <v>85232185</v>
      </c>
    </row>
    <row r="25" spans="1:31" ht="18" customHeight="1">
      <c r="A25" s="70">
        <v>20</v>
      </c>
      <c r="B25" s="70" t="s">
        <v>14</v>
      </c>
      <c r="C25" s="58">
        <v>19105</v>
      </c>
      <c r="D25" s="57">
        <v>37639</v>
      </c>
      <c r="E25" s="57">
        <v>572514534</v>
      </c>
      <c r="F25" s="56">
        <v>530</v>
      </c>
      <c r="G25" s="57">
        <v>7886</v>
      </c>
      <c r="H25" s="57">
        <v>295778620</v>
      </c>
      <c r="I25" s="57">
        <v>16495</v>
      </c>
      <c r="J25" s="57">
        <v>24737</v>
      </c>
      <c r="K25" s="57">
        <v>241795414</v>
      </c>
      <c r="L25" s="57">
        <v>2080</v>
      </c>
      <c r="M25" s="57">
        <v>5016</v>
      </c>
      <c r="N25" s="57">
        <v>34940500</v>
      </c>
      <c r="O25" s="58">
        <v>9771</v>
      </c>
      <c r="P25" s="57">
        <v>11496</v>
      </c>
      <c r="Q25" s="59">
        <v>149498470</v>
      </c>
      <c r="R25" s="58">
        <v>500</v>
      </c>
      <c r="S25" s="57">
        <v>20704</v>
      </c>
      <c r="T25" s="59">
        <v>13884463</v>
      </c>
      <c r="U25" s="58">
        <v>20</v>
      </c>
      <c r="V25" s="57">
        <v>306</v>
      </c>
      <c r="W25" s="59">
        <v>4923220</v>
      </c>
      <c r="X25" s="58">
        <v>28896</v>
      </c>
      <c r="Y25" s="59">
        <v>740820687</v>
      </c>
      <c r="Z25" s="58">
        <v>669</v>
      </c>
      <c r="AA25" s="87">
        <v>6550224</v>
      </c>
      <c r="AB25" s="57">
        <v>0</v>
      </c>
      <c r="AC25" s="59">
        <v>0</v>
      </c>
      <c r="AD25" s="58">
        <v>29565</v>
      </c>
      <c r="AE25" s="59">
        <v>747370911</v>
      </c>
    </row>
    <row r="26" spans="1:31" ht="18" customHeight="1">
      <c r="A26" s="70">
        <v>46</v>
      </c>
      <c r="B26" s="70" t="s">
        <v>15</v>
      </c>
      <c r="C26" s="58">
        <v>8652</v>
      </c>
      <c r="D26" s="57">
        <v>18816</v>
      </c>
      <c r="E26" s="57">
        <v>305910470</v>
      </c>
      <c r="F26" s="56">
        <v>339</v>
      </c>
      <c r="G26" s="57">
        <v>5365</v>
      </c>
      <c r="H26" s="57">
        <v>193529730</v>
      </c>
      <c r="I26" s="57">
        <v>7522</v>
      </c>
      <c r="J26" s="57">
        <v>11594</v>
      </c>
      <c r="K26" s="57">
        <v>100392790</v>
      </c>
      <c r="L26" s="57">
        <v>791</v>
      </c>
      <c r="M26" s="57">
        <v>1857</v>
      </c>
      <c r="N26" s="57">
        <v>11987950</v>
      </c>
      <c r="O26" s="58">
        <v>4570</v>
      </c>
      <c r="P26" s="57">
        <v>5630</v>
      </c>
      <c r="Q26" s="59">
        <v>67369990</v>
      </c>
      <c r="R26" s="58">
        <v>328</v>
      </c>
      <c r="S26" s="57">
        <v>14247</v>
      </c>
      <c r="T26" s="59">
        <v>9656725</v>
      </c>
      <c r="U26" s="58">
        <v>0</v>
      </c>
      <c r="V26" s="57">
        <v>0</v>
      </c>
      <c r="W26" s="59">
        <v>0</v>
      </c>
      <c r="X26" s="58">
        <v>13222</v>
      </c>
      <c r="Y26" s="59">
        <v>382937185</v>
      </c>
      <c r="Z26" s="58">
        <v>156</v>
      </c>
      <c r="AA26" s="87">
        <v>2069660</v>
      </c>
      <c r="AB26" s="57">
        <v>0</v>
      </c>
      <c r="AC26" s="59">
        <v>0</v>
      </c>
      <c r="AD26" s="58">
        <v>13378</v>
      </c>
      <c r="AE26" s="59">
        <v>385006845</v>
      </c>
    </row>
    <row r="27" spans="1:31" ht="18" customHeight="1">
      <c r="A27" s="71">
        <v>47</v>
      </c>
      <c r="B27" s="71" t="s">
        <v>16</v>
      </c>
      <c r="C27" s="62">
        <v>13716</v>
      </c>
      <c r="D27" s="61">
        <v>30782</v>
      </c>
      <c r="E27" s="61">
        <v>405618690</v>
      </c>
      <c r="F27" s="60">
        <v>425</v>
      </c>
      <c r="G27" s="61">
        <v>6663</v>
      </c>
      <c r="H27" s="61">
        <v>218695290</v>
      </c>
      <c r="I27" s="61">
        <v>12072</v>
      </c>
      <c r="J27" s="61">
        <v>21163</v>
      </c>
      <c r="K27" s="61">
        <v>167503930</v>
      </c>
      <c r="L27" s="61">
        <v>1219</v>
      </c>
      <c r="M27" s="61">
        <v>2956</v>
      </c>
      <c r="N27" s="61">
        <v>19419470</v>
      </c>
      <c r="O27" s="62">
        <v>6560</v>
      </c>
      <c r="P27" s="61">
        <v>8204</v>
      </c>
      <c r="Q27" s="63">
        <v>78999380</v>
      </c>
      <c r="R27" s="62">
        <v>404</v>
      </c>
      <c r="S27" s="61">
        <v>17166</v>
      </c>
      <c r="T27" s="63">
        <v>11759323</v>
      </c>
      <c r="U27" s="62">
        <v>6</v>
      </c>
      <c r="V27" s="61">
        <v>59</v>
      </c>
      <c r="W27" s="63">
        <v>608340</v>
      </c>
      <c r="X27" s="62">
        <v>20282</v>
      </c>
      <c r="Y27" s="63">
        <v>496985733</v>
      </c>
      <c r="Z27" s="62">
        <v>372</v>
      </c>
      <c r="AA27" s="88">
        <v>3758229</v>
      </c>
      <c r="AB27" s="61">
        <v>0</v>
      </c>
      <c r="AC27" s="63">
        <v>0</v>
      </c>
      <c r="AD27" s="62">
        <v>20654</v>
      </c>
      <c r="AE27" s="63">
        <v>500743962</v>
      </c>
    </row>
    <row r="28" spans="1:31" ht="18" customHeight="1">
      <c r="A28" s="67">
        <v>101</v>
      </c>
      <c r="B28" s="67" t="s">
        <v>17</v>
      </c>
      <c r="C28" s="54">
        <v>31196</v>
      </c>
      <c r="D28" s="53">
        <v>63607</v>
      </c>
      <c r="E28" s="53">
        <v>1024719110</v>
      </c>
      <c r="F28" s="52">
        <v>1120</v>
      </c>
      <c r="G28" s="53">
        <v>14188</v>
      </c>
      <c r="H28" s="53">
        <v>518107556</v>
      </c>
      <c r="I28" s="53">
        <v>26529</v>
      </c>
      <c r="J28" s="53">
        <v>41698</v>
      </c>
      <c r="K28" s="53">
        <v>449838224</v>
      </c>
      <c r="L28" s="53">
        <v>3547</v>
      </c>
      <c r="M28" s="53">
        <v>7721</v>
      </c>
      <c r="N28" s="53">
        <v>56773330</v>
      </c>
      <c r="O28" s="54">
        <v>19796</v>
      </c>
      <c r="P28" s="53">
        <v>23764</v>
      </c>
      <c r="Q28" s="55">
        <v>272876660</v>
      </c>
      <c r="R28" s="54">
        <v>1035</v>
      </c>
      <c r="S28" s="53">
        <v>36628</v>
      </c>
      <c r="T28" s="55">
        <v>23829659</v>
      </c>
      <c r="U28" s="54">
        <v>47</v>
      </c>
      <c r="V28" s="53">
        <v>404</v>
      </c>
      <c r="W28" s="55">
        <v>4263000</v>
      </c>
      <c r="X28" s="54">
        <v>51039</v>
      </c>
      <c r="Y28" s="55">
        <v>1325688429</v>
      </c>
      <c r="Z28" s="54">
        <v>1033</v>
      </c>
      <c r="AA28" s="86">
        <v>8605770</v>
      </c>
      <c r="AB28" s="53">
        <v>0</v>
      </c>
      <c r="AC28" s="55">
        <v>0</v>
      </c>
      <c r="AD28" s="54">
        <v>52072</v>
      </c>
      <c r="AE28" s="55">
        <v>1334294199</v>
      </c>
    </row>
    <row r="29" spans="1:31" ht="18" customHeight="1">
      <c r="A29" s="70">
        <v>102</v>
      </c>
      <c r="B29" s="70" t="s">
        <v>18</v>
      </c>
      <c r="C29" s="58">
        <v>25221</v>
      </c>
      <c r="D29" s="57">
        <v>52802</v>
      </c>
      <c r="E29" s="57">
        <v>810710260</v>
      </c>
      <c r="F29" s="56">
        <v>854</v>
      </c>
      <c r="G29" s="57">
        <v>12320</v>
      </c>
      <c r="H29" s="57">
        <v>451375630</v>
      </c>
      <c r="I29" s="57">
        <v>21412</v>
      </c>
      <c r="J29" s="57">
        <v>34123</v>
      </c>
      <c r="K29" s="57">
        <v>308036110</v>
      </c>
      <c r="L29" s="57">
        <v>2955</v>
      </c>
      <c r="M29" s="57">
        <v>6359</v>
      </c>
      <c r="N29" s="57">
        <v>51298520</v>
      </c>
      <c r="O29" s="58">
        <v>16831</v>
      </c>
      <c r="P29" s="57">
        <v>20959</v>
      </c>
      <c r="Q29" s="59">
        <v>255066190</v>
      </c>
      <c r="R29" s="58">
        <v>816</v>
      </c>
      <c r="S29" s="57">
        <v>32458</v>
      </c>
      <c r="T29" s="59">
        <v>21470230</v>
      </c>
      <c r="U29" s="58">
        <v>38</v>
      </c>
      <c r="V29" s="57">
        <v>493</v>
      </c>
      <c r="W29" s="59">
        <v>6281600</v>
      </c>
      <c r="X29" s="58">
        <v>42090</v>
      </c>
      <c r="Y29" s="59">
        <v>1093528280</v>
      </c>
      <c r="Z29" s="58">
        <v>745</v>
      </c>
      <c r="AA29" s="87">
        <v>6160416</v>
      </c>
      <c r="AB29" s="57">
        <v>0</v>
      </c>
      <c r="AC29" s="59">
        <v>0</v>
      </c>
      <c r="AD29" s="58">
        <v>42835</v>
      </c>
      <c r="AE29" s="59">
        <v>1099688696</v>
      </c>
    </row>
    <row r="30" spans="1:31" ht="18" customHeight="1">
      <c r="A30" s="71">
        <v>103</v>
      </c>
      <c r="B30" s="71" t="s">
        <v>19</v>
      </c>
      <c r="C30" s="62">
        <v>26354</v>
      </c>
      <c r="D30" s="61">
        <v>54294</v>
      </c>
      <c r="E30" s="61">
        <v>756345696</v>
      </c>
      <c r="F30" s="60">
        <v>792</v>
      </c>
      <c r="G30" s="61">
        <v>11004</v>
      </c>
      <c r="H30" s="61">
        <v>390315954</v>
      </c>
      <c r="I30" s="61">
        <v>22606</v>
      </c>
      <c r="J30" s="61">
        <v>36495</v>
      </c>
      <c r="K30" s="61">
        <v>323475224</v>
      </c>
      <c r="L30" s="61">
        <v>2956</v>
      </c>
      <c r="M30" s="61">
        <v>6795</v>
      </c>
      <c r="N30" s="61">
        <v>42554518</v>
      </c>
      <c r="O30" s="62">
        <v>15818</v>
      </c>
      <c r="P30" s="61">
        <v>18694</v>
      </c>
      <c r="Q30" s="63">
        <v>206290010</v>
      </c>
      <c r="R30" s="62">
        <v>760</v>
      </c>
      <c r="S30" s="61">
        <v>28628</v>
      </c>
      <c r="T30" s="63">
        <v>19516536</v>
      </c>
      <c r="U30" s="62">
        <v>30</v>
      </c>
      <c r="V30" s="61">
        <v>170</v>
      </c>
      <c r="W30" s="63">
        <v>1743200</v>
      </c>
      <c r="X30" s="62">
        <v>42202</v>
      </c>
      <c r="Y30" s="63">
        <v>983895442</v>
      </c>
      <c r="Z30" s="62">
        <v>854</v>
      </c>
      <c r="AA30" s="88">
        <v>7663035</v>
      </c>
      <c r="AB30" s="61">
        <v>0</v>
      </c>
      <c r="AC30" s="63">
        <v>0</v>
      </c>
      <c r="AD30" s="62">
        <v>43056</v>
      </c>
      <c r="AE30" s="63">
        <v>991558477</v>
      </c>
    </row>
    <row r="31" spans="1:31" ht="18" customHeight="1">
      <c r="A31" s="67">
        <v>301</v>
      </c>
      <c r="B31" s="67" t="s">
        <v>20</v>
      </c>
      <c r="C31" s="54">
        <v>564</v>
      </c>
      <c r="D31" s="53">
        <v>842</v>
      </c>
      <c r="E31" s="53">
        <v>12569070</v>
      </c>
      <c r="F31" s="52">
        <v>8</v>
      </c>
      <c r="G31" s="53">
        <v>72</v>
      </c>
      <c r="H31" s="53">
        <v>6428190</v>
      </c>
      <c r="I31" s="53">
        <v>498</v>
      </c>
      <c r="J31" s="53">
        <v>664</v>
      </c>
      <c r="K31" s="53">
        <v>5636830</v>
      </c>
      <c r="L31" s="53">
        <v>58</v>
      </c>
      <c r="M31" s="53">
        <v>106</v>
      </c>
      <c r="N31" s="53">
        <v>504050</v>
      </c>
      <c r="O31" s="54">
        <v>306</v>
      </c>
      <c r="P31" s="53">
        <v>357</v>
      </c>
      <c r="Q31" s="55">
        <v>3385270</v>
      </c>
      <c r="R31" s="54">
        <v>8</v>
      </c>
      <c r="S31" s="53">
        <v>173</v>
      </c>
      <c r="T31" s="55">
        <v>115908</v>
      </c>
      <c r="U31" s="54">
        <v>0</v>
      </c>
      <c r="V31" s="53">
        <v>0</v>
      </c>
      <c r="W31" s="55">
        <v>0</v>
      </c>
      <c r="X31" s="54">
        <v>870</v>
      </c>
      <c r="Y31" s="55">
        <v>16070248</v>
      </c>
      <c r="Z31" s="54">
        <v>21</v>
      </c>
      <c r="AA31" s="86">
        <v>118756</v>
      </c>
      <c r="AB31" s="53">
        <v>0</v>
      </c>
      <c r="AC31" s="55">
        <v>0</v>
      </c>
      <c r="AD31" s="54">
        <v>891</v>
      </c>
      <c r="AE31" s="55">
        <v>16189004</v>
      </c>
    </row>
    <row r="32" spans="1:31" ht="18" customHeight="1">
      <c r="A32" s="71">
        <v>302</v>
      </c>
      <c r="B32" s="71" t="s">
        <v>21</v>
      </c>
      <c r="C32" s="62">
        <v>618</v>
      </c>
      <c r="D32" s="61">
        <v>1225</v>
      </c>
      <c r="E32" s="61">
        <v>18922000</v>
      </c>
      <c r="F32" s="60">
        <v>11</v>
      </c>
      <c r="G32" s="61">
        <v>185</v>
      </c>
      <c r="H32" s="61">
        <v>12276520</v>
      </c>
      <c r="I32" s="61">
        <v>491</v>
      </c>
      <c r="J32" s="61">
        <v>818</v>
      </c>
      <c r="K32" s="61">
        <v>5397030</v>
      </c>
      <c r="L32" s="61">
        <v>116</v>
      </c>
      <c r="M32" s="61">
        <v>222</v>
      </c>
      <c r="N32" s="61">
        <v>1248450</v>
      </c>
      <c r="O32" s="62">
        <v>326</v>
      </c>
      <c r="P32" s="61">
        <v>386</v>
      </c>
      <c r="Q32" s="63">
        <v>10288120</v>
      </c>
      <c r="R32" s="62">
        <v>11</v>
      </c>
      <c r="S32" s="61">
        <v>501</v>
      </c>
      <c r="T32" s="63">
        <v>335528</v>
      </c>
      <c r="U32" s="62">
        <v>0</v>
      </c>
      <c r="V32" s="61">
        <v>0</v>
      </c>
      <c r="W32" s="63">
        <v>0</v>
      </c>
      <c r="X32" s="62">
        <v>944</v>
      </c>
      <c r="Y32" s="63">
        <v>29545648</v>
      </c>
      <c r="Z32" s="62">
        <v>6</v>
      </c>
      <c r="AA32" s="88">
        <v>76313</v>
      </c>
      <c r="AB32" s="61">
        <v>0</v>
      </c>
      <c r="AC32" s="63">
        <v>0</v>
      </c>
      <c r="AD32" s="62">
        <v>950</v>
      </c>
      <c r="AE32" s="63">
        <v>29621961</v>
      </c>
    </row>
    <row r="33" spans="3:18" ht="10.5" customHeight="1">
      <c r="C33" s="26" t="s">
        <v>106</v>
      </c>
      <c r="R33" s="26" t="str">
        <f>C33</f>
        <v>注）　１．平成28年度国民健康保険事業状況報告書（事業年報）Ｃ表（１）、（３）より作成。</v>
      </c>
    </row>
    <row r="34" spans="3:18" ht="10.5" customHeight="1">
      <c r="C34" s="1" t="s">
        <v>104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2" t="s">
        <v>81</v>
      </c>
      <c r="AE35" s="72" t="s">
        <v>82</v>
      </c>
    </row>
    <row r="36" spans="17:31" ht="12">
      <c r="Q36" s="95"/>
      <c r="AE36" s="95"/>
    </row>
    <row r="37" spans="17:31" ht="12">
      <c r="Q37" s="95"/>
      <c r="AE37" s="95"/>
    </row>
    <row r="38" spans="17:31" ht="12">
      <c r="Q38" s="95"/>
      <c r="AE38" s="95"/>
    </row>
    <row r="40" spans="3:31" ht="12"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7"/>
      <c r="AE40" s="96"/>
    </row>
  </sheetData>
  <sheetProtection/>
  <mergeCells count="21">
    <mergeCell ref="Z5:AA6"/>
    <mergeCell ref="R6:T6"/>
    <mergeCell ref="A8:A12"/>
    <mergeCell ref="X4:Y5"/>
    <mergeCell ref="Z4:AC4"/>
    <mergeCell ref="F5:H6"/>
    <mergeCell ref="A4:A7"/>
    <mergeCell ref="O4:Q5"/>
    <mergeCell ref="C6:E6"/>
    <mergeCell ref="U4:W5"/>
    <mergeCell ref="U6:W6"/>
    <mergeCell ref="L5:N6"/>
    <mergeCell ref="F4:N4"/>
    <mergeCell ref="AD6:AE6"/>
    <mergeCell ref="R4:T5"/>
    <mergeCell ref="AB5:AC6"/>
    <mergeCell ref="B4:B7"/>
    <mergeCell ref="O6:Q6"/>
    <mergeCell ref="I5:K6"/>
    <mergeCell ref="AD4:AE5"/>
    <mergeCell ref="C5:E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18" sqref="F18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2812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32" width="10.28125" style="25" bestFit="1" customWidth="1"/>
    <col min="33" max="16384" width="9.00390625" style="25" customWidth="1"/>
  </cols>
  <sheetData>
    <row r="1" spans="3:18" ht="12">
      <c r="C1" s="26" t="s">
        <v>107</v>
      </c>
      <c r="R1" s="26" t="str">
        <f>C1</f>
        <v>平成28年度国民健康保険事業状況（大分県）</v>
      </c>
    </row>
    <row r="2" spans="4:19" ht="13.5">
      <c r="D2" s="64" t="s">
        <v>72</v>
      </c>
      <c r="S2" s="64" t="str">
        <f>D2</f>
        <v>第６表－４　一般被保険者保険給付状況［70歳以上現役並み所得者分再掲］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81" t="s">
        <v>0</v>
      </c>
      <c r="B4" s="163" t="s">
        <v>1</v>
      </c>
      <c r="C4" s="76"/>
      <c r="D4" s="77"/>
      <c r="E4" s="77"/>
      <c r="F4" s="152" t="s">
        <v>51</v>
      </c>
      <c r="G4" s="153"/>
      <c r="H4" s="153"/>
      <c r="I4" s="153"/>
      <c r="J4" s="153"/>
      <c r="K4" s="153"/>
      <c r="L4" s="153"/>
      <c r="M4" s="153"/>
      <c r="N4" s="153"/>
      <c r="O4" s="156" t="s">
        <v>52</v>
      </c>
      <c r="P4" s="157"/>
      <c r="Q4" s="158"/>
      <c r="R4" s="156" t="s">
        <v>53</v>
      </c>
      <c r="S4" s="157"/>
      <c r="T4" s="158"/>
      <c r="U4" s="184" t="s">
        <v>54</v>
      </c>
      <c r="V4" s="157"/>
      <c r="W4" s="185"/>
      <c r="X4" s="169" t="s">
        <v>92</v>
      </c>
      <c r="Y4" s="170"/>
      <c r="Z4" s="152" t="s">
        <v>55</v>
      </c>
      <c r="AA4" s="153"/>
      <c r="AB4" s="153"/>
      <c r="AC4" s="179"/>
      <c r="AD4" s="169" t="s">
        <v>56</v>
      </c>
      <c r="AE4" s="170"/>
    </row>
    <row r="5" spans="1:31" s="66" customFormat="1" ht="12" customHeight="1">
      <c r="A5" s="182"/>
      <c r="B5" s="164"/>
      <c r="C5" s="173" t="s">
        <v>89</v>
      </c>
      <c r="D5" s="174"/>
      <c r="E5" s="175"/>
      <c r="F5" s="180" t="s">
        <v>57</v>
      </c>
      <c r="G5" s="151"/>
      <c r="H5" s="151"/>
      <c r="I5" s="151" t="s">
        <v>58</v>
      </c>
      <c r="J5" s="151"/>
      <c r="K5" s="151"/>
      <c r="L5" s="151" t="s">
        <v>59</v>
      </c>
      <c r="M5" s="151"/>
      <c r="N5" s="151"/>
      <c r="O5" s="159"/>
      <c r="P5" s="160"/>
      <c r="Q5" s="161"/>
      <c r="R5" s="159"/>
      <c r="S5" s="160"/>
      <c r="T5" s="161"/>
      <c r="U5" s="186"/>
      <c r="V5" s="160"/>
      <c r="W5" s="187"/>
      <c r="X5" s="171"/>
      <c r="Y5" s="172"/>
      <c r="Z5" s="190" t="s">
        <v>60</v>
      </c>
      <c r="AA5" s="191"/>
      <c r="AB5" s="151" t="s">
        <v>61</v>
      </c>
      <c r="AC5" s="162"/>
      <c r="AD5" s="171"/>
      <c r="AE5" s="172"/>
    </row>
    <row r="6" spans="1:31" s="66" customFormat="1" ht="12" customHeight="1">
      <c r="A6" s="182"/>
      <c r="B6" s="164"/>
      <c r="C6" s="166" t="s">
        <v>62</v>
      </c>
      <c r="D6" s="167"/>
      <c r="E6" s="167"/>
      <c r="F6" s="180"/>
      <c r="G6" s="151"/>
      <c r="H6" s="151"/>
      <c r="I6" s="151"/>
      <c r="J6" s="151"/>
      <c r="K6" s="151"/>
      <c r="L6" s="151"/>
      <c r="M6" s="151"/>
      <c r="N6" s="151"/>
      <c r="O6" s="166" t="s">
        <v>73</v>
      </c>
      <c r="P6" s="167"/>
      <c r="Q6" s="168"/>
      <c r="R6" s="166" t="s">
        <v>74</v>
      </c>
      <c r="S6" s="167"/>
      <c r="T6" s="168"/>
      <c r="U6" s="188" t="s">
        <v>75</v>
      </c>
      <c r="V6" s="167"/>
      <c r="W6" s="189"/>
      <c r="X6" s="78" t="s">
        <v>76</v>
      </c>
      <c r="Y6" s="79" t="s">
        <v>77</v>
      </c>
      <c r="Z6" s="190"/>
      <c r="AA6" s="191"/>
      <c r="AB6" s="151"/>
      <c r="AC6" s="162"/>
      <c r="AD6" s="154" t="s">
        <v>78</v>
      </c>
      <c r="AE6" s="155"/>
    </row>
    <row r="7" spans="1:31" s="66" customFormat="1" ht="12" customHeight="1">
      <c r="A7" s="195"/>
      <c r="B7" s="165"/>
      <c r="C7" s="90" t="s">
        <v>69</v>
      </c>
      <c r="D7" s="27" t="s">
        <v>70</v>
      </c>
      <c r="E7" s="27" t="s">
        <v>90</v>
      </c>
      <c r="F7" s="91" t="s">
        <v>69</v>
      </c>
      <c r="G7" s="27" t="s">
        <v>70</v>
      </c>
      <c r="H7" s="27" t="s">
        <v>90</v>
      </c>
      <c r="I7" s="27" t="s">
        <v>69</v>
      </c>
      <c r="J7" s="27" t="s">
        <v>70</v>
      </c>
      <c r="K7" s="27" t="s">
        <v>90</v>
      </c>
      <c r="L7" s="27" t="s">
        <v>69</v>
      </c>
      <c r="M7" s="27" t="s">
        <v>70</v>
      </c>
      <c r="N7" s="27" t="s">
        <v>90</v>
      </c>
      <c r="O7" s="90" t="s">
        <v>69</v>
      </c>
      <c r="P7" s="99" t="s">
        <v>86</v>
      </c>
      <c r="Q7" s="92" t="s">
        <v>90</v>
      </c>
      <c r="R7" s="90" t="s">
        <v>69</v>
      </c>
      <c r="S7" s="27" t="s">
        <v>93</v>
      </c>
      <c r="T7" s="92" t="s">
        <v>90</v>
      </c>
      <c r="U7" s="91" t="s">
        <v>69</v>
      </c>
      <c r="V7" s="27" t="s">
        <v>70</v>
      </c>
      <c r="W7" s="89" t="s">
        <v>90</v>
      </c>
      <c r="X7" s="90" t="s">
        <v>69</v>
      </c>
      <c r="Y7" s="92" t="s">
        <v>90</v>
      </c>
      <c r="Z7" s="91" t="s">
        <v>69</v>
      </c>
      <c r="AA7" s="27" t="s">
        <v>90</v>
      </c>
      <c r="AB7" s="27" t="s">
        <v>69</v>
      </c>
      <c r="AC7" s="89" t="s">
        <v>90</v>
      </c>
      <c r="AD7" s="90" t="s">
        <v>69</v>
      </c>
      <c r="AE7" s="92" t="s">
        <v>90</v>
      </c>
    </row>
    <row r="8" spans="1:31" ht="18" customHeight="1">
      <c r="A8" s="176"/>
      <c r="B8" s="67" t="s">
        <v>24</v>
      </c>
      <c r="C8" s="54">
        <v>33289</v>
      </c>
      <c r="D8" s="53">
        <v>61267</v>
      </c>
      <c r="E8" s="53">
        <v>881057385</v>
      </c>
      <c r="F8" s="52">
        <v>817</v>
      </c>
      <c r="G8" s="53">
        <v>9740</v>
      </c>
      <c r="H8" s="53">
        <v>427034320</v>
      </c>
      <c r="I8" s="53">
        <v>28061</v>
      </c>
      <c r="J8" s="53">
        <v>42030</v>
      </c>
      <c r="K8" s="53">
        <v>394817225</v>
      </c>
      <c r="L8" s="53">
        <v>4411</v>
      </c>
      <c r="M8" s="53">
        <v>9497</v>
      </c>
      <c r="N8" s="53">
        <v>59205840</v>
      </c>
      <c r="O8" s="54">
        <v>17885</v>
      </c>
      <c r="P8" s="53">
        <v>21698</v>
      </c>
      <c r="Q8" s="55">
        <v>225284580</v>
      </c>
      <c r="R8" s="54">
        <v>783</v>
      </c>
      <c r="S8" s="53">
        <v>24926</v>
      </c>
      <c r="T8" s="55">
        <v>16992172</v>
      </c>
      <c r="U8" s="54">
        <v>9</v>
      </c>
      <c r="V8" s="53">
        <v>40</v>
      </c>
      <c r="W8" s="55">
        <v>478290</v>
      </c>
      <c r="X8" s="54">
        <v>51183</v>
      </c>
      <c r="Y8" s="55">
        <v>1123812427</v>
      </c>
      <c r="Z8" s="54">
        <v>1140</v>
      </c>
      <c r="AA8" s="53">
        <v>9868709</v>
      </c>
      <c r="AB8" s="53">
        <v>0</v>
      </c>
      <c r="AC8" s="55">
        <v>0</v>
      </c>
      <c r="AD8" s="54">
        <v>52323</v>
      </c>
      <c r="AE8" s="55">
        <v>1133681136</v>
      </c>
    </row>
    <row r="9" spans="1:31" ht="18" customHeight="1">
      <c r="A9" s="177"/>
      <c r="B9" s="68" t="s">
        <v>22</v>
      </c>
      <c r="C9" s="58">
        <v>31773</v>
      </c>
      <c r="D9" s="57">
        <v>58147</v>
      </c>
      <c r="E9" s="57">
        <v>822953055</v>
      </c>
      <c r="F9" s="56">
        <v>766</v>
      </c>
      <c r="G9" s="57">
        <v>9041</v>
      </c>
      <c r="H9" s="57">
        <v>395006250</v>
      </c>
      <c r="I9" s="57">
        <v>26755</v>
      </c>
      <c r="J9" s="57">
        <v>39920</v>
      </c>
      <c r="K9" s="57">
        <v>370789755</v>
      </c>
      <c r="L9" s="57">
        <v>4252</v>
      </c>
      <c r="M9" s="57">
        <v>9186</v>
      </c>
      <c r="N9" s="57">
        <v>57157050</v>
      </c>
      <c r="O9" s="58">
        <v>17121</v>
      </c>
      <c r="P9" s="57">
        <v>20795</v>
      </c>
      <c r="Q9" s="59">
        <v>213137470</v>
      </c>
      <c r="R9" s="58">
        <v>734</v>
      </c>
      <c r="S9" s="57">
        <v>23068</v>
      </c>
      <c r="T9" s="59">
        <v>15668427</v>
      </c>
      <c r="U9" s="58">
        <v>9</v>
      </c>
      <c r="V9" s="57">
        <v>40</v>
      </c>
      <c r="W9" s="59">
        <v>478290</v>
      </c>
      <c r="X9" s="58">
        <v>48903</v>
      </c>
      <c r="Y9" s="59">
        <v>1052237242</v>
      </c>
      <c r="Z9" s="58">
        <v>1101</v>
      </c>
      <c r="AA9" s="57">
        <v>9518879</v>
      </c>
      <c r="AB9" s="57">
        <v>0</v>
      </c>
      <c r="AC9" s="59">
        <v>0</v>
      </c>
      <c r="AD9" s="58">
        <v>50004</v>
      </c>
      <c r="AE9" s="59">
        <v>1061756121</v>
      </c>
    </row>
    <row r="10" spans="1:31" ht="18" customHeight="1">
      <c r="A10" s="177"/>
      <c r="B10" s="93" t="s">
        <v>25</v>
      </c>
      <c r="C10" s="56">
        <v>30114</v>
      </c>
      <c r="D10" s="57">
        <v>55168</v>
      </c>
      <c r="E10" s="57">
        <v>779813475</v>
      </c>
      <c r="F10" s="56">
        <v>723</v>
      </c>
      <c r="G10" s="57">
        <v>8691</v>
      </c>
      <c r="H10" s="57">
        <v>376665200</v>
      </c>
      <c r="I10" s="57">
        <v>25327</v>
      </c>
      <c r="J10" s="57">
        <v>37729</v>
      </c>
      <c r="K10" s="57">
        <v>348570525</v>
      </c>
      <c r="L10" s="57">
        <v>4064</v>
      </c>
      <c r="M10" s="57">
        <v>8748</v>
      </c>
      <c r="N10" s="57">
        <v>54577750</v>
      </c>
      <c r="O10" s="58">
        <v>16306</v>
      </c>
      <c r="P10" s="57">
        <v>19804</v>
      </c>
      <c r="Q10" s="59">
        <v>204287210</v>
      </c>
      <c r="R10" s="58">
        <v>693</v>
      </c>
      <c r="S10" s="57">
        <v>22222</v>
      </c>
      <c r="T10" s="59">
        <v>15087911</v>
      </c>
      <c r="U10" s="58">
        <v>9</v>
      </c>
      <c r="V10" s="57">
        <v>40</v>
      </c>
      <c r="W10" s="59">
        <v>478290</v>
      </c>
      <c r="X10" s="58">
        <v>46429</v>
      </c>
      <c r="Y10" s="59">
        <v>999666886</v>
      </c>
      <c r="Z10" s="58">
        <v>1052</v>
      </c>
      <c r="AA10" s="57">
        <v>9145788</v>
      </c>
      <c r="AB10" s="57">
        <v>0</v>
      </c>
      <c r="AC10" s="59">
        <v>0</v>
      </c>
      <c r="AD10" s="58">
        <v>47481</v>
      </c>
      <c r="AE10" s="59">
        <v>1008812674</v>
      </c>
    </row>
    <row r="11" spans="1:31" ht="18" customHeight="1">
      <c r="A11" s="177"/>
      <c r="B11" s="93" t="s">
        <v>26</v>
      </c>
      <c r="C11" s="56">
        <v>1659</v>
      </c>
      <c r="D11" s="57">
        <v>2979</v>
      </c>
      <c r="E11" s="57">
        <v>43139580</v>
      </c>
      <c r="F11" s="56">
        <v>43</v>
      </c>
      <c r="G11" s="57">
        <v>350</v>
      </c>
      <c r="H11" s="57">
        <v>18341050</v>
      </c>
      <c r="I11" s="57">
        <v>1428</v>
      </c>
      <c r="J11" s="57">
        <v>2191</v>
      </c>
      <c r="K11" s="57">
        <v>22219230</v>
      </c>
      <c r="L11" s="57">
        <v>188</v>
      </c>
      <c r="M11" s="57">
        <v>438</v>
      </c>
      <c r="N11" s="57">
        <v>2579300</v>
      </c>
      <c r="O11" s="58">
        <v>815</v>
      </c>
      <c r="P11" s="57">
        <v>991</v>
      </c>
      <c r="Q11" s="59">
        <v>8850260</v>
      </c>
      <c r="R11" s="58">
        <v>41</v>
      </c>
      <c r="S11" s="57">
        <v>846</v>
      </c>
      <c r="T11" s="59">
        <v>580516</v>
      </c>
      <c r="U11" s="58">
        <v>0</v>
      </c>
      <c r="V11" s="57">
        <v>0</v>
      </c>
      <c r="W11" s="59">
        <v>0</v>
      </c>
      <c r="X11" s="58">
        <v>2474</v>
      </c>
      <c r="Y11" s="59">
        <v>52570356</v>
      </c>
      <c r="Z11" s="58">
        <v>49</v>
      </c>
      <c r="AA11" s="57">
        <v>373091</v>
      </c>
      <c r="AB11" s="57">
        <v>0</v>
      </c>
      <c r="AC11" s="59">
        <v>0</v>
      </c>
      <c r="AD11" s="58">
        <v>2523</v>
      </c>
      <c r="AE11" s="59">
        <v>52943447</v>
      </c>
    </row>
    <row r="12" spans="1:31" ht="18" customHeight="1">
      <c r="A12" s="178"/>
      <c r="B12" s="69" t="s">
        <v>23</v>
      </c>
      <c r="C12" s="62">
        <v>1516</v>
      </c>
      <c r="D12" s="61">
        <v>3120</v>
      </c>
      <c r="E12" s="61">
        <v>58104330</v>
      </c>
      <c r="F12" s="60">
        <v>51</v>
      </c>
      <c r="G12" s="61">
        <v>699</v>
      </c>
      <c r="H12" s="61">
        <v>32028070</v>
      </c>
      <c r="I12" s="61">
        <v>1306</v>
      </c>
      <c r="J12" s="61">
        <v>2110</v>
      </c>
      <c r="K12" s="61">
        <v>24027470</v>
      </c>
      <c r="L12" s="61">
        <v>159</v>
      </c>
      <c r="M12" s="61">
        <v>311</v>
      </c>
      <c r="N12" s="61">
        <v>2048790</v>
      </c>
      <c r="O12" s="62">
        <v>764</v>
      </c>
      <c r="P12" s="61">
        <v>903</v>
      </c>
      <c r="Q12" s="63">
        <v>12147110</v>
      </c>
      <c r="R12" s="62">
        <v>49</v>
      </c>
      <c r="S12" s="61">
        <v>1858</v>
      </c>
      <c r="T12" s="63">
        <v>1323745</v>
      </c>
      <c r="U12" s="62">
        <v>0</v>
      </c>
      <c r="V12" s="61">
        <v>0</v>
      </c>
      <c r="W12" s="63">
        <v>0</v>
      </c>
      <c r="X12" s="62">
        <v>2280</v>
      </c>
      <c r="Y12" s="63">
        <v>71575185</v>
      </c>
      <c r="Z12" s="62">
        <v>39</v>
      </c>
      <c r="AA12" s="61">
        <v>349830</v>
      </c>
      <c r="AB12" s="61">
        <v>0</v>
      </c>
      <c r="AC12" s="63">
        <v>0</v>
      </c>
      <c r="AD12" s="62">
        <v>2319</v>
      </c>
      <c r="AE12" s="63">
        <v>71925015</v>
      </c>
    </row>
    <row r="13" spans="1:31" ht="18" customHeight="1">
      <c r="A13" s="67">
        <v>1</v>
      </c>
      <c r="B13" s="67" t="s">
        <v>2</v>
      </c>
      <c r="C13" s="54">
        <v>14695</v>
      </c>
      <c r="D13" s="53">
        <v>26999</v>
      </c>
      <c r="E13" s="53">
        <v>374937670</v>
      </c>
      <c r="F13" s="52">
        <v>344</v>
      </c>
      <c r="G13" s="53">
        <v>4202</v>
      </c>
      <c r="H13" s="53">
        <v>175646840</v>
      </c>
      <c r="I13" s="53">
        <v>12303</v>
      </c>
      <c r="J13" s="53">
        <v>18411</v>
      </c>
      <c r="K13" s="53">
        <v>171584220</v>
      </c>
      <c r="L13" s="53">
        <v>2048</v>
      </c>
      <c r="M13" s="53">
        <v>4386</v>
      </c>
      <c r="N13" s="53">
        <v>27706610</v>
      </c>
      <c r="O13" s="54">
        <v>8265</v>
      </c>
      <c r="P13" s="53">
        <v>9776</v>
      </c>
      <c r="Q13" s="55">
        <v>100015720</v>
      </c>
      <c r="R13" s="54">
        <v>329</v>
      </c>
      <c r="S13" s="53">
        <v>10646</v>
      </c>
      <c r="T13" s="55">
        <v>7257406</v>
      </c>
      <c r="U13" s="54">
        <v>7</v>
      </c>
      <c r="V13" s="53">
        <v>28</v>
      </c>
      <c r="W13" s="55">
        <v>368730</v>
      </c>
      <c r="X13" s="54">
        <v>22967</v>
      </c>
      <c r="Y13" s="55">
        <v>482579526</v>
      </c>
      <c r="Z13" s="54">
        <v>503</v>
      </c>
      <c r="AA13" s="53">
        <v>4567859</v>
      </c>
      <c r="AB13" s="53">
        <v>0</v>
      </c>
      <c r="AC13" s="55">
        <v>0</v>
      </c>
      <c r="AD13" s="54">
        <v>23470</v>
      </c>
      <c r="AE13" s="55">
        <v>487147385</v>
      </c>
    </row>
    <row r="14" spans="1:31" ht="18" customHeight="1">
      <c r="A14" s="70">
        <v>2</v>
      </c>
      <c r="B14" s="70" t="s">
        <v>3</v>
      </c>
      <c r="C14" s="58">
        <v>3073</v>
      </c>
      <c r="D14" s="57">
        <v>5722</v>
      </c>
      <c r="E14" s="57">
        <v>71412820</v>
      </c>
      <c r="F14" s="56">
        <v>67</v>
      </c>
      <c r="G14" s="57">
        <v>1011</v>
      </c>
      <c r="H14" s="57">
        <v>35731940</v>
      </c>
      <c r="I14" s="57">
        <v>2648</v>
      </c>
      <c r="J14" s="57">
        <v>3982</v>
      </c>
      <c r="K14" s="57">
        <v>30830760</v>
      </c>
      <c r="L14" s="57">
        <v>358</v>
      </c>
      <c r="M14" s="57">
        <v>729</v>
      </c>
      <c r="N14" s="57">
        <v>4850120</v>
      </c>
      <c r="O14" s="58">
        <v>1544</v>
      </c>
      <c r="P14" s="57">
        <v>1793</v>
      </c>
      <c r="Q14" s="59">
        <v>17443160</v>
      </c>
      <c r="R14" s="58">
        <v>66</v>
      </c>
      <c r="S14" s="57">
        <v>2662</v>
      </c>
      <c r="T14" s="59">
        <v>1758885</v>
      </c>
      <c r="U14" s="58">
        <v>2</v>
      </c>
      <c r="V14" s="57">
        <v>12</v>
      </c>
      <c r="W14" s="59">
        <v>109560</v>
      </c>
      <c r="X14" s="58">
        <v>4619</v>
      </c>
      <c r="Y14" s="59">
        <v>90724425</v>
      </c>
      <c r="Z14" s="58">
        <v>157</v>
      </c>
      <c r="AA14" s="57">
        <v>1277087</v>
      </c>
      <c r="AB14" s="57">
        <v>0</v>
      </c>
      <c r="AC14" s="59">
        <v>0</v>
      </c>
      <c r="AD14" s="58">
        <v>4776</v>
      </c>
      <c r="AE14" s="59">
        <v>92001512</v>
      </c>
    </row>
    <row r="15" spans="1:31" ht="18" customHeight="1">
      <c r="A15" s="70">
        <v>3</v>
      </c>
      <c r="B15" s="70" t="s">
        <v>4</v>
      </c>
      <c r="C15" s="58">
        <v>2224</v>
      </c>
      <c r="D15" s="57">
        <v>3741</v>
      </c>
      <c r="E15" s="57">
        <v>58862750</v>
      </c>
      <c r="F15" s="56">
        <v>44</v>
      </c>
      <c r="G15" s="57">
        <v>456</v>
      </c>
      <c r="H15" s="57">
        <v>30735870</v>
      </c>
      <c r="I15" s="57">
        <v>1806</v>
      </c>
      <c r="J15" s="57">
        <v>2485</v>
      </c>
      <c r="K15" s="57">
        <v>23603230</v>
      </c>
      <c r="L15" s="57">
        <v>374</v>
      </c>
      <c r="M15" s="57">
        <v>800</v>
      </c>
      <c r="N15" s="57">
        <v>4523650</v>
      </c>
      <c r="O15" s="58">
        <v>1027</v>
      </c>
      <c r="P15" s="57">
        <v>1183</v>
      </c>
      <c r="Q15" s="59">
        <v>15574780</v>
      </c>
      <c r="R15" s="58">
        <v>43</v>
      </c>
      <c r="S15" s="57">
        <v>1163</v>
      </c>
      <c r="T15" s="59">
        <v>762252</v>
      </c>
      <c r="U15" s="58">
        <v>0</v>
      </c>
      <c r="V15" s="57">
        <v>0</v>
      </c>
      <c r="W15" s="59">
        <v>0</v>
      </c>
      <c r="X15" s="58">
        <v>3251</v>
      </c>
      <c r="Y15" s="59">
        <v>75199782</v>
      </c>
      <c r="Z15" s="58">
        <v>80</v>
      </c>
      <c r="AA15" s="57">
        <v>611902</v>
      </c>
      <c r="AB15" s="57">
        <v>0</v>
      </c>
      <c r="AC15" s="59">
        <v>0</v>
      </c>
      <c r="AD15" s="58">
        <v>3331</v>
      </c>
      <c r="AE15" s="59">
        <v>75811684</v>
      </c>
    </row>
    <row r="16" spans="1:31" ht="18" customHeight="1">
      <c r="A16" s="70">
        <v>4</v>
      </c>
      <c r="B16" s="70" t="s">
        <v>5</v>
      </c>
      <c r="C16" s="58">
        <v>1839</v>
      </c>
      <c r="D16" s="57">
        <v>3566</v>
      </c>
      <c r="E16" s="57">
        <v>47090560</v>
      </c>
      <c r="F16" s="56">
        <v>42</v>
      </c>
      <c r="G16" s="57">
        <v>408</v>
      </c>
      <c r="H16" s="57">
        <v>16005540</v>
      </c>
      <c r="I16" s="57">
        <v>1570</v>
      </c>
      <c r="J16" s="57">
        <v>2648</v>
      </c>
      <c r="K16" s="57">
        <v>28288670</v>
      </c>
      <c r="L16" s="57">
        <v>227</v>
      </c>
      <c r="M16" s="57">
        <v>510</v>
      </c>
      <c r="N16" s="57">
        <v>2796350</v>
      </c>
      <c r="O16" s="58">
        <v>1026</v>
      </c>
      <c r="P16" s="57">
        <v>1248</v>
      </c>
      <c r="Q16" s="59">
        <v>15727440</v>
      </c>
      <c r="R16" s="58">
        <v>41</v>
      </c>
      <c r="S16" s="57">
        <v>984</v>
      </c>
      <c r="T16" s="59">
        <v>662158</v>
      </c>
      <c r="U16" s="58">
        <v>0</v>
      </c>
      <c r="V16" s="57">
        <v>0</v>
      </c>
      <c r="W16" s="59">
        <v>0</v>
      </c>
      <c r="X16" s="58">
        <v>2865</v>
      </c>
      <c r="Y16" s="59">
        <v>63480158</v>
      </c>
      <c r="Z16" s="58">
        <v>62</v>
      </c>
      <c r="AA16" s="57">
        <v>591058</v>
      </c>
      <c r="AB16" s="57">
        <v>0</v>
      </c>
      <c r="AC16" s="59">
        <v>0</v>
      </c>
      <c r="AD16" s="58">
        <v>2927</v>
      </c>
      <c r="AE16" s="59">
        <v>64071216</v>
      </c>
    </row>
    <row r="17" spans="1:31" ht="18" customHeight="1">
      <c r="A17" s="71">
        <v>5</v>
      </c>
      <c r="B17" s="71" t="s">
        <v>6</v>
      </c>
      <c r="C17" s="62">
        <v>1829</v>
      </c>
      <c r="D17" s="61">
        <v>3655</v>
      </c>
      <c r="E17" s="61">
        <v>56423365</v>
      </c>
      <c r="F17" s="60">
        <v>49</v>
      </c>
      <c r="G17" s="61">
        <v>846</v>
      </c>
      <c r="H17" s="61">
        <v>32246400</v>
      </c>
      <c r="I17" s="61">
        <v>1495</v>
      </c>
      <c r="J17" s="61">
        <v>2248</v>
      </c>
      <c r="K17" s="61">
        <v>20315585</v>
      </c>
      <c r="L17" s="61">
        <v>285</v>
      </c>
      <c r="M17" s="61">
        <v>561</v>
      </c>
      <c r="N17" s="61">
        <v>3861380</v>
      </c>
      <c r="O17" s="62">
        <v>1012</v>
      </c>
      <c r="P17" s="61">
        <v>1182</v>
      </c>
      <c r="Q17" s="63">
        <v>11992240</v>
      </c>
      <c r="R17" s="62">
        <v>47</v>
      </c>
      <c r="S17" s="61">
        <v>2313</v>
      </c>
      <c r="T17" s="63">
        <v>1565526</v>
      </c>
      <c r="U17" s="62">
        <v>0</v>
      </c>
      <c r="V17" s="61">
        <v>0</v>
      </c>
      <c r="W17" s="63">
        <v>0</v>
      </c>
      <c r="X17" s="62">
        <v>2841</v>
      </c>
      <c r="Y17" s="63">
        <v>69981131</v>
      </c>
      <c r="Z17" s="62">
        <v>36</v>
      </c>
      <c r="AA17" s="61">
        <v>263021</v>
      </c>
      <c r="AB17" s="61">
        <v>0</v>
      </c>
      <c r="AC17" s="63">
        <v>0</v>
      </c>
      <c r="AD17" s="62">
        <v>2877</v>
      </c>
      <c r="AE17" s="63">
        <v>70244152</v>
      </c>
    </row>
    <row r="18" spans="1:31" ht="18" customHeight="1">
      <c r="A18" s="67">
        <v>6</v>
      </c>
      <c r="B18" s="67" t="s">
        <v>7</v>
      </c>
      <c r="C18" s="54">
        <v>1099</v>
      </c>
      <c r="D18" s="53">
        <v>1641</v>
      </c>
      <c r="E18" s="53">
        <v>26004970</v>
      </c>
      <c r="F18" s="52">
        <v>22</v>
      </c>
      <c r="G18" s="53">
        <v>211</v>
      </c>
      <c r="H18" s="53">
        <v>13159370</v>
      </c>
      <c r="I18" s="53">
        <v>934</v>
      </c>
      <c r="J18" s="53">
        <v>1160</v>
      </c>
      <c r="K18" s="53">
        <v>11463080</v>
      </c>
      <c r="L18" s="53">
        <v>143</v>
      </c>
      <c r="M18" s="53">
        <v>270</v>
      </c>
      <c r="N18" s="53">
        <v>1382520</v>
      </c>
      <c r="O18" s="54">
        <v>469</v>
      </c>
      <c r="P18" s="53">
        <v>522</v>
      </c>
      <c r="Q18" s="55">
        <v>4101500</v>
      </c>
      <c r="R18" s="54">
        <v>19</v>
      </c>
      <c r="S18" s="53">
        <v>521</v>
      </c>
      <c r="T18" s="55">
        <v>372438</v>
      </c>
      <c r="U18" s="54">
        <v>0</v>
      </c>
      <c r="V18" s="53">
        <v>0</v>
      </c>
      <c r="W18" s="55">
        <v>0</v>
      </c>
      <c r="X18" s="54">
        <v>1568</v>
      </c>
      <c r="Y18" s="55">
        <v>30478908</v>
      </c>
      <c r="Z18" s="54">
        <v>36</v>
      </c>
      <c r="AA18" s="53">
        <v>196016</v>
      </c>
      <c r="AB18" s="53">
        <v>0</v>
      </c>
      <c r="AC18" s="55">
        <v>0</v>
      </c>
      <c r="AD18" s="54">
        <v>1604</v>
      </c>
      <c r="AE18" s="55">
        <v>30674924</v>
      </c>
    </row>
    <row r="19" spans="1:31" ht="18" customHeight="1">
      <c r="A19" s="70">
        <v>7</v>
      </c>
      <c r="B19" s="70" t="s">
        <v>8</v>
      </c>
      <c r="C19" s="58">
        <v>339</v>
      </c>
      <c r="D19" s="57">
        <v>633</v>
      </c>
      <c r="E19" s="57">
        <v>10990140</v>
      </c>
      <c r="F19" s="56">
        <v>15</v>
      </c>
      <c r="G19" s="57">
        <v>132</v>
      </c>
      <c r="H19" s="57">
        <v>6563790</v>
      </c>
      <c r="I19" s="57">
        <v>293</v>
      </c>
      <c r="J19" s="57">
        <v>430</v>
      </c>
      <c r="K19" s="57">
        <v>3931490</v>
      </c>
      <c r="L19" s="57">
        <v>31</v>
      </c>
      <c r="M19" s="57">
        <v>71</v>
      </c>
      <c r="N19" s="57">
        <v>494860</v>
      </c>
      <c r="O19" s="58">
        <v>109</v>
      </c>
      <c r="P19" s="57">
        <v>152</v>
      </c>
      <c r="Q19" s="59">
        <v>1372340</v>
      </c>
      <c r="R19" s="58">
        <v>15</v>
      </c>
      <c r="S19" s="57">
        <v>333</v>
      </c>
      <c r="T19" s="59">
        <v>223348</v>
      </c>
      <c r="U19" s="58">
        <v>0</v>
      </c>
      <c r="V19" s="57">
        <v>0</v>
      </c>
      <c r="W19" s="59">
        <v>0</v>
      </c>
      <c r="X19" s="58">
        <v>448</v>
      </c>
      <c r="Y19" s="59">
        <v>12585828</v>
      </c>
      <c r="Z19" s="58">
        <v>14</v>
      </c>
      <c r="AA19" s="57">
        <v>116820</v>
      </c>
      <c r="AB19" s="57">
        <v>0</v>
      </c>
      <c r="AC19" s="59">
        <v>0</v>
      </c>
      <c r="AD19" s="58">
        <v>462</v>
      </c>
      <c r="AE19" s="59">
        <v>12702648</v>
      </c>
    </row>
    <row r="20" spans="1:31" ht="18" customHeight="1">
      <c r="A20" s="70">
        <v>8</v>
      </c>
      <c r="B20" s="70" t="s">
        <v>9</v>
      </c>
      <c r="C20" s="58">
        <v>569</v>
      </c>
      <c r="D20" s="57">
        <v>891</v>
      </c>
      <c r="E20" s="57">
        <v>14855210</v>
      </c>
      <c r="F20" s="56">
        <v>13</v>
      </c>
      <c r="G20" s="57">
        <v>54</v>
      </c>
      <c r="H20" s="57">
        <v>4584160</v>
      </c>
      <c r="I20" s="57">
        <v>505</v>
      </c>
      <c r="J20" s="57">
        <v>731</v>
      </c>
      <c r="K20" s="57">
        <v>9541760</v>
      </c>
      <c r="L20" s="57">
        <v>51</v>
      </c>
      <c r="M20" s="57">
        <v>106</v>
      </c>
      <c r="N20" s="57">
        <v>729290</v>
      </c>
      <c r="O20" s="58">
        <v>304</v>
      </c>
      <c r="P20" s="57">
        <v>423</v>
      </c>
      <c r="Q20" s="59">
        <v>3673130</v>
      </c>
      <c r="R20" s="58">
        <v>12</v>
      </c>
      <c r="S20" s="57">
        <v>100</v>
      </c>
      <c r="T20" s="59">
        <v>57652</v>
      </c>
      <c r="U20" s="58">
        <v>0</v>
      </c>
      <c r="V20" s="57">
        <v>0</v>
      </c>
      <c r="W20" s="59">
        <v>0</v>
      </c>
      <c r="X20" s="58">
        <v>873</v>
      </c>
      <c r="Y20" s="59">
        <v>18585992</v>
      </c>
      <c r="Z20" s="58">
        <v>22</v>
      </c>
      <c r="AA20" s="57">
        <v>180323</v>
      </c>
      <c r="AB20" s="57">
        <v>0</v>
      </c>
      <c r="AC20" s="59">
        <v>0</v>
      </c>
      <c r="AD20" s="58">
        <v>895</v>
      </c>
      <c r="AE20" s="59">
        <v>18766315</v>
      </c>
    </row>
    <row r="21" spans="1:31" ht="18" customHeight="1">
      <c r="A21" s="70">
        <v>9</v>
      </c>
      <c r="B21" s="70" t="s">
        <v>10</v>
      </c>
      <c r="C21" s="58">
        <v>641</v>
      </c>
      <c r="D21" s="57">
        <v>1257</v>
      </c>
      <c r="E21" s="57">
        <v>16266310</v>
      </c>
      <c r="F21" s="56">
        <v>22</v>
      </c>
      <c r="G21" s="57">
        <v>187</v>
      </c>
      <c r="H21" s="57">
        <v>8889000</v>
      </c>
      <c r="I21" s="57">
        <v>548</v>
      </c>
      <c r="J21" s="57">
        <v>864</v>
      </c>
      <c r="K21" s="57">
        <v>5946330</v>
      </c>
      <c r="L21" s="57">
        <v>71</v>
      </c>
      <c r="M21" s="57">
        <v>206</v>
      </c>
      <c r="N21" s="57">
        <v>1430980</v>
      </c>
      <c r="O21" s="58">
        <v>394</v>
      </c>
      <c r="P21" s="57">
        <v>474</v>
      </c>
      <c r="Q21" s="59">
        <v>5213480</v>
      </c>
      <c r="R21" s="58">
        <v>20</v>
      </c>
      <c r="S21" s="57">
        <v>431</v>
      </c>
      <c r="T21" s="59">
        <v>284338</v>
      </c>
      <c r="U21" s="58">
        <v>0</v>
      </c>
      <c r="V21" s="57">
        <v>0</v>
      </c>
      <c r="W21" s="59">
        <v>0</v>
      </c>
      <c r="X21" s="58">
        <v>1035</v>
      </c>
      <c r="Y21" s="59">
        <v>21764128</v>
      </c>
      <c r="Z21" s="58">
        <v>7</v>
      </c>
      <c r="AA21" s="57">
        <v>47336</v>
      </c>
      <c r="AB21" s="57">
        <v>0</v>
      </c>
      <c r="AC21" s="59">
        <v>0</v>
      </c>
      <c r="AD21" s="58">
        <v>1042</v>
      </c>
      <c r="AE21" s="59">
        <v>21811464</v>
      </c>
    </row>
    <row r="22" spans="1:31" ht="18" customHeight="1">
      <c r="A22" s="71">
        <v>10</v>
      </c>
      <c r="B22" s="71" t="s">
        <v>11</v>
      </c>
      <c r="C22" s="62">
        <v>615</v>
      </c>
      <c r="D22" s="61">
        <v>1648</v>
      </c>
      <c r="E22" s="61">
        <v>31444650</v>
      </c>
      <c r="F22" s="60">
        <v>38</v>
      </c>
      <c r="G22" s="61">
        <v>611</v>
      </c>
      <c r="H22" s="61">
        <v>21336900</v>
      </c>
      <c r="I22" s="61">
        <v>498</v>
      </c>
      <c r="J22" s="61">
        <v>836</v>
      </c>
      <c r="K22" s="61">
        <v>8853090</v>
      </c>
      <c r="L22" s="61">
        <v>79</v>
      </c>
      <c r="M22" s="61">
        <v>201</v>
      </c>
      <c r="N22" s="61">
        <v>1254660</v>
      </c>
      <c r="O22" s="62">
        <v>358</v>
      </c>
      <c r="P22" s="61">
        <v>417</v>
      </c>
      <c r="Q22" s="63">
        <v>4663350</v>
      </c>
      <c r="R22" s="62">
        <v>37</v>
      </c>
      <c r="S22" s="61">
        <v>1661</v>
      </c>
      <c r="T22" s="63">
        <v>1170798</v>
      </c>
      <c r="U22" s="62">
        <v>0</v>
      </c>
      <c r="V22" s="61">
        <v>0</v>
      </c>
      <c r="W22" s="63">
        <v>0</v>
      </c>
      <c r="X22" s="62">
        <v>973</v>
      </c>
      <c r="Y22" s="63">
        <v>37278798</v>
      </c>
      <c r="Z22" s="62">
        <v>32</v>
      </c>
      <c r="AA22" s="61">
        <v>265261</v>
      </c>
      <c r="AB22" s="61">
        <v>0</v>
      </c>
      <c r="AC22" s="63">
        <v>0</v>
      </c>
      <c r="AD22" s="62">
        <v>1005</v>
      </c>
      <c r="AE22" s="63">
        <v>37544059</v>
      </c>
    </row>
    <row r="23" spans="1:31" ht="18" customHeight="1">
      <c r="A23" s="67">
        <v>11</v>
      </c>
      <c r="B23" s="67" t="s">
        <v>12</v>
      </c>
      <c r="C23" s="54">
        <v>1109</v>
      </c>
      <c r="D23" s="53">
        <v>2056</v>
      </c>
      <c r="E23" s="53">
        <v>29610070</v>
      </c>
      <c r="F23" s="52">
        <v>28</v>
      </c>
      <c r="G23" s="53">
        <v>299</v>
      </c>
      <c r="H23" s="53">
        <v>16228190</v>
      </c>
      <c r="I23" s="53">
        <v>961</v>
      </c>
      <c r="J23" s="53">
        <v>1468</v>
      </c>
      <c r="K23" s="53">
        <v>11896500</v>
      </c>
      <c r="L23" s="53">
        <v>120</v>
      </c>
      <c r="M23" s="53">
        <v>289</v>
      </c>
      <c r="N23" s="53">
        <v>1485380</v>
      </c>
      <c r="O23" s="54">
        <v>529</v>
      </c>
      <c r="P23" s="53">
        <v>1135</v>
      </c>
      <c r="Q23" s="55">
        <v>6533630</v>
      </c>
      <c r="R23" s="54">
        <v>27</v>
      </c>
      <c r="S23" s="53">
        <v>787</v>
      </c>
      <c r="T23" s="55">
        <v>553714</v>
      </c>
      <c r="U23" s="54">
        <v>0</v>
      </c>
      <c r="V23" s="53">
        <v>0</v>
      </c>
      <c r="W23" s="55">
        <v>0</v>
      </c>
      <c r="X23" s="54">
        <v>1638</v>
      </c>
      <c r="Y23" s="55">
        <v>36697414</v>
      </c>
      <c r="Z23" s="54">
        <v>43</v>
      </c>
      <c r="AA23" s="53">
        <v>584435</v>
      </c>
      <c r="AB23" s="53">
        <v>0</v>
      </c>
      <c r="AC23" s="55">
        <v>0</v>
      </c>
      <c r="AD23" s="54">
        <v>1681</v>
      </c>
      <c r="AE23" s="55">
        <v>37281849</v>
      </c>
    </row>
    <row r="24" spans="1:31" ht="18" customHeight="1">
      <c r="A24" s="70">
        <v>16</v>
      </c>
      <c r="B24" s="70" t="s">
        <v>13</v>
      </c>
      <c r="C24" s="58">
        <v>2</v>
      </c>
      <c r="D24" s="57">
        <v>3</v>
      </c>
      <c r="E24" s="57">
        <v>20730</v>
      </c>
      <c r="F24" s="56">
        <v>0</v>
      </c>
      <c r="G24" s="57">
        <v>0</v>
      </c>
      <c r="H24" s="57">
        <v>0</v>
      </c>
      <c r="I24" s="57">
        <v>2</v>
      </c>
      <c r="J24" s="57">
        <v>3</v>
      </c>
      <c r="K24" s="57">
        <v>20730</v>
      </c>
      <c r="L24" s="57">
        <v>0</v>
      </c>
      <c r="M24" s="57">
        <v>0</v>
      </c>
      <c r="N24" s="57">
        <v>0</v>
      </c>
      <c r="O24" s="58">
        <v>0</v>
      </c>
      <c r="P24" s="57">
        <v>0</v>
      </c>
      <c r="Q24" s="59">
        <v>0</v>
      </c>
      <c r="R24" s="58">
        <v>0</v>
      </c>
      <c r="S24" s="57">
        <v>0</v>
      </c>
      <c r="T24" s="59">
        <v>0</v>
      </c>
      <c r="U24" s="58">
        <v>0</v>
      </c>
      <c r="V24" s="57">
        <v>0</v>
      </c>
      <c r="W24" s="59">
        <v>0</v>
      </c>
      <c r="X24" s="58">
        <v>2</v>
      </c>
      <c r="Y24" s="59">
        <v>20730</v>
      </c>
      <c r="Z24" s="58">
        <v>0</v>
      </c>
      <c r="AA24" s="57">
        <v>0</v>
      </c>
      <c r="AB24" s="57">
        <v>0</v>
      </c>
      <c r="AC24" s="59">
        <v>0</v>
      </c>
      <c r="AD24" s="58">
        <v>2</v>
      </c>
      <c r="AE24" s="59">
        <v>20730</v>
      </c>
    </row>
    <row r="25" spans="1:31" ht="18" customHeight="1">
      <c r="A25" s="70">
        <v>20</v>
      </c>
      <c r="B25" s="70" t="s">
        <v>14</v>
      </c>
      <c r="C25" s="58">
        <v>1098</v>
      </c>
      <c r="D25" s="57">
        <v>1925</v>
      </c>
      <c r="E25" s="57">
        <v>29188800</v>
      </c>
      <c r="F25" s="56">
        <v>26</v>
      </c>
      <c r="G25" s="57">
        <v>209</v>
      </c>
      <c r="H25" s="57">
        <v>11796690</v>
      </c>
      <c r="I25" s="57">
        <v>944</v>
      </c>
      <c r="J25" s="57">
        <v>1411</v>
      </c>
      <c r="K25" s="57">
        <v>15397880</v>
      </c>
      <c r="L25" s="57">
        <v>128</v>
      </c>
      <c r="M25" s="57">
        <v>305</v>
      </c>
      <c r="N25" s="57">
        <v>1994230</v>
      </c>
      <c r="O25" s="58">
        <v>586</v>
      </c>
      <c r="P25" s="57">
        <v>708</v>
      </c>
      <c r="Q25" s="59">
        <v>7123780</v>
      </c>
      <c r="R25" s="58">
        <v>24</v>
      </c>
      <c r="S25" s="57">
        <v>491</v>
      </c>
      <c r="T25" s="59">
        <v>336716</v>
      </c>
      <c r="U25" s="58">
        <v>0</v>
      </c>
      <c r="V25" s="57">
        <v>0</v>
      </c>
      <c r="W25" s="59">
        <v>0</v>
      </c>
      <c r="X25" s="58">
        <v>1684</v>
      </c>
      <c r="Y25" s="59">
        <v>36649296</v>
      </c>
      <c r="Z25" s="58">
        <v>35</v>
      </c>
      <c r="AA25" s="57">
        <v>233324</v>
      </c>
      <c r="AB25" s="57">
        <v>0</v>
      </c>
      <c r="AC25" s="59">
        <v>0</v>
      </c>
      <c r="AD25" s="58">
        <v>1719</v>
      </c>
      <c r="AE25" s="59">
        <v>36882620</v>
      </c>
    </row>
    <row r="26" spans="1:31" ht="18" customHeight="1">
      <c r="A26" s="70">
        <v>46</v>
      </c>
      <c r="B26" s="70" t="s">
        <v>15</v>
      </c>
      <c r="C26" s="58">
        <v>164</v>
      </c>
      <c r="D26" s="57">
        <v>256</v>
      </c>
      <c r="E26" s="57">
        <v>4753560</v>
      </c>
      <c r="F26" s="56">
        <v>3</v>
      </c>
      <c r="G26" s="57">
        <v>21</v>
      </c>
      <c r="H26" s="57">
        <v>2194870</v>
      </c>
      <c r="I26" s="57">
        <v>137</v>
      </c>
      <c r="J26" s="57">
        <v>186</v>
      </c>
      <c r="K26" s="57">
        <v>2265550</v>
      </c>
      <c r="L26" s="57">
        <v>24</v>
      </c>
      <c r="M26" s="57">
        <v>49</v>
      </c>
      <c r="N26" s="57">
        <v>293140</v>
      </c>
      <c r="O26" s="58">
        <v>73</v>
      </c>
      <c r="P26" s="57">
        <v>90</v>
      </c>
      <c r="Q26" s="59">
        <v>656430</v>
      </c>
      <c r="R26" s="58">
        <v>3</v>
      </c>
      <c r="S26" s="57">
        <v>49</v>
      </c>
      <c r="T26" s="59">
        <v>31540</v>
      </c>
      <c r="U26" s="58">
        <v>0</v>
      </c>
      <c r="V26" s="57">
        <v>0</v>
      </c>
      <c r="W26" s="59">
        <v>0</v>
      </c>
      <c r="X26" s="58">
        <v>237</v>
      </c>
      <c r="Y26" s="59">
        <v>5441530</v>
      </c>
      <c r="Z26" s="58">
        <v>0</v>
      </c>
      <c r="AA26" s="57">
        <v>0</v>
      </c>
      <c r="AB26" s="57">
        <v>0</v>
      </c>
      <c r="AC26" s="59">
        <v>0</v>
      </c>
      <c r="AD26" s="58">
        <v>237</v>
      </c>
      <c r="AE26" s="59">
        <v>5441530</v>
      </c>
    </row>
    <row r="27" spans="1:31" ht="18" customHeight="1">
      <c r="A27" s="71">
        <v>47</v>
      </c>
      <c r="B27" s="71" t="s">
        <v>16</v>
      </c>
      <c r="C27" s="62">
        <v>395</v>
      </c>
      <c r="D27" s="61">
        <v>795</v>
      </c>
      <c r="E27" s="61">
        <v>9176490</v>
      </c>
      <c r="F27" s="60">
        <v>14</v>
      </c>
      <c r="G27" s="61">
        <v>120</v>
      </c>
      <c r="H27" s="61">
        <v>4349490</v>
      </c>
      <c r="I27" s="61">
        <v>345</v>
      </c>
      <c r="J27" s="61">
        <v>591</v>
      </c>
      <c r="K27" s="61">
        <v>4535070</v>
      </c>
      <c r="L27" s="61">
        <v>36</v>
      </c>
      <c r="M27" s="61">
        <v>84</v>
      </c>
      <c r="N27" s="61">
        <v>291930</v>
      </c>
      <c r="O27" s="62">
        <v>156</v>
      </c>
      <c r="P27" s="61">
        <v>193</v>
      </c>
      <c r="Q27" s="63">
        <v>1070050</v>
      </c>
      <c r="R27" s="62">
        <v>14</v>
      </c>
      <c r="S27" s="61">
        <v>306</v>
      </c>
      <c r="T27" s="63">
        <v>212260</v>
      </c>
      <c r="U27" s="62">
        <v>0</v>
      </c>
      <c r="V27" s="61">
        <v>0</v>
      </c>
      <c r="W27" s="63">
        <v>0</v>
      </c>
      <c r="X27" s="62">
        <v>551</v>
      </c>
      <c r="Y27" s="63">
        <v>10458800</v>
      </c>
      <c r="Z27" s="62">
        <v>14</v>
      </c>
      <c r="AA27" s="61">
        <v>139767</v>
      </c>
      <c r="AB27" s="61">
        <v>0</v>
      </c>
      <c r="AC27" s="63">
        <v>0</v>
      </c>
      <c r="AD27" s="62">
        <v>565</v>
      </c>
      <c r="AE27" s="63">
        <v>10598567</v>
      </c>
    </row>
    <row r="28" spans="1:31" ht="18" customHeight="1">
      <c r="A28" s="67">
        <v>101</v>
      </c>
      <c r="B28" s="67" t="s">
        <v>17</v>
      </c>
      <c r="C28" s="54">
        <v>701</v>
      </c>
      <c r="D28" s="53">
        <v>1110</v>
      </c>
      <c r="E28" s="53">
        <v>16573470</v>
      </c>
      <c r="F28" s="52">
        <v>17</v>
      </c>
      <c r="G28" s="53">
        <v>144</v>
      </c>
      <c r="H28" s="53">
        <v>8160680</v>
      </c>
      <c r="I28" s="53">
        <v>585</v>
      </c>
      <c r="J28" s="53">
        <v>795</v>
      </c>
      <c r="K28" s="53">
        <v>7261030</v>
      </c>
      <c r="L28" s="53">
        <v>99</v>
      </c>
      <c r="M28" s="53">
        <v>171</v>
      </c>
      <c r="N28" s="53">
        <v>1151760</v>
      </c>
      <c r="O28" s="54">
        <v>406</v>
      </c>
      <c r="P28" s="53">
        <v>470</v>
      </c>
      <c r="Q28" s="55">
        <v>4250220</v>
      </c>
      <c r="R28" s="54">
        <v>16</v>
      </c>
      <c r="S28" s="53">
        <v>345</v>
      </c>
      <c r="T28" s="55">
        <v>234994</v>
      </c>
      <c r="U28" s="54">
        <v>0</v>
      </c>
      <c r="V28" s="53">
        <v>0</v>
      </c>
      <c r="W28" s="55">
        <v>0</v>
      </c>
      <c r="X28" s="54">
        <v>1107</v>
      </c>
      <c r="Y28" s="55">
        <v>21058684</v>
      </c>
      <c r="Z28" s="54">
        <v>32</v>
      </c>
      <c r="AA28" s="53">
        <v>192567</v>
      </c>
      <c r="AB28" s="53">
        <v>0</v>
      </c>
      <c r="AC28" s="55">
        <v>0</v>
      </c>
      <c r="AD28" s="54">
        <v>1139</v>
      </c>
      <c r="AE28" s="55">
        <v>21251251</v>
      </c>
    </row>
    <row r="29" spans="1:31" ht="18" customHeight="1">
      <c r="A29" s="70">
        <v>102</v>
      </c>
      <c r="B29" s="70" t="s">
        <v>18</v>
      </c>
      <c r="C29" s="58">
        <v>743</v>
      </c>
      <c r="D29" s="57">
        <v>1294</v>
      </c>
      <c r="E29" s="57">
        <v>15810600</v>
      </c>
      <c r="F29" s="56">
        <v>12</v>
      </c>
      <c r="G29" s="57">
        <v>77</v>
      </c>
      <c r="H29" s="57">
        <v>4858170</v>
      </c>
      <c r="I29" s="57">
        <v>631</v>
      </c>
      <c r="J29" s="57">
        <v>982</v>
      </c>
      <c r="K29" s="57">
        <v>9566460</v>
      </c>
      <c r="L29" s="57">
        <v>100</v>
      </c>
      <c r="M29" s="57">
        <v>235</v>
      </c>
      <c r="N29" s="57">
        <v>1385970</v>
      </c>
      <c r="O29" s="58">
        <v>462</v>
      </c>
      <c r="P29" s="57">
        <v>583</v>
      </c>
      <c r="Q29" s="59">
        <v>8894360</v>
      </c>
      <c r="R29" s="58">
        <v>12</v>
      </c>
      <c r="S29" s="57">
        <v>170</v>
      </c>
      <c r="T29" s="59">
        <v>113424</v>
      </c>
      <c r="U29" s="58">
        <v>0</v>
      </c>
      <c r="V29" s="57">
        <v>0</v>
      </c>
      <c r="W29" s="59">
        <v>0</v>
      </c>
      <c r="X29" s="58">
        <v>1205</v>
      </c>
      <c r="Y29" s="59">
        <v>24818384</v>
      </c>
      <c r="Z29" s="58">
        <v>17</v>
      </c>
      <c r="AA29" s="57">
        <v>150053</v>
      </c>
      <c r="AB29" s="57">
        <v>0</v>
      </c>
      <c r="AC29" s="59">
        <v>0</v>
      </c>
      <c r="AD29" s="58">
        <v>1222</v>
      </c>
      <c r="AE29" s="59">
        <v>24968437</v>
      </c>
    </row>
    <row r="30" spans="1:31" ht="18" customHeight="1">
      <c r="A30" s="71">
        <v>103</v>
      </c>
      <c r="B30" s="71" t="s">
        <v>19</v>
      </c>
      <c r="C30" s="62">
        <v>638</v>
      </c>
      <c r="D30" s="61">
        <v>955</v>
      </c>
      <c r="E30" s="61">
        <v>9530890</v>
      </c>
      <c r="F30" s="60">
        <v>10</v>
      </c>
      <c r="G30" s="61">
        <v>53</v>
      </c>
      <c r="H30" s="61">
        <v>2518350</v>
      </c>
      <c r="I30" s="61">
        <v>550</v>
      </c>
      <c r="J30" s="61">
        <v>689</v>
      </c>
      <c r="K30" s="61">
        <v>5488320</v>
      </c>
      <c r="L30" s="61">
        <v>78</v>
      </c>
      <c r="M30" s="61">
        <v>213</v>
      </c>
      <c r="N30" s="61">
        <v>1524220</v>
      </c>
      <c r="O30" s="62">
        <v>401</v>
      </c>
      <c r="P30" s="61">
        <v>446</v>
      </c>
      <c r="Q30" s="63">
        <v>4831860</v>
      </c>
      <c r="R30" s="62">
        <v>9</v>
      </c>
      <c r="S30" s="61">
        <v>106</v>
      </c>
      <c r="T30" s="63">
        <v>70978</v>
      </c>
      <c r="U30" s="62">
        <v>0</v>
      </c>
      <c r="V30" s="61">
        <v>0</v>
      </c>
      <c r="W30" s="63">
        <v>0</v>
      </c>
      <c r="X30" s="62">
        <v>1039</v>
      </c>
      <c r="Y30" s="63">
        <v>14433728</v>
      </c>
      <c r="Z30" s="62">
        <v>11</v>
      </c>
      <c r="AA30" s="61">
        <v>102050</v>
      </c>
      <c r="AB30" s="61">
        <v>0</v>
      </c>
      <c r="AC30" s="63">
        <v>0</v>
      </c>
      <c r="AD30" s="62">
        <v>1050</v>
      </c>
      <c r="AE30" s="63">
        <v>14535778</v>
      </c>
    </row>
    <row r="31" spans="1:31" ht="18" customHeight="1">
      <c r="A31" s="67">
        <v>301</v>
      </c>
      <c r="B31" s="67" t="s">
        <v>20</v>
      </c>
      <c r="C31" s="54">
        <v>763</v>
      </c>
      <c r="D31" s="53">
        <v>1607</v>
      </c>
      <c r="E31" s="53">
        <v>28045970</v>
      </c>
      <c r="F31" s="52">
        <v>24</v>
      </c>
      <c r="G31" s="53">
        <v>443</v>
      </c>
      <c r="H31" s="53">
        <v>14816610</v>
      </c>
      <c r="I31" s="53">
        <v>704</v>
      </c>
      <c r="J31" s="53">
        <v>1105</v>
      </c>
      <c r="K31" s="53">
        <v>12740110</v>
      </c>
      <c r="L31" s="53">
        <v>35</v>
      </c>
      <c r="M31" s="53">
        <v>59</v>
      </c>
      <c r="N31" s="53">
        <v>489250</v>
      </c>
      <c r="O31" s="54">
        <v>439</v>
      </c>
      <c r="P31" s="53">
        <v>517</v>
      </c>
      <c r="Q31" s="55">
        <v>6407450</v>
      </c>
      <c r="R31" s="54">
        <v>24</v>
      </c>
      <c r="S31" s="53">
        <v>1257</v>
      </c>
      <c r="T31" s="55">
        <v>910188</v>
      </c>
      <c r="U31" s="54">
        <v>0</v>
      </c>
      <c r="V31" s="53">
        <v>0</v>
      </c>
      <c r="W31" s="55">
        <v>0</v>
      </c>
      <c r="X31" s="54">
        <v>1202</v>
      </c>
      <c r="Y31" s="55">
        <v>35363608</v>
      </c>
      <c r="Z31" s="54">
        <v>37</v>
      </c>
      <c r="AA31" s="53">
        <v>297536</v>
      </c>
      <c r="AB31" s="53">
        <v>0</v>
      </c>
      <c r="AC31" s="55">
        <v>0</v>
      </c>
      <c r="AD31" s="54">
        <v>1239</v>
      </c>
      <c r="AE31" s="55">
        <v>35661144</v>
      </c>
    </row>
    <row r="32" spans="1:31" ht="18" customHeight="1">
      <c r="A32" s="71">
        <v>302</v>
      </c>
      <c r="B32" s="71" t="s">
        <v>21</v>
      </c>
      <c r="C32" s="62">
        <v>753</v>
      </c>
      <c r="D32" s="61">
        <v>1513</v>
      </c>
      <c r="E32" s="61">
        <v>30058360</v>
      </c>
      <c r="F32" s="60">
        <v>27</v>
      </c>
      <c r="G32" s="61">
        <v>256</v>
      </c>
      <c r="H32" s="61">
        <v>17211460</v>
      </c>
      <c r="I32" s="61">
        <v>602</v>
      </c>
      <c r="J32" s="61">
        <v>1005</v>
      </c>
      <c r="K32" s="61">
        <v>11287360</v>
      </c>
      <c r="L32" s="61">
        <v>124</v>
      </c>
      <c r="M32" s="61">
        <v>252</v>
      </c>
      <c r="N32" s="61">
        <v>1559540</v>
      </c>
      <c r="O32" s="62">
        <v>325</v>
      </c>
      <c r="P32" s="61">
        <v>386</v>
      </c>
      <c r="Q32" s="63">
        <v>5739660</v>
      </c>
      <c r="R32" s="62">
        <v>25</v>
      </c>
      <c r="S32" s="61">
        <v>601</v>
      </c>
      <c r="T32" s="63">
        <v>413557</v>
      </c>
      <c r="U32" s="62">
        <v>0</v>
      </c>
      <c r="V32" s="61">
        <v>0</v>
      </c>
      <c r="W32" s="63">
        <v>0</v>
      </c>
      <c r="X32" s="62">
        <v>1078</v>
      </c>
      <c r="Y32" s="63">
        <v>36211577</v>
      </c>
      <c r="Z32" s="62">
        <v>2</v>
      </c>
      <c r="AA32" s="61">
        <v>52294</v>
      </c>
      <c r="AB32" s="61">
        <v>0</v>
      </c>
      <c r="AC32" s="63">
        <v>0</v>
      </c>
      <c r="AD32" s="62">
        <v>1080</v>
      </c>
      <c r="AE32" s="63">
        <v>36263871</v>
      </c>
    </row>
    <row r="33" spans="3:18" ht="10.5" customHeight="1">
      <c r="C33" s="26" t="s">
        <v>106</v>
      </c>
      <c r="R33" s="26" t="str">
        <f>C33</f>
        <v>注）　１．平成28年度国民健康保険事業状況報告書（事業年報）Ｃ表（１）、（３）より作成。</v>
      </c>
    </row>
    <row r="34" spans="3:18" ht="10.5" customHeight="1">
      <c r="C34" s="1" t="s">
        <v>104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2" t="s">
        <v>94</v>
      </c>
      <c r="AE35" s="72" t="s">
        <v>95</v>
      </c>
    </row>
    <row r="36" spans="3:31" ht="12"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</row>
  </sheetData>
  <sheetProtection/>
  <mergeCells count="21">
    <mergeCell ref="A8:A12"/>
    <mergeCell ref="X4:Y5"/>
    <mergeCell ref="AB5:AC6"/>
    <mergeCell ref="F5:H6"/>
    <mergeCell ref="I5:K6"/>
    <mergeCell ref="Z5:AA6"/>
    <mergeCell ref="C5:E5"/>
    <mergeCell ref="O4:Q5"/>
    <mergeCell ref="A4:A7"/>
    <mergeCell ref="F4:N4"/>
    <mergeCell ref="Z4:AC4"/>
    <mergeCell ref="R6:T6"/>
    <mergeCell ref="B4:B7"/>
    <mergeCell ref="AD4:AE5"/>
    <mergeCell ref="R4:T5"/>
    <mergeCell ref="U4:W5"/>
    <mergeCell ref="C6:E6"/>
    <mergeCell ref="AD6:AE6"/>
    <mergeCell ref="U6:W6"/>
    <mergeCell ref="O6:Q6"/>
    <mergeCell ref="L5:N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6" sqref="L16"/>
    </sheetView>
  </sheetViews>
  <sheetFormatPr defaultColWidth="9.140625" defaultRowHeight="15"/>
  <cols>
    <col min="1" max="1" width="3.57421875" style="25" customWidth="1"/>
    <col min="2" max="2" width="11.28125" style="25" customWidth="1"/>
    <col min="3" max="4" width="7.421875" style="25" customWidth="1"/>
    <col min="5" max="5" width="10.28125" style="25" customWidth="1"/>
    <col min="6" max="6" width="6.140625" style="25" customWidth="1"/>
    <col min="7" max="7" width="6.421875" style="25" customWidth="1"/>
    <col min="8" max="8" width="10.28125" style="25" customWidth="1"/>
    <col min="9" max="10" width="7.421875" style="25" customWidth="1"/>
    <col min="11" max="11" width="10.28125" style="25" customWidth="1"/>
    <col min="12" max="13" width="6.140625" style="25" customWidth="1"/>
    <col min="14" max="14" width="10.28125" style="25" customWidth="1"/>
    <col min="15" max="15" width="6.140625" style="25" customWidth="1"/>
    <col min="16" max="16" width="8.421875" style="25" customWidth="1"/>
    <col min="17" max="17" width="10.28125" style="25" customWidth="1"/>
    <col min="18" max="18" width="6.140625" style="25" customWidth="1"/>
    <col min="19" max="19" width="7.421875" style="25" customWidth="1"/>
    <col min="20" max="20" width="10.28125" style="25" customWidth="1"/>
    <col min="21" max="21" width="6.140625" style="25" customWidth="1"/>
    <col min="22" max="22" width="6.28125" style="25" customWidth="1"/>
    <col min="23" max="23" width="10.28125" style="25" customWidth="1"/>
    <col min="24" max="24" width="9.140625" style="25" customWidth="1"/>
    <col min="25" max="25" width="13.57421875" style="25" customWidth="1"/>
    <col min="26" max="26" width="6.00390625" style="25" customWidth="1"/>
    <col min="27" max="27" width="8.7109375" style="25" customWidth="1"/>
    <col min="28" max="28" width="6.140625" style="25" customWidth="1"/>
    <col min="29" max="29" width="7.421875" style="25" customWidth="1"/>
    <col min="30" max="30" width="9.140625" style="25" customWidth="1"/>
    <col min="31" max="31" width="13.57421875" style="25" customWidth="1"/>
    <col min="32" max="16384" width="9.00390625" style="25" customWidth="1"/>
  </cols>
  <sheetData>
    <row r="1" spans="3:18" ht="12">
      <c r="C1" s="26" t="s">
        <v>107</v>
      </c>
      <c r="R1" s="26" t="str">
        <f>C1</f>
        <v>平成28年度国民健康保険事業状況（大分県）</v>
      </c>
    </row>
    <row r="2" spans="4:19" ht="13.5">
      <c r="D2" s="64" t="s">
        <v>80</v>
      </c>
      <c r="S2" s="64" t="str">
        <f>D2</f>
        <v>第６表－５　一般被保険者保険給付状況［未就学児分再掲］</v>
      </c>
    </row>
    <row r="3" spans="17:31" s="65" customFormat="1" ht="10.5" customHeight="1">
      <c r="Q3" s="98" t="s">
        <v>50</v>
      </c>
      <c r="AE3" s="98" t="s">
        <v>50</v>
      </c>
    </row>
    <row r="4" spans="1:31" s="66" customFormat="1" ht="12" customHeight="1">
      <c r="A4" s="181" t="s">
        <v>0</v>
      </c>
      <c r="B4" s="163" t="s">
        <v>1</v>
      </c>
      <c r="C4" s="76"/>
      <c r="D4" s="77"/>
      <c r="E4" s="77"/>
      <c r="F4" s="152" t="s">
        <v>51</v>
      </c>
      <c r="G4" s="153"/>
      <c r="H4" s="153"/>
      <c r="I4" s="153"/>
      <c r="J4" s="153"/>
      <c r="K4" s="153"/>
      <c r="L4" s="153"/>
      <c r="M4" s="153"/>
      <c r="N4" s="153"/>
      <c r="O4" s="156" t="s">
        <v>52</v>
      </c>
      <c r="P4" s="157"/>
      <c r="Q4" s="158"/>
      <c r="R4" s="156" t="s">
        <v>53</v>
      </c>
      <c r="S4" s="157"/>
      <c r="T4" s="158"/>
      <c r="U4" s="184" t="s">
        <v>54</v>
      </c>
      <c r="V4" s="157"/>
      <c r="W4" s="185"/>
      <c r="X4" s="169" t="s">
        <v>92</v>
      </c>
      <c r="Y4" s="170"/>
      <c r="Z4" s="152" t="s">
        <v>55</v>
      </c>
      <c r="AA4" s="153"/>
      <c r="AB4" s="153"/>
      <c r="AC4" s="179"/>
      <c r="AD4" s="169" t="s">
        <v>56</v>
      </c>
      <c r="AE4" s="170"/>
    </row>
    <row r="5" spans="1:31" s="66" customFormat="1" ht="12" customHeight="1">
      <c r="A5" s="182"/>
      <c r="B5" s="164"/>
      <c r="C5" s="173" t="s">
        <v>89</v>
      </c>
      <c r="D5" s="174"/>
      <c r="E5" s="175"/>
      <c r="F5" s="180" t="s">
        <v>57</v>
      </c>
      <c r="G5" s="151"/>
      <c r="H5" s="151"/>
      <c r="I5" s="151" t="s">
        <v>58</v>
      </c>
      <c r="J5" s="151"/>
      <c r="K5" s="151"/>
      <c r="L5" s="151" t="s">
        <v>59</v>
      </c>
      <c r="M5" s="151"/>
      <c r="N5" s="151"/>
      <c r="O5" s="159"/>
      <c r="P5" s="160"/>
      <c r="Q5" s="161"/>
      <c r="R5" s="159"/>
      <c r="S5" s="160"/>
      <c r="T5" s="161"/>
      <c r="U5" s="186"/>
      <c r="V5" s="160"/>
      <c r="W5" s="187"/>
      <c r="X5" s="171"/>
      <c r="Y5" s="172"/>
      <c r="Z5" s="190" t="s">
        <v>60</v>
      </c>
      <c r="AA5" s="191"/>
      <c r="AB5" s="151" t="s">
        <v>61</v>
      </c>
      <c r="AC5" s="162"/>
      <c r="AD5" s="171"/>
      <c r="AE5" s="172"/>
    </row>
    <row r="6" spans="1:31" s="66" customFormat="1" ht="12" customHeight="1">
      <c r="A6" s="182"/>
      <c r="B6" s="164"/>
      <c r="C6" s="166" t="s">
        <v>62</v>
      </c>
      <c r="D6" s="167"/>
      <c r="E6" s="167"/>
      <c r="F6" s="180"/>
      <c r="G6" s="151"/>
      <c r="H6" s="151"/>
      <c r="I6" s="151"/>
      <c r="J6" s="151"/>
      <c r="K6" s="151"/>
      <c r="L6" s="151"/>
      <c r="M6" s="151"/>
      <c r="N6" s="151"/>
      <c r="O6" s="166" t="s">
        <v>63</v>
      </c>
      <c r="P6" s="167"/>
      <c r="Q6" s="168"/>
      <c r="R6" s="166" t="s">
        <v>64</v>
      </c>
      <c r="S6" s="167"/>
      <c r="T6" s="168"/>
      <c r="U6" s="188" t="s">
        <v>65</v>
      </c>
      <c r="V6" s="167"/>
      <c r="W6" s="189"/>
      <c r="X6" s="78" t="s">
        <v>66</v>
      </c>
      <c r="Y6" s="79" t="s">
        <v>67</v>
      </c>
      <c r="Z6" s="190"/>
      <c r="AA6" s="191"/>
      <c r="AB6" s="151"/>
      <c r="AC6" s="162"/>
      <c r="AD6" s="154" t="s">
        <v>68</v>
      </c>
      <c r="AE6" s="155"/>
    </row>
    <row r="7" spans="1:31" s="66" customFormat="1" ht="12" customHeight="1">
      <c r="A7" s="195"/>
      <c r="B7" s="198"/>
      <c r="C7" s="90" t="s">
        <v>69</v>
      </c>
      <c r="D7" s="27" t="s">
        <v>70</v>
      </c>
      <c r="E7" s="27" t="s">
        <v>90</v>
      </c>
      <c r="F7" s="91" t="s">
        <v>69</v>
      </c>
      <c r="G7" s="27" t="s">
        <v>70</v>
      </c>
      <c r="H7" s="27" t="s">
        <v>90</v>
      </c>
      <c r="I7" s="27" t="s">
        <v>69</v>
      </c>
      <c r="J7" s="27" t="s">
        <v>70</v>
      </c>
      <c r="K7" s="27" t="s">
        <v>90</v>
      </c>
      <c r="L7" s="27" t="s">
        <v>69</v>
      </c>
      <c r="M7" s="27" t="s">
        <v>70</v>
      </c>
      <c r="N7" s="27" t="s">
        <v>90</v>
      </c>
      <c r="O7" s="90" t="s">
        <v>69</v>
      </c>
      <c r="P7" s="99" t="s">
        <v>86</v>
      </c>
      <c r="Q7" s="92" t="s">
        <v>90</v>
      </c>
      <c r="R7" s="90" t="s">
        <v>69</v>
      </c>
      <c r="S7" s="27" t="s">
        <v>93</v>
      </c>
      <c r="T7" s="92" t="s">
        <v>90</v>
      </c>
      <c r="U7" s="91" t="s">
        <v>69</v>
      </c>
      <c r="V7" s="27" t="s">
        <v>70</v>
      </c>
      <c r="W7" s="89" t="s">
        <v>90</v>
      </c>
      <c r="X7" s="90" t="s">
        <v>69</v>
      </c>
      <c r="Y7" s="92" t="s">
        <v>90</v>
      </c>
      <c r="Z7" s="91" t="s">
        <v>69</v>
      </c>
      <c r="AA7" s="27" t="s">
        <v>90</v>
      </c>
      <c r="AB7" s="27" t="s">
        <v>69</v>
      </c>
      <c r="AC7" s="89" t="s">
        <v>90</v>
      </c>
      <c r="AD7" s="90" t="s">
        <v>69</v>
      </c>
      <c r="AE7" s="92" t="s">
        <v>90</v>
      </c>
    </row>
    <row r="8" spans="1:38" ht="18" customHeight="1">
      <c r="A8" s="176"/>
      <c r="B8" s="67" t="s">
        <v>24</v>
      </c>
      <c r="C8" s="54" t="e">
        <f>C9+C12</f>
        <v>#REF!</v>
      </c>
      <c r="D8" s="53" t="e">
        <f>D9+D12</f>
        <v>#REF!</v>
      </c>
      <c r="E8" s="53" t="e">
        <f>E9+E12</f>
        <v>#REF!</v>
      </c>
      <c r="F8" s="52" t="e">
        <f>F9+F12</f>
        <v>#REF!</v>
      </c>
      <c r="G8" s="53" t="e">
        <f>G9+G12</f>
        <v>#REF!</v>
      </c>
      <c r="H8" s="53" t="e">
        <f>H9+H12</f>
        <v>#REF!</v>
      </c>
      <c r="I8" s="53" t="e">
        <f>I9+I12</f>
        <v>#REF!</v>
      </c>
      <c r="J8" s="53">
        <v>79589</v>
      </c>
      <c r="K8" s="53">
        <v>137253</v>
      </c>
      <c r="L8" s="53">
        <v>1281630570</v>
      </c>
      <c r="M8" s="53">
        <v>1366</v>
      </c>
      <c r="N8" s="53">
        <v>9991</v>
      </c>
      <c r="O8" s="54">
        <v>529099570</v>
      </c>
      <c r="P8" s="53">
        <v>70369</v>
      </c>
      <c r="Q8" s="55">
        <v>114495</v>
      </c>
      <c r="R8" s="54">
        <v>669515760</v>
      </c>
      <c r="S8" s="53">
        <v>7854</v>
      </c>
      <c r="T8" s="55">
        <v>12767</v>
      </c>
      <c r="U8" s="54">
        <v>83015240</v>
      </c>
      <c r="V8" s="53">
        <v>51432</v>
      </c>
      <c r="W8" s="55">
        <v>76295</v>
      </c>
      <c r="X8" s="54">
        <v>231350390</v>
      </c>
      <c r="Y8" s="55">
        <v>1021</v>
      </c>
      <c r="Z8" s="54">
        <v>17106</v>
      </c>
      <c r="AA8" s="55">
        <v>10970755</v>
      </c>
      <c r="AB8" s="54">
        <v>35</v>
      </c>
      <c r="AC8" s="55">
        <v>216</v>
      </c>
      <c r="AD8" s="54">
        <v>2625780</v>
      </c>
      <c r="AE8" s="55">
        <v>131056</v>
      </c>
      <c r="AF8" s="25">
        <v>1526577495</v>
      </c>
      <c r="AG8" s="25">
        <v>205</v>
      </c>
      <c r="AH8" s="25">
        <v>3958594</v>
      </c>
      <c r="AI8" s="25">
        <v>0</v>
      </c>
      <c r="AJ8" s="25">
        <v>0</v>
      </c>
      <c r="AK8" s="25">
        <v>131261</v>
      </c>
      <c r="AL8" s="25">
        <v>1530536089</v>
      </c>
    </row>
    <row r="9" spans="1:38" ht="18" customHeight="1">
      <c r="A9" s="177"/>
      <c r="B9" s="68" t="s">
        <v>22</v>
      </c>
      <c r="C9" s="58" t="e">
        <f>SUM(C10:C11)</f>
        <v>#REF!</v>
      </c>
      <c r="D9" s="57" t="e">
        <f>SUM(D10:D11)</f>
        <v>#REF!</v>
      </c>
      <c r="E9" s="57" t="e">
        <f>SUM(E10:E11)</f>
        <v>#REF!</v>
      </c>
      <c r="F9" s="56" t="e">
        <f>SUM(F10:F11)</f>
        <v>#REF!</v>
      </c>
      <c r="G9" s="57" t="e">
        <f>SUM(G10:G11)</f>
        <v>#REF!</v>
      </c>
      <c r="H9" s="57" t="e">
        <f>SUM(H10:H11)</f>
        <v>#REF!</v>
      </c>
      <c r="I9" s="57" t="e">
        <f>SUM(I10:I11)</f>
        <v>#REF!</v>
      </c>
      <c r="J9" s="57">
        <v>77011</v>
      </c>
      <c r="K9" s="57">
        <v>132913</v>
      </c>
      <c r="L9" s="57">
        <v>1251969300</v>
      </c>
      <c r="M9" s="57">
        <v>1331</v>
      </c>
      <c r="N9" s="57">
        <v>9773</v>
      </c>
      <c r="O9" s="58">
        <v>521548240</v>
      </c>
      <c r="P9" s="57">
        <v>68047</v>
      </c>
      <c r="Q9" s="59">
        <v>110677</v>
      </c>
      <c r="R9" s="58">
        <v>649472230</v>
      </c>
      <c r="S9" s="57">
        <v>7633</v>
      </c>
      <c r="T9" s="59">
        <v>12463</v>
      </c>
      <c r="U9" s="58">
        <v>80948830</v>
      </c>
      <c r="V9" s="57">
        <v>49776</v>
      </c>
      <c r="W9" s="59">
        <v>73780</v>
      </c>
      <c r="X9" s="58">
        <v>223630500</v>
      </c>
      <c r="Y9" s="59">
        <v>1000</v>
      </c>
      <c r="Z9" s="58">
        <v>16769</v>
      </c>
      <c r="AA9" s="59">
        <v>10758501</v>
      </c>
      <c r="AB9" s="58">
        <v>35</v>
      </c>
      <c r="AC9" s="59">
        <v>216</v>
      </c>
      <c r="AD9" s="58">
        <v>2625780</v>
      </c>
      <c r="AE9" s="59">
        <v>126822</v>
      </c>
      <c r="AF9" s="25">
        <v>1488984081</v>
      </c>
      <c r="AG9" s="25">
        <v>197</v>
      </c>
      <c r="AH9" s="25">
        <v>3783611</v>
      </c>
      <c r="AI9" s="25">
        <v>0</v>
      </c>
      <c r="AJ9" s="25">
        <v>0</v>
      </c>
      <c r="AK9" s="25">
        <v>127019</v>
      </c>
      <c r="AL9" s="25">
        <v>1492767692</v>
      </c>
    </row>
    <row r="10" spans="1:38" ht="18" customHeight="1">
      <c r="A10" s="177"/>
      <c r="B10" s="93" t="s">
        <v>25</v>
      </c>
      <c r="C10" s="56" t="e">
        <f>SUM(C13:C23)+SUM(C28:C30)</f>
        <v>#REF!</v>
      </c>
      <c r="D10" s="57" t="e">
        <f>SUM(D13:D23)+SUM(D28:D30)</f>
        <v>#REF!</v>
      </c>
      <c r="E10" s="57" t="e">
        <f>SUM(E13:E23)+SUM(E28:E30)</f>
        <v>#REF!</v>
      </c>
      <c r="F10" s="56" t="e">
        <f>SUM(F13:F23)+SUM(F28:F30)</f>
        <v>#REF!</v>
      </c>
      <c r="G10" s="57" t="e">
        <f>SUM(G13:G23)+SUM(G28:G30)</f>
        <v>#REF!</v>
      </c>
      <c r="H10" s="57" t="e">
        <f>SUM(H13:H23)+SUM(H28:H30)</f>
        <v>#REF!</v>
      </c>
      <c r="I10" s="57" t="e">
        <f>SUM(I13:I23)+SUM(I28:I30)</f>
        <v>#REF!</v>
      </c>
      <c r="J10" s="57">
        <v>73043</v>
      </c>
      <c r="K10" s="57">
        <v>126555</v>
      </c>
      <c r="L10" s="57">
        <v>1187510020</v>
      </c>
      <c r="M10" s="57">
        <v>1273</v>
      </c>
      <c r="N10" s="57">
        <v>9345</v>
      </c>
      <c r="O10" s="58">
        <v>494172540</v>
      </c>
      <c r="P10" s="57">
        <v>64500</v>
      </c>
      <c r="Q10" s="59">
        <v>105363</v>
      </c>
      <c r="R10" s="58">
        <v>616228070</v>
      </c>
      <c r="S10" s="57">
        <v>7270</v>
      </c>
      <c r="T10" s="59">
        <v>11847</v>
      </c>
      <c r="U10" s="58">
        <v>77109410</v>
      </c>
      <c r="V10" s="57">
        <v>47304</v>
      </c>
      <c r="W10" s="59">
        <v>70240</v>
      </c>
      <c r="X10" s="58">
        <v>212709780</v>
      </c>
      <c r="Y10" s="59">
        <v>960</v>
      </c>
      <c r="Z10" s="58">
        <v>16106</v>
      </c>
      <c r="AA10" s="59">
        <v>10333757</v>
      </c>
      <c r="AB10" s="58">
        <v>24</v>
      </c>
      <c r="AC10" s="59">
        <v>177</v>
      </c>
      <c r="AD10" s="58">
        <v>2224990</v>
      </c>
      <c r="AE10" s="59">
        <v>120371</v>
      </c>
      <c r="AF10" s="25">
        <v>1412778547</v>
      </c>
      <c r="AG10" s="25">
        <v>191</v>
      </c>
      <c r="AH10" s="25">
        <v>3617557</v>
      </c>
      <c r="AI10" s="25">
        <v>0</v>
      </c>
      <c r="AJ10" s="25">
        <v>0</v>
      </c>
      <c r="AK10" s="25">
        <v>120562</v>
      </c>
      <c r="AL10" s="25">
        <v>1416396104</v>
      </c>
    </row>
    <row r="11" spans="1:38" ht="18" customHeight="1">
      <c r="A11" s="177"/>
      <c r="B11" s="93" t="s">
        <v>26</v>
      </c>
      <c r="C11" s="56" t="e">
        <f>SUM(C24:C27)</f>
        <v>#REF!</v>
      </c>
      <c r="D11" s="57" t="e">
        <f>SUM(D24:D27)</f>
        <v>#REF!</v>
      </c>
      <c r="E11" s="57" t="e">
        <f>SUM(E24:E27)</f>
        <v>#REF!</v>
      </c>
      <c r="F11" s="56" t="e">
        <f>SUM(F24:F27)</f>
        <v>#REF!</v>
      </c>
      <c r="G11" s="57" t="e">
        <f>SUM(G24:G27)</f>
        <v>#REF!</v>
      </c>
      <c r="H11" s="57" t="e">
        <f>SUM(H24:H27)</f>
        <v>#REF!</v>
      </c>
      <c r="I11" s="57" t="e">
        <f>SUM(I24:I27)</f>
        <v>#REF!</v>
      </c>
      <c r="J11" s="57">
        <v>3968</v>
      </c>
      <c r="K11" s="57">
        <v>6358</v>
      </c>
      <c r="L11" s="57">
        <v>64459280</v>
      </c>
      <c r="M11" s="57">
        <v>58</v>
      </c>
      <c r="N11" s="57">
        <v>428</v>
      </c>
      <c r="O11" s="58">
        <v>27375700</v>
      </c>
      <c r="P11" s="57">
        <v>3547</v>
      </c>
      <c r="Q11" s="59">
        <v>5314</v>
      </c>
      <c r="R11" s="58">
        <v>33244160</v>
      </c>
      <c r="S11" s="57">
        <v>363</v>
      </c>
      <c r="T11" s="59">
        <v>616</v>
      </c>
      <c r="U11" s="58">
        <v>3839420</v>
      </c>
      <c r="V11" s="57">
        <v>2472</v>
      </c>
      <c r="W11" s="59">
        <v>3540</v>
      </c>
      <c r="X11" s="58">
        <v>10920720</v>
      </c>
      <c r="Y11" s="59">
        <v>40</v>
      </c>
      <c r="Z11" s="58">
        <v>663</v>
      </c>
      <c r="AA11" s="59">
        <v>424744</v>
      </c>
      <c r="AB11" s="58">
        <v>11</v>
      </c>
      <c r="AC11" s="59">
        <v>39</v>
      </c>
      <c r="AD11" s="58">
        <v>400790</v>
      </c>
      <c r="AE11" s="59">
        <v>6451</v>
      </c>
      <c r="AF11" s="25">
        <v>76205534</v>
      </c>
      <c r="AG11" s="25">
        <v>6</v>
      </c>
      <c r="AH11" s="25">
        <v>166054</v>
      </c>
      <c r="AI11" s="25">
        <v>0</v>
      </c>
      <c r="AJ11" s="25">
        <v>0</v>
      </c>
      <c r="AK11" s="25">
        <v>6457</v>
      </c>
      <c r="AL11" s="25">
        <v>76371588</v>
      </c>
    </row>
    <row r="12" spans="1:38" ht="18" customHeight="1">
      <c r="A12" s="178"/>
      <c r="B12" s="101" t="s">
        <v>23</v>
      </c>
      <c r="C12" s="62" t="e">
        <f>C31+C32</f>
        <v>#REF!</v>
      </c>
      <c r="D12" s="61" t="e">
        <f>D31+D32</f>
        <v>#REF!</v>
      </c>
      <c r="E12" s="61" t="e">
        <f>E31+E32</f>
        <v>#REF!</v>
      </c>
      <c r="F12" s="60" t="e">
        <f>F31+F32</f>
        <v>#REF!</v>
      </c>
      <c r="G12" s="61" t="e">
        <f>G31+G32</f>
        <v>#REF!</v>
      </c>
      <c r="H12" s="61" t="e">
        <f>H31+H32</f>
        <v>#REF!</v>
      </c>
      <c r="I12" s="61" t="e">
        <f>I31+I32</f>
        <v>#REF!</v>
      </c>
      <c r="J12" s="61">
        <v>2578</v>
      </c>
      <c r="K12" s="61">
        <v>4340</v>
      </c>
      <c r="L12" s="61">
        <v>29661270</v>
      </c>
      <c r="M12" s="61">
        <v>35</v>
      </c>
      <c r="N12" s="61">
        <v>218</v>
      </c>
      <c r="O12" s="62">
        <v>7551330</v>
      </c>
      <c r="P12" s="61">
        <v>2322</v>
      </c>
      <c r="Q12" s="63">
        <v>3818</v>
      </c>
      <c r="R12" s="62">
        <v>20043530</v>
      </c>
      <c r="S12" s="61">
        <v>221</v>
      </c>
      <c r="T12" s="63">
        <v>304</v>
      </c>
      <c r="U12" s="62">
        <v>2066410</v>
      </c>
      <c r="V12" s="61">
        <v>1656</v>
      </c>
      <c r="W12" s="63">
        <v>2515</v>
      </c>
      <c r="X12" s="62">
        <v>7719890</v>
      </c>
      <c r="Y12" s="63">
        <v>21</v>
      </c>
      <c r="Z12" s="62">
        <v>337</v>
      </c>
      <c r="AA12" s="63">
        <v>212254</v>
      </c>
      <c r="AB12" s="62">
        <v>0</v>
      </c>
      <c r="AC12" s="63">
        <v>0</v>
      </c>
      <c r="AD12" s="62">
        <v>0</v>
      </c>
      <c r="AE12" s="63">
        <v>4234</v>
      </c>
      <c r="AF12" s="25">
        <v>37593414</v>
      </c>
      <c r="AG12" s="25">
        <v>8</v>
      </c>
      <c r="AH12" s="25">
        <v>174983</v>
      </c>
      <c r="AI12" s="25">
        <v>0</v>
      </c>
      <c r="AJ12" s="25">
        <v>0</v>
      </c>
      <c r="AK12" s="25">
        <v>4242</v>
      </c>
      <c r="AL12" s="25">
        <v>37768397</v>
      </c>
    </row>
    <row r="13" spans="1:38" ht="18" customHeight="1">
      <c r="A13" s="67">
        <v>1</v>
      </c>
      <c r="B13" s="67" t="s">
        <v>2</v>
      </c>
      <c r="C13" s="54" t="e">
        <f>F13+I13+L13</f>
        <v>#REF!</v>
      </c>
      <c r="D13" s="53" t="e">
        <f>G13+J13+M13</f>
        <v>#REF!</v>
      </c>
      <c r="E13" s="53" t="e">
        <f>H13+K13+N13</f>
        <v>#REF!</v>
      </c>
      <c r="F13" s="52" t="e">
        <f>#REF!</f>
        <v>#REF!</v>
      </c>
      <c r="G13" s="53" t="e">
        <f>#REF!</f>
        <v>#REF!</v>
      </c>
      <c r="H13" s="53" t="e">
        <f>#REF!</f>
        <v>#REF!</v>
      </c>
      <c r="I13" s="53" t="e">
        <f>#REF!</f>
        <v>#REF!</v>
      </c>
      <c r="J13" s="53">
        <v>31060</v>
      </c>
      <c r="K13" s="53">
        <v>53522</v>
      </c>
      <c r="L13" s="53">
        <v>517604790</v>
      </c>
      <c r="M13" s="53">
        <v>522</v>
      </c>
      <c r="N13" s="53">
        <v>3898</v>
      </c>
      <c r="O13" s="54">
        <v>218526800</v>
      </c>
      <c r="P13" s="53">
        <v>27349</v>
      </c>
      <c r="Q13" s="55">
        <v>44786</v>
      </c>
      <c r="R13" s="54">
        <v>266241820</v>
      </c>
      <c r="S13" s="53">
        <v>3189</v>
      </c>
      <c r="T13" s="55">
        <v>4838</v>
      </c>
      <c r="U13" s="54">
        <v>32836170</v>
      </c>
      <c r="V13" s="53">
        <v>20928</v>
      </c>
      <c r="W13" s="55">
        <v>30767</v>
      </c>
      <c r="X13" s="54">
        <v>92583270</v>
      </c>
      <c r="Y13" s="55">
        <v>382</v>
      </c>
      <c r="Z13" s="54">
        <v>6291</v>
      </c>
      <c r="AA13" s="55">
        <v>4066788</v>
      </c>
      <c r="AB13" s="54">
        <v>0</v>
      </c>
      <c r="AC13" s="55">
        <v>-9</v>
      </c>
      <c r="AD13" s="54">
        <v>-84270</v>
      </c>
      <c r="AE13" s="55">
        <v>51988</v>
      </c>
      <c r="AF13" s="25">
        <v>614170578</v>
      </c>
      <c r="AG13" s="25">
        <v>81</v>
      </c>
      <c r="AH13" s="25">
        <v>1328886</v>
      </c>
      <c r="AI13" s="25">
        <v>0</v>
      </c>
      <c r="AJ13" s="25">
        <v>0</v>
      </c>
      <c r="AK13" s="25">
        <v>52069</v>
      </c>
      <c r="AL13" s="25">
        <v>615499464</v>
      </c>
    </row>
    <row r="14" spans="1:38" ht="18" customHeight="1">
      <c r="A14" s="70">
        <v>2</v>
      </c>
      <c r="B14" s="70" t="s">
        <v>3</v>
      </c>
      <c r="C14" s="58" t="e">
        <f aca="true" t="shared" si="0" ref="C14:C32">F14+I14+L14</f>
        <v>#REF!</v>
      </c>
      <c r="D14" s="57" t="e">
        <f aca="true" t="shared" si="1" ref="D14:D32">G14+J14+M14</f>
        <v>#REF!</v>
      </c>
      <c r="E14" s="57" t="e">
        <f aca="true" t="shared" si="2" ref="E14:E32">H14+K14+N14</f>
        <v>#REF!</v>
      </c>
      <c r="F14" s="56" t="e">
        <f>#REF!</f>
        <v>#REF!</v>
      </c>
      <c r="G14" s="57" t="e">
        <f>#REF!</f>
        <v>#REF!</v>
      </c>
      <c r="H14" s="57" t="e">
        <f>#REF!</f>
        <v>#REF!</v>
      </c>
      <c r="I14" s="57" t="e">
        <f>#REF!</f>
        <v>#REF!</v>
      </c>
      <c r="J14" s="57">
        <v>7501</v>
      </c>
      <c r="K14" s="57">
        <v>12184</v>
      </c>
      <c r="L14" s="57">
        <v>99291590</v>
      </c>
      <c r="M14" s="57">
        <v>101</v>
      </c>
      <c r="N14" s="57">
        <v>521</v>
      </c>
      <c r="O14" s="58">
        <v>29329100</v>
      </c>
      <c r="P14" s="57">
        <v>6668</v>
      </c>
      <c r="Q14" s="59">
        <v>10381</v>
      </c>
      <c r="R14" s="58">
        <v>61956360</v>
      </c>
      <c r="S14" s="57">
        <v>732</v>
      </c>
      <c r="T14" s="59">
        <v>1282</v>
      </c>
      <c r="U14" s="58">
        <v>8006130</v>
      </c>
      <c r="V14" s="57">
        <v>4895</v>
      </c>
      <c r="W14" s="59">
        <v>7353</v>
      </c>
      <c r="X14" s="58">
        <v>21910780</v>
      </c>
      <c r="Y14" s="59">
        <v>75</v>
      </c>
      <c r="Z14" s="58">
        <v>888</v>
      </c>
      <c r="AA14" s="59">
        <v>578374</v>
      </c>
      <c r="AB14" s="58">
        <v>0</v>
      </c>
      <c r="AC14" s="59">
        <v>0</v>
      </c>
      <c r="AD14" s="58">
        <v>0</v>
      </c>
      <c r="AE14" s="59">
        <v>12396</v>
      </c>
      <c r="AF14" s="25">
        <v>121780744</v>
      </c>
      <c r="AG14" s="25">
        <v>29</v>
      </c>
      <c r="AH14" s="25">
        <v>516553</v>
      </c>
      <c r="AI14" s="25">
        <v>0</v>
      </c>
      <c r="AJ14" s="25">
        <v>0</v>
      </c>
      <c r="AK14" s="25">
        <v>12425</v>
      </c>
      <c r="AL14" s="25">
        <v>122297297</v>
      </c>
    </row>
    <row r="15" spans="1:38" ht="18" customHeight="1">
      <c r="A15" s="70">
        <v>3</v>
      </c>
      <c r="B15" s="70" t="s">
        <v>4</v>
      </c>
      <c r="C15" s="58" t="e">
        <f t="shared" si="0"/>
        <v>#REF!</v>
      </c>
      <c r="D15" s="57" t="e">
        <f t="shared" si="1"/>
        <v>#REF!</v>
      </c>
      <c r="E15" s="57" t="e">
        <f t="shared" si="2"/>
        <v>#REF!</v>
      </c>
      <c r="F15" s="56" t="e">
        <f>#REF!</f>
        <v>#REF!</v>
      </c>
      <c r="G15" s="57" t="e">
        <f>#REF!</f>
        <v>#REF!</v>
      </c>
      <c r="H15" s="57" t="e">
        <f>#REF!</f>
        <v>#REF!</v>
      </c>
      <c r="I15" s="57" t="e">
        <f>#REF!</f>
        <v>#REF!</v>
      </c>
      <c r="J15" s="57">
        <v>5865</v>
      </c>
      <c r="K15" s="57">
        <v>10399</v>
      </c>
      <c r="L15" s="57">
        <v>116951500</v>
      </c>
      <c r="M15" s="57">
        <v>110</v>
      </c>
      <c r="N15" s="57">
        <v>871</v>
      </c>
      <c r="O15" s="58">
        <v>61829360</v>
      </c>
      <c r="P15" s="57">
        <v>5193</v>
      </c>
      <c r="Q15" s="59">
        <v>8552</v>
      </c>
      <c r="R15" s="58">
        <v>49077910</v>
      </c>
      <c r="S15" s="57">
        <v>562</v>
      </c>
      <c r="T15" s="59">
        <v>976</v>
      </c>
      <c r="U15" s="58">
        <v>6044230</v>
      </c>
      <c r="V15" s="57">
        <v>3351</v>
      </c>
      <c r="W15" s="59">
        <v>5116</v>
      </c>
      <c r="X15" s="58">
        <v>18214870</v>
      </c>
      <c r="Y15" s="59">
        <v>92</v>
      </c>
      <c r="Z15" s="58">
        <v>1638</v>
      </c>
      <c r="AA15" s="59">
        <v>1024978</v>
      </c>
      <c r="AB15" s="58">
        <v>8</v>
      </c>
      <c r="AC15" s="59">
        <v>77</v>
      </c>
      <c r="AD15" s="58">
        <v>1108970</v>
      </c>
      <c r="AE15" s="59">
        <v>9224</v>
      </c>
      <c r="AF15" s="25">
        <v>137300318</v>
      </c>
      <c r="AG15" s="25">
        <v>8</v>
      </c>
      <c r="AH15" s="25">
        <v>104674</v>
      </c>
      <c r="AI15" s="25">
        <v>0</v>
      </c>
      <c r="AJ15" s="25">
        <v>0</v>
      </c>
      <c r="AK15" s="25">
        <v>9232</v>
      </c>
      <c r="AL15" s="25">
        <v>137404992</v>
      </c>
    </row>
    <row r="16" spans="1:38" ht="18" customHeight="1">
      <c r="A16" s="70">
        <v>4</v>
      </c>
      <c r="B16" s="70" t="s">
        <v>5</v>
      </c>
      <c r="C16" s="58" t="e">
        <f t="shared" si="0"/>
        <v>#REF!</v>
      </c>
      <c r="D16" s="57" t="e">
        <f t="shared" si="1"/>
        <v>#REF!</v>
      </c>
      <c r="E16" s="57" t="e">
        <f t="shared" si="2"/>
        <v>#REF!</v>
      </c>
      <c r="F16" s="56" t="e">
        <f>#REF!</f>
        <v>#REF!</v>
      </c>
      <c r="G16" s="57" t="e">
        <f>#REF!</f>
        <v>#REF!</v>
      </c>
      <c r="H16" s="57" t="e">
        <f>#REF!</f>
        <v>#REF!</v>
      </c>
      <c r="I16" s="57" t="e">
        <f>#REF!</f>
        <v>#REF!</v>
      </c>
      <c r="J16" s="57">
        <v>5828</v>
      </c>
      <c r="K16" s="57">
        <v>10319</v>
      </c>
      <c r="L16" s="57">
        <v>71071720</v>
      </c>
      <c r="M16" s="57">
        <v>59</v>
      </c>
      <c r="N16" s="57">
        <v>407</v>
      </c>
      <c r="O16" s="58">
        <v>19432850</v>
      </c>
      <c r="P16" s="57">
        <v>5192</v>
      </c>
      <c r="Q16" s="59">
        <v>8890</v>
      </c>
      <c r="R16" s="58">
        <v>45324130</v>
      </c>
      <c r="S16" s="57">
        <v>577</v>
      </c>
      <c r="T16" s="59">
        <v>1022</v>
      </c>
      <c r="U16" s="58">
        <v>6314740</v>
      </c>
      <c r="V16" s="57">
        <v>2587</v>
      </c>
      <c r="W16" s="59">
        <v>3724</v>
      </c>
      <c r="X16" s="58">
        <v>10483330</v>
      </c>
      <c r="Y16" s="59">
        <v>30</v>
      </c>
      <c r="Z16" s="58">
        <v>448</v>
      </c>
      <c r="AA16" s="59">
        <v>289380</v>
      </c>
      <c r="AB16" s="58">
        <v>1</v>
      </c>
      <c r="AC16" s="59">
        <v>3</v>
      </c>
      <c r="AD16" s="58">
        <v>41410</v>
      </c>
      <c r="AE16" s="59">
        <v>8416</v>
      </c>
      <c r="AF16" s="25">
        <v>81885840</v>
      </c>
      <c r="AG16" s="25">
        <v>10</v>
      </c>
      <c r="AH16" s="25">
        <v>165249</v>
      </c>
      <c r="AI16" s="25">
        <v>0</v>
      </c>
      <c r="AJ16" s="25">
        <v>0</v>
      </c>
      <c r="AK16" s="25">
        <v>8426</v>
      </c>
      <c r="AL16" s="25">
        <v>82051089</v>
      </c>
    </row>
    <row r="17" spans="1:38" ht="18" customHeight="1">
      <c r="A17" s="71">
        <v>5</v>
      </c>
      <c r="B17" s="71" t="s">
        <v>6</v>
      </c>
      <c r="C17" s="62" t="e">
        <f t="shared" si="0"/>
        <v>#REF!</v>
      </c>
      <c r="D17" s="61" t="e">
        <f t="shared" si="1"/>
        <v>#REF!</v>
      </c>
      <c r="E17" s="61" t="e">
        <f t="shared" si="2"/>
        <v>#REF!</v>
      </c>
      <c r="F17" s="60" t="e">
        <f>#REF!</f>
        <v>#REF!</v>
      </c>
      <c r="G17" s="61" t="e">
        <f>#REF!</f>
        <v>#REF!</v>
      </c>
      <c r="H17" s="61" t="e">
        <f>#REF!</f>
        <v>#REF!</v>
      </c>
      <c r="I17" s="61" t="e">
        <f>#REF!</f>
        <v>#REF!</v>
      </c>
      <c r="J17" s="61">
        <v>4981</v>
      </c>
      <c r="K17" s="61">
        <v>9319</v>
      </c>
      <c r="L17" s="61">
        <v>97406200</v>
      </c>
      <c r="M17" s="61">
        <v>175</v>
      </c>
      <c r="N17" s="61">
        <v>1063</v>
      </c>
      <c r="O17" s="62">
        <v>52693290</v>
      </c>
      <c r="P17" s="61">
        <v>4262</v>
      </c>
      <c r="Q17" s="63">
        <v>7510</v>
      </c>
      <c r="R17" s="62">
        <v>40375380</v>
      </c>
      <c r="S17" s="61">
        <v>544</v>
      </c>
      <c r="T17" s="63">
        <v>746</v>
      </c>
      <c r="U17" s="62">
        <v>4337530</v>
      </c>
      <c r="V17" s="61">
        <v>3306</v>
      </c>
      <c r="W17" s="63">
        <v>5388</v>
      </c>
      <c r="X17" s="62">
        <v>14928160</v>
      </c>
      <c r="Y17" s="63">
        <v>145</v>
      </c>
      <c r="Z17" s="62">
        <v>2039</v>
      </c>
      <c r="AA17" s="63">
        <v>1320194</v>
      </c>
      <c r="AB17" s="62">
        <v>2</v>
      </c>
      <c r="AC17" s="63">
        <v>12</v>
      </c>
      <c r="AD17" s="62">
        <v>120200</v>
      </c>
      <c r="AE17" s="63">
        <v>8289</v>
      </c>
      <c r="AF17" s="25">
        <v>113774754</v>
      </c>
      <c r="AG17" s="25">
        <v>25</v>
      </c>
      <c r="AH17" s="25">
        <v>697941</v>
      </c>
      <c r="AI17" s="25">
        <v>0</v>
      </c>
      <c r="AJ17" s="25">
        <v>0</v>
      </c>
      <c r="AK17" s="25">
        <v>8314</v>
      </c>
      <c r="AL17" s="25">
        <v>114472695</v>
      </c>
    </row>
    <row r="18" spans="1:38" ht="18" customHeight="1">
      <c r="A18" s="67">
        <v>6</v>
      </c>
      <c r="B18" s="67" t="s">
        <v>7</v>
      </c>
      <c r="C18" s="54" t="e">
        <f t="shared" si="0"/>
        <v>#REF!</v>
      </c>
      <c r="D18" s="53" t="e">
        <f t="shared" si="1"/>
        <v>#REF!</v>
      </c>
      <c r="E18" s="53" t="e">
        <f t="shared" si="2"/>
        <v>#REF!</v>
      </c>
      <c r="F18" s="52" t="e">
        <f>#REF!</f>
        <v>#REF!</v>
      </c>
      <c r="G18" s="53" t="e">
        <f>#REF!</f>
        <v>#REF!</v>
      </c>
      <c r="H18" s="53" t="e">
        <f>#REF!</f>
        <v>#REF!</v>
      </c>
      <c r="I18" s="53" t="e">
        <f>#REF!</f>
        <v>#REF!</v>
      </c>
      <c r="J18" s="53">
        <v>2467</v>
      </c>
      <c r="K18" s="53">
        <v>4345</v>
      </c>
      <c r="L18" s="53">
        <v>37043580</v>
      </c>
      <c r="M18" s="53">
        <v>45</v>
      </c>
      <c r="N18" s="53">
        <v>228</v>
      </c>
      <c r="O18" s="54">
        <v>12390610</v>
      </c>
      <c r="P18" s="53">
        <v>2249</v>
      </c>
      <c r="Q18" s="55">
        <v>3853</v>
      </c>
      <c r="R18" s="54">
        <v>23182270</v>
      </c>
      <c r="S18" s="53">
        <v>173</v>
      </c>
      <c r="T18" s="55">
        <v>264</v>
      </c>
      <c r="U18" s="54">
        <v>1470700</v>
      </c>
      <c r="V18" s="53">
        <v>1727</v>
      </c>
      <c r="W18" s="55">
        <v>2726</v>
      </c>
      <c r="X18" s="54">
        <v>8190520</v>
      </c>
      <c r="Y18" s="55">
        <v>39</v>
      </c>
      <c r="Z18" s="54">
        <v>457</v>
      </c>
      <c r="AA18" s="55">
        <v>291014</v>
      </c>
      <c r="AB18" s="54">
        <v>12</v>
      </c>
      <c r="AC18" s="55">
        <v>86</v>
      </c>
      <c r="AD18" s="54">
        <v>948620</v>
      </c>
      <c r="AE18" s="55">
        <v>4206</v>
      </c>
      <c r="AF18" s="25">
        <v>46473734</v>
      </c>
      <c r="AG18" s="25">
        <v>7</v>
      </c>
      <c r="AH18" s="25">
        <v>169606</v>
      </c>
      <c r="AI18" s="25">
        <v>0</v>
      </c>
      <c r="AJ18" s="25">
        <v>0</v>
      </c>
      <c r="AK18" s="25">
        <v>4213</v>
      </c>
      <c r="AL18" s="25">
        <v>46643340</v>
      </c>
    </row>
    <row r="19" spans="1:38" ht="18" customHeight="1">
      <c r="A19" s="70">
        <v>7</v>
      </c>
      <c r="B19" s="70" t="s">
        <v>8</v>
      </c>
      <c r="C19" s="58" t="e">
        <f t="shared" si="0"/>
        <v>#REF!</v>
      </c>
      <c r="D19" s="57" t="e">
        <f t="shared" si="1"/>
        <v>#REF!</v>
      </c>
      <c r="E19" s="57" t="e">
        <f t="shared" si="2"/>
        <v>#REF!</v>
      </c>
      <c r="F19" s="56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>
        <v>796</v>
      </c>
      <c r="K19" s="57">
        <v>1463</v>
      </c>
      <c r="L19" s="57">
        <v>11710910</v>
      </c>
      <c r="M19" s="57">
        <v>19</v>
      </c>
      <c r="N19" s="57">
        <v>94</v>
      </c>
      <c r="O19" s="58">
        <v>3384040</v>
      </c>
      <c r="P19" s="57">
        <v>692</v>
      </c>
      <c r="Q19" s="59">
        <v>1202</v>
      </c>
      <c r="R19" s="58">
        <v>7458970</v>
      </c>
      <c r="S19" s="57">
        <v>85</v>
      </c>
      <c r="T19" s="59">
        <v>167</v>
      </c>
      <c r="U19" s="58">
        <v>867900</v>
      </c>
      <c r="V19" s="57">
        <v>339</v>
      </c>
      <c r="W19" s="59">
        <v>476</v>
      </c>
      <c r="X19" s="58">
        <v>1424170</v>
      </c>
      <c r="Y19" s="59">
        <v>17</v>
      </c>
      <c r="Z19" s="58">
        <v>182</v>
      </c>
      <c r="AA19" s="59">
        <v>114640</v>
      </c>
      <c r="AB19" s="58">
        <v>0</v>
      </c>
      <c r="AC19" s="59">
        <v>0</v>
      </c>
      <c r="AD19" s="58">
        <v>0</v>
      </c>
      <c r="AE19" s="59">
        <v>1135</v>
      </c>
      <c r="AF19" s="25">
        <v>13249720</v>
      </c>
      <c r="AG19" s="25">
        <v>0</v>
      </c>
      <c r="AH19" s="25">
        <v>0</v>
      </c>
      <c r="AI19" s="25">
        <v>0</v>
      </c>
      <c r="AJ19" s="25">
        <v>0</v>
      </c>
      <c r="AK19" s="25">
        <v>1135</v>
      </c>
      <c r="AL19" s="25">
        <v>13249720</v>
      </c>
    </row>
    <row r="20" spans="1:38" ht="18" customHeight="1">
      <c r="A20" s="70">
        <v>8</v>
      </c>
      <c r="B20" s="70" t="s">
        <v>9</v>
      </c>
      <c r="C20" s="58" t="e">
        <f t="shared" si="0"/>
        <v>#REF!</v>
      </c>
      <c r="D20" s="57" t="e">
        <f t="shared" si="1"/>
        <v>#REF!</v>
      </c>
      <c r="E20" s="57" t="e">
        <f t="shared" si="2"/>
        <v>#REF!</v>
      </c>
      <c r="F20" s="56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>
        <v>1574</v>
      </c>
      <c r="K20" s="57">
        <v>2838</v>
      </c>
      <c r="L20" s="57">
        <v>19635290</v>
      </c>
      <c r="M20" s="57">
        <v>20</v>
      </c>
      <c r="N20" s="57">
        <v>141</v>
      </c>
      <c r="O20" s="58">
        <v>4812750</v>
      </c>
      <c r="P20" s="57">
        <v>1416</v>
      </c>
      <c r="Q20" s="59">
        <v>2418</v>
      </c>
      <c r="R20" s="58">
        <v>13023170</v>
      </c>
      <c r="S20" s="57">
        <v>138</v>
      </c>
      <c r="T20" s="59">
        <v>279</v>
      </c>
      <c r="U20" s="58">
        <v>1799370</v>
      </c>
      <c r="V20" s="57">
        <v>1184</v>
      </c>
      <c r="W20" s="59">
        <v>1701</v>
      </c>
      <c r="X20" s="58">
        <v>4889260</v>
      </c>
      <c r="Y20" s="59">
        <v>14</v>
      </c>
      <c r="Z20" s="58">
        <v>200</v>
      </c>
      <c r="AA20" s="59">
        <v>124918</v>
      </c>
      <c r="AB20" s="58">
        <v>0</v>
      </c>
      <c r="AC20" s="59">
        <v>0</v>
      </c>
      <c r="AD20" s="58">
        <v>0</v>
      </c>
      <c r="AE20" s="59">
        <v>2758</v>
      </c>
      <c r="AF20" s="25">
        <v>24649468</v>
      </c>
      <c r="AG20" s="25">
        <v>3</v>
      </c>
      <c r="AH20" s="25">
        <v>78840</v>
      </c>
      <c r="AI20" s="25">
        <v>0</v>
      </c>
      <c r="AJ20" s="25">
        <v>0</v>
      </c>
      <c r="AK20" s="25">
        <v>2761</v>
      </c>
      <c r="AL20" s="25">
        <v>24728308</v>
      </c>
    </row>
    <row r="21" spans="1:38" ht="18" customHeight="1">
      <c r="A21" s="70">
        <v>9</v>
      </c>
      <c r="B21" s="70" t="s">
        <v>10</v>
      </c>
      <c r="C21" s="58" t="e">
        <f t="shared" si="0"/>
        <v>#REF!</v>
      </c>
      <c r="D21" s="57" t="e">
        <f t="shared" si="1"/>
        <v>#REF!</v>
      </c>
      <c r="E21" s="57" t="e">
        <f t="shared" si="2"/>
        <v>#REF!</v>
      </c>
      <c r="F21" s="56" t="e">
        <f>#REF!</f>
        <v>#REF!</v>
      </c>
      <c r="G21" s="57" t="e">
        <f>#REF!</f>
        <v>#REF!</v>
      </c>
      <c r="H21" s="57" t="e">
        <f>#REF!</f>
        <v>#REF!</v>
      </c>
      <c r="I21" s="57" t="e">
        <f>#REF!</f>
        <v>#REF!</v>
      </c>
      <c r="J21" s="57">
        <v>1490</v>
      </c>
      <c r="K21" s="57">
        <v>2367</v>
      </c>
      <c r="L21" s="57">
        <v>19520820</v>
      </c>
      <c r="M21" s="57">
        <v>29</v>
      </c>
      <c r="N21" s="57">
        <v>158</v>
      </c>
      <c r="O21" s="58">
        <v>6972710</v>
      </c>
      <c r="P21" s="57">
        <v>1314</v>
      </c>
      <c r="Q21" s="59">
        <v>1957</v>
      </c>
      <c r="R21" s="58">
        <v>10582510</v>
      </c>
      <c r="S21" s="57">
        <v>147</v>
      </c>
      <c r="T21" s="59">
        <v>252</v>
      </c>
      <c r="U21" s="58">
        <v>1965600</v>
      </c>
      <c r="V21" s="57">
        <v>1011</v>
      </c>
      <c r="W21" s="59">
        <v>1421</v>
      </c>
      <c r="X21" s="58">
        <v>4757800</v>
      </c>
      <c r="Y21" s="59">
        <v>25</v>
      </c>
      <c r="Z21" s="58">
        <v>324</v>
      </c>
      <c r="AA21" s="59">
        <v>204670</v>
      </c>
      <c r="AB21" s="58">
        <v>0</v>
      </c>
      <c r="AC21" s="59">
        <v>0</v>
      </c>
      <c r="AD21" s="58">
        <v>0</v>
      </c>
      <c r="AE21" s="59">
        <v>2501</v>
      </c>
      <c r="AF21" s="25">
        <v>24483290</v>
      </c>
      <c r="AG21" s="25">
        <v>5</v>
      </c>
      <c r="AH21" s="25">
        <v>89293</v>
      </c>
      <c r="AI21" s="25">
        <v>0</v>
      </c>
      <c r="AJ21" s="25">
        <v>0</v>
      </c>
      <c r="AK21" s="25">
        <v>2506</v>
      </c>
      <c r="AL21" s="25">
        <v>24572583</v>
      </c>
    </row>
    <row r="22" spans="1:38" ht="18" customHeight="1">
      <c r="A22" s="71">
        <v>10</v>
      </c>
      <c r="B22" s="71" t="s">
        <v>11</v>
      </c>
      <c r="C22" s="62" t="e">
        <f t="shared" si="0"/>
        <v>#REF!</v>
      </c>
      <c r="D22" s="61" t="e">
        <f t="shared" si="1"/>
        <v>#REF!</v>
      </c>
      <c r="E22" s="61" t="e">
        <f t="shared" si="2"/>
        <v>#REF!</v>
      </c>
      <c r="F22" s="60" t="e">
        <f>#REF!</f>
        <v>#REF!</v>
      </c>
      <c r="G22" s="61" t="e">
        <f>#REF!</f>
        <v>#REF!</v>
      </c>
      <c r="H22" s="61" t="e">
        <f>#REF!</f>
        <v>#REF!</v>
      </c>
      <c r="I22" s="61" t="e">
        <f>#REF!</f>
        <v>#REF!</v>
      </c>
      <c r="J22" s="61">
        <v>2206</v>
      </c>
      <c r="K22" s="61">
        <v>3772</v>
      </c>
      <c r="L22" s="61">
        <v>34948530</v>
      </c>
      <c r="M22" s="61">
        <v>41</v>
      </c>
      <c r="N22" s="61">
        <v>259</v>
      </c>
      <c r="O22" s="62">
        <v>16237360</v>
      </c>
      <c r="P22" s="61">
        <v>1995</v>
      </c>
      <c r="Q22" s="63">
        <v>3189</v>
      </c>
      <c r="R22" s="62">
        <v>16936700</v>
      </c>
      <c r="S22" s="61">
        <v>170</v>
      </c>
      <c r="T22" s="63">
        <v>324</v>
      </c>
      <c r="U22" s="62">
        <v>1774470</v>
      </c>
      <c r="V22" s="61">
        <v>1697</v>
      </c>
      <c r="W22" s="63">
        <v>2557</v>
      </c>
      <c r="X22" s="62">
        <v>7846570</v>
      </c>
      <c r="Y22" s="63">
        <v>34</v>
      </c>
      <c r="Z22" s="62">
        <v>486</v>
      </c>
      <c r="AA22" s="63">
        <v>319384</v>
      </c>
      <c r="AB22" s="62">
        <v>0</v>
      </c>
      <c r="AC22" s="63">
        <v>0</v>
      </c>
      <c r="AD22" s="62">
        <v>0</v>
      </c>
      <c r="AE22" s="63">
        <v>3903</v>
      </c>
      <c r="AF22" s="25">
        <v>43114484</v>
      </c>
      <c r="AG22" s="25">
        <v>4</v>
      </c>
      <c r="AH22" s="25">
        <v>41860</v>
      </c>
      <c r="AI22" s="25">
        <v>0</v>
      </c>
      <c r="AJ22" s="25">
        <v>0</v>
      </c>
      <c r="AK22" s="25">
        <v>3907</v>
      </c>
      <c r="AL22" s="25">
        <v>43156344</v>
      </c>
    </row>
    <row r="23" spans="1:38" ht="18" customHeight="1">
      <c r="A23" s="67">
        <v>11</v>
      </c>
      <c r="B23" s="67" t="s">
        <v>12</v>
      </c>
      <c r="C23" s="54" t="e">
        <f t="shared" si="0"/>
        <v>#REF!</v>
      </c>
      <c r="D23" s="53" t="e">
        <f t="shared" si="1"/>
        <v>#REF!</v>
      </c>
      <c r="E23" s="53" t="e">
        <f t="shared" si="2"/>
        <v>#REF!</v>
      </c>
      <c r="F23" s="52" t="e">
        <f>#REF!</f>
        <v>#REF!</v>
      </c>
      <c r="G23" s="53" t="e">
        <f>#REF!</f>
        <v>#REF!</v>
      </c>
      <c r="H23" s="53" t="e">
        <f>#REF!</f>
        <v>#REF!</v>
      </c>
      <c r="I23" s="53" t="e">
        <f>#REF!</f>
        <v>#REF!</v>
      </c>
      <c r="J23" s="53">
        <v>3314</v>
      </c>
      <c r="K23" s="53">
        <v>5435</v>
      </c>
      <c r="L23" s="53">
        <v>48349380</v>
      </c>
      <c r="M23" s="53">
        <v>49</v>
      </c>
      <c r="N23" s="53">
        <v>329</v>
      </c>
      <c r="O23" s="54">
        <v>16538460</v>
      </c>
      <c r="P23" s="53">
        <v>2954</v>
      </c>
      <c r="Q23" s="55">
        <v>4597</v>
      </c>
      <c r="R23" s="54">
        <v>28517840</v>
      </c>
      <c r="S23" s="53">
        <v>311</v>
      </c>
      <c r="T23" s="55">
        <v>509</v>
      </c>
      <c r="U23" s="54">
        <v>3293080</v>
      </c>
      <c r="V23" s="53">
        <v>2111</v>
      </c>
      <c r="W23" s="55">
        <v>3029</v>
      </c>
      <c r="X23" s="54">
        <v>9503740</v>
      </c>
      <c r="Y23" s="55">
        <v>37</v>
      </c>
      <c r="Z23" s="54">
        <v>675</v>
      </c>
      <c r="AA23" s="55">
        <v>435560</v>
      </c>
      <c r="AB23" s="54">
        <v>1</v>
      </c>
      <c r="AC23" s="55">
        <v>8</v>
      </c>
      <c r="AD23" s="54">
        <v>90060</v>
      </c>
      <c r="AE23" s="55">
        <v>5426</v>
      </c>
      <c r="AF23" s="25">
        <v>58378740</v>
      </c>
      <c r="AG23" s="25">
        <v>9</v>
      </c>
      <c r="AH23" s="25">
        <v>238355</v>
      </c>
      <c r="AI23" s="25">
        <v>0</v>
      </c>
      <c r="AJ23" s="25">
        <v>0</v>
      </c>
      <c r="AK23" s="25">
        <v>5435</v>
      </c>
      <c r="AL23" s="25">
        <v>58617095</v>
      </c>
    </row>
    <row r="24" spans="1:38" ht="18" customHeight="1">
      <c r="A24" s="70">
        <v>16</v>
      </c>
      <c r="B24" s="70" t="s">
        <v>13</v>
      </c>
      <c r="C24" s="58" t="e">
        <f t="shared" si="0"/>
        <v>#REF!</v>
      </c>
      <c r="D24" s="57" t="e">
        <f t="shared" si="1"/>
        <v>#REF!</v>
      </c>
      <c r="E24" s="57" t="e">
        <f t="shared" si="2"/>
        <v>#REF!</v>
      </c>
      <c r="F24" s="56" t="e">
        <f>#REF!</f>
        <v>#REF!</v>
      </c>
      <c r="G24" s="57" t="e">
        <f>#REF!</f>
        <v>#REF!</v>
      </c>
      <c r="H24" s="57" t="e">
        <f>#REF!</f>
        <v>#REF!</v>
      </c>
      <c r="I24" s="57" t="e">
        <f>#REF!</f>
        <v>#REF!</v>
      </c>
      <c r="J24" s="57">
        <v>94</v>
      </c>
      <c r="K24" s="57">
        <v>128</v>
      </c>
      <c r="L24" s="57">
        <v>726090</v>
      </c>
      <c r="M24" s="57">
        <v>0</v>
      </c>
      <c r="N24" s="57">
        <v>0</v>
      </c>
      <c r="O24" s="58">
        <v>0</v>
      </c>
      <c r="P24" s="57">
        <v>85</v>
      </c>
      <c r="Q24" s="59">
        <v>112</v>
      </c>
      <c r="R24" s="58">
        <v>649980</v>
      </c>
      <c r="S24" s="57">
        <v>9</v>
      </c>
      <c r="T24" s="59">
        <v>16</v>
      </c>
      <c r="U24" s="58">
        <v>76110</v>
      </c>
      <c r="V24" s="57">
        <v>22</v>
      </c>
      <c r="W24" s="59">
        <v>24</v>
      </c>
      <c r="X24" s="58">
        <v>81420</v>
      </c>
      <c r="Y24" s="59">
        <v>0</v>
      </c>
      <c r="Z24" s="58">
        <v>0</v>
      </c>
      <c r="AA24" s="59">
        <v>0</v>
      </c>
      <c r="AB24" s="58">
        <v>0</v>
      </c>
      <c r="AC24" s="59">
        <v>0</v>
      </c>
      <c r="AD24" s="58">
        <v>0</v>
      </c>
      <c r="AE24" s="59">
        <v>116</v>
      </c>
      <c r="AF24" s="25">
        <v>807510</v>
      </c>
      <c r="AG24" s="25">
        <v>0</v>
      </c>
      <c r="AH24" s="25">
        <v>0</v>
      </c>
      <c r="AI24" s="25">
        <v>0</v>
      </c>
      <c r="AJ24" s="25">
        <v>0</v>
      </c>
      <c r="AK24" s="25">
        <v>116</v>
      </c>
      <c r="AL24" s="25">
        <v>807510</v>
      </c>
    </row>
    <row r="25" spans="1:38" ht="18" customHeight="1">
      <c r="A25" s="70">
        <v>20</v>
      </c>
      <c r="B25" s="70" t="s">
        <v>14</v>
      </c>
      <c r="C25" s="58" t="e">
        <f t="shared" si="0"/>
        <v>#REF!</v>
      </c>
      <c r="D25" s="57" t="e">
        <f t="shared" si="1"/>
        <v>#REF!</v>
      </c>
      <c r="E25" s="57" t="e">
        <f t="shared" si="2"/>
        <v>#REF!</v>
      </c>
      <c r="F25" s="56" t="e">
        <f>#REF!</f>
        <v>#REF!</v>
      </c>
      <c r="G25" s="57" t="e">
        <f>#REF!</f>
        <v>#REF!</v>
      </c>
      <c r="H25" s="57" t="e">
        <f>#REF!</f>
        <v>#REF!</v>
      </c>
      <c r="I25" s="57" t="e">
        <f>#REF!</f>
        <v>#REF!</v>
      </c>
      <c r="J25" s="57">
        <v>1918</v>
      </c>
      <c r="K25" s="57">
        <v>3318</v>
      </c>
      <c r="L25" s="57">
        <v>40533480</v>
      </c>
      <c r="M25" s="57">
        <v>35</v>
      </c>
      <c r="N25" s="57">
        <v>245</v>
      </c>
      <c r="O25" s="58">
        <v>21045810</v>
      </c>
      <c r="P25" s="57">
        <v>1702</v>
      </c>
      <c r="Q25" s="59">
        <v>2759</v>
      </c>
      <c r="R25" s="58">
        <v>17451760</v>
      </c>
      <c r="S25" s="57">
        <v>181</v>
      </c>
      <c r="T25" s="59">
        <v>314</v>
      </c>
      <c r="U25" s="58">
        <v>2035910</v>
      </c>
      <c r="V25" s="57">
        <v>1395</v>
      </c>
      <c r="W25" s="59">
        <v>2158</v>
      </c>
      <c r="X25" s="58">
        <v>6258790</v>
      </c>
      <c r="Y25" s="59">
        <v>28</v>
      </c>
      <c r="Z25" s="58">
        <v>483</v>
      </c>
      <c r="AA25" s="59">
        <v>308820</v>
      </c>
      <c r="AB25" s="58">
        <v>1</v>
      </c>
      <c r="AC25" s="59">
        <v>2</v>
      </c>
      <c r="AD25" s="58">
        <v>22480</v>
      </c>
      <c r="AE25" s="59">
        <v>3314</v>
      </c>
      <c r="AF25" s="25">
        <v>47123570</v>
      </c>
      <c r="AG25" s="25">
        <v>3</v>
      </c>
      <c r="AH25" s="25">
        <v>123384</v>
      </c>
      <c r="AI25" s="25">
        <v>0</v>
      </c>
      <c r="AJ25" s="25">
        <v>0</v>
      </c>
      <c r="AK25" s="25">
        <v>3317</v>
      </c>
      <c r="AL25" s="25">
        <v>47246954</v>
      </c>
    </row>
    <row r="26" spans="1:38" ht="18" customHeight="1">
      <c r="A26" s="70">
        <v>46</v>
      </c>
      <c r="B26" s="70" t="s">
        <v>15</v>
      </c>
      <c r="C26" s="58" t="e">
        <f t="shared" si="0"/>
        <v>#REF!</v>
      </c>
      <c r="D26" s="57" t="e">
        <f t="shared" si="1"/>
        <v>#REF!</v>
      </c>
      <c r="E26" s="57" t="e">
        <f t="shared" si="2"/>
        <v>#REF!</v>
      </c>
      <c r="F26" s="56" t="e">
        <f>#REF!</f>
        <v>#REF!</v>
      </c>
      <c r="G26" s="57" t="e">
        <f>#REF!</f>
        <v>#REF!</v>
      </c>
      <c r="H26" s="57" t="e">
        <f>#REF!</f>
        <v>#REF!</v>
      </c>
      <c r="I26" s="57" t="e">
        <f>#REF!</f>
        <v>#REF!</v>
      </c>
      <c r="J26" s="57">
        <v>864</v>
      </c>
      <c r="K26" s="57">
        <v>1289</v>
      </c>
      <c r="L26" s="57">
        <v>13821760</v>
      </c>
      <c r="M26" s="57">
        <v>20</v>
      </c>
      <c r="N26" s="57">
        <v>155</v>
      </c>
      <c r="O26" s="58">
        <v>5210400</v>
      </c>
      <c r="P26" s="57">
        <v>767</v>
      </c>
      <c r="Q26" s="59">
        <v>1020</v>
      </c>
      <c r="R26" s="58">
        <v>7828950</v>
      </c>
      <c r="S26" s="57">
        <v>77</v>
      </c>
      <c r="T26" s="59">
        <v>114</v>
      </c>
      <c r="U26" s="58">
        <v>782410</v>
      </c>
      <c r="V26" s="57">
        <v>462</v>
      </c>
      <c r="W26" s="59">
        <v>592</v>
      </c>
      <c r="X26" s="58">
        <v>2043750</v>
      </c>
      <c r="Y26" s="59">
        <v>10</v>
      </c>
      <c r="Z26" s="58">
        <v>125</v>
      </c>
      <c r="AA26" s="59">
        <v>79674</v>
      </c>
      <c r="AB26" s="58">
        <v>10</v>
      </c>
      <c r="AC26" s="59">
        <v>37</v>
      </c>
      <c r="AD26" s="58">
        <v>378310</v>
      </c>
      <c r="AE26" s="59">
        <v>1336</v>
      </c>
      <c r="AF26" s="25">
        <v>16323494</v>
      </c>
      <c r="AG26" s="25">
        <v>1</v>
      </c>
      <c r="AH26" s="25">
        <v>9590</v>
      </c>
      <c r="AI26" s="25">
        <v>0</v>
      </c>
      <c r="AJ26" s="25">
        <v>0</v>
      </c>
      <c r="AK26" s="25">
        <v>1337</v>
      </c>
      <c r="AL26" s="25">
        <v>16333084</v>
      </c>
    </row>
    <row r="27" spans="1:38" ht="18" customHeight="1">
      <c r="A27" s="71">
        <v>47</v>
      </c>
      <c r="B27" s="71" t="s">
        <v>16</v>
      </c>
      <c r="C27" s="62" t="e">
        <f t="shared" si="0"/>
        <v>#REF!</v>
      </c>
      <c r="D27" s="61" t="e">
        <f t="shared" si="1"/>
        <v>#REF!</v>
      </c>
      <c r="E27" s="61" t="e">
        <f t="shared" si="2"/>
        <v>#REF!</v>
      </c>
      <c r="F27" s="60" t="e">
        <f>#REF!</f>
        <v>#REF!</v>
      </c>
      <c r="G27" s="61" t="e">
        <f>#REF!</f>
        <v>#REF!</v>
      </c>
      <c r="H27" s="61" t="e">
        <f>#REF!</f>
        <v>#REF!</v>
      </c>
      <c r="I27" s="61" t="e">
        <f>#REF!</f>
        <v>#REF!</v>
      </c>
      <c r="J27" s="61">
        <v>1092</v>
      </c>
      <c r="K27" s="61">
        <v>1623</v>
      </c>
      <c r="L27" s="61">
        <v>9377950</v>
      </c>
      <c r="M27" s="61">
        <v>3</v>
      </c>
      <c r="N27" s="61">
        <v>28</v>
      </c>
      <c r="O27" s="62">
        <v>1119490</v>
      </c>
      <c r="P27" s="61">
        <v>993</v>
      </c>
      <c r="Q27" s="63">
        <v>1423</v>
      </c>
      <c r="R27" s="62">
        <v>7313470</v>
      </c>
      <c r="S27" s="61">
        <v>96</v>
      </c>
      <c r="T27" s="63">
        <v>172</v>
      </c>
      <c r="U27" s="62">
        <v>944990</v>
      </c>
      <c r="V27" s="61">
        <v>593</v>
      </c>
      <c r="W27" s="63">
        <v>766</v>
      </c>
      <c r="X27" s="62">
        <v>2536760</v>
      </c>
      <c r="Y27" s="63">
        <v>2</v>
      </c>
      <c r="Z27" s="62">
        <v>55</v>
      </c>
      <c r="AA27" s="63">
        <v>36250</v>
      </c>
      <c r="AB27" s="62">
        <v>0</v>
      </c>
      <c r="AC27" s="63">
        <v>0</v>
      </c>
      <c r="AD27" s="62">
        <v>0</v>
      </c>
      <c r="AE27" s="63">
        <v>1685</v>
      </c>
      <c r="AF27" s="25">
        <v>11950960</v>
      </c>
      <c r="AG27" s="25">
        <v>2</v>
      </c>
      <c r="AH27" s="25">
        <v>33080</v>
      </c>
      <c r="AI27" s="25">
        <v>0</v>
      </c>
      <c r="AJ27" s="25">
        <v>0</v>
      </c>
      <c r="AK27" s="25">
        <v>1687</v>
      </c>
      <c r="AL27" s="25">
        <v>11984040</v>
      </c>
    </row>
    <row r="28" spans="1:38" ht="18" customHeight="1">
      <c r="A28" s="67">
        <v>101</v>
      </c>
      <c r="B28" s="67" t="s">
        <v>17</v>
      </c>
      <c r="C28" s="54" t="e">
        <f t="shared" si="0"/>
        <v>#REF!</v>
      </c>
      <c r="D28" s="53" t="e">
        <f t="shared" si="1"/>
        <v>#REF!</v>
      </c>
      <c r="E28" s="53" t="e">
        <f t="shared" si="2"/>
        <v>#REF!</v>
      </c>
      <c r="F28" s="52" t="e">
        <f>#REF!</f>
        <v>#REF!</v>
      </c>
      <c r="G28" s="53" t="e">
        <f>#REF!</f>
        <v>#REF!</v>
      </c>
      <c r="H28" s="53" t="e">
        <f>#REF!</f>
        <v>#REF!</v>
      </c>
      <c r="I28" s="53" t="e">
        <f>#REF!</f>
        <v>#REF!</v>
      </c>
      <c r="J28" s="53">
        <v>2307</v>
      </c>
      <c r="K28" s="53">
        <v>4716</v>
      </c>
      <c r="L28" s="53">
        <v>57764480</v>
      </c>
      <c r="M28" s="53">
        <v>59</v>
      </c>
      <c r="N28" s="53">
        <v>1099</v>
      </c>
      <c r="O28" s="54">
        <v>35947880</v>
      </c>
      <c r="P28" s="53">
        <v>1990</v>
      </c>
      <c r="Q28" s="55">
        <v>3143</v>
      </c>
      <c r="R28" s="54">
        <v>18547880</v>
      </c>
      <c r="S28" s="53">
        <v>258</v>
      </c>
      <c r="T28" s="55">
        <v>474</v>
      </c>
      <c r="U28" s="54">
        <v>3268720</v>
      </c>
      <c r="V28" s="53">
        <v>1668</v>
      </c>
      <c r="W28" s="55">
        <v>2422</v>
      </c>
      <c r="X28" s="54">
        <v>7187530</v>
      </c>
      <c r="Y28" s="55">
        <v>39</v>
      </c>
      <c r="Z28" s="54">
        <v>1965</v>
      </c>
      <c r="AA28" s="55">
        <v>1223637</v>
      </c>
      <c r="AB28" s="54">
        <v>0</v>
      </c>
      <c r="AC28" s="55">
        <v>0</v>
      </c>
      <c r="AD28" s="54">
        <v>0</v>
      </c>
      <c r="AE28" s="55">
        <v>3975</v>
      </c>
      <c r="AF28" s="25">
        <v>66175647</v>
      </c>
      <c r="AG28" s="25">
        <v>4</v>
      </c>
      <c r="AH28" s="25">
        <v>62830</v>
      </c>
      <c r="AI28" s="25">
        <v>0</v>
      </c>
      <c r="AJ28" s="25">
        <v>0</v>
      </c>
      <c r="AK28" s="25">
        <v>3979</v>
      </c>
      <c r="AL28" s="25">
        <v>66238477</v>
      </c>
    </row>
    <row r="29" spans="1:38" ht="18" customHeight="1">
      <c r="A29" s="70">
        <v>102</v>
      </c>
      <c r="B29" s="70" t="s">
        <v>18</v>
      </c>
      <c r="C29" s="58" t="e">
        <f t="shared" si="0"/>
        <v>#REF!</v>
      </c>
      <c r="D29" s="57" t="e">
        <f t="shared" si="1"/>
        <v>#REF!</v>
      </c>
      <c r="E29" s="57" t="e">
        <f t="shared" si="2"/>
        <v>#REF!</v>
      </c>
      <c r="F29" s="56" t="e">
        <f>#REF!</f>
        <v>#REF!</v>
      </c>
      <c r="G29" s="57" t="e">
        <f>#REF!</f>
        <v>#REF!</v>
      </c>
      <c r="H29" s="57" t="e">
        <f>#REF!</f>
        <v>#REF!</v>
      </c>
      <c r="I29" s="57" t="e">
        <f>#REF!</f>
        <v>#REF!</v>
      </c>
      <c r="J29" s="57">
        <v>2003</v>
      </c>
      <c r="K29" s="57">
        <v>3321</v>
      </c>
      <c r="L29" s="57">
        <v>33129820</v>
      </c>
      <c r="M29" s="57">
        <v>30</v>
      </c>
      <c r="N29" s="57">
        <v>164</v>
      </c>
      <c r="O29" s="58">
        <v>8576220</v>
      </c>
      <c r="P29" s="57">
        <v>1795</v>
      </c>
      <c r="Q29" s="59">
        <v>2882</v>
      </c>
      <c r="R29" s="58">
        <v>22858310</v>
      </c>
      <c r="S29" s="57">
        <v>178</v>
      </c>
      <c r="T29" s="59">
        <v>275</v>
      </c>
      <c r="U29" s="58">
        <v>1695290</v>
      </c>
      <c r="V29" s="57">
        <v>1406</v>
      </c>
      <c r="W29" s="59">
        <v>2091</v>
      </c>
      <c r="X29" s="58">
        <v>6373690</v>
      </c>
      <c r="Y29" s="59">
        <v>22</v>
      </c>
      <c r="Z29" s="58">
        <v>253</v>
      </c>
      <c r="AA29" s="59">
        <v>166970</v>
      </c>
      <c r="AB29" s="58">
        <v>0</v>
      </c>
      <c r="AC29" s="59">
        <v>0</v>
      </c>
      <c r="AD29" s="58">
        <v>0</v>
      </c>
      <c r="AE29" s="59">
        <v>3409</v>
      </c>
      <c r="AF29" s="25">
        <v>39670480</v>
      </c>
      <c r="AG29" s="25">
        <v>3</v>
      </c>
      <c r="AH29" s="25">
        <v>62930</v>
      </c>
      <c r="AI29" s="25">
        <v>0</v>
      </c>
      <c r="AJ29" s="25">
        <v>0</v>
      </c>
      <c r="AK29" s="25">
        <v>3412</v>
      </c>
      <c r="AL29" s="25">
        <v>39733410</v>
      </c>
    </row>
    <row r="30" spans="1:38" ht="18" customHeight="1">
      <c r="A30" s="71">
        <v>103</v>
      </c>
      <c r="B30" s="71" t="s">
        <v>19</v>
      </c>
      <c r="C30" s="62" t="e">
        <f t="shared" si="0"/>
        <v>#REF!</v>
      </c>
      <c r="D30" s="61" t="e">
        <f t="shared" si="1"/>
        <v>#REF!</v>
      </c>
      <c r="E30" s="61" t="e">
        <f t="shared" si="2"/>
        <v>#REF!</v>
      </c>
      <c r="F30" s="60" t="e">
        <f>#REF!</f>
        <v>#REF!</v>
      </c>
      <c r="G30" s="61" t="e">
        <f>#REF!</f>
        <v>#REF!</v>
      </c>
      <c r="H30" s="61" t="e">
        <f>#REF!</f>
        <v>#REF!</v>
      </c>
      <c r="I30" s="61" t="e">
        <f>#REF!</f>
        <v>#REF!</v>
      </c>
      <c r="J30" s="61">
        <v>1651</v>
      </c>
      <c r="K30" s="61">
        <v>2555</v>
      </c>
      <c r="L30" s="61">
        <v>23081410</v>
      </c>
      <c r="M30" s="61">
        <v>14</v>
      </c>
      <c r="N30" s="61">
        <v>113</v>
      </c>
      <c r="O30" s="62">
        <v>7501110</v>
      </c>
      <c r="P30" s="61">
        <v>1431</v>
      </c>
      <c r="Q30" s="63">
        <v>2003</v>
      </c>
      <c r="R30" s="62">
        <v>12144820</v>
      </c>
      <c r="S30" s="61">
        <v>206</v>
      </c>
      <c r="T30" s="63">
        <v>439</v>
      </c>
      <c r="U30" s="62">
        <v>3435480</v>
      </c>
      <c r="V30" s="61">
        <v>1094</v>
      </c>
      <c r="W30" s="63">
        <v>1469</v>
      </c>
      <c r="X30" s="62">
        <v>4416090</v>
      </c>
      <c r="Y30" s="63">
        <v>9</v>
      </c>
      <c r="Z30" s="62">
        <v>260</v>
      </c>
      <c r="AA30" s="63">
        <v>173250</v>
      </c>
      <c r="AB30" s="62">
        <v>0</v>
      </c>
      <c r="AC30" s="63">
        <v>0</v>
      </c>
      <c r="AD30" s="62">
        <v>0</v>
      </c>
      <c r="AE30" s="63">
        <v>2745</v>
      </c>
      <c r="AF30" s="25">
        <v>27670750</v>
      </c>
      <c r="AG30" s="25">
        <v>3</v>
      </c>
      <c r="AH30" s="25">
        <v>60540</v>
      </c>
      <c r="AI30" s="25">
        <v>0</v>
      </c>
      <c r="AJ30" s="25">
        <v>0</v>
      </c>
      <c r="AK30" s="25">
        <v>2748</v>
      </c>
      <c r="AL30" s="25">
        <v>27731290</v>
      </c>
    </row>
    <row r="31" spans="1:38" ht="18" customHeight="1">
      <c r="A31" s="67">
        <v>301</v>
      </c>
      <c r="B31" s="67" t="s">
        <v>20</v>
      </c>
      <c r="C31" s="54" t="e">
        <f t="shared" si="0"/>
        <v>#REF!</v>
      </c>
      <c r="D31" s="53" t="e">
        <f t="shared" si="1"/>
        <v>#REF!</v>
      </c>
      <c r="E31" s="53" t="e">
        <f t="shared" si="2"/>
        <v>#REF!</v>
      </c>
      <c r="F31" s="52" t="e">
        <f>#REF!</f>
        <v>#REF!</v>
      </c>
      <c r="G31" s="53" t="e">
        <f>#REF!</f>
        <v>#REF!</v>
      </c>
      <c r="H31" s="53" t="e">
        <f>#REF!</f>
        <v>#REF!</v>
      </c>
      <c r="I31" s="53" t="e">
        <f>#REF!</f>
        <v>#REF!</v>
      </c>
      <c r="J31" s="53">
        <v>1249</v>
      </c>
      <c r="K31" s="53">
        <v>2161</v>
      </c>
      <c r="L31" s="53">
        <v>16173290</v>
      </c>
      <c r="M31" s="53">
        <v>16</v>
      </c>
      <c r="N31" s="53">
        <v>116</v>
      </c>
      <c r="O31" s="54">
        <v>5090860</v>
      </c>
      <c r="P31" s="53">
        <v>1164</v>
      </c>
      <c r="Q31" s="55">
        <v>1948</v>
      </c>
      <c r="R31" s="54">
        <v>10447790</v>
      </c>
      <c r="S31" s="53">
        <v>69</v>
      </c>
      <c r="T31" s="55">
        <v>97</v>
      </c>
      <c r="U31" s="54">
        <v>634640</v>
      </c>
      <c r="V31" s="53">
        <v>809</v>
      </c>
      <c r="W31" s="55">
        <v>1220</v>
      </c>
      <c r="X31" s="54">
        <v>4072690</v>
      </c>
      <c r="Y31" s="55">
        <v>11</v>
      </c>
      <c r="Z31" s="54">
        <v>237</v>
      </c>
      <c r="AA31" s="55">
        <v>151776</v>
      </c>
      <c r="AB31" s="54">
        <v>0</v>
      </c>
      <c r="AC31" s="55">
        <v>0</v>
      </c>
      <c r="AD31" s="54">
        <v>0</v>
      </c>
      <c r="AE31" s="55">
        <v>2058</v>
      </c>
      <c r="AF31" s="25">
        <v>20397756</v>
      </c>
      <c r="AG31" s="25">
        <v>3</v>
      </c>
      <c r="AH31" s="25">
        <v>22200</v>
      </c>
      <c r="AI31" s="25">
        <v>0</v>
      </c>
      <c r="AJ31" s="25">
        <v>0</v>
      </c>
      <c r="AK31" s="25">
        <v>2061</v>
      </c>
      <c r="AL31" s="25">
        <v>20419956</v>
      </c>
    </row>
    <row r="32" spans="1:38" ht="18" customHeight="1">
      <c r="A32" s="71">
        <v>302</v>
      </c>
      <c r="B32" s="71" t="s">
        <v>21</v>
      </c>
      <c r="C32" s="62" t="e">
        <f t="shared" si="0"/>
        <v>#REF!</v>
      </c>
      <c r="D32" s="61" t="e">
        <f t="shared" si="1"/>
        <v>#REF!</v>
      </c>
      <c r="E32" s="61" t="e">
        <f t="shared" si="2"/>
        <v>#REF!</v>
      </c>
      <c r="F32" s="60" t="e">
        <f>#REF!</f>
        <v>#REF!</v>
      </c>
      <c r="G32" s="61" t="e">
        <f>#REF!</f>
        <v>#REF!</v>
      </c>
      <c r="H32" s="61" t="e">
        <f>#REF!</f>
        <v>#REF!</v>
      </c>
      <c r="I32" s="61" t="e">
        <f>#REF!</f>
        <v>#REF!</v>
      </c>
      <c r="J32" s="61">
        <v>1329</v>
      </c>
      <c r="K32" s="61">
        <v>2179</v>
      </c>
      <c r="L32" s="61">
        <v>13487980</v>
      </c>
      <c r="M32" s="61">
        <v>19</v>
      </c>
      <c r="N32" s="61">
        <v>102</v>
      </c>
      <c r="O32" s="62">
        <v>2460470</v>
      </c>
      <c r="P32" s="61">
        <v>1158</v>
      </c>
      <c r="Q32" s="63">
        <v>1870</v>
      </c>
      <c r="R32" s="62">
        <v>9595740</v>
      </c>
      <c r="S32" s="61">
        <v>152</v>
      </c>
      <c r="T32" s="63">
        <v>207</v>
      </c>
      <c r="U32" s="62">
        <v>1431770</v>
      </c>
      <c r="V32" s="61">
        <v>847</v>
      </c>
      <c r="W32" s="63">
        <v>1295</v>
      </c>
      <c r="X32" s="62">
        <v>3647200</v>
      </c>
      <c r="Y32" s="63">
        <v>10</v>
      </c>
      <c r="Z32" s="62">
        <v>100</v>
      </c>
      <c r="AA32" s="63">
        <v>60478</v>
      </c>
      <c r="AB32" s="62">
        <v>0</v>
      </c>
      <c r="AC32" s="63">
        <v>0</v>
      </c>
      <c r="AD32" s="62">
        <v>0</v>
      </c>
      <c r="AE32" s="63">
        <v>2176</v>
      </c>
      <c r="AF32" s="25">
        <v>17195658</v>
      </c>
      <c r="AG32" s="25">
        <v>5</v>
      </c>
      <c r="AH32" s="25">
        <v>152783</v>
      </c>
      <c r="AI32" s="25">
        <v>0</v>
      </c>
      <c r="AJ32" s="25">
        <v>0</v>
      </c>
      <c r="AK32" s="25">
        <v>2181</v>
      </c>
      <c r="AL32" s="25">
        <v>17348441</v>
      </c>
    </row>
    <row r="33" spans="3:18" ht="10.5" customHeight="1">
      <c r="C33" s="26" t="s">
        <v>106</v>
      </c>
      <c r="R33" s="26" t="str">
        <f>C33</f>
        <v>注）　１．平成28年度国民健康保険事業状況報告書（事業年報）Ｃ表（１）、（３）より作成。</v>
      </c>
    </row>
    <row r="34" spans="3:18" ht="10.5" customHeight="1">
      <c r="C34" s="26" t="s">
        <v>104</v>
      </c>
      <c r="F34" s="26"/>
      <c r="R34" s="26" t="str">
        <f>C34</f>
        <v>　　　２．療養費及び療養諸費計の件数には入院時食事療養費・生活療養費の差額支給分が含まれていないため、事業年報Ｃ表（１）の件数と一致しない。</v>
      </c>
    </row>
    <row r="35" spans="17:31" ht="10.5" customHeight="1">
      <c r="Q35" s="72" t="s">
        <v>99</v>
      </c>
      <c r="AE35" s="72" t="s">
        <v>100</v>
      </c>
    </row>
  </sheetData>
  <sheetProtection/>
  <mergeCells count="21">
    <mergeCell ref="Z5:AA6"/>
    <mergeCell ref="AD4:AE5"/>
    <mergeCell ref="AB5:AC6"/>
    <mergeCell ref="Z4:AC4"/>
    <mergeCell ref="A4:A7"/>
    <mergeCell ref="U6:W6"/>
    <mergeCell ref="F4:N4"/>
    <mergeCell ref="I5:K6"/>
    <mergeCell ref="R4:T5"/>
    <mergeCell ref="AD6:AE6"/>
    <mergeCell ref="L5:N6"/>
    <mergeCell ref="A8:A12"/>
    <mergeCell ref="O4:Q5"/>
    <mergeCell ref="F5:H6"/>
    <mergeCell ref="O6:Q6"/>
    <mergeCell ref="U4:W5"/>
    <mergeCell ref="X4:Y5"/>
    <mergeCell ref="B4:B7"/>
    <mergeCell ref="C6:E6"/>
    <mergeCell ref="C5:E5"/>
    <mergeCell ref="R6:T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2015-08-27T05:40:50Z</cp:lastPrinted>
  <dcterms:created xsi:type="dcterms:W3CDTF">2011-08-24T01:14:05Z</dcterms:created>
  <dcterms:modified xsi:type="dcterms:W3CDTF">2018-04-25T05:03:07Z</dcterms:modified>
  <cp:category/>
  <cp:version/>
  <cp:contentType/>
  <cp:contentStatus/>
</cp:coreProperties>
</file>