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▲常用\▲常用_簿冊\大分県民スポーツ大会一件（常用）\79県スポ\★第79回大分県民スポーツ大会\県民スポーツ大会関係要項など\(6)申込書・変更届\☆79県スポ競技別参加申込・変更様式\"/>
    </mc:Choice>
  </mc:AlternateContent>
  <xr:revisionPtr revIDLastSave="0" documentId="13_ncr:1_{13E9637E-B268-4A74-BE5C-73C173BF7572}" xr6:coauthVersionLast="47" xr6:coauthVersionMax="47" xr10:uidLastSave="{00000000-0000-0000-0000-000000000000}"/>
  <bookViews>
    <workbookView xWindow="3315" yWindow="270" windowWidth="24540" windowHeight="15150" xr2:uid="{D3ADA653-2CCF-4825-BBDC-9F461E298DB8}"/>
  </bookViews>
  <sheets>
    <sheet name="表紙" sheetId="4" r:id="rId1"/>
    <sheet name="一覧様式" sheetId="6" r:id="rId2"/>
    <sheet name="一覧様式 (入力例)" sheetId="10" r:id="rId3"/>
    <sheet name="変更届" sheetId="9" r:id="rId4"/>
    <sheet name="syumoku" sheetId="2" state="hidden" r:id="rId5"/>
  </sheets>
  <definedNames>
    <definedName name="_女子">syumoku!$H$8:$P$8</definedName>
    <definedName name="_女子R">syumoku!$H$9:$I$9</definedName>
    <definedName name="_男子">syumoku!$H$2:$W$2</definedName>
    <definedName name="_男子R">syumoku!$H$3:$I$3</definedName>
    <definedName name="_男子T">syumoku!$H$4</definedName>
    <definedName name="_xlnm.Print_Area" localSheetId="1">一覧様式!$A$1:$P$56</definedName>
    <definedName name="_xlnm.Print_Area" localSheetId="2">'一覧様式 (入力例)'!$A$1:$P$56</definedName>
    <definedName name="_xlnm.Print_Area" localSheetId="3">変更届!$A$1:$P$16</definedName>
    <definedName name="女" localSheetId="2">'一覧様式 (入力例)'!$T$8:$T$16</definedName>
    <definedName name="女" localSheetId="3">変更届!$T$8:$T$16</definedName>
    <definedName name="女">一覧様式!$T$8:$T$16</definedName>
    <definedName name="性別" localSheetId="2">'一覧様式 (入力例)'!$S$8:$S$9</definedName>
    <definedName name="性別" localSheetId="3">変更届!$S$8:$S$9</definedName>
    <definedName name="性別">一覧様式!$S$8:$S$9</definedName>
    <definedName name="男" localSheetId="2">'一覧様式 (入力例)'!$U$8:$U$23</definedName>
    <definedName name="男" localSheetId="3">変更届!$U$8:$U$23</definedName>
    <definedName name="男">一覧様式!$U$8:$U$23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0" l="1"/>
  <c r="L4" i="10"/>
  <c r="K4" i="10"/>
  <c r="M3" i="10"/>
  <c r="L3" i="10"/>
  <c r="K3" i="10"/>
  <c r="C3" i="10"/>
  <c r="F52" i="10"/>
  <c r="F46" i="10"/>
  <c r="F40" i="10"/>
  <c r="F34" i="10"/>
  <c r="F28" i="10"/>
  <c r="F22" i="10"/>
  <c r="F16" i="10"/>
  <c r="F10" i="10"/>
  <c r="E48" i="10"/>
  <c r="E42" i="10"/>
  <c r="E30" i="10"/>
  <c r="E24" i="10"/>
  <c r="E12" i="10"/>
  <c r="F53" i="10"/>
  <c r="F35" i="10"/>
  <c r="F23" i="10"/>
  <c r="F11" i="10"/>
  <c r="E53" i="10"/>
  <c r="E47" i="10"/>
  <c r="E41" i="10"/>
  <c r="E35" i="10"/>
  <c r="E29" i="10"/>
  <c r="E23" i="10"/>
  <c r="E17" i="10"/>
  <c r="E11" i="10"/>
  <c r="E52" i="10"/>
  <c r="E46" i="10"/>
  <c r="E40" i="10"/>
  <c r="E34" i="10"/>
  <c r="E28" i="10"/>
  <c r="E22" i="10"/>
  <c r="E16" i="10"/>
  <c r="E10" i="10"/>
  <c r="E54" i="10"/>
  <c r="E36" i="10"/>
  <c r="E18" i="10"/>
  <c r="F47" i="10"/>
  <c r="F41" i="10"/>
  <c r="F29" i="10"/>
  <c r="F17" i="10"/>
  <c r="F51" i="10"/>
  <c r="F45" i="10"/>
  <c r="F39" i="10"/>
  <c r="F33" i="10"/>
  <c r="F27" i="10"/>
  <c r="F21" i="10"/>
  <c r="F15" i="10"/>
  <c r="F9" i="10"/>
  <c r="E51" i="10"/>
  <c r="E45" i="10"/>
  <c r="E39" i="10"/>
  <c r="E33" i="10"/>
  <c r="E27" i="10"/>
  <c r="E21" i="10"/>
  <c r="E15" i="10"/>
  <c r="E9" i="10"/>
  <c r="F56" i="10"/>
  <c r="F50" i="10"/>
  <c r="F44" i="10"/>
  <c r="F38" i="10"/>
  <c r="F32" i="10"/>
  <c r="F26" i="10"/>
  <c r="F20" i="10"/>
  <c r="F14" i="10"/>
  <c r="F8" i="10"/>
  <c r="E56" i="10"/>
  <c r="E50" i="10"/>
  <c r="E44" i="10"/>
  <c r="E38" i="10"/>
  <c r="E32" i="10"/>
  <c r="E26" i="10"/>
  <c r="E20" i="10"/>
  <c r="E14" i="10"/>
  <c r="E8" i="10"/>
  <c r="F55" i="10"/>
  <c r="F49" i="10"/>
  <c r="F43" i="10"/>
  <c r="F37" i="10"/>
  <c r="F31" i="10"/>
  <c r="F25" i="10"/>
  <c r="F19" i="10"/>
  <c r="F13" i="10"/>
  <c r="F7" i="10"/>
  <c r="E55" i="10"/>
  <c r="E49" i="10"/>
  <c r="E43" i="10"/>
  <c r="E37" i="10"/>
  <c r="E31" i="10"/>
  <c r="E25" i="10"/>
  <c r="E19" i="10"/>
  <c r="E13" i="10"/>
  <c r="E7" i="10"/>
  <c r="F54" i="10"/>
  <c r="F48" i="10"/>
  <c r="F42" i="10"/>
  <c r="F36" i="10"/>
  <c r="F30" i="10"/>
  <c r="F24" i="10"/>
  <c r="F18" i="10"/>
  <c r="F12" i="10"/>
  <c r="M4" i="6" l="1"/>
  <c r="M3" i="6"/>
  <c r="C3" i="6"/>
  <c r="A1" i="9"/>
  <c r="L4" i="6"/>
  <c r="L3" i="6"/>
  <c r="K4" i="6"/>
  <c r="K3" i="6"/>
  <c r="F15" i="9"/>
  <c r="F9" i="9"/>
  <c r="F15" i="6"/>
  <c r="E15" i="6"/>
  <c r="F14" i="6"/>
  <c r="E10" i="6"/>
  <c r="E24" i="6"/>
  <c r="F13" i="6"/>
  <c r="F32" i="6"/>
  <c r="E40" i="6"/>
  <c r="F11" i="9"/>
  <c r="E9" i="9"/>
  <c r="F11" i="6"/>
  <c r="E11" i="6"/>
  <c r="E54" i="6"/>
  <c r="E37" i="6"/>
  <c r="E16" i="6"/>
  <c r="F9" i="6"/>
  <c r="F20" i="6"/>
  <c r="E28" i="6"/>
  <c r="F7" i="9"/>
  <c r="F55" i="6"/>
  <c r="E55" i="6"/>
  <c r="F54" i="6"/>
  <c r="E50" i="6"/>
  <c r="E25" i="6"/>
  <c r="F53" i="6"/>
  <c r="E53" i="6"/>
  <c r="F8" i="6"/>
  <c r="E20" i="6"/>
  <c r="E15" i="9"/>
  <c r="F51" i="6"/>
  <c r="E51" i="6"/>
  <c r="F50" i="6"/>
  <c r="E46" i="6"/>
  <c r="E17" i="6"/>
  <c r="F49" i="6"/>
  <c r="E49" i="6"/>
  <c r="E48" i="6"/>
  <c r="E8" i="6"/>
  <c r="E11" i="9"/>
  <c r="F47" i="6"/>
  <c r="E47" i="6"/>
  <c r="F46" i="6"/>
  <c r="E42" i="6"/>
  <c r="E9" i="6"/>
  <c r="F45" i="6"/>
  <c r="E45" i="6"/>
  <c r="E32" i="6"/>
  <c r="F7" i="6"/>
  <c r="E7" i="9"/>
  <c r="F43" i="6"/>
  <c r="E43" i="6"/>
  <c r="F42" i="6"/>
  <c r="E38" i="6"/>
  <c r="F56" i="6"/>
  <c r="F41" i="6"/>
  <c r="E33" i="6"/>
  <c r="E12" i="6"/>
  <c r="E7" i="6"/>
  <c r="F16" i="9"/>
  <c r="F14" i="9"/>
  <c r="F39" i="6"/>
  <c r="E39" i="6"/>
  <c r="F38" i="6"/>
  <c r="E34" i="6"/>
  <c r="F36" i="6"/>
  <c r="F37" i="6"/>
  <c r="E29" i="6"/>
  <c r="F10" i="6"/>
  <c r="F12" i="9"/>
  <c r="F10" i="9"/>
  <c r="F35" i="6"/>
  <c r="E35" i="6"/>
  <c r="F34" i="6"/>
  <c r="E30" i="6"/>
  <c r="F28" i="6"/>
  <c r="F33" i="6"/>
  <c r="E21" i="6"/>
  <c r="E41" i="6"/>
  <c r="F8" i="9"/>
  <c r="F13" i="9"/>
  <c r="F31" i="6"/>
  <c r="E31" i="6"/>
  <c r="F30" i="6"/>
  <c r="E26" i="6"/>
  <c r="F16" i="6"/>
  <c r="F29" i="6"/>
  <c r="E13" i="6"/>
  <c r="F40" i="6"/>
  <c r="E16" i="9"/>
  <c r="E13" i="9"/>
  <c r="F27" i="6"/>
  <c r="E27" i="6"/>
  <c r="F26" i="6"/>
  <c r="E22" i="6"/>
  <c r="E56" i="6"/>
  <c r="F25" i="6"/>
  <c r="F52" i="6"/>
  <c r="F24" i="6"/>
  <c r="E12" i="9"/>
  <c r="E14" i="9"/>
  <c r="F23" i="6"/>
  <c r="E23" i="6"/>
  <c r="F22" i="6"/>
  <c r="E18" i="6"/>
  <c r="E44" i="6"/>
  <c r="F21" i="6"/>
  <c r="F48" i="6"/>
  <c r="F12" i="6"/>
  <c r="E8" i="9"/>
  <c r="E10" i="9"/>
  <c r="F19" i="6"/>
  <c r="E19" i="6"/>
  <c r="F18" i="6"/>
  <c r="E14" i="6"/>
  <c r="E36" i="6"/>
  <c r="F17" i="6"/>
  <c r="F44" i="6"/>
  <c r="E5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river02</author>
  </authors>
  <commentList>
    <comment ref="E7" authorId="0" shapeId="0" xr:uid="{D8BE873B-02AC-4EBF-B307-33E32B5436D1}">
      <text>
        <r>
          <rPr>
            <b/>
            <sz val="9"/>
            <color indexed="81"/>
            <rFont val="MS P ゴシック"/>
            <family val="3"/>
            <charset val="128"/>
          </rPr>
          <t>フリガナが違う場合は、直接入力してください。</t>
        </r>
      </text>
    </comment>
    <comment ref="F7" authorId="0" shapeId="0" xr:uid="{8FB94E9B-3DE0-466F-A60A-9C7EB49DE543}">
      <text>
        <r>
          <rPr>
            <b/>
            <sz val="9"/>
            <color indexed="81"/>
            <rFont val="MS P ゴシック"/>
            <family val="3"/>
            <charset val="128"/>
          </rPr>
          <t>フリガナが違う場合は、直接入力してください。</t>
        </r>
      </text>
    </comment>
    <comment ref="J7" authorId="0" shapeId="0" xr:uid="{3528686A-D093-4355-897B-AEC4307CE44C}">
      <text>
        <r>
          <rPr>
            <sz val="9"/>
            <color indexed="81"/>
            <rFont val="MS P ゴシック"/>
            <family val="3"/>
            <charset val="128"/>
          </rPr>
          <t xml:space="preserve">記録の入力について
</t>
        </r>
        <r>
          <rPr>
            <b/>
            <sz val="9"/>
            <color indexed="81"/>
            <rFont val="MS P ゴシック"/>
            <family val="3"/>
            <charset val="128"/>
          </rPr>
          <t>短距離100・200</t>
        </r>
        <r>
          <rPr>
            <sz val="9"/>
            <color indexed="81"/>
            <rFont val="MS P ゴシック"/>
            <family val="3"/>
            <charset val="128"/>
          </rPr>
          <t xml:space="preserve">
　10秒90→10.90
</t>
        </r>
        <r>
          <rPr>
            <b/>
            <sz val="9"/>
            <color indexed="81"/>
            <rFont val="MS P ゴシック"/>
            <family val="3"/>
            <charset val="128"/>
          </rPr>
          <t>短距離400</t>
        </r>
        <r>
          <rPr>
            <sz val="9"/>
            <color indexed="81"/>
            <rFont val="MS P ゴシック"/>
            <family val="3"/>
            <charset val="128"/>
          </rPr>
          <t xml:space="preserve">
　49秒35→49.35
　1分02秒30→1.02.30
</t>
        </r>
        <r>
          <rPr>
            <b/>
            <sz val="9"/>
            <color indexed="81"/>
            <rFont val="MS P ゴシック"/>
            <family val="3"/>
            <charset val="128"/>
          </rPr>
          <t>長距離1500以上</t>
        </r>
        <r>
          <rPr>
            <sz val="9"/>
            <color indexed="81"/>
            <rFont val="MS P ゴシック"/>
            <family val="3"/>
            <charset val="128"/>
          </rPr>
          <t xml:space="preserve">
　4分00秒01→4.00.01
</t>
        </r>
        <r>
          <rPr>
            <b/>
            <sz val="9"/>
            <color indexed="81"/>
            <rFont val="MS P ゴシック"/>
            <family val="3"/>
            <charset val="128"/>
          </rPr>
          <t>跳躍・投てきは、そのまま入力しえください。6m10</t>
        </r>
      </text>
    </comment>
    <comment ref="L7" authorId="0" shapeId="0" xr:uid="{3E099EEB-8108-4CDD-9F93-9A93A6E87872}">
      <text>
        <r>
          <rPr>
            <sz val="9"/>
            <color indexed="81"/>
            <rFont val="MS P ゴシック"/>
            <family val="3"/>
            <charset val="128"/>
          </rPr>
          <t xml:space="preserve">記録の入力について
</t>
        </r>
        <r>
          <rPr>
            <b/>
            <sz val="9"/>
            <color indexed="81"/>
            <rFont val="MS P ゴシック"/>
            <family val="3"/>
            <charset val="128"/>
          </rPr>
          <t>短距離100・200</t>
        </r>
        <r>
          <rPr>
            <sz val="9"/>
            <color indexed="81"/>
            <rFont val="MS P ゴシック"/>
            <family val="3"/>
            <charset val="128"/>
          </rPr>
          <t xml:space="preserve">
　10秒90→10.90
</t>
        </r>
        <r>
          <rPr>
            <b/>
            <sz val="9"/>
            <color indexed="81"/>
            <rFont val="MS P ゴシック"/>
            <family val="3"/>
            <charset val="128"/>
          </rPr>
          <t>短距離400</t>
        </r>
        <r>
          <rPr>
            <sz val="9"/>
            <color indexed="81"/>
            <rFont val="MS P ゴシック"/>
            <family val="3"/>
            <charset val="128"/>
          </rPr>
          <t xml:space="preserve">
　49秒35→49.35
　1分02秒30→1.02.30
</t>
        </r>
        <r>
          <rPr>
            <b/>
            <sz val="9"/>
            <color indexed="81"/>
            <rFont val="MS P ゴシック"/>
            <family val="3"/>
            <charset val="128"/>
          </rPr>
          <t>長距離1500以上</t>
        </r>
        <r>
          <rPr>
            <sz val="9"/>
            <color indexed="81"/>
            <rFont val="MS P ゴシック"/>
            <family val="3"/>
            <charset val="128"/>
          </rPr>
          <t xml:space="preserve">
　4分00秒01→4.00.01
</t>
        </r>
        <r>
          <rPr>
            <b/>
            <sz val="9"/>
            <color indexed="81"/>
            <rFont val="MS P ゴシック"/>
            <family val="3"/>
            <charset val="128"/>
          </rPr>
          <t>跳躍・投てきは、そのまま入力しえください。6m10</t>
        </r>
      </text>
    </comment>
    <comment ref="N7" authorId="0" shapeId="0" xr:uid="{8B11B088-5304-4FEE-A641-AF92EADC92AA}">
      <text>
        <r>
          <rPr>
            <b/>
            <sz val="9"/>
            <color indexed="81"/>
            <rFont val="MS P ゴシック"/>
            <family val="3"/>
            <charset val="128"/>
          </rPr>
          <t>生年月日
西暦で半角コンマをいれて入力してください。
例：1996.05.01
月と日は、一桁の時は0をつけてください。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river02</author>
  </authors>
  <commentList>
    <comment ref="E7" authorId="0" shapeId="0" xr:uid="{89A25AE0-C5F9-455A-AEB0-8D377845D7FD}">
      <text>
        <r>
          <rPr>
            <b/>
            <sz val="9"/>
            <color indexed="81"/>
            <rFont val="MS P ゴシック"/>
            <family val="3"/>
            <charset val="128"/>
          </rPr>
          <t>フリガナが違う場合は、直接入力してください。</t>
        </r>
      </text>
    </comment>
    <comment ref="F7" authorId="0" shapeId="0" xr:uid="{65E6D2B0-4A66-4180-8BC4-280F091488D7}">
      <text>
        <r>
          <rPr>
            <b/>
            <sz val="9"/>
            <color indexed="81"/>
            <rFont val="MS P ゴシック"/>
            <family val="3"/>
            <charset val="128"/>
          </rPr>
          <t>フリガナが違う場合は、直接入力してください。</t>
        </r>
      </text>
    </comment>
    <comment ref="J7" authorId="0" shapeId="0" xr:uid="{06E9F007-A972-4C8F-AA8F-2F8070146A7A}">
      <text>
        <r>
          <rPr>
            <sz val="9"/>
            <color indexed="81"/>
            <rFont val="MS P ゴシック"/>
            <family val="3"/>
            <charset val="128"/>
          </rPr>
          <t xml:space="preserve">記録の入力について
</t>
        </r>
        <r>
          <rPr>
            <b/>
            <sz val="9"/>
            <color indexed="81"/>
            <rFont val="MS P ゴシック"/>
            <family val="3"/>
            <charset val="128"/>
          </rPr>
          <t>短距離100・200</t>
        </r>
        <r>
          <rPr>
            <sz val="9"/>
            <color indexed="81"/>
            <rFont val="MS P ゴシック"/>
            <family val="3"/>
            <charset val="128"/>
          </rPr>
          <t xml:space="preserve">
　10秒90→10.90
</t>
        </r>
        <r>
          <rPr>
            <b/>
            <sz val="9"/>
            <color indexed="81"/>
            <rFont val="MS P ゴシック"/>
            <family val="3"/>
            <charset val="128"/>
          </rPr>
          <t>短距離400</t>
        </r>
        <r>
          <rPr>
            <sz val="9"/>
            <color indexed="81"/>
            <rFont val="MS P ゴシック"/>
            <family val="3"/>
            <charset val="128"/>
          </rPr>
          <t xml:space="preserve">
　49秒35→49.35
　1分02秒30→1.02.30
</t>
        </r>
        <r>
          <rPr>
            <b/>
            <sz val="9"/>
            <color indexed="81"/>
            <rFont val="MS P ゴシック"/>
            <family val="3"/>
            <charset val="128"/>
          </rPr>
          <t>長距離1500以上</t>
        </r>
        <r>
          <rPr>
            <sz val="9"/>
            <color indexed="81"/>
            <rFont val="MS P ゴシック"/>
            <family val="3"/>
            <charset val="128"/>
          </rPr>
          <t xml:space="preserve">
　4分00秒01→4.00.01
</t>
        </r>
        <r>
          <rPr>
            <b/>
            <sz val="9"/>
            <color indexed="81"/>
            <rFont val="MS P ゴシック"/>
            <family val="3"/>
            <charset val="128"/>
          </rPr>
          <t>跳躍・投てきは、そのまま入力しえください。6m10</t>
        </r>
      </text>
    </comment>
    <comment ref="L7" authorId="0" shapeId="0" xr:uid="{A3CE9B5C-DDF1-4C01-9E2A-EFB6224FA485}">
      <text>
        <r>
          <rPr>
            <sz val="9"/>
            <color indexed="81"/>
            <rFont val="MS P ゴシック"/>
            <family val="3"/>
            <charset val="128"/>
          </rPr>
          <t xml:space="preserve">記録の入力について
</t>
        </r>
        <r>
          <rPr>
            <b/>
            <sz val="9"/>
            <color indexed="81"/>
            <rFont val="MS P ゴシック"/>
            <family val="3"/>
            <charset val="128"/>
          </rPr>
          <t>短距離100・200</t>
        </r>
        <r>
          <rPr>
            <sz val="9"/>
            <color indexed="81"/>
            <rFont val="MS P ゴシック"/>
            <family val="3"/>
            <charset val="128"/>
          </rPr>
          <t xml:space="preserve">
　10秒90→10.90
</t>
        </r>
        <r>
          <rPr>
            <b/>
            <sz val="9"/>
            <color indexed="81"/>
            <rFont val="MS P ゴシック"/>
            <family val="3"/>
            <charset val="128"/>
          </rPr>
          <t>短距離400</t>
        </r>
        <r>
          <rPr>
            <sz val="9"/>
            <color indexed="81"/>
            <rFont val="MS P ゴシック"/>
            <family val="3"/>
            <charset val="128"/>
          </rPr>
          <t xml:space="preserve">
　49秒35→49.35
　1分02秒30→1.02.30
</t>
        </r>
        <r>
          <rPr>
            <b/>
            <sz val="9"/>
            <color indexed="81"/>
            <rFont val="MS P ゴシック"/>
            <family val="3"/>
            <charset val="128"/>
          </rPr>
          <t>長距離1500以上</t>
        </r>
        <r>
          <rPr>
            <sz val="9"/>
            <color indexed="81"/>
            <rFont val="MS P ゴシック"/>
            <family val="3"/>
            <charset val="128"/>
          </rPr>
          <t xml:space="preserve">
　4分00秒01→4.00.01
</t>
        </r>
        <r>
          <rPr>
            <b/>
            <sz val="9"/>
            <color indexed="81"/>
            <rFont val="MS P ゴシック"/>
            <family val="3"/>
            <charset val="128"/>
          </rPr>
          <t>跳躍・投てきは、そのまま入力しえください。6m10</t>
        </r>
      </text>
    </comment>
    <comment ref="N7" authorId="0" shapeId="0" xr:uid="{A2533DCC-7F42-4F34-AC96-F9C84AE40579}">
      <text>
        <r>
          <rPr>
            <b/>
            <sz val="9"/>
            <color indexed="81"/>
            <rFont val="MS P ゴシック"/>
            <family val="3"/>
            <charset val="128"/>
          </rPr>
          <t>生年月日
西暦で半角コンマをいれて入力してください。
例：1996.05.01
月と日は、一桁の時は0をつけてください。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river02</author>
  </authors>
  <commentList>
    <comment ref="E7" authorId="0" shapeId="0" xr:uid="{16F2FAB6-8A79-4090-AAE2-7DB410542429}">
      <text>
        <r>
          <rPr>
            <b/>
            <sz val="9"/>
            <color indexed="81"/>
            <rFont val="MS P ゴシック"/>
            <family val="3"/>
            <charset val="128"/>
          </rPr>
          <t>フリガナが違う場合は、直接入力してください。</t>
        </r>
      </text>
    </comment>
    <comment ref="F7" authorId="0" shapeId="0" xr:uid="{0D88E9B8-AA00-4E48-A814-1712F084B809}">
      <text>
        <r>
          <rPr>
            <b/>
            <sz val="9"/>
            <color indexed="81"/>
            <rFont val="MS P ゴシック"/>
            <family val="3"/>
            <charset val="128"/>
          </rPr>
          <t>フリガナが違う場合は、直接入力してください。</t>
        </r>
      </text>
    </comment>
    <comment ref="J7" authorId="0" shapeId="0" xr:uid="{8E60A11F-0C1B-4F1D-A15E-739BFBC5FF49}">
      <text>
        <r>
          <rPr>
            <sz val="9"/>
            <color indexed="81"/>
            <rFont val="MS P ゴシック"/>
            <family val="3"/>
            <charset val="128"/>
          </rPr>
          <t xml:space="preserve">記録の入力について
</t>
        </r>
        <r>
          <rPr>
            <b/>
            <sz val="9"/>
            <color indexed="81"/>
            <rFont val="MS P ゴシック"/>
            <family val="3"/>
            <charset val="128"/>
          </rPr>
          <t>短距離100・200</t>
        </r>
        <r>
          <rPr>
            <sz val="9"/>
            <color indexed="81"/>
            <rFont val="MS P ゴシック"/>
            <family val="3"/>
            <charset val="128"/>
          </rPr>
          <t xml:space="preserve">
　10秒90→10.90
</t>
        </r>
        <r>
          <rPr>
            <b/>
            <sz val="9"/>
            <color indexed="81"/>
            <rFont val="MS P ゴシック"/>
            <family val="3"/>
            <charset val="128"/>
          </rPr>
          <t>短距離400</t>
        </r>
        <r>
          <rPr>
            <sz val="9"/>
            <color indexed="81"/>
            <rFont val="MS P ゴシック"/>
            <family val="3"/>
            <charset val="128"/>
          </rPr>
          <t xml:space="preserve">
　49秒35→49.35
　1分02秒30→1.02.30
</t>
        </r>
        <r>
          <rPr>
            <b/>
            <sz val="9"/>
            <color indexed="81"/>
            <rFont val="MS P ゴシック"/>
            <family val="3"/>
            <charset val="128"/>
          </rPr>
          <t>長距離1500以上</t>
        </r>
        <r>
          <rPr>
            <sz val="9"/>
            <color indexed="81"/>
            <rFont val="MS P ゴシック"/>
            <family val="3"/>
            <charset val="128"/>
          </rPr>
          <t xml:space="preserve">
　4分00秒01→4.00.01
</t>
        </r>
        <r>
          <rPr>
            <b/>
            <sz val="9"/>
            <color indexed="81"/>
            <rFont val="MS P ゴシック"/>
            <family val="3"/>
            <charset val="128"/>
          </rPr>
          <t>跳躍・投てきは、そのまま入力しえください。6m10</t>
        </r>
      </text>
    </comment>
    <comment ref="L7" authorId="0" shapeId="0" xr:uid="{51522826-8B7D-4BF1-91F3-EDC14B7BC032}">
      <text>
        <r>
          <rPr>
            <sz val="9"/>
            <color indexed="81"/>
            <rFont val="MS P ゴシック"/>
            <family val="3"/>
            <charset val="128"/>
          </rPr>
          <t xml:space="preserve">記録の入力について
</t>
        </r>
        <r>
          <rPr>
            <b/>
            <sz val="9"/>
            <color indexed="81"/>
            <rFont val="MS P ゴシック"/>
            <family val="3"/>
            <charset val="128"/>
          </rPr>
          <t>短距離100・200</t>
        </r>
        <r>
          <rPr>
            <sz val="9"/>
            <color indexed="81"/>
            <rFont val="MS P ゴシック"/>
            <family val="3"/>
            <charset val="128"/>
          </rPr>
          <t xml:space="preserve">
　10秒90→10.90
</t>
        </r>
        <r>
          <rPr>
            <b/>
            <sz val="9"/>
            <color indexed="81"/>
            <rFont val="MS P ゴシック"/>
            <family val="3"/>
            <charset val="128"/>
          </rPr>
          <t>短距離400</t>
        </r>
        <r>
          <rPr>
            <sz val="9"/>
            <color indexed="81"/>
            <rFont val="MS P ゴシック"/>
            <family val="3"/>
            <charset val="128"/>
          </rPr>
          <t xml:space="preserve">
　49秒35→49.35
　1分02秒30→1.02.30
</t>
        </r>
        <r>
          <rPr>
            <b/>
            <sz val="9"/>
            <color indexed="81"/>
            <rFont val="MS P ゴシック"/>
            <family val="3"/>
            <charset val="128"/>
          </rPr>
          <t>長距離1500以上</t>
        </r>
        <r>
          <rPr>
            <sz val="9"/>
            <color indexed="81"/>
            <rFont val="MS P ゴシック"/>
            <family val="3"/>
            <charset val="128"/>
          </rPr>
          <t xml:space="preserve">
　4分00秒01→4.00.01
</t>
        </r>
        <r>
          <rPr>
            <b/>
            <sz val="9"/>
            <color indexed="81"/>
            <rFont val="MS P ゴシック"/>
            <family val="3"/>
            <charset val="128"/>
          </rPr>
          <t>跳躍・投てきは、そのまま入力しえください。6m10</t>
        </r>
      </text>
    </comment>
    <comment ref="N7" authorId="0" shapeId="0" xr:uid="{900B39D0-67F3-4D37-82DB-CE831F511615}">
      <text>
        <r>
          <rPr>
            <b/>
            <sz val="9"/>
            <color indexed="81"/>
            <rFont val="MS P ゴシック"/>
            <family val="3"/>
            <charset val="128"/>
          </rPr>
          <t>生年月日
西暦で半角コンマをいれて入力してください。
例：1996.05.01
月と日は、一桁の時は0をつけてください。</t>
        </r>
      </text>
    </comment>
  </commentList>
</comments>
</file>

<file path=xl/sharedStrings.xml><?xml version="1.0" encoding="utf-8"?>
<sst xmlns="http://schemas.openxmlformats.org/spreadsheetml/2006/main" count="382" uniqueCount="147">
  <si>
    <t>性別</t>
  </si>
  <si>
    <t>性別名</t>
  </si>
  <si>
    <t>クラス</t>
  </si>
  <si>
    <t>男子</t>
  </si>
  <si>
    <t>女子</t>
  </si>
  <si>
    <t>名</t>
    <rPh sb="0" eb="1">
      <t>セイメイ</t>
    </rPh>
    <phoneticPr fontId="1"/>
  </si>
  <si>
    <t>種目１</t>
    <rPh sb="0" eb="2">
      <t>シュモク</t>
    </rPh>
    <phoneticPr fontId="1"/>
  </si>
  <si>
    <t>所属名</t>
    <rPh sb="0" eb="2">
      <t>ショゾク</t>
    </rPh>
    <rPh sb="2" eb="3">
      <t>メイ</t>
    </rPh>
    <phoneticPr fontId="1"/>
  </si>
  <si>
    <t>ﾌﾘｾｲ</t>
    <phoneticPr fontId="1"/>
  </si>
  <si>
    <t>ﾌﾘﾒｲ</t>
    <phoneticPr fontId="1"/>
  </si>
  <si>
    <t>4x100m
ﾘﾚｰ</t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</si>
  <si>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</si>
  <si>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参加人数</t>
    <rPh sb="0" eb="2">
      <t>サンカ</t>
    </rPh>
    <rPh sb="2" eb="4">
      <t>ニンズウ</t>
    </rPh>
    <phoneticPr fontId="1"/>
  </si>
  <si>
    <t>ｺｰﾄﾞ</t>
    <phoneticPr fontId="1"/>
  </si>
  <si>
    <t>責任者</t>
    <rPh sb="0" eb="3">
      <t>セキニンシャ</t>
    </rPh>
    <phoneticPr fontId="1"/>
  </si>
  <si>
    <t>女子</t>
    <rPh sb="0" eb="2">
      <t>ジョシ</t>
    </rPh>
    <phoneticPr fontId="1"/>
  </si>
  <si>
    <t>性別</t>
    <rPh sb="0" eb="2">
      <t>セイベツ</t>
    </rPh>
    <phoneticPr fontId="1"/>
  </si>
  <si>
    <t>ｶｳﾝﾄ</t>
    <phoneticPr fontId="1"/>
  </si>
  <si>
    <t>登録
ｾﾞｯｹﾝ</t>
    <rPh sb="0" eb="2">
      <t>トウロク</t>
    </rPh>
    <phoneticPr fontId="1"/>
  </si>
  <si>
    <t>参考
記録</t>
    <rPh sb="0" eb="2">
      <t>サンコウ</t>
    </rPh>
    <rPh sb="3" eb="5">
      <t>キロク</t>
    </rPh>
    <phoneticPr fontId="1"/>
  </si>
  <si>
    <t>ﾄﾞﾛｯﾌﾟﾀﾞｳﾝﾘｽﾄ付大会申し込み用紙</t>
    <rPh sb="13" eb="14">
      <t>ツキ</t>
    </rPh>
    <rPh sb="14" eb="16">
      <t>タイカイ</t>
    </rPh>
    <rPh sb="16" eb="19">
      <t>モウシコ</t>
    </rPh>
    <rPh sb="20" eb="22">
      <t>ヨウシ</t>
    </rPh>
    <phoneticPr fontId="1"/>
  </si>
  <si>
    <t>種目名</t>
  </si>
  <si>
    <t>クラス種目名</t>
  </si>
  <si>
    <t>100m</t>
  </si>
  <si>
    <t>走幅跳</t>
  </si>
  <si>
    <t>走高跳</t>
  </si>
  <si>
    <t>30歳未満男子</t>
    <rPh sb="2" eb="3">
      <t>サイ</t>
    </rPh>
    <rPh sb="3" eb="5">
      <t>ミマン</t>
    </rPh>
    <rPh sb="5" eb="7">
      <t>ダンシ</t>
    </rPh>
    <phoneticPr fontId="1"/>
  </si>
  <si>
    <t>40歳未満男子</t>
    <rPh sb="2" eb="3">
      <t>サイ</t>
    </rPh>
    <rPh sb="3" eb="5">
      <t>ミマン</t>
    </rPh>
    <rPh sb="5" eb="7">
      <t>ダンシ</t>
    </rPh>
    <phoneticPr fontId="1"/>
  </si>
  <si>
    <t>50歳未満男子</t>
    <rPh sb="2" eb="3">
      <t>サイ</t>
    </rPh>
    <rPh sb="3" eb="5">
      <t>ミマン</t>
    </rPh>
    <rPh sb="5" eb="7">
      <t>ダンシ</t>
    </rPh>
    <phoneticPr fontId="1"/>
  </si>
  <si>
    <t>50歳以上男子</t>
    <rPh sb="2" eb="5">
      <t>サイイジョウ</t>
    </rPh>
    <rPh sb="5" eb="7">
      <t>ダンシ</t>
    </rPh>
    <phoneticPr fontId="1"/>
  </si>
  <si>
    <t>40歳以上男子</t>
    <rPh sb="2" eb="5">
      <t>サイイジョウ</t>
    </rPh>
    <rPh sb="5" eb="7">
      <t>ダンシ</t>
    </rPh>
    <phoneticPr fontId="1"/>
  </si>
  <si>
    <t>1500m</t>
  </si>
  <si>
    <t>400m</t>
  </si>
  <si>
    <t>5000m</t>
  </si>
  <si>
    <t>200m</t>
  </si>
  <si>
    <t>30歳未満女子</t>
    <rPh sb="2" eb="3">
      <t>サイ</t>
    </rPh>
    <rPh sb="3" eb="5">
      <t>ミマン</t>
    </rPh>
    <phoneticPr fontId="1"/>
  </si>
  <si>
    <t>30歳以上女子</t>
    <rPh sb="2" eb="5">
      <t>サイイジョウ</t>
    </rPh>
    <phoneticPr fontId="1"/>
  </si>
  <si>
    <t>30歳未満男子100m</t>
  </si>
  <si>
    <t>40歳未満男子100m</t>
  </si>
  <si>
    <t>50歳未満男子100m</t>
  </si>
  <si>
    <t>50歳以上男子100m</t>
  </si>
  <si>
    <t>30歳未満男子1500m</t>
  </si>
  <si>
    <t>40歳未満男子1500m</t>
  </si>
  <si>
    <t>50歳未満男子1500m</t>
  </si>
  <si>
    <t>50歳以上男子1500m</t>
  </si>
  <si>
    <t>30歳未満女子100m</t>
  </si>
  <si>
    <t>30歳以上女子100m</t>
  </si>
  <si>
    <t>男子</t>
    <rPh sb="0" eb="2">
      <t>ダンシ</t>
    </rPh>
    <phoneticPr fontId="1"/>
  </si>
  <si>
    <t>30歳未満100m</t>
    <rPh sb="2" eb="3">
      <t>サイ</t>
    </rPh>
    <rPh sb="3" eb="5">
      <t>ミマン</t>
    </rPh>
    <phoneticPr fontId="1"/>
  </si>
  <si>
    <t>30歳以上100m</t>
    <rPh sb="2" eb="5">
      <t>サイイジョウ</t>
    </rPh>
    <phoneticPr fontId="1"/>
  </si>
  <si>
    <t>共通男子</t>
    <rPh sb="0" eb="2">
      <t>キョウツウ</t>
    </rPh>
    <rPh sb="2" eb="4">
      <t>ダンシ</t>
    </rPh>
    <phoneticPr fontId="1"/>
  </si>
  <si>
    <t>共通女子</t>
    <rPh sb="0" eb="2">
      <t>キョウツウ</t>
    </rPh>
    <phoneticPr fontId="1"/>
  </si>
  <si>
    <t>共通3000m</t>
    <rPh sb="0" eb="2">
      <t>キョウツウ</t>
    </rPh>
    <phoneticPr fontId="1"/>
  </si>
  <si>
    <t>男子R</t>
    <rPh sb="0" eb="2">
      <t>ダンシ</t>
    </rPh>
    <phoneticPr fontId="1"/>
  </si>
  <si>
    <t>年齢</t>
    <rPh sb="0" eb="2">
      <t>ネンレイ</t>
    </rPh>
    <phoneticPr fontId="1"/>
  </si>
  <si>
    <t>種目２</t>
    <rPh sb="0" eb="2">
      <t>シュモク</t>
    </rPh>
    <phoneticPr fontId="1"/>
  </si>
  <si>
    <t>共通</t>
  </si>
  <si>
    <t>30歳未満100m</t>
  </si>
  <si>
    <t>30歳未満1500m</t>
  </si>
  <si>
    <t>40歳未満100m</t>
  </si>
  <si>
    <t>40歳未満1500m</t>
  </si>
  <si>
    <t>50歳未満100m</t>
  </si>
  <si>
    <t>50歳未満1500m</t>
  </si>
  <si>
    <t>50歳以上100m</t>
  </si>
  <si>
    <t>50歳以上1500m</t>
  </si>
  <si>
    <t>共通400m</t>
  </si>
  <si>
    <t>共通10000m</t>
  </si>
  <si>
    <t>共通走高跳</t>
  </si>
  <si>
    <t>共通走幅跳</t>
  </si>
  <si>
    <t>共通200m</t>
  </si>
  <si>
    <t>共通男子400m</t>
  </si>
  <si>
    <t>10000m</t>
  </si>
  <si>
    <t>共通男子10000m</t>
  </si>
  <si>
    <t>4x100mR</t>
  </si>
  <si>
    <t>共通男子4x100mR</t>
  </si>
  <si>
    <t>砲丸投(7.26kg)</t>
    <rPh sb="0" eb="3">
      <t>ホウガンナゲ</t>
    </rPh>
    <phoneticPr fontId="1"/>
  </si>
  <si>
    <t>40歳未満男子砲丸投(7.26kg)</t>
  </si>
  <si>
    <t>砲丸投(6.00kg)</t>
    <rPh sb="0" eb="3">
      <t>ホウガンナゲ</t>
    </rPh>
    <phoneticPr fontId="1"/>
  </si>
  <si>
    <t>40歳以上男子砲丸投(6.00kg)</t>
  </si>
  <si>
    <t>共通男子走高跳</t>
  </si>
  <si>
    <t>共通男子走幅跳</t>
  </si>
  <si>
    <t>共通女子200m</t>
  </si>
  <si>
    <t>3000m</t>
  </si>
  <si>
    <t>共通女子3000m</t>
  </si>
  <si>
    <t>共通女子4x100mR</t>
  </si>
  <si>
    <t>砲丸投(4.00kg)</t>
    <rPh sb="0" eb="3">
      <t>ホウガンナゲ</t>
    </rPh>
    <phoneticPr fontId="1"/>
  </si>
  <si>
    <t>30歳未満女子砲丸投(4.00kg)</t>
  </si>
  <si>
    <t>30歳以上女子砲丸投(4.00kg)</t>
  </si>
  <si>
    <t>共通女子走高跳</t>
  </si>
  <si>
    <t>共通女子走幅跳</t>
  </si>
  <si>
    <t>議員教委100m</t>
  </si>
  <si>
    <t>40歳未満砲丸投(7.26kg)</t>
  </si>
  <si>
    <t>40歳以上砲丸投(6.00kg)</t>
  </si>
  <si>
    <t>議員教委</t>
  </si>
  <si>
    <t>30歳未満砲丸投(4.00kg)</t>
  </si>
  <si>
    <t>30歳以上砲丸投(4.00kg)</t>
  </si>
  <si>
    <t>女子R</t>
  </si>
  <si>
    <t>男子T</t>
    <rPh sb="0" eb="2">
      <t>ダンシ</t>
    </rPh>
    <phoneticPr fontId="1"/>
  </si>
  <si>
    <t>共通男子5000m</t>
    <phoneticPr fontId="1"/>
  </si>
  <si>
    <t>共通10000m</t>
    <phoneticPr fontId="1"/>
  </si>
  <si>
    <t>共通5000m</t>
    <phoneticPr fontId="1"/>
  </si>
  <si>
    <t>議員教委</t>
    <phoneticPr fontId="1"/>
  </si>
  <si>
    <t>議員教委100m</t>
    <phoneticPr fontId="1"/>
  </si>
  <si>
    <t>議員教委4x100mR</t>
    <phoneticPr fontId="1"/>
  </si>
  <si>
    <t>ﾘﾚｰ
ﾁｰﾑ数</t>
    <rPh sb="7" eb="8">
      <t>スウ</t>
    </rPh>
    <phoneticPr fontId="1"/>
  </si>
  <si>
    <t>姓</t>
    <rPh sb="0" eb="1">
      <t>セイメイ</t>
    </rPh>
    <phoneticPr fontId="1"/>
  </si>
  <si>
    <t>議員教委</t>
    <phoneticPr fontId="1"/>
  </si>
  <si>
    <t>議員教委100m</t>
    <phoneticPr fontId="1"/>
  </si>
  <si>
    <t>議員教委4x100mR</t>
    <phoneticPr fontId="1"/>
  </si>
  <si>
    <t>大分県民スポーツ大会　陸上競技</t>
    <rPh sb="0" eb="2">
      <t>オオイタ</t>
    </rPh>
    <rPh sb="2" eb="4">
      <t>ケンミン</t>
    </rPh>
    <rPh sb="8" eb="10">
      <t>タイカイ</t>
    </rPh>
    <rPh sb="11" eb="13">
      <t>リクジョウ</t>
    </rPh>
    <rPh sb="13" eb="15">
      <t>キョウギ</t>
    </rPh>
    <phoneticPr fontId="1"/>
  </si>
  <si>
    <t>郡市名</t>
    <rPh sb="0" eb="2">
      <t>グンシ</t>
    </rPh>
    <rPh sb="2" eb="3">
      <t>メイ</t>
    </rPh>
    <phoneticPr fontId="1"/>
  </si>
  <si>
    <t>県スポ番号</t>
    <rPh sb="0" eb="1">
      <t>ケン</t>
    </rPh>
    <rPh sb="3" eb="5">
      <t>バンゴウ</t>
    </rPh>
    <phoneticPr fontId="1"/>
  </si>
  <si>
    <t>事務局</t>
    <rPh sb="0" eb="3">
      <t>ジムキョク</t>
    </rPh>
    <phoneticPr fontId="1"/>
  </si>
  <si>
    <t>　</t>
    <phoneticPr fontId="1"/>
  </si>
  <si>
    <t>氏　　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</si>
  <si>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</si>
  <si>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ふるさと
総合型</t>
    <rPh sb="5" eb="8">
      <t>ソウゴウガタ</t>
    </rPh>
    <phoneticPr fontId="1"/>
  </si>
  <si>
    <t>総監督</t>
    <rPh sb="0" eb="1">
      <t>ソウ</t>
    </rPh>
    <rPh sb="1" eb="3">
      <t>カントク</t>
    </rPh>
    <phoneticPr fontId="1"/>
  </si>
  <si>
    <t>携帯番号</t>
    <rPh sb="0" eb="2">
      <t>ケイタイ</t>
    </rPh>
    <rPh sb="2" eb="4">
      <t>バンゴウ</t>
    </rPh>
    <phoneticPr fontId="1"/>
  </si>
  <si>
    <t>ふるさと</t>
    <phoneticPr fontId="1"/>
  </si>
  <si>
    <t>男子監督</t>
    <rPh sb="0" eb="2">
      <t>ダンシ</t>
    </rPh>
    <rPh sb="2" eb="4">
      <t>カントク</t>
    </rPh>
    <phoneticPr fontId="1"/>
  </si>
  <si>
    <t>総合型</t>
    <rPh sb="0" eb="3">
      <t>ソウゴウガタ</t>
    </rPh>
    <phoneticPr fontId="1"/>
  </si>
  <si>
    <t>女子監督</t>
    <rPh sb="0" eb="2">
      <t>ジョシ</t>
    </rPh>
    <rPh sb="2" eb="4">
      <t>カントク</t>
    </rPh>
    <phoneticPr fontId="1"/>
  </si>
  <si>
    <t>議員監督</t>
    <rPh sb="0" eb="2">
      <t>ギイン</t>
    </rPh>
    <rPh sb="2" eb="4">
      <t>カントク</t>
    </rPh>
    <phoneticPr fontId="1"/>
  </si>
  <si>
    <t>性別</t>
    <rPh sb="0" eb="2">
      <t>セイベツ</t>
    </rPh>
    <phoneticPr fontId="1"/>
  </si>
  <si>
    <t>女子</t>
    <rPh sb="0" eb="2">
      <t>ジョシ</t>
    </rPh>
    <phoneticPr fontId="1"/>
  </si>
  <si>
    <t>責任者</t>
    <rPh sb="0" eb="3">
      <t>セキニンシャ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</si>
  <si>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</si>
  <si>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</si>
  <si>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4x100m
ﾘﾚｰ</t>
  </si>
  <si>
    <t>生年月日</t>
    <rPh sb="0" eb="4">
      <t>セイネンガッピ</t>
    </rPh>
    <phoneticPr fontId="1"/>
  </si>
  <si>
    <t>議員</t>
    <rPh sb="0" eb="2">
      <t>ギイン</t>
    </rPh>
    <phoneticPr fontId="1"/>
  </si>
  <si>
    <t>✓</t>
    <phoneticPr fontId="1"/>
  </si>
  <si>
    <t>○</t>
    <phoneticPr fontId="1"/>
  </si>
  <si>
    <t>共通3000m</t>
    <phoneticPr fontId="1"/>
  </si>
  <si>
    <t>携帯番号</t>
    <rPh sb="0" eb="4">
      <t>ケイタイバンゴウ</t>
    </rPh>
    <phoneticPr fontId="1"/>
  </si>
  <si>
    <t>大分</t>
    <rPh sb="0" eb="2">
      <t>オオイタ</t>
    </rPh>
    <phoneticPr fontId="1"/>
  </si>
  <si>
    <t>健</t>
    <rPh sb="0" eb="1">
      <t>ケン</t>
    </rPh>
    <phoneticPr fontId="1"/>
  </si>
  <si>
    <t>4.05.12</t>
    <phoneticPr fontId="1"/>
  </si>
  <si>
    <t>10.90</t>
    <phoneticPr fontId="1"/>
  </si>
  <si>
    <t>1998.05.01</t>
    <phoneticPr fontId="1"/>
  </si>
  <si>
    <t>高田</t>
    <rPh sb="0" eb="2">
      <t>タカダ</t>
    </rPh>
    <phoneticPr fontId="1"/>
  </si>
  <si>
    <t>和</t>
    <rPh sb="0" eb="1">
      <t>カズ</t>
    </rPh>
    <phoneticPr fontId="1"/>
  </si>
  <si>
    <t>1ｍ30</t>
    <phoneticPr fontId="1"/>
  </si>
  <si>
    <t>10ｍ20</t>
    <phoneticPr fontId="1"/>
  </si>
  <si>
    <t>2000.06.01</t>
    <phoneticPr fontId="1"/>
  </si>
  <si>
    <t>第７９回大分県民スポーツ大会　２　陸上競技　申込書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rPh sb="17" eb="19">
      <t>リクジョウ</t>
    </rPh>
    <rPh sb="19" eb="21">
      <t>キョウギ</t>
    </rPh>
    <rPh sb="22" eb="24">
      <t>モウシコミ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</si>
</sst>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62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Segoe UI Symbol"/>
      <family val="1"/>
    </font>
    <font>
      <sz val="28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39"/>
      </top>
      <bottom style="hair">
        <color indexed="39"/>
      </bottom>
      <diagonal/>
    </border>
    <border>
      <left style="thin">
        <color indexed="39"/>
      </left>
      <right style="hair">
        <color indexed="39"/>
      </right>
      <top style="thin">
        <color indexed="39"/>
      </top>
      <bottom style="hair">
        <color indexed="39"/>
      </bottom>
      <diagonal/>
    </border>
    <border>
      <left style="hair">
        <color indexed="39"/>
      </left>
      <right style="thin">
        <color indexed="39"/>
      </right>
      <top style="thin">
        <color indexed="39"/>
      </top>
      <bottom style="hair">
        <color indexed="39"/>
      </bottom>
      <diagonal/>
    </border>
    <border>
      <left style="hair">
        <color indexed="39"/>
      </left>
      <right/>
      <top style="thin">
        <color indexed="39"/>
      </top>
      <bottom style="hair">
        <color indexed="39"/>
      </bottom>
      <diagonal/>
    </border>
    <border>
      <left/>
      <right/>
      <top style="hair">
        <color indexed="39"/>
      </top>
      <bottom style="hair">
        <color indexed="39"/>
      </bottom>
      <diagonal/>
    </border>
    <border>
      <left style="thin">
        <color indexed="39"/>
      </left>
      <right style="hair">
        <color indexed="39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 style="thin">
        <color indexed="39"/>
      </right>
      <top style="hair">
        <color indexed="39"/>
      </top>
      <bottom style="hair">
        <color indexed="39"/>
      </bottom>
      <diagonal/>
    </border>
    <border>
      <left style="hair">
        <color indexed="39"/>
      </left>
      <right/>
      <top style="hair">
        <color indexed="39"/>
      </top>
      <bottom style="hair">
        <color indexed="39"/>
      </bottom>
      <diagonal/>
    </border>
    <border>
      <left/>
      <right/>
      <top style="hair">
        <color indexed="39"/>
      </top>
      <bottom style="thin">
        <color indexed="39"/>
      </bottom>
      <diagonal/>
    </border>
    <border>
      <left style="thin">
        <color indexed="39"/>
      </left>
      <right style="hair">
        <color indexed="39"/>
      </right>
      <top style="hair">
        <color indexed="39"/>
      </top>
      <bottom style="thin">
        <color indexed="39"/>
      </bottom>
      <diagonal/>
    </border>
    <border>
      <left style="hair">
        <color indexed="39"/>
      </left>
      <right style="thin">
        <color indexed="39"/>
      </right>
      <top style="hair">
        <color indexed="39"/>
      </top>
      <bottom style="thin">
        <color indexed="39"/>
      </bottom>
      <diagonal/>
    </border>
    <border>
      <left style="hair">
        <color indexed="39"/>
      </left>
      <right/>
      <top style="hair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hair">
        <color indexed="39"/>
      </right>
      <top style="thin">
        <color indexed="39"/>
      </top>
      <bottom style="thin">
        <color indexed="39"/>
      </bottom>
      <diagonal/>
    </border>
    <border>
      <left style="hair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hair">
        <color indexed="39"/>
      </right>
      <top style="thin">
        <color indexed="39"/>
      </top>
      <bottom style="thin">
        <color indexed="39"/>
      </bottom>
      <diagonal/>
    </border>
    <border>
      <left style="hair">
        <color indexed="39"/>
      </left>
      <right/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hair">
        <color indexed="39"/>
      </bottom>
      <diagonal/>
    </border>
    <border>
      <left style="thin">
        <color indexed="39"/>
      </left>
      <right style="thin">
        <color indexed="39"/>
      </right>
      <top style="hair">
        <color indexed="39"/>
      </top>
      <bottom style="hair">
        <color indexed="39"/>
      </bottom>
      <diagonal/>
    </border>
    <border>
      <left style="thin">
        <color indexed="39"/>
      </left>
      <right style="thin">
        <color indexed="39"/>
      </right>
      <top style="hair">
        <color indexed="39"/>
      </top>
      <bottom style="thin">
        <color indexed="3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39"/>
      </left>
      <right/>
      <top style="thin">
        <color indexed="39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hair">
        <color rgb="FF0000FF"/>
      </bottom>
      <diagonal/>
    </border>
    <border>
      <left style="medium">
        <color rgb="FF0000FF"/>
      </left>
      <right style="medium">
        <color rgb="FF0000FF"/>
      </right>
      <top style="hair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2" borderId="13" xfId="0" applyFont="1" applyFill="1" applyBorder="1" applyAlignment="1" applyProtection="1">
      <alignment horizontal="right" vertical="center" wrapText="1"/>
      <protection hidden="1"/>
    </xf>
    <xf numFmtId="0" fontId="5" fillId="2" borderId="13" xfId="0" applyFont="1" applyFill="1" applyBorder="1" applyAlignment="1" applyProtection="1">
      <alignment horizontal="right" vertical="center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hidden="1"/>
    </xf>
    <xf numFmtId="0" fontId="5" fillId="2" borderId="14" xfId="0" applyFont="1" applyFill="1" applyBorder="1" applyAlignment="1" applyProtection="1">
      <alignment horizontal="right" vertical="center" wrapText="1"/>
      <protection hidden="1"/>
    </xf>
    <xf numFmtId="0" fontId="3" fillId="0" borderId="13" xfId="0" applyFont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hidden="1"/>
    </xf>
    <xf numFmtId="0" fontId="6" fillId="2" borderId="13" xfId="0" applyFont="1" applyFill="1" applyBorder="1" applyAlignment="1" applyProtection="1">
      <alignment horizontal="right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right" vertical="center" wrapText="1"/>
      <protection hidden="1"/>
    </xf>
    <xf numFmtId="0" fontId="6" fillId="2" borderId="21" xfId="0" applyFont="1" applyFill="1" applyBorder="1" applyAlignment="1" applyProtection="1">
      <alignment horizontal="right" vertical="center" wrapText="1"/>
      <protection hidden="1"/>
    </xf>
    <xf numFmtId="0" fontId="6" fillId="2" borderId="22" xfId="0" applyFont="1" applyFill="1" applyBorder="1" applyAlignment="1" applyProtection="1">
      <alignment horizontal="right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center" vertical="center"/>
    </xf>
    <xf numFmtId="0" fontId="13" fillId="0" borderId="2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hidden="1"/>
    </xf>
    <xf numFmtId="177" fontId="7" fillId="0" borderId="3" xfId="0" applyNumberFormat="1" applyFont="1" applyBorder="1" applyAlignment="1" applyProtection="1">
      <alignment vertical="center" shrinkToFit="1"/>
      <protection locked="0"/>
    </xf>
    <xf numFmtId="177" fontId="7" fillId="0" borderId="7" xfId="0" applyNumberFormat="1" applyFont="1" applyBorder="1" applyAlignment="1" applyProtection="1">
      <alignment vertical="center" shrinkToFit="1"/>
      <protection locked="0"/>
    </xf>
    <xf numFmtId="177" fontId="7" fillId="0" borderId="11" xfId="0" applyNumberFormat="1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9" xfId="0" applyNumberFormat="1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 applyProtection="1">
      <alignment horizontal="right" vertical="center" wrapText="1"/>
      <protection hidden="1"/>
    </xf>
    <xf numFmtId="0" fontId="3" fillId="2" borderId="36" xfId="0" applyFont="1" applyFill="1" applyBorder="1" applyAlignment="1" applyProtection="1">
      <alignment horizontal="right" vertical="center" wrapText="1"/>
      <protection hidden="1"/>
    </xf>
    <xf numFmtId="0" fontId="5" fillId="2" borderId="47" xfId="0" applyFont="1" applyFill="1" applyBorder="1" applyAlignment="1" applyProtection="1">
      <alignment horizontal="center" vertical="center" wrapText="1"/>
      <protection hidden="1"/>
    </xf>
    <xf numFmtId="0" fontId="5" fillId="2" borderId="47" xfId="0" applyFont="1" applyFill="1" applyBorder="1" applyAlignment="1" applyProtection="1">
      <alignment horizontal="right" vertical="center" wrapText="1"/>
      <protection hidden="1"/>
    </xf>
    <xf numFmtId="0" fontId="5" fillId="3" borderId="51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right" vertical="center" wrapText="1"/>
      <protection hidden="1"/>
    </xf>
    <xf numFmtId="0" fontId="5" fillId="3" borderId="13" xfId="0" applyFont="1" applyFill="1" applyBorder="1" applyAlignment="1" applyProtection="1">
      <alignment horizontal="right" vertical="center" wrapText="1"/>
      <protection hidden="1"/>
    </xf>
    <xf numFmtId="0" fontId="5" fillId="0" borderId="49" xfId="0" applyFont="1" applyBorder="1" applyAlignment="1" applyProtection="1">
      <alignment horizontal="center" vertical="center" wrapText="1"/>
      <protection hidden="1"/>
    </xf>
    <xf numFmtId="0" fontId="5" fillId="0" borderId="48" xfId="0" applyFont="1" applyBorder="1" applyAlignment="1" applyProtection="1">
      <alignment horizontal="center" vertical="center" wrapText="1"/>
      <protection hidden="1"/>
    </xf>
    <xf numFmtId="0" fontId="5" fillId="0" borderId="50" xfId="0" applyFont="1" applyBorder="1" applyAlignment="1" applyProtection="1">
      <alignment horizontal="center" vertical="center" wrapText="1"/>
      <protection hidden="1"/>
    </xf>
    <xf numFmtId="49" fontId="7" fillId="0" borderId="3" xfId="0" applyNumberFormat="1" applyFont="1" applyBorder="1" applyAlignment="1" applyProtection="1">
      <alignment vertical="center" shrinkToFit="1"/>
      <protection locked="0"/>
    </xf>
    <xf numFmtId="49" fontId="7" fillId="0" borderId="7" xfId="0" applyNumberFormat="1" applyFont="1" applyBorder="1" applyAlignment="1" applyProtection="1">
      <alignment vertical="center" shrinkToFit="1"/>
      <protection locked="0"/>
    </xf>
    <xf numFmtId="49" fontId="7" fillId="0" borderId="11" xfId="0" applyNumberFormat="1" applyFont="1" applyBorder="1" applyAlignment="1" applyProtection="1">
      <alignment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hidden="1"/>
    </xf>
    <xf numFmtId="0" fontId="0" fillId="0" borderId="4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right" vertical="center"/>
      <protection hidden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right" vertical="center"/>
      <protection hidden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center" vertical="center"/>
      <protection hidden="1"/>
    </xf>
  </cellXfs>
  <cellStyles count="1">
    <cellStyle name="標準" xfId="0" builtinId="0"/>
  </cellStyles>
  <dxfs count="3"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  <dxf>
      <font>
        <strike/>
        <condense val="0"/>
        <extend val="0"/>
        <color indexed="10"/>
      </font>
    </dxf>
  </dxfs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FE66-A74E-46A8-B766-8B741D01182E}">
  <dimension ref="A1:H24"/>
  <sheetViews>
    <sheetView tabSelected="1" workbookViewId="0">
      <selection activeCell="K7" sqref="K7"/>
    </sheetView>
  </sheetViews>
  <sheetFormatPr defaultColWidth="9" defaultRowHeight="13.5"/>
  <cols>
    <col min="1" max="1" width="9" style="48"/>
    <col min="2" max="2" width="10.625" style="48" bestFit="1" customWidth="1"/>
    <col min="3" max="3" width="23" style="48" customWidth="1"/>
    <col min="4" max="4" width="9" style="48"/>
    <col min="5" max="5" width="23.75" style="48" customWidth="1"/>
    <col min="6" max="8" width="9" style="48"/>
    <col min="9" max="9" width="2.5" style="48" customWidth="1"/>
    <col min="10" max="16384" width="9" style="48"/>
  </cols>
  <sheetData>
    <row r="1" spans="1:7" ht="25.5">
      <c r="A1" s="106" t="s">
        <v>146</v>
      </c>
      <c r="B1" s="106"/>
      <c r="C1" s="106"/>
      <c r="D1" s="106"/>
      <c r="E1" s="106"/>
      <c r="F1" s="106"/>
      <c r="G1" s="47"/>
    </row>
    <row r="2" spans="1:7" ht="24">
      <c r="B2" s="46"/>
      <c r="C2" s="46"/>
      <c r="D2" s="46"/>
      <c r="E2" s="46"/>
    </row>
    <row r="3" spans="1:7" ht="17.25">
      <c r="A3" s="107"/>
      <c r="B3" s="107"/>
      <c r="C3" s="107"/>
      <c r="D3" s="107"/>
      <c r="E3" s="107"/>
      <c r="F3" s="107"/>
      <c r="G3" s="49"/>
    </row>
    <row r="4" spans="1:7" ht="24">
      <c r="B4" s="46"/>
      <c r="C4" s="46"/>
      <c r="D4" s="46"/>
      <c r="E4" s="46"/>
    </row>
    <row r="7" spans="1:7" ht="14.25" thickBot="1"/>
    <row r="8" spans="1:7" ht="41.25" customHeight="1">
      <c r="B8" s="50" t="s">
        <v>110</v>
      </c>
      <c r="C8" s="51"/>
    </row>
    <row r="9" spans="1:7" ht="41.25" customHeight="1" thickBot="1">
      <c r="B9" s="52" t="s">
        <v>111</v>
      </c>
      <c r="C9" s="53"/>
    </row>
    <row r="12" spans="1:7" ht="14.25" thickBot="1">
      <c r="B12" s="48" t="s">
        <v>112</v>
      </c>
    </row>
    <row r="13" spans="1:7" ht="68.25" customHeight="1" thickBot="1">
      <c r="B13" s="108"/>
      <c r="C13" s="109"/>
      <c r="D13" s="109"/>
      <c r="E13" s="110"/>
    </row>
    <row r="14" spans="1:7">
      <c r="B14" s="48" t="s">
        <v>113</v>
      </c>
    </row>
    <row r="15" spans="1:7" ht="14.25" customHeight="1" thickBot="1"/>
    <row r="16" spans="1:7" s="54" customFormat="1" ht="34.5" customHeight="1" thickBot="1">
      <c r="B16" s="55"/>
      <c r="C16" s="56" t="s">
        <v>114</v>
      </c>
      <c r="D16" s="111" t="s">
        <v>115</v>
      </c>
      <c r="E16" s="112"/>
      <c r="F16" s="57" t="s">
        <v>116</v>
      </c>
    </row>
    <row r="17" spans="2:8" ht="27.75" customHeight="1">
      <c r="B17" s="105" t="s">
        <v>117</v>
      </c>
      <c r="C17" s="104"/>
      <c r="D17" s="58" t="s">
        <v>115</v>
      </c>
      <c r="E17" s="59"/>
      <c r="F17" s="102"/>
      <c r="H17" s="60"/>
    </row>
    <row r="18" spans="2:8" ht="27.75" customHeight="1" thickBot="1">
      <c r="B18" s="99"/>
      <c r="C18" s="101"/>
      <c r="D18" s="61" t="s">
        <v>118</v>
      </c>
      <c r="E18" s="62"/>
      <c r="F18" s="103"/>
      <c r="H18" s="63" t="s">
        <v>119</v>
      </c>
    </row>
    <row r="19" spans="2:8" ht="27.75" customHeight="1">
      <c r="B19" s="98" t="s">
        <v>120</v>
      </c>
      <c r="C19" s="104"/>
      <c r="D19" s="58" t="s">
        <v>115</v>
      </c>
      <c r="E19" s="59"/>
      <c r="F19" s="102"/>
      <c r="H19" s="64" t="s">
        <v>121</v>
      </c>
    </row>
    <row r="20" spans="2:8" ht="27.75" customHeight="1" thickBot="1">
      <c r="B20" s="99"/>
      <c r="C20" s="101"/>
      <c r="D20" s="61" t="s">
        <v>118</v>
      </c>
      <c r="E20" s="62"/>
      <c r="F20" s="103"/>
    </row>
    <row r="21" spans="2:8" ht="27.75" customHeight="1">
      <c r="B21" s="105" t="s">
        <v>122</v>
      </c>
      <c r="C21" s="100"/>
      <c r="D21" s="58" t="s">
        <v>115</v>
      </c>
      <c r="E21" s="65"/>
      <c r="F21" s="102"/>
    </row>
    <row r="22" spans="2:8" ht="27.75" customHeight="1" thickBot="1">
      <c r="B22" s="99"/>
      <c r="C22" s="101"/>
      <c r="D22" s="61" t="s">
        <v>118</v>
      </c>
      <c r="E22" s="62"/>
      <c r="F22" s="103"/>
    </row>
    <row r="23" spans="2:8" ht="27.75" customHeight="1">
      <c r="B23" s="98" t="s">
        <v>123</v>
      </c>
      <c r="C23" s="100"/>
      <c r="D23" s="58" t="s">
        <v>115</v>
      </c>
      <c r="E23" s="65"/>
      <c r="F23" s="102"/>
    </row>
    <row r="24" spans="2:8" ht="27.75" customHeight="1" thickBot="1">
      <c r="B24" s="99"/>
      <c r="C24" s="101"/>
      <c r="D24" s="61" t="s">
        <v>118</v>
      </c>
      <c r="E24" s="62"/>
      <c r="F24" s="103"/>
    </row>
  </sheetData>
  <mergeCells count="16">
    <mergeCell ref="A1:F1"/>
    <mergeCell ref="A3:F3"/>
    <mergeCell ref="B13:E13"/>
    <mergeCell ref="D16:E16"/>
    <mergeCell ref="B17:B18"/>
    <mergeCell ref="C17:C18"/>
    <mergeCell ref="F17:F18"/>
    <mergeCell ref="B23:B24"/>
    <mergeCell ref="C23:C24"/>
    <mergeCell ref="F23:F24"/>
    <mergeCell ref="B19:B20"/>
    <mergeCell ref="C19:C20"/>
    <mergeCell ref="F19:F20"/>
    <mergeCell ref="B21:B22"/>
    <mergeCell ref="C21:C22"/>
    <mergeCell ref="F21:F22"/>
  </mergeCells>
  <phoneticPr fontId="1"/>
  <dataValidations count="1">
    <dataValidation type="list" allowBlank="1" showInputMessage="1" showErrorMessage="1" sqref="F17 F19 F21 F23" xr:uid="{7EC67EB6-D881-4AB8-A791-F5B22D02BDFF}">
      <formula1>$H$17:$H$19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9D4D-4115-41C8-94AC-0F495A11CAED}">
  <dimension ref="A1:X56"/>
  <sheetViews>
    <sheetView view="pageBreakPreview" zoomScaleNormal="100" zoomScaleSheetLayoutView="100" workbookViewId="0">
      <selection activeCell="N6" sqref="N6"/>
    </sheetView>
  </sheetViews>
  <sheetFormatPr defaultColWidth="9" defaultRowHeight="10.5"/>
  <cols>
    <col min="1" max="1" width="2.625" style="19" customWidth="1"/>
    <col min="2" max="2" width="5.625" style="34" customWidth="1"/>
    <col min="3" max="4" width="7.875" style="14" customWidth="1"/>
    <col min="5" max="6" width="9.375" style="14" customWidth="1"/>
    <col min="7" max="7" width="3.625" style="14" customWidth="1"/>
    <col min="8" max="8" width="4.125" style="34" bestFit="1" customWidth="1"/>
    <col min="9" max="9" width="12.75" style="14" customWidth="1"/>
    <col min="10" max="10" width="6.5" style="14" customWidth="1"/>
    <col min="11" max="11" width="12.75" style="14" customWidth="1"/>
    <col min="12" max="12" width="6.5" style="14" customWidth="1"/>
    <col min="13" max="13" width="8.625" style="14" customWidth="1"/>
    <col min="14" max="14" width="11.625" style="34" customWidth="1"/>
    <col min="15" max="15" width="4.375" style="34" customWidth="1"/>
    <col min="16" max="18" width="9" style="14"/>
    <col min="19" max="19" width="9" style="14" hidden="1" customWidth="1"/>
    <col min="20" max="20" width="12.5" style="14" hidden="1" customWidth="1"/>
    <col min="21" max="21" width="11.75" style="14" hidden="1" customWidth="1"/>
    <col min="22" max="23" width="9" style="14" hidden="1" customWidth="1"/>
    <col min="24" max="24" width="0" style="14" hidden="1" customWidth="1"/>
    <col min="25" max="16384" width="9" style="14"/>
  </cols>
  <sheetData>
    <row r="1" spans="1:24">
      <c r="A1" s="11" t="s">
        <v>20</v>
      </c>
      <c r="B1" s="12"/>
      <c r="C1" s="13"/>
      <c r="D1" s="13"/>
      <c r="E1" s="13"/>
      <c r="F1" s="13"/>
      <c r="G1" s="13"/>
      <c r="H1" s="12"/>
      <c r="I1" s="13"/>
      <c r="J1" s="13"/>
      <c r="K1" s="13"/>
      <c r="L1" s="13"/>
      <c r="M1" s="13"/>
      <c r="N1" s="12"/>
      <c r="O1" s="12"/>
      <c r="P1" s="44"/>
    </row>
    <row r="2" spans="1:24" ht="22.5" customHeight="1">
      <c r="A2" s="15"/>
      <c r="B2" s="16" t="s">
        <v>11</v>
      </c>
      <c r="C2" s="113" t="s">
        <v>109</v>
      </c>
      <c r="D2" s="113"/>
      <c r="E2" s="113"/>
      <c r="F2" s="113"/>
      <c r="G2" s="76"/>
      <c r="H2" s="12"/>
      <c r="I2" s="18"/>
      <c r="J2" s="17" t="s">
        <v>104</v>
      </c>
      <c r="K2" s="66" t="s">
        <v>12</v>
      </c>
      <c r="L2" s="83" t="s">
        <v>131</v>
      </c>
      <c r="M2" s="83" t="s">
        <v>116</v>
      </c>
      <c r="N2" s="12"/>
      <c r="O2" s="12"/>
      <c r="P2" s="44"/>
    </row>
    <row r="3" spans="1:24" ht="13.5" customHeight="1">
      <c r="A3" s="114" t="s">
        <v>7</v>
      </c>
      <c r="B3" s="114"/>
      <c r="C3" s="115" t="str">
        <f>IF(表紙!C8="","",表紙!C8)</f>
        <v/>
      </c>
      <c r="D3" s="115"/>
      <c r="E3" s="20" t="s">
        <v>13</v>
      </c>
      <c r="F3" s="21"/>
      <c r="G3" s="76"/>
      <c r="H3" s="22"/>
      <c r="I3" s="23" t="s">
        <v>47</v>
      </c>
      <c r="J3" s="24"/>
      <c r="K3" s="81">
        <f>COUNTIF($H$7:$H$56,"男")</f>
        <v>0</v>
      </c>
      <c r="L3" s="84">
        <f>COUNTIFS($H$7:$H$56,"男",$G$7:$G$56,"○")</f>
        <v>0</v>
      </c>
      <c r="M3" s="84">
        <f>COUNTIFS($H$7:$H$56,"男",$P$7:$P$56,"✓")</f>
        <v>0</v>
      </c>
      <c r="N3" s="12"/>
      <c r="O3" s="12"/>
      <c r="P3" s="44"/>
    </row>
    <row r="4" spans="1:24" ht="13.5" customHeight="1">
      <c r="A4" s="116" t="s">
        <v>14</v>
      </c>
      <c r="B4" s="116"/>
      <c r="C4" s="117"/>
      <c r="D4" s="117"/>
      <c r="E4" s="17" t="s">
        <v>135</v>
      </c>
      <c r="F4" s="117"/>
      <c r="G4" s="117"/>
      <c r="H4" s="117"/>
      <c r="I4" s="15" t="s">
        <v>15</v>
      </c>
      <c r="J4" s="26"/>
      <c r="K4" s="82">
        <f>COUNTIF($H$7:$H$56,"女")</f>
        <v>0</v>
      </c>
      <c r="L4" s="84">
        <f>COUNTIFS($H$7:$H$56,"女",$G$7:$G$56,"○")</f>
        <v>0</v>
      </c>
      <c r="M4" s="84">
        <f>COUNTIFS($H$7:$H$56,"女",$P$7:$P$56,"✓")</f>
        <v>0</v>
      </c>
      <c r="N4" s="12"/>
      <c r="O4" s="12"/>
      <c r="P4" s="44"/>
    </row>
    <row r="5" spans="1:24" ht="5.25" customHeight="1" thickBot="1">
      <c r="A5" s="27"/>
      <c r="B5" s="25"/>
      <c r="C5" s="12"/>
      <c r="D5" s="12"/>
      <c r="E5" s="12"/>
      <c r="F5" s="13"/>
      <c r="G5" s="13"/>
      <c r="H5" s="22"/>
      <c r="I5" s="22"/>
      <c r="J5" s="22"/>
      <c r="K5" s="22"/>
      <c r="L5" s="22"/>
      <c r="M5" s="13"/>
      <c r="N5" s="12"/>
      <c r="O5" s="12"/>
      <c r="P5" s="44"/>
    </row>
    <row r="6" spans="1:24" s="34" customFormat="1" ht="24" customHeight="1">
      <c r="A6" s="28" t="s">
        <v>17</v>
      </c>
      <c r="B6" s="29" t="s">
        <v>18</v>
      </c>
      <c r="C6" s="30" t="s">
        <v>105</v>
      </c>
      <c r="D6" s="31" t="s">
        <v>5</v>
      </c>
      <c r="E6" s="32" t="s">
        <v>8</v>
      </c>
      <c r="F6" s="33" t="s">
        <v>9</v>
      </c>
      <c r="G6" s="29" t="s">
        <v>131</v>
      </c>
      <c r="H6" s="29" t="s">
        <v>16</v>
      </c>
      <c r="I6" s="30" t="s">
        <v>6</v>
      </c>
      <c r="J6" s="31" t="s">
        <v>19</v>
      </c>
      <c r="K6" s="30" t="s">
        <v>55</v>
      </c>
      <c r="L6" s="31" t="s">
        <v>19</v>
      </c>
      <c r="M6" s="29" t="s">
        <v>10</v>
      </c>
      <c r="N6" s="97" t="s">
        <v>130</v>
      </c>
      <c r="O6" s="29" t="s">
        <v>54</v>
      </c>
      <c r="P6" s="85" t="s">
        <v>116</v>
      </c>
    </row>
    <row r="7" spans="1:24" ht="21" customHeight="1">
      <c r="A7" s="35">
        <v>1</v>
      </c>
      <c r="B7" s="70"/>
      <c r="C7" s="2"/>
      <c r="D7" s="3"/>
      <c r="E7" s="2" t="str">
        <f>ASC(PHONETIC(C7))</f>
        <v/>
      </c>
      <c r="F7" s="2" t="str">
        <f>ASC(PHONETIC(D7))</f>
        <v/>
      </c>
      <c r="G7" s="78"/>
      <c r="H7" s="38"/>
      <c r="I7" s="39"/>
      <c r="J7" s="94"/>
      <c r="K7" s="39"/>
      <c r="L7" s="94"/>
      <c r="M7" s="73"/>
      <c r="N7" s="38"/>
      <c r="O7" s="38"/>
      <c r="P7" s="91"/>
      <c r="S7" s="14" t="s">
        <v>124</v>
      </c>
      <c r="T7" s="14" t="s">
        <v>125</v>
      </c>
      <c r="U7" s="14" t="s">
        <v>47</v>
      </c>
      <c r="V7" s="14" t="s">
        <v>129</v>
      </c>
      <c r="W7" s="14" t="s">
        <v>131</v>
      </c>
      <c r="X7" s="14" t="s">
        <v>116</v>
      </c>
    </row>
    <row r="8" spans="1:24" ht="21" customHeight="1">
      <c r="A8" s="36">
        <v>2</v>
      </c>
      <c r="B8" s="71"/>
      <c r="C8" s="5"/>
      <c r="D8" s="6"/>
      <c r="E8" s="5" t="str">
        <f t="shared" ref="E8:E56" si="0">ASC(PHONETIC(C8))</f>
        <v/>
      </c>
      <c r="F8" s="7" t="str">
        <f t="shared" ref="F8:F56" si="1">ASC(PHONETIC(D8))</f>
        <v/>
      </c>
      <c r="G8" s="79"/>
      <c r="H8" s="40"/>
      <c r="I8" s="41"/>
      <c r="J8" s="95"/>
      <c r="K8" s="41"/>
      <c r="L8" s="95"/>
      <c r="M8" s="74"/>
      <c r="N8" s="40"/>
      <c r="O8" s="40"/>
      <c r="P8" s="92"/>
      <c r="S8" s="14" t="s">
        <v>127</v>
      </c>
      <c r="T8" s="14" t="s">
        <v>48</v>
      </c>
      <c r="U8" s="14" t="s">
        <v>57</v>
      </c>
      <c r="V8" s="14" t="s">
        <v>56</v>
      </c>
    </row>
    <row r="9" spans="1:24" ht="21" customHeight="1">
      <c r="A9" s="36">
        <v>3</v>
      </c>
      <c r="B9" s="71"/>
      <c r="C9" s="5"/>
      <c r="D9" s="6"/>
      <c r="E9" s="5" t="str">
        <f t="shared" si="0"/>
        <v/>
      </c>
      <c r="F9" s="7" t="str">
        <f t="shared" si="1"/>
        <v/>
      </c>
      <c r="G9" s="79"/>
      <c r="H9" s="40"/>
      <c r="I9" s="41"/>
      <c r="J9" s="95"/>
      <c r="K9" s="41"/>
      <c r="L9" s="95"/>
      <c r="M9" s="74"/>
      <c r="N9" s="40"/>
      <c r="O9" s="40"/>
      <c r="P9" s="92"/>
      <c r="S9" s="14" t="s">
        <v>128</v>
      </c>
      <c r="T9" s="14" t="s">
        <v>49</v>
      </c>
      <c r="U9" s="14" t="s">
        <v>58</v>
      </c>
      <c r="V9" s="14" t="s">
        <v>93</v>
      </c>
      <c r="W9" s="77" t="s">
        <v>133</v>
      </c>
      <c r="X9" s="14" t="s">
        <v>132</v>
      </c>
    </row>
    <row r="10" spans="1:24" ht="21" customHeight="1">
      <c r="A10" s="36">
        <v>4</v>
      </c>
      <c r="B10" s="71"/>
      <c r="C10" s="5"/>
      <c r="D10" s="6"/>
      <c r="E10" s="5" t="str">
        <f t="shared" si="0"/>
        <v/>
      </c>
      <c r="F10" s="7" t="str">
        <f t="shared" si="1"/>
        <v/>
      </c>
      <c r="G10" s="79"/>
      <c r="H10" s="40"/>
      <c r="I10" s="41"/>
      <c r="J10" s="95"/>
      <c r="K10" s="41"/>
      <c r="L10" s="95"/>
      <c r="M10" s="74"/>
      <c r="N10" s="40"/>
      <c r="O10" s="40"/>
      <c r="P10" s="92"/>
      <c r="T10" s="14" t="s">
        <v>69</v>
      </c>
      <c r="U10" s="14" t="s">
        <v>59</v>
      </c>
    </row>
    <row r="11" spans="1:24" ht="21" customHeight="1">
      <c r="A11" s="37">
        <v>5</v>
      </c>
      <c r="B11" s="72"/>
      <c r="C11" s="8"/>
      <c r="D11" s="9"/>
      <c r="E11" s="8" t="str">
        <f t="shared" si="0"/>
        <v/>
      </c>
      <c r="F11" s="10" t="str">
        <f t="shared" si="1"/>
        <v/>
      </c>
      <c r="G11" s="80"/>
      <c r="H11" s="42"/>
      <c r="I11" s="43"/>
      <c r="J11" s="96"/>
      <c r="K11" s="43"/>
      <c r="L11" s="96"/>
      <c r="M11" s="75"/>
      <c r="N11" s="42"/>
      <c r="O11" s="42"/>
      <c r="P11" s="93"/>
      <c r="T11" s="14" t="s">
        <v>52</v>
      </c>
      <c r="U11" s="14" t="s">
        <v>60</v>
      </c>
    </row>
    <row r="12" spans="1:24" ht="21" customHeight="1">
      <c r="A12" s="35">
        <v>6</v>
      </c>
      <c r="B12" s="70"/>
      <c r="C12" s="2"/>
      <c r="D12" s="3"/>
      <c r="E12" s="2" t="str">
        <f t="shared" si="0"/>
        <v/>
      </c>
      <c r="F12" s="4" t="str">
        <f t="shared" si="1"/>
        <v/>
      </c>
      <c r="G12" s="78"/>
      <c r="H12" s="38"/>
      <c r="I12" s="39"/>
      <c r="J12" s="94"/>
      <c r="K12" s="39"/>
      <c r="L12" s="94"/>
      <c r="M12" s="73"/>
      <c r="N12" s="38"/>
      <c r="O12" s="38"/>
      <c r="P12" s="91"/>
      <c r="T12" s="14" t="s">
        <v>90</v>
      </c>
      <c r="U12" s="14" t="s">
        <v>61</v>
      </c>
    </row>
    <row r="13" spans="1:24" ht="21" customHeight="1">
      <c r="A13" s="36">
        <v>7</v>
      </c>
      <c r="B13" s="71"/>
      <c r="C13" s="5"/>
      <c r="D13" s="6"/>
      <c r="E13" s="5" t="str">
        <f t="shared" si="0"/>
        <v/>
      </c>
      <c r="F13" s="7" t="str">
        <f t="shared" si="1"/>
        <v/>
      </c>
      <c r="G13" s="79"/>
      <c r="H13" s="40"/>
      <c r="I13" s="41"/>
      <c r="J13" s="95"/>
      <c r="K13" s="41"/>
      <c r="L13" s="95"/>
      <c r="M13" s="74"/>
      <c r="N13" s="40"/>
      <c r="O13" s="40"/>
      <c r="P13" s="92"/>
      <c r="T13" s="14" t="s">
        <v>94</v>
      </c>
      <c r="U13" s="14" t="s">
        <v>62</v>
      </c>
    </row>
    <row r="14" spans="1:24" ht="21" customHeight="1">
      <c r="A14" s="36">
        <v>8</v>
      </c>
      <c r="B14" s="71"/>
      <c r="C14" s="5"/>
      <c r="D14" s="6"/>
      <c r="E14" s="5" t="str">
        <f t="shared" si="0"/>
        <v/>
      </c>
      <c r="F14" s="7" t="str">
        <f t="shared" si="1"/>
        <v/>
      </c>
      <c r="G14" s="79"/>
      <c r="H14" s="40"/>
      <c r="I14" s="41"/>
      <c r="J14" s="95"/>
      <c r="K14" s="41"/>
      <c r="L14" s="95"/>
      <c r="M14" s="74"/>
      <c r="N14" s="40"/>
      <c r="O14" s="40"/>
      <c r="P14" s="92"/>
      <c r="T14" s="14" t="s">
        <v>95</v>
      </c>
      <c r="U14" s="14" t="s">
        <v>63</v>
      </c>
    </row>
    <row r="15" spans="1:24" ht="21" customHeight="1">
      <c r="A15" s="36">
        <v>9</v>
      </c>
      <c r="B15" s="71"/>
      <c r="C15" s="5"/>
      <c r="D15" s="6"/>
      <c r="E15" s="5" t="str">
        <f t="shared" si="0"/>
        <v/>
      </c>
      <c r="F15" s="7" t="str">
        <f t="shared" si="1"/>
        <v/>
      </c>
      <c r="G15" s="79"/>
      <c r="H15" s="40"/>
      <c r="I15" s="41"/>
      <c r="J15" s="95"/>
      <c r="K15" s="41"/>
      <c r="L15" s="95"/>
      <c r="M15" s="74"/>
      <c r="N15" s="40"/>
      <c r="O15" s="40"/>
      <c r="P15" s="92"/>
      <c r="T15" s="14" t="s">
        <v>67</v>
      </c>
      <c r="U15" s="14" t="s">
        <v>64</v>
      </c>
    </row>
    <row r="16" spans="1:24" ht="21" customHeight="1">
      <c r="A16" s="37">
        <v>10</v>
      </c>
      <c r="B16" s="72"/>
      <c r="C16" s="8"/>
      <c r="D16" s="9"/>
      <c r="E16" s="8" t="str">
        <f t="shared" si="0"/>
        <v/>
      </c>
      <c r="F16" s="10" t="str">
        <f t="shared" si="1"/>
        <v/>
      </c>
      <c r="G16" s="80"/>
      <c r="H16" s="42"/>
      <c r="I16" s="43"/>
      <c r="J16" s="96"/>
      <c r="K16" s="43"/>
      <c r="L16" s="96"/>
      <c r="M16" s="75"/>
      <c r="N16" s="42"/>
      <c r="O16" s="42"/>
      <c r="P16" s="93"/>
      <c r="T16" s="14" t="s">
        <v>68</v>
      </c>
      <c r="U16" s="14" t="s">
        <v>65</v>
      </c>
    </row>
    <row r="17" spans="1:21" ht="21" customHeight="1">
      <c r="A17" s="35">
        <v>11</v>
      </c>
      <c r="B17" s="70"/>
      <c r="C17" s="2"/>
      <c r="D17" s="3"/>
      <c r="E17" s="2" t="str">
        <f t="shared" si="0"/>
        <v/>
      </c>
      <c r="F17" s="4" t="str">
        <f t="shared" si="1"/>
        <v/>
      </c>
      <c r="G17" s="78"/>
      <c r="H17" s="38"/>
      <c r="I17" s="39"/>
      <c r="J17" s="94"/>
      <c r="K17" s="39"/>
      <c r="L17" s="94"/>
      <c r="M17" s="73"/>
      <c r="N17" s="38"/>
      <c r="O17" s="38"/>
      <c r="P17" s="91"/>
      <c r="U17" s="14" t="s">
        <v>134</v>
      </c>
    </row>
    <row r="18" spans="1:21" ht="21" customHeight="1">
      <c r="A18" s="36">
        <v>12</v>
      </c>
      <c r="B18" s="71"/>
      <c r="C18" s="5"/>
      <c r="D18" s="6"/>
      <c r="E18" s="5" t="str">
        <f t="shared" si="0"/>
        <v/>
      </c>
      <c r="F18" s="7" t="str">
        <f t="shared" si="1"/>
        <v/>
      </c>
      <c r="G18" s="79"/>
      <c r="H18" s="40"/>
      <c r="I18" s="41"/>
      <c r="J18" s="95"/>
      <c r="K18" s="41"/>
      <c r="L18" s="95"/>
      <c r="M18" s="74"/>
      <c r="N18" s="40"/>
      <c r="O18" s="40"/>
      <c r="P18" s="92"/>
      <c r="U18" s="14" t="s">
        <v>100</v>
      </c>
    </row>
    <row r="19" spans="1:21" ht="21" customHeight="1">
      <c r="A19" s="36">
        <v>13</v>
      </c>
      <c r="B19" s="71"/>
      <c r="C19" s="5"/>
      <c r="D19" s="6"/>
      <c r="E19" s="5" t="str">
        <f t="shared" si="0"/>
        <v/>
      </c>
      <c r="F19" s="7" t="str">
        <f t="shared" si="1"/>
        <v/>
      </c>
      <c r="G19" s="79"/>
      <c r="H19" s="40"/>
      <c r="I19" s="41"/>
      <c r="J19" s="95"/>
      <c r="K19" s="41"/>
      <c r="L19" s="95"/>
      <c r="M19" s="74"/>
      <c r="N19" s="40"/>
      <c r="O19" s="40"/>
      <c r="P19" s="92"/>
      <c r="U19" s="14" t="s">
        <v>90</v>
      </c>
    </row>
    <row r="20" spans="1:21" ht="21" customHeight="1">
      <c r="A20" s="36">
        <v>14</v>
      </c>
      <c r="B20" s="71"/>
      <c r="C20" s="5"/>
      <c r="D20" s="6"/>
      <c r="E20" s="5" t="str">
        <f t="shared" si="0"/>
        <v/>
      </c>
      <c r="F20" s="7" t="str">
        <f t="shared" si="1"/>
        <v/>
      </c>
      <c r="G20" s="79"/>
      <c r="H20" s="40"/>
      <c r="I20" s="41"/>
      <c r="J20" s="95"/>
      <c r="K20" s="41"/>
      <c r="L20" s="95"/>
      <c r="M20" s="74"/>
      <c r="N20" s="40"/>
      <c r="O20" s="40"/>
      <c r="P20" s="92"/>
      <c r="U20" s="14" t="s">
        <v>91</v>
      </c>
    </row>
    <row r="21" spans="1:21" ht="21" customHeight="1">
      <c r="A21" s="36">
        <v>15</v>
      </c>
      <c r="B21" s="72"/>
      <c r="C21" s="8"/>
      <c r="D21" s="9"/>
      <c r="E21" s="8" t="str">
        <f t="shared" si="0"/>
        <v/>
      </c>
      <c r="F21" s="10" t="str">
        <f t="shared" si="1"/>
        <v/>
      </c>
      <c r="G21" s="80"/>
      <c r="H21" s="42"/>
      <c r="I21" s="43"/>
      <c r="J21" s="96"/>
      <c r="K21" s="43"/>
      <c r="L21" s="96"/>
      <c r="M21" s="75"/>
      <c r="N21" s="42"/>
      <c r="O21" s="42"/>
      <c r="P21" s="93"/>
      <c r="U21" s="14" t="s">
        <v>92</v>
      </c>
    </row>
    <row r="22" spans="1:21" ht="21" customHeight="1">
      <c r="A22" s="36">
        <v>16</v>
      </c>
      <c r="B22" s="70"/>
      <c r="C22" s="2"/>
      <c r="D22" s="3"/>
      <c r="E22" s="2" t="str">
        <f t="shared" si="0"/>
        <v/>
      </c>
      <c r="F22" s="4" t="str">
        <f t="shared" si="1"/>
        <v/>
      </c>
      <c r="G22" s="78"/>
      <c r="H22" s="38"/>
      <c r="I22" s="39"/>
      <c r="J22" s="94"/>
      <c r="K22" s="39"/>
      <c r="L22" s="94"/>
      <c r="M22" s="73"/>
      <c r="N22" s="38"/>
      <c r="O22" s="38"/>
      <c r="P22" s="91"/>
      <c r="U22" s="14" t="s">
        <v>67</v>
      </c>
    </row>
    <row r="23" spans="1:21" ht="21" customHeight="1">
      <c r="A23" s="36">
        <v>17</v>
      </c>
      <c r="B23" s="71"/>
      <c r="C23" s="5"/>
      <c r="D23" s="6"/>
      <c r="E23" s="5" t="str">
        <f t="shared" si="0"/>
        <v/>
      </c>
      <c r="F23" s="7" t="str">
        <f t="shared" si="1"/>
        <v/>
      </c>
      <c r="G23" s="79"/>
      <c r="H23" s="40"/>
      <c r="I23" s="41"/>
      <c r="J23" s="95"/>
      <c r="K23" s="41"/>
      <c r="L23" s="95"/>
      <c r="M23" s="74"/>
      <c r="N23" s="40"/>
      <c r="O23" s="40"/>
      <c r="P23" s="92"/>
      <c r="U23" s="14" t="s">
        <v>68</v>
      </c>
    </row>
    <row r="24" spans="1:21" ht="21" customHeight="1">
      <c r="A24" s="36">
        <v>18</v>
      </c>
      <c r="B24" s="71"/>
      <c r="C24" s="5"/>
      <c r="D24" s="6"/>
      <c r="E24" s="5" t="str">
        <f t="shared" si="0"/>
        <v/>
      </c>
      <c r="F24" s="7" t="str">
        <f t="shared" si="1"/>
        <v/>
      </c>
      <c r="G24" s="79"/>
      <c r="H24" s="40"/>
      <c r="I24" s="41"/>
      <c r="J24" s="95"/>
      <c r="K24" s="41"/>
      <c r="L24" s="95"/>
      <c r="M24" s="74"/>
      <c r="N24" s="40"/>
      <c r="O24" s="40"/>
      <c r="P24" s="92"/>
    </row>
    <row r="25" spans="1:21" ht="21" customHeight="1">
      <c r="A25" s="36">
        <v>19</v>
      </c>
      <c r="B25" s="71"/>
      <c r="C25" s="5"/>
      <c r="D25" s="6"/>
      <c r="E25" s="5" t="str">
        <f t="shared" si="0"/>
        <v/>
      </c>
      <c r="F25" s="7" t="str">
        <f t="shared" si="1"/>
        <v/>
      </c>
      <c r="G25" s="79"/>
      <c r="H25" s="40"/>
      <c r="I25" s="41"/>
      <c r="J25" s="95"/>
      <c r="K25" s="41"/>
      <c r="L25" s="95"/>
      <c r="M25" s="74"/>
      <c r="N25" s="40"/>
      <c r="O25" s="40"/>
      <c r="P25" s="92"/>
    </row>
    <row r="26" spans="1:21" ht="21" customHeight="1">
      <c r="A26" s="37">
        <v>20</v>
      </c>
      <c r="B26" s="72"/>
      <c r="C26" s="8"/>
      <c r="D26" s="9"/>
      <c r="E26" s="8" t="str">
        <f t="shared" si="0"/>
        <v/>
      </c>
      <c r="F26" s="10" t="str">
        <f t="shared" si="1"/>
        <v/>
      </c>
      <c r="G26" s="80"/>
      <c r="H26" s="42"/>
      <c r="I26" s="43"/>
      <c r="J26" s="96"/>
      <c r="K26" s="43"/>
      <c r="L26" s="96"/>
      <c r="M26" s="75"/>
      <c r="N26" s="42"/>
      <c r="O26" s="42"/>
      <c r="P26" s="93"/>
    </row>
    <row r="27" spans="1:21" ht="21" customHeight="1">
      <c r="A27" s="35">
        <v>21</v>
      </c>
      <c r="B27" s="70"/>
      <c r="C27" s="2"/>
      <c r="D27" s="3"/>
      <c r="E27" s="2" t="str">
        <f t="shared" si="0"/>
        <v/>
      </c>
      <c r="F27" s="4" t="str">
        <f t="shared" si="1"/>
        <v/>
      </c>
      <c r="G27" s="78"/>
      <c r="H27" s="38"/>
      <c r="I27" s="39"/>
      <c r="J27" s="94"/>
      <c r="K27" s="39"/>
      <c r="L27" s="94"/>
      <c r="M27" s="73"/>
      <c r="N27" s="38"/>
      <c r="O27" s="38"/>
      <c r="P27" s="91"/>
    </row>
    <row r="28" spans="1:21" ht="21" customHeight="1">
      <c r="A28" s="36">
        <v>22</v>
      </c>
      <c r="B28" s="71"/>
      <c r="C28" s="5"/>
      <c r="D28" s="6"/>
      <c r="E28" s="5" t="str">
        <f t="shared" si="0"/>
        <v/>
      </c>
      <c r="F28" s="7" t="str">
        <f t="shared" si="1"/>
        <v/>
      </c>
      <c r="G28" s="79"/>
      <c r="H28" s="40"/>
      <c r="I28" s="41"/>
      <c r="J28" s="95"/>
      <c r="K28" s="41"/>
      <c r="L28" s="95"/>
      <c r="M28" s="74"/>
      <c r="N28" s="40"/>
      <c r="O28" s="40"/>
      <c r="P28" s="92"/>
    </row>
    <row r="29" spans="1:21" ht="21" customHeight="1">
      <c r="A29" s="36">
        <v>23</v>
      </c>
      <c r="B29" s="71"/>
      <c r="C29" s="5"/>
      <c r="D29" s="6"/>
      <c r="E29" s="5" t="str">
        <f t="shared" si="0"/>
        <v/>
      </c>
      <c r="F29" s="7" t="str">
        <f t="shared" si="1"/>
        <v/>
      </c>
      <c r="G29" s="79"/>
      <c r="H29" s="40"/>
      <c r="I29" s="41"/>
      <c r="J29" s="95"/>
      <c r="K29" s="41"/>
      <c r="L29" s="95"/>
      <c r="M29" s="74"/>
      <c r="N29" s="40"/>
      <c r="O29" s="40"/>
      <c r="P29" s="92"/>
    </row>
    <row r="30" spans="1:21" ht="21" customHeight="1">
      <c r="A30" s="36">
        <v>24</v>
      </c>
      <c r="B30" s="71"/>
      <c r="C30" s="5"/>
      <c r="D30" s="6"/>
      <c r="E30" s="5" t="str">
        <f t="shared" si="0"/>
        <v/>
      </c>
      <c r="F30" s="7" t="str">
        <f t="shared" si="1"/>
        <v/>
      </c>
      <c r="G30" s="79"/>
      <c r="H30" s="40"/>
      <c r="I30" s="41"/>
      <c r="J30" s="95"/>
      <c r="K30" s="41"/>
      <c r="L30" s="95"/>
      <c r="M30" s="74"/>
      <c r="N30" s="40"/>
      <c r="O30" s="40"/>
      <c r="P30" s="92"/>
    </row>
    <row r="31" spans="1:21" ht="21" customHeight="1">
      <c r="A31" s="36">
        <v>25</v>
      </c>
      <c r="B31" s="72"/>
      <c r="C31" s="8"/>
      <c r="D31" s="9"/>
      <c r="E31" s="8" t="str">
        <f t="shared" si="0"/>
        <v/>
      </c>
      <c r="F31" s="10" t="str">
        <f t="shared" si="1"/>
        <v/>
      </c>
      <c r="G31" s="80"/>
      <c r="H31" s="42"/>
      <c r="I31" s="43"/>
      <c r="J31" s="96"/>
      <c r="K31" s="43"/>
      <c r="L31" s="96"/>
      <c r="M31" s="75"/>
      <c r="N31" s="42"/>
      <c r="O31" s="42"/>
      <c r="P31" s="93"/>
    </row>
    <row r="32" spans="1:21" ht="21" customHeight="1">
      <c r="A32" s="36">
        <v>26</v>
      </c>
      <c r="B32" s="70"/>
      <c r="C32" s="2"/>
      <c r="D32" s="3"/>
      <c r="E32" s="2" t="str">
        <f t="shared" si="0"/>
        <v/>
      </c>
      <c r="F32" s="4" t="str">
        <f t="shared" si="1"/>
        <v/>
      </c>
      <c r="G32" s="78"/>
      <c r="H32" s="38"/>
      <c r="I32" s="39"/>
      <c r="J32" s="94"/>
      <c r="K32" s="39"/>
      <c r="L32" s="94"/>
      <c r="M32" s="73"/>
      <c r="N32" s="38"/>
      <c r="O32" s="38"/>
      <c r="P32" s="91"/>
    </row>
    <row r="33" spans="1:16" ht="21" customHeight="1">
      <c r="A33" s="36">
        <v>27</v>
      </c>
      <c r="B33" s="71"/>
      <c r="C33" s="5"/>
      <c r="D33" s="6"/>
      <c r="E33" s="5" t="str">
        <f t="shared" si="0"/>
        <v/>
      </c>
      <c r="F33" s="7" t="str">
        <f t="shared" si="1"/>
        <v/>
      </c>
      <c r="G33" s="79"/>
      <c r="H33" s="40"/>
      <c r="I33" s="41"/>
      <c r="J33" s="95"/>
      <c r="K33" s="41"/>
      <c r="L33" s="95"/>
      <c r="M33" s="74"/>
      <c r="N33" s="40"/>
      <c r="O33" s="40"/>
      <c r="P33" s="92"/>
    </row>
    <row r="34" spans="1:16" ht="21" customHeight="1">
      <c r="A34" s="36">
        <v>28</v>
      </c>
      <c r="B34" s="71"/>
      <c r="C34" s="5"/>
      <c r="D34" s="6"/>
      <c r="E34" s="5" t="str">
        <f t="shared" si="0"/>
        <v/>
      </c>
      <c r="F34" s="7" t="str">
        <f t="shared" si="1"/>
        <v/>
      </c>
      <c r="G34" s="79"/>
      <c r="H34" s="40"/>
      <c r="I34" s="41"/>
      <c r="J34" s="95"/>
      <c r="K34" s="41"/>
      <c r="L34" s="95"/>
      <c r="M34" s="74"/>
      <c r="N34" s="40"/>
      <c r="O34" s="40"/>
      <c r="P34" s="92"/>
    </row>
    <row r="35" spans="1:16" ht="21" customHeight="1">
      <c r="A35" s="36">
        <v>29</v>
      </c>
      <c r="B35" s="71"/>
      <c r="C35" s="5"/>
      <c r="D35" s="6"/>
      <c r="E35" s="5" t="str">
        <f t="shared" si="0"/>
        <v/>
      </c>
      <c r="F35" s="7" t="str">
        <f t="shared" si="1"/>
        <v/>
      </c>
      <c r="G35" s="79"/>
      <c r="H35" s="40"/>
      <c r="I35" s="41"/>
      <c r="J35" s="95"/>
      <c r="K35" s="41"/>
      <c r="L35" s="95"/>
      <c r="M35" s="74"/>
      <c r="N35" s="40"/>
      <c r="O35" s="40"/>
      <c r="P35" s="92"/>
    </row>
    <row r="36" spans="1:16" ht="21" customHeight="1">
      <c r="A36" s="37">
        <v>30</v>
      </c>
      <c r="B36" s="72"/>
      <c r="C36" s="8"/>
      <c r="D36" s="9"/>
      <c r="E36" s="8" t="str">
        <f t="shared" si="0"/>
        <v/>
      </c>
      <c r="F36" s="10" t="str">
        <f t="shared" si="1"/>
        <v/>
      </c>
      <c r="G36" s="80"/>
      <c r="H36" s="42"/>
      <c r="I36" s="43"/>
      <c r="J36" s="96"/>
      <c r="K36" s="43"/>
      <c r="L36" s="96"/>
      <c r="M36" s="75"/>
      <c r="N36" s="42"/>
      <c r="O36" s="42"/>
      <c r="P36" s="93"/>
    </row>
    <row r="37" spans="1:16" ht="21" customHeight="1">
      <c r="A37" s="35">
        <v>31</v>
      </c>
      <c r="B37" s="70"/>
      <c r="C37" s="2"/>
      <c r="D37" s="3"/>
      <c r="E37" s="2" t="str">
        <f t="shared" si="0"/>
        <v/>
      </c>
      <c r="F37" s="4" t="str">
        <f t="shared" si="1"/>
        <v/>
      </c>
      <c r="G37" s="78"/>
      <c r="H37" s="38"/>
      <c r="I37" s="39"/>
      <c r="J37" s="94"/>
      <c r="K37" s="39"/>
      <c r="L37" s="94"/>
      <c r="M37" s="73"/>
      <c r="N37" s="38"/>
      <c r="O37" s="38"/>
      <c r="P37" s="91"/>
    </row>
    <row r="38" spans="1:16" ht="21" customHeight="1">
      <c r="A38" s="36">
        <v>32</v>
      </c>
      <c r="B38" s="71"/>
      <c r="C38" s="5"/>
      <c r="D38" s="6"/>
      <c r="E38" s="5" t="str">
        <f t="shared" si="0"/>
        <v/>
      </c>
      <c r="F38" s="7" t="str">
        <f t="shared" si="1"/>
        <v/>
      </c>
      <c r="G38" s="79"/>
      <c r="H38" s="40"/>
      <c r="I38" s="41"/>
      <c r="J38" s="95"/>
      <c r="K38" s="41"/>
      <c r="L38" s="95"/>
      <c r="M38" s="74"/>
      <c r="N38" s="40"/>
      <c r="O38" s="40"/>
      <c r="P38" s="92"/>
    </row>
    <row r="39" spans="1:16" ht="21" customHeight="1">
      <c r="A39" s="36">
        <v>33</v>
      </c>
      <c r="B39" s="71"/>
      <c r="C39" s="5"/>
      <c r="D39" s="6"/>
      <c r="E39" s="5" t="str">
        <f t="shared" si="0"/>
        <v/>
      </c>
      <c r="F39" s="7" t="str">
        <f t="shared" si="1"/>
        <v/>
      </c>
      <c r="G39" s="79"/>
      <c r="H39" s="40"/>
      <c r="I39" s="41"/>
      <c r="J39" s="95"/>
      <c r="K39" s="41"/>
      <c r="L39" s="95"/>
      <c r="M39" s="74"/>
      <c r="N39" s="40"/>
      <c r="O39" s="40"/>
      <c r="P39" s="92"/>
    </row>
    <row r="40" spans="1:16" ht="21" customHeight="1">
      <c r="A40" s="36">
        <v>34</v>
      </c>
      <c r="B40" s="71"/>
      <c r="C40" s="5"/>
      <c r="D40" s="6"/>
      <c r="E40" s="5" t="str">
        <f t="shared" si="0"/>
        <v/>
      </c>
      <c r="F40" s="7" t="str">
        <f t="shared" si="1"/>
        <v/>
      </c>
      <c r="G40" s="79"/>
      <c r="H40" s="40"/>
      <c r="I40" s="41"/>
      <c r="J40" s="95"/>
      <c r="K40" s="41"/>
      <c r="L40" s="95"/>
      <c r="M40" s="74"/>
      <c r="N40" s="40"/>
      <c r="O40" s="40"/>
      <c r="P40" s="92"/>
    </row>
    <row r="41" spans="1:16" ht="21" customHeight="1">
      <c r="A41" s="37">
        <v>35</v>
      </c>
      <c r="B41" s="72"/>
      <c r="C41" s="8"/>
      <c r="D41" s="9"/>
      <c r="E41" s="8" t="str">
        <f t="shared" si="0"/>
        <v/>
      </c>
      <c r="F41" s="10" t="str">
        <f t="shared" si="1"/>
        <v/>
      </c>
      <c r="G41" s="80"/>
      <c r="H41" s="42"/>
      <c r="I41" s="43"/>
      <c r="J41" s="96"/>
      <c r="K41" s="43"/>
      <c r="L41" s="96"/>
      <c r="M41" s="75"/>
      <c r="N41" s="42"/>
      <c r="O41" s="42"/>
      <c r="P41" s="93"/>
    </row>
    <row r="42" spans="1:16" ht="21" customHeight="1">
      <c r="A42" s="35">
        <v>36</v>
      </c>
      <c r="B42" s="70"/>
      <c r="C42" s="2"/>
      <c r="D42" s="3"/>
      <c r="E42" s="2" t="str">
        <f t="shared" si="0"/>
        <v/>
      </c>
      <c r="F42" s="4" t="str">
        <f t="shared" si="1"/>
        <v/>
      </c>
      <c r="G42" s="78"/>
      <c r="H42" s="38"/>
      <c r="I42" s="39"/>
      <c r="J42" s="94"/>
      <c r="K42" s="39"/>
      <c r="L42" s="94"/>
      <c r="M42" s="73"/>
      <c r="N42" s="38"/>
      <c r="O42" s="38"/>
      <c r="P42" s="91"/>
    </row>
    <row r="43" spans="1:16" ht="21" customHeight="1">
      <c r="A43" s="36">
        <v>37</v>
      </c>
      <c r="B43" s="71"/>
      <c r="C43" s="5"/>
      <c r="D43" s="6"/>
      <c r="E43" s="5" t="str">
        <f t="shared" si="0"/>
        <v/>
      </c>
      <c r="F43" s="7" t="str">
        <f t="shared" si="1"/>
        <v/>
      </c>
      <c r="G43" s="79"/>
      <c r="H43" s="40"/>
      <c r="I43" s="41"/>
      <c r="J43" s="95"/>
      <c r="K43" s="41"/>
      <c r="L43" s="95"/>
      <c r="M43" s="74"/>
      <c r="N43" s="40"/>
      <c r="O43" s="40"/>
      <c r="P43" s="92"/>
    </row>
    <row r="44" spans="1:16" ht="21" customHeight="1">
      <c r="A44" s="36">
        <v>38</v>
      </c>
      <c r="B44" s="71"/>
      <c r="C44" s="5"/>
      <c r="D44" s="6"/>
      <c r="E44" s="5" t="str">
        <f t="shared" si="0"/>
        <v/>
      </c>
      <c r="F44" s="7" t="str">
        <f t="shared" si="1"/>
        <v/>
      </c>
      <c r="G44" s="79"/>
      <c r="H44" s="40"/>
      <c r="I44" s="41"/>
      <c r="J44" s="95"/>
      <c r="K44" s="41"/>
      <c r="L44" s="95"/>
      <c r="M44" s="74"/>
      <c r="N44" s="40"/>
      <c r="O44" s="40"/>
      <c r="P44" s="92"/>
    </row>
    <row r="45" spans="1:16" ht="21" customHeight="1">
      <c r="A45" s="36">
        <v>39</v>
      </c>
      <c r="B45" s="71"/>
      <c r="C45" s="5"/>
      <c r="D45" s="6"/>
      <c r="E45" s="5" t="str">
        <f t="shared" si="0"/>
        <v/>
      </c>
      <c r="F45" s="7" t="str">
        <f t="shared" si="1"/>
        <v/>
      </c>
      <c r="G45" s="79"/>
      <c r="H45" s="40"/>
      <c r="I45" s="41"/>
      <c r="J45" s="95"/>
      <c r="K45" s="41"/>
      <c r="L45" s="95"/>
      <c r="M45" s="74"/>
      <c r="N45" s="40"/>
      <c r="O45" s="40"/>
      <c r="P45" s="92"/>
    </row>
    <row r="46" spans="1:16" ht="21" customHeight="1">
      <c r="A46" s="37">
        <v>40</v>
      </c>
      <c r="B46" s="72"/>
      <c r="C46" s="8"/>
      <c r="D46" s="9"/>
      <c r="E46" s="8" t="str">
        <f t="shared" si="0"/>
        <v/>
      </c>
      <c r="F46" s="10" t="str">
        <f t="shared" si="1"/>
        <v/>
      </c>
      <c r="G46" s="80"/>
      <c r="H46" s="42"/>
      <c r="I46" s="43"/>
      <c r="J46" s="96"/>
      <c r="K46" s="43"/>
      <c r="L46" s="96"/>
      <c r="M46" s="75"/>
      <c r="N46" s="42"/>
      <c r="O46" s="42"/>
      <c r="P46" s="93"/>
    </row>
    <row r="47" spans="1:16" ht="21" customHeight="1">
      <c r="A47" s="35">
        <v>41</v>
      </c>
      <c r="B47" s="70"/>
      <c r="C47" s="2"/>
      <c r="D47" s="3"/>
      <c r="E47" s="2" t="str">
        <f t="shared" si="0"/>
        <v/>
      </c>
      <c r="F47" s="4" t="str">
        <f t="shared" si="1"/>
        <v/>
      </c>
      <c r="G47" s="78"/>
      <c r="H47" s="38"/>
      <c r="I47" s="39"/>
      <c r="J47" s="94"/>
      <c r="K47" s="39"/>
      <c r="L47" s="94"/>
      <c r="M47" s="73"/>
      <c r="N47" s="38"/>
      <c r="O47" s="38"/>
      <c r="P47" s="91"/>
    </row>
    <row r="48" spans="1:16" ht="21" customHeight="1">
      <c r="A48" s="36">
        <v>42</v>
      </c>
      <c r="B48" s="71"/>
      <c r="C48" s="5"/>
      <c r="D48" s="6"/>
      <c r="E48" s="5" t="str">
        <f t="shared" si="0"/>
        <v/>
      </c>
      <c r="F48" s="7" t="str">
        <f t="shared" si="1"/>
        <v/>
      </c>
      <c r="G48" s="79"/>
      <c r="H48" s="40"/>
      <c r="I48" s="41"/>
      <c r="J48" s="95"/>
      <c r="K48" s="41"/>
      <c r="L48" s="95"/>
      <c r="M48" s="74"/>
      <c r="N48" s="40"/>
      <c r="O48" s="40"/>
      <c r="P48" s="92"/>
    </row>
    <row r="49" spans="1:16" ht="21" customHeight="1">
      <c r="A49" s="36">
        <v>43</v>
      </c>
      <c r="B49" s="71"/>
      <c r="C49" s="5"/>
      <c r="D49" s="6"/>
      <c r="E49" s="5" t="str">
        <f t="shared" si="0"/>
        <v/>
      </c>
      <c r="F49" s="7" t="str">
        <f t="shared" si="1"/>
        <v/>
      </c>
      <c r="G49" s="79"/>
      <c r="H49" s="40"/>
      <c r="I49" s="41"/>
      <c r="J49" s="95"/>
      <c r="K49" s="41"/>
      <c r="L49" s="95"/>
      <c r="M49" s="74"/>
      <c r="N49" s="40"/>
      <c r="O49" s="40"/>
      <c r="P49" s="92"/>
    </row>
    <row r="50" spans="1:16" ht="21" customHeight="1">
      <c r="A50" s="36">
        <v>44</v>
      </c>
      <c r="B50" s="71"/>
      <c r="C50" s="5"/>
      <c r="D50" s="6"/>
      <c r="E50" s="5" t="str">
        <f t="shared" si="0"/>
        <v/>
      </c>
      <c r="F50" s="7" t="str">
        <f t="shared" si="1"/>
        <v/>
      </c>
      <c r="G50" s="79"/>
      <c r="H50" s="40"/>
      <c r="I50" s="41"/>
      <c r="J50" s="95"/>
      <c r="K50" s="41"/>
      <c r="L50" s="95"/>
      <c r="M50" s="74"/>
      <c r="N50" s="40"/>
      <c r="O50" s="40"/>
      <c r="P50" s="92"/>
    </row>
    <row r="51" spans="1:16" ht="21" customHeight="1">
      <c r="A51" s="36">
        <v>45</v>
      </c>
      <c r="B51" s="72"/>
      <c r="C51" s="8"/>
      <c r="D51" s="9"/>
      <c r="E51" s="8" t="str">
        <f t="shared" si="0"/>
        <v/>
      </c>
      <c r="F51" s="10" t="str">
        <f t="shared" si="1"/>
        <v/>
      </c>
      <c r="G51" s="80"/>
      <c r="H51" s="42"/>
      <c r="I51" s="43"/>
      <c r="J51" s="96"/>
      <c r="K51" s="43"/>
      <c r="L51" s="96"/>
      <c r="M51" s="75"/>
      <c r="N51" s="42"/>
      <c r="O51" s="42"/>
      <c r="P51" s="93"/>
    </row>
    <row r="52" spans="1:16" ht="21" customHeight="1">
      <c r="A52" s="36">
        <v>46</v>
      </c>
      <c r="B52" s="70"/>
      <c r="C52" s="2"/>
      <c r="D52" s="3"/>
      <c r="E52" s="2" t="str">
        <f t="shared" si="0"/>
        <v/>
      </c>
      <c r="F52" s="4" t="str">
        <f t="shared" si="1"/>
        <v/>
      </c>
      <c r="G52" s="78"/>
      <c r="H52" s="38"/>
      <c r="I52" s="39"/>
      <c r="J52" s="94"/>
      <c r="K52" s="39"/>
      <c r="L52" s="94"/>
      <c r="M52" s="73"/>
      <c r="N52" s="38"/>
      <c r="O52" s="38"/>
      <c r="P52" s="91"/>
    </row>
    <row r="53" spans="1:16" ht="21" customHeight="1">
      <c r="A53" s="36">
        <v>47</v>
      </c>
      <c r="B53" s="71"/>
      <c r="C53" s="5"/>
      <c r="D53" s="6"/>
      <c r="E53" s="5" t="str">
        <f t="shared" si="0"/>
        <v/>
      </c>
      <c r="F53" s="7" t="str">
        <f t="shared" si="1"/>
        <v/>
      </c>
      <c r="G53" s="79"/>
      <c r="H53" s="40"/>
      <c r="I53" s="41"/>
      <c r="J53" s="95"/>
      <c r="K53" s="41"/>
      <c r="L53" s="95"/>
      <c r="M53" s="74"/>
      <c r="N53" s="40"/>
      <c r="O53" s="40"/>
      <c r="P53" s="92"/>
    </row>
    <row r="54" spans="1:16" ht="21" customHeight="1">
      <c r="A54" s="36">
        <v>48</v>
      </c>
      <c r="B54" s="71"/>
      <c r="C54" s="5"/>
      <c r="D54" s="6"/>
      <c r="E54" s="5" t="str">
        <f t="shared" si="0"/>
        <v/>
      </c>
      <c r="F54" s="7" t="str">
        <f t="shared" si="1"/>
        <v/>
      </c>
      <c r="G54" s="79"/>
      <c r="H54" s="40"/>
      <c r="I54" s="41"/>
      <c r="J54" s="95"/>
      <c r="K54" s="41"/>
      <c r="L54" s="95"/>
      <c r="M54" s="74"/>
      <c r="N54" s="40"/>
      <c r="O54" s="40"/>
      <c r="P54" s="92"/>
    </row>
    <row r="55" spans="1:16" ht="21" customHeight="1">
      <c r="A55" s="36">
        <v>49</v>
      </c>
      <c r="B55" s="71"/>
      <c r="C55" s="5"/>
      <c r="D55" s="6"/>
      <c r="E55" s="5" t="str">
        <f t="shared" si="0"/>
        <v/>
      </c>
      <c r="F55" s="7" t="str">
        <f t="shared" si="1"/>
        <v/>
      </c>
      <c r="G55" s="79"/>
      <c r="H55" s="40"/>
      <c r="I55" s="41"/>
      <c r="J55" s="95"/>
      <c r="K55" s="41"/>
      <c r="L55" s="95"/>
      <c r="M55" s="74"/>
      <c r="N55" s="40"/>
      <c r="O55" s="40"/>
      <c r="P55" s="92"/>
    </row>
    <row r="56" spans="1:16" ht="21" customHeight="1">
      <c r="A56" s="37">
        <v>50</v>
      </c>
      <c r="B56" s="72"/>
      <c r="C56" s="8"/>
      <c r="D56" s="9"/>
      <c r="E56" s="8" t="str">
        <f t="shared" si="0"/>
        <v/>
      </c>
      <c r="F56" s="10" t="str">
        <f t="shared" si="1"/>
        <v/>
      </c>
      <c r="G56" s="80"/>
      <c r="H56" s="42"/>
      <c r="I56" s="43"/>
      <c r="J56" s="96"/>
      <c r="K56" s="43"/>
      <c r="L56" s="96"/>
      <c r="M56" s="75"/>
      <c r="N56" s="42"/>
      <c r="O56" s="42"/>
      <c r="P56" s="93"/>
    </row>
  </sheetData>
  <mergeCells count="6">
    <mergeCell ref="C2:F2"/>
    <mergeCell ref="A3:B3"/>
    <mergeCell ref="C3:D3"/>
    <mergeCell ref="A4:B4"/>
    <mergeCell ref="C4:D4"/>
    <mergeCell ref="F4:H4"/>
  </mergeCells>
  <phoneticPr fontId="1"/>
  <conditionalFormatting sqref="I7:I56 K7:K56">
    <cfRule type="expression" dxfId="2" priority="2" stopIfTrue="1">
      <formula>COUNTIF($I7:$K7,I7)&gt;1</formula>
    </cfRule>
  </conditionalFormatting>
  <dataValidations count="14">
    <dataValidation imeMode="halfKatakana" allowBlank="1" showInputMessage="1" showErrorMessage="1" promptTitle="ｾｲﾒｲ" sqref="E7:F7" xr:uid="{968EF650-C165-48B0-9F3F-A4A57916285D}"/>
    <dataValidation imeMode="hiragana" allowBlank="1" showInputMessage="1" showErrorMessage="1" promptTitle="姓名" prompt="漢字で入力して下さい。_x000a_ブランクは使用しないで下さい。" sqref="C7" xr:uid="{C0CD1219-8CF4-46BC-A499-85107EBB80F9}"/>
    <dataValidation imeMode="hiragana" allowBlank="1" showInputMessage="1" showErrorMessage="1" sqref="D7:D56 C8:C56" xr:uid="{DA6221B5-540E-46FB-BF0E-03F64D1086DF}"/>
    <dataValidation imeMode="off" allowBlank="1" showInputMessage="1" showErrorMessage="1" sqref="F4:G4 K3:K4" xr:uid="{AC16D0DC-6991-4A74-A4A2-D33D60394CA1}"/>
    <dataValidation type="whole" allowBlank="1" showInputMessage="1" showErrorMessage="1" sqref="F3" xr:uid="{3815F0FE-7368-4ED1-9BB6-072512F129EB}">
      <formula1>1</formula1>
      <formula2>99999</formula2>
    </dataValidation>
    <dataValidation imeMode="halfKatakana" allowBlank="1" showInputMessage="1" showErrorMessage="1" sqref="E8:F56" xr:uid="{CE096941-FBD2-46AB-B3A3-041F8C531FA6}"/>
    <dataValidation imeMode="on" allowBlank="1" showInputMessage="1" showErrorMessage="1" sqref="C3:D4" xr:uid="{07B4D2C0-64E0-484B-8F41-326C8C29DA9D}"/>
    <dataValidation type="textLength" imeMode="off" allowBlank="1" showErrorMessage="1" promptTitle="登録ゼッケン" prompt="5桁以内の英数字を入力してください。_x000a_" sqref="B7:B56" xr:uid="{8FD51C68-105D-4758-A353-81E7C0F273A8}">
      <formula1>1</formula1>
      <formula2>5</formula2>
    </dataValidation>
    <dataValidation type="list" allowBlank="1" showInputMessage="1" showErrorMessage="1" sqref="H7:H56" xr:uid="{D74B68DE-0670-491B-9119-5278FB822FD8}">
      <formula1>性別</formula1>
    </dataValidation>
    <dataValidation type="list" imeMode="halfKatakana" allowBlank="1" showInputMessage="1" showErrorMessage="1" sqref="G7:G56" xr:uid="{B67B265D-DA40-459D-A6C7-2B422B8DE081}">
      <formula1>$W$8:$W$9</formula1>
    </dataValidation>
    <dataValidation type="list" allowBlank="1" showInputMessage="1" showErrorMessage="1" sqref="I7:I56" xr:uid="{39EDBE0F-9324-46A3-8002-4AE2889017C4}">
      <formula1>INDIRECT(H7)</formula1>
    </dataValidation>
    <dataValidation type="list" allowBlank="1" showInputMessage="1" showErrorMessage="1" sqref="K7:K56" xr:uid="{EE710878-C0B2-43CA-BA23-CC409D85BC4D}">
      <formula1>INDIRECT(H7)</formula1>
    </dataValidation>
    <dataValidation type="list" allowBlank="1" showInputMessage="1" showErrorMessage="1" sqref="M7:M56" xr:uid="{92469EFF-9CF6-42F7-99EA-FF31651E4D61}">
      <formula1>$V$8:$V$10</formula1>
    </dataValidation>
    <dataValidation type="list" allowBlank="1" showInputMessage="1" showErrorMessage="1" sqref="P7:P56" xr:uid="{B16030F2-717F-4D39-B4D8-ECC020D85EDA}">
      <formula1>$X$8:$X$9</formula1>
    </dataValidation>
  </dataValidations>
  <pageMargins left="0.39370078740157483" right="0.39370078740157483" top="0.55118110236220474" bottom="0.55118110236220474" header="0.31496062992125984" footer="0.31496062992125984"/>
  <pageSetup paperSize="9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0BE9-1CB2-4C0A-AA14-899DB28983B0}">
  <dimension ref="A1:X56"/>
  <sheetViews>
    <sheetView view="pageBreakPreview" zoomScaleNormal="100" zoomScaleSheetLayoutView="100" workbookViewId="0">
      <selection activeCell="N6" sqref="N6"/>
    </sheetView>
  </sheetViews>
  <sheetFormatPr defaultColWidth="9" defaultRowHeight="10.5"/>
  <cols>
    <col min="1" max="1" width="2.625" style="19" customWidth="1"/>
    <col min="2" max="2" width="5.625" style="34" customWidth="1"/>
    <col min="3" max="4" width="7.875" style="14" customWidth="1"/>
    <col min="5" max="6" width="9.375" style="14" customWidth="1"/>
    <col min="7" max="7" width="3.625" style="14" customWidth="1"/>
    <col min="8" max="8" width="4.125" style="34" bestFit="1" customWidth="1"/>
    <col min="9" max="9" width="12.75" style="14" customWidth="1"/>
    <col min="10" max="10" width="6.5" style="14" customWidth="1"/>
    <col min="11" max="11" width="12.75" style="14" customWidth="1"/>
    <col min="12" max="12" width="6.5" style="14" customWidth="1"/>
    <col min="13" max="13" width="8.625" style="14" customWidth="1"/>
    <col min="14" max="14" width="11.625" style="34" customWidth="1"/>
    <col min="15" max="15" width="4.375" style="34" customWidth="1"/>
    <col min="16" max="18" width="9" style="14"/>
    <col min="19" max="19" width="9" style="14" hidden="1" customWidth="1"/>
    <col min="20" max="20" width="12.5" style="14" hidden="1" customWidth="1"/>
    <col min="21" max="21" width="11.75" style="14" hidden="1" customWidth="1"/>
    <col min="22" max="23" width="9" style="14" hidden="1" customWidth="1"/>
    <col min="24" max="24" width="0" style="14" hidden="1" customWidth="1"/>
    <col min="25" max="16384" width="9" style="14"/>
  </cols>
  <sheetData>
    <row r="1" spans="1:24">
      <c r="A1" s="11" t="s">
        <v>20</v>
      </c>
      <c r="B1" s="12"/>
      <c r="C1" s="13"/>
      <c r="D1" s="13"/>
      <c r="E1" s="13"/>
      <c r="F1" s="13"/>
      <c r="G1" s="13"/>
      <c r="H1" s="12"/>
      <c r="I1" s="13"/>
      <c r="J1" s="13"/>
      <c r="K1" s="13"/>
      <c r="L1" s="13"/>
      <c r="M1" s="13"/>
      <c r="N1" s="12"/>
      <c r="O1" s="12"/>
      <c r="P1" s="44"/>
    </row>
    <row r="2" spans="1:24" ht="22.5" customHeight="1">
      <c r="A2" s="15"/>
      <c r="B2" s="16" t="s">
        <v>11</v>
      </c>
      <c r="C2" s="113" t="s">
        <v>109</v>
      </c>
      <c r="D2" s="113"/>
      <c r="E2" s="113"/>
      <c r="F2" s="113"/>
      <c r="G2" s="76"/>
      <c r="H2" s="12"/>
      <c r="I2" s="18"/>
      <c r="J2" s="17" t="s">
        <v>104</v>
      </c>
      <c r="K2" s="66" t="s">
        <v>12</v>
      </c>
      <c r="L2" s="83" t="s">
        <v>131</v>
      </c>
      <c r="M2" s="83" t="s">
        <v>116</v>
      </c>
      <c r="N2" s="12"/>
      <c r="O2" s="12"/>
      <c r="P2" s="44"/>
    </row>
    <row r="3" spans="1:24" ht="13.5" customHeight="1">
      <c r="A3" s="114" t="s">
        <v>7</v>
      </c>
      <c r="B3" s="114"/>
      <c r="C3" s="115" t="str">
        <f>IF(表紙!C8="","",表紙!C8)</f>
        <v/>
      </c>
      <c r="D3" s="115"/>
      <c r="E3" s="20" t="s">
        <v>13</v>
      </c>
      <c r="F3" s="21"/>
      <c r="G3" s="76"/>
      <c r="H3" s="22"/>
      <c r="I3" s="23" t="s">
        <v>47</v>
      </c>
      <c r="J3" s="24">
        <v>1</v>
      </c>
      <c r="K3" s="81">
        <f>COUNTIF($H$7:$H$56,"男")</f>
        <v>1</v>
      </c>
      <c r="L3" s="84">
        <f>COUNTIFS($H$7:$H$56,"男",$G$7:$G$56,"○")</f>
        <v>0</v>
      </c>
      <c r="M3" s="84">
        <f>COUNTIFS($H$7:$H$56,"男",$P$7:$P$56,"✓")</f>
        <v>0</v>
      </c>
      <c r="N3" s="12"/>
      <c r="O3" s="12"/>
      <c r="P3" s="44"/>
    </row>
    <row r="4" spans="1:24" ht="13.5" customHeight="1">
      <c r="A4" s="116" t="s">
        <v>14</v>
      </c>
      <c r="B4" s="116"/>
      <c r="C4" s="117"/>
      <c r="D4" s="117"/>
      <c r="E4" s="17" t="s">
        <v>135</v>
      </c>
      <c r="F4" s="117"/>
      <c r="G4" s="117"/>
      <c r="H4" s="117"/>
      <c r="I4" s="15" t="s">
        <v>15</v>
      </c>
      <c r="J4" s="26"/>
      <c r="K4" s="82">
        <f>COUNTIF($H$7:$H$56,"女")</f>
        <v>1</v>
      </c>
      <c r="L4" s="84">
        <f>COUNTIFS($H$7:$H$56,"女",$G$7:$G$56,"○")</f>
        <v>0</v>
      </c>
      <c r="M4" s="84">
        <f>COUNTIFS($H$7:$H$56,"女",$P$7:$P$56,"✓")</f>
        <v>0</v>
      </c>
      <c r="N4" s="12"/>
      <c r="O4" s="12"/>
      <c r="P4" s="44"/>
    </row>
    <row r="5" spans="1:24" ht="5.25" customHeight="1" thickBot="1">
      <c r="A5" s="27"/>
      <c r="B5" s="25"/>
      <c r="C5" s="12"/>
      <c r="D5" s="12"/>
      <c r="E5" s="12"/>
      <c r="F5" s="13"/>
      <c r="G5" s="13"/>
      <c r="H5" s="22"/>
      <c r="I5" s="22"/>
      <c r="J5" s="22"/>
      <c r="K5" s="22"/>
      <c r="L5" s="22"/>
      <c r="M5" s="13"/>
      <c r="N5" s="12"/>
      <c r="O5" s="12"/>
      <c r="P5" s="44"/>
    </row>
    <row r="6" spans="1:24" s="34" customFormat="1" ht="24" customHeight="1">
      <c r="A6" s="28" t="s">
        <v>17</v>
      </c>
      <c r="B6" s="29" t="s">
        <v>18</v>
      </c>
      <c r="C6" s="30" t="s">
        <v>105</v>
      </c>
      <c r="D6" s="31" t="s">
        <v>5</v>
      </c>
      <c r="E6" s="32" t="s">
        <v>8</v>
      </c>
      <c r="F6" s="33" t="s">
        <v>9</v>
      </c>
      <c r="G6" s="29" t="s">
        <v>131</v>
      </c>
      <c r="H6" s="29" t="s">
        <v>16</v>
      </c>
      <c r="I6" s="30" t="s">
        <v>6</v>
      </c>
      <c r="J6" s="31" t="s">
        <v>19</v>
      </c>
      <c r="K6" s="30" t="s">
        <v>55</v>
      </c>
      <c r="L6" s="31" t="s">
        <v>19</v>
      </c>
      <c r="M6" s="29" t="s">
        <v>10</v>
      </c>
      <c r="N6" s="97" t="s">
        <v>130</v>
      </c>
      <c r="O6" s="29" t="s">
        <v>54</v>
      </c>
      <c r="P6" s="85" t="s">
        <v>116</v>
      </c>
    </row>
    <row r="7" spans="1:24" ht="21" customHeight="1">
      <c r="A7" s="35">
        <v>1</v>
      </c>
      <c r="B7" s="70"/>
      <c r="C7" s="2" t="s">
        <v>136</v>
      </c>
      <c r="D7" s="3" t="s">
        <v>137</v>
      </c>
      <c r="E7" s="2" t="str">
        <f>ASC(PHONETIC(C7))</f>
        <v>ｵｵｲﾀ</v>
      </c>
      <c r="F7" s="2" t="str">
        <f>ASC(PHONETIC(D7))</f>
        <v>ｹﾝ</v>
      </c>
      <c r="G7" s="78"/>
      <c r="H7" s="38" t="s">
        <v>127</v>
      </c>
      <c r="I7" s="39" t="s">
        <v>58</v>
      </c>
      <c r="J7" s="94" t="s">
        <v>138</v>
      </c>
      <c r="K7" s="39" t="s">
        <v>57</v>
      </c>
      <c r="L7" s="94" t="s">
        <v>139</v>
      </c>
      <c r="M7" s="73" t="s">
        <v>56</v>
      </c>
      <c r="N7" s="38" t="s">
        <v>140</v>
      </c>
      <c r="O7" s="38">
        <v>30</v>
      </c>
      <c r="P7" s="91"/>
      <c r="S7" s="14" t="s">
        <v>16</v>
      </c>
      <c r="T7" s="14" t="s">
        <v>15</v>
      </c>
      <c r="U7" s="14" t="s">
        <v>47</v>
      </c>
      <c r="V7" s="14" t="s">
        <v>129</v>
      </c>
      <c r="W7" s="14" t="s">
        <v>131</v>
      </c>
      <c r="X7" s="14" t="s">
        <v>116</v>
      </c>
    </row>
    <row r="8" spans="1:24" ht="21" customHeight="1">
      <c r="A8" s="36">
        <v>2</v>
      </c>
      <c r="B8" s="71"/>
      <c r="C8" s="5" t="s">
        <v>141</v>
      </c>
      <c r="D8" s="6" t="s">
        <v>142</v>
      </c>
      <c r="E8" s="5" t="str">
        <f t="shared" ref="E8:F56" si="0">ASC(PHONETIC(C8))</f>
        <v>ﾀｶﾀﾞ</v>
      </c>
      <c r="F8" s="7" t="str">
        <f t="shared" si="0"/>
        <v>ｶｽﾞ</v>
      </c>
      <c r="G8" s="79"/>
      <c r="H8" s="40" t="s">
        <v>128</v>
      </c>
      <c r="I8" s="41" t="s">
        <v>67</v>
      </c>
      <c r="J8" s="95" t="s">
        <v>143</v>
      </c>
      <c r="K8" s="41" t="s">
        <v>94</v>
      </c>
      <c r="L8" s="95" t="s">
        <v>144</v>
      </c>
      <c r="M8" s="74"/>
      <c r="N8" s="40" t="s">
        <v>145</v>
      </c>
      <c r="O8" s="40">
        <v>26</v>
      </c>
      <c r="P8" s="92"/>
      <c r="S8" s="14" t="s">
        <v>127</v>
      </c>
      <c r="T8" s="14" t="s">
        <v>48</v>
      </c>
      <c r="U8" s="14" t="s">
        <v>57</v>
      </c>
      <c r="V8" s="14" t="s">
        <v>56</v>
      </c>
    </row>
    <row r="9" spans="1:24" ht="21" customHeight="1">
      <c r="A9" s="36">
        <v>3</v>
      </c>
      <c r="B9" s="71"/>
      <c r="C9" s="5"/>
      <c r="D9" s="6"/>
      <c r="E9" s="5" t="str">
        <f t="shared" si="0"/>
        <v/>
      </c>
      <c r="F9" s="7" t="str">
        <f t="shared" si="0"/>
        <v/>
      </c>
      <c r="G9" s="79"/>
      <c r="H9" s="40"/>
      <c r="I9" s="41"/>
      <c r="J9" s="95"/>
      <c r="K9" s="41"/>
      <c r="L9" s="95"/>
      <c r="M9" s="74"/>
      <c r="N9" s="40"/>
      <c r="O9" s="40"/>
      <c r="P9" s="92"/>
      <c r="S9" s="14" t="s">
        <v>128</v>
      </c>
      <c r="T9" s="14" t="s">
        <v>49</v>
      </c>
      <c r="U9" s="14" t="s">
        <v>58</v>
      </c>
      <c r="V9" s="14" t="s">
        <v>93</v>
      </c>
      <c r="W9" s="77" t="s">
        <v>133</v>
      </c>
      <c r="X9" s="14" t="s">
        <v>132</v>
      </c>
    </row>
    <row r="10" spans="1:24" ht="21" customHeight="1">
      <c r="A10" s="36">
        <v>4</v>
      </c>
      <c r="B10" s="71"/>
      <c r="C10" s="5"/>
      <c r="D10" s="6"/>
      <c r="E10" s="5" t="str">
        <f t="shared" si="0"/>
        <v/>
      </c>
      <c r="F10" s="7" t="str">
        <f t="shared" si="0"/>
        <v/>
      </c>
      <c r="G10" s="79"/>
      <c r="H10" s="40"/>
      <c r="I10" s="41"/>
      <c r="J10" s="95"/>
      <c r="K10" s="41"/>
      <c r="L10" s="95"/>
      <c r="M10" s="74"/>
      <c r="N10" s="40"/>
      <c r="O10" s="40"/>
      <c r="P10" s="92"/>
      <c r="T10" s="14" t="s">
        <v>69</v>
      </c>
      <c r="U10" s="14" t="s">
        <v>59</v>
      </c>
    </row>
    <row r="11" spans="1:24" ht="21" customHeight="1">
      <c r="A11" s="37">
        <v>5</v>
      </c>
      <c r="B11" s="72"/>
      <c r="C11" s="8"/>
      <c r="D11" s="9"/>
      <c r="E11" s="8" t="str">
        <f t="shared" si="0"/>
        <v/>
      </c>
      <c r="F11" s="10" t="str">
        <f t="shared" si="0"/>
        <v/>
      </c>
      <c r="G11" s="80"/>
      <c r="H11" s="42"/>
      <c r="I11" s="43"/>
      <c r="J11" s="96"/>
      <c r="K11" s="43"/>
      <c r="L11" s="96"/>
      <c r="M11" s="75"/>
      <c r="N11" s="42"/>
      <c r="O11" s="42"/>
      <c r="P11" s="93"/>
      <c r="T11" s="14" t="s">
        <v>52</v>
      </c>
      <c r="U11" s="14" t="s">
        <v>60</v>
      </c>
    </row>
    <row r="12" spans="1:24" ht="21" customHeight="1">
      <c r="A12" s="35">
        <v>6</v>
      </c>
      <c r="B12" s="70"/>
      <c r="C12" s="2"/>
      <c r="D12" s="3"/>
      <c r="E12" s="2" t="str">
        <f t="shared" si="0"/>
        <v/>
      </c>
      <c r="F12" s="4" t="str">
        <f t="shared" si="0"/>
        <v/>
      </c>
      <c r="G12" s="78"/>
      <c r="H12" s="38"/>
      <c r="I12" s="39"/>
      <c r="J12" s="94"/>
      <c r="K12" s="39"/>
      <c r="L12" s="94"/>
      <c r="M12" s="73"/>
      <c r="N12" s="38"/>
      <c r="O12" s="38"/>
      <c r="P12" s="91"/>
      <c r="T12" s="14" t="s">
        <v>90</v>
      </c>
      <c r="U12" s="14" t="s">
        <v>61</v>
      </c>
    </row>
    <row r="13" spans="1:24" ht="21" customHeight="1">
      <c r="A13" s="36">
        <v>7</v>
      </c>
      <c r="B13" s="71"/>
      <c r="C13" s="5"/>
      <c r="D13" s="6"/>
      <c r="E13" s="5" t="str">
        <f t="shared" si="0"/>
        <v/>
      </c>
      <c r="F13" s="7" t="str">
        <f t="shared" si="0"/>
        <v/>
      </c>
      <c r="G13" s="79"/>
      <c r="H13" s="40"/>
      <c r="I13" s="41"/>
      <c r="J13" s="95"/>
      <c r="K13" s="41"/>
      <c r="L13" s="95"/>
      <c r="M13" s="74"/>
      <c r="N13" s="40"/>
      <c r="O13" s="40"/>
      <c r="P13" s="92"/>
      <c r="T13" s="14" t="s">
        <v>94</v>
      </c>
      <c r="U13" s="14" t="s">
        <v>62</v>
      </c>
    </row>
    <row r="14" spans="1:24" ht="21" customHeight="1">
      <c r="A14" s="36">
        <v>8</v>
      </c>
      <c r="B14" s="71"/>
      <c r="C14" s="5"/>
      <c r="D14" s="6"/>
      <c r="E14" s="5" t="str">
        <f t="shared" si="0"/>
        <v/>
      </c>
      <c r="F14" s="7" t="str">
        <f t="shared" si="0"/>
        <v/>
      </c>
      <c r="G14" s="79"/>
      <c r="H14" s="40"/>
      <c r="I14" s="41"/>
      <c r="J14" s="95"/>
      <c r="K14" s="41"/>
      <c r="L14" s="95"/>
      <c r="M14" s="74"/>
      <c r="N14" s="40"/>
      <c r="O14" s="40"/>
      <c r="P14" s="92"/>
      <c r="T14" s="14" t="s">
        <v>95</v>
      </c>
      <c r="U14" s="14" t="s">
        <v>63</v>
      </c>
    </row>
    <row r="15" spans="1:24" ht="21" customHeight="1">
      <c r="A15" s="36">
        <v>9</v>
      </c>
      <c r="B15" s="71"/>
      <c r="C15" s="5"/>
      <c r="D15" s="6"/>
      <c r="E15" s="5" t="str">
        <f t="shared" si="0"/>
        <v/>
      </c>
      <c r="F15" s="7" t="str">
        <f t="shared" si="0"/>
        <v/>
      </c>
      <c r="G15" s="79"/>
      <c r="H15" s="40"/>
      <c r="I15" s="41"/>
      <c r="J15" s="95"/>
      <c r="K15" s="41"/>
      <c r="L15" s="95"/>
      <c r="M15" s="74"/>
      <c r="N15" s="40"/>
      <c r="O15" s="40"/>
      <c r="P15" s="92"/>
      <c r="T15" s="14" t="s">
        <v>67</v>
      </c>
      <c r="U15" s="14" t="s">
        <v>64</v>
      </c>
    </row>
    <row r="16" spans="1:24" ht="21" customHeight="1">
      <c r="A16" s="37">
        <v>10</v>
      </c>
      <c r="B16" s="72"/>
      <c r="C16" s="8"/>
      <c r="D16" s="9"/>
      <c r="E16" s="8" t="str">
        <f t="shared" si="0"/>
        <v/>
      </c>
      <c r="F16" s="10" t="str">
        <f t="shared" si="0"/>
        <v/>
      </c>
      <c r="G16" s="80"/>
      <c r="H16" s="42"/>
      <c r="I16" s="43"/>
      <c r="J16" s="96"/>
      <c r="K16" s="43"/>
      <c r="L16" s="96"/>
      <c r="M16" s="75"/>
      <c r="N16" s="42"/>
      <c r="O16" s="42"/>
      <c r="P16" s="93"/>
      <c r="T16" s="14" t="s">
        <v>68</v>
      </c>
      <c r="U16" s="14" t="s">
        <v>65</v>
      </c>
    </row>
    <row r="17" spans="1:21" ht="21" customHeight="1">
      <c r="A17" s="35">
        <v>11</v>
      </c>
      <c r="B17" s="70"/>
      <c r="C17" s="2"/>
      <c r="D17" s="3"/>
      <c r="E17" s="2" t="str">
        <f t="shared" si="0"/>
        <v/>
      </c>
      <c r="F17" s="4" t="str">
        <f t="shared" si="0"/>
        <v/>
      </c>
      <c r="G17" s="78"/>
      <c r="H17" s="38"/>
      <c r="I17" s="39"/>
      <c r="J17" s="94"/>
      <c r="K17" s="39"/>
      <c r="L17" s="94"/>
      <c r="M17" s="73"/>
      <c r="N17" s="38"/>
      <c r="O17" s="38"/>
      <c r="P17" s="91"/>
      <c r="U17" s="14" t="s">
        <v>134</v>
      </c>
    </row>
    <row r="18" spans="1:21" ht="21" customHeight="1">
      <c r="A18" s="36">
        <v>12</v>
      </c>
      <c r="B18" s="71"/>
      <c r="C18" s="5"/>
      <c r="D18" s="6"/>
      <c r="E18" s="5" t="str">
        <f t="shared" si="0"/>
        <v/>
      </c>
      <c r="F18" s="7" t="str">
        <f t="shared" si="0"/>
        <v/>
      </c>
      <c r="G18" s="79"/>
      <c r="H18" s="40"/>
      <c r="I18" s="41"/>
      <c r="J18" s="95"/>
      <c r="K18" s="41"/>
      <c r="L18" s="95"/>
      <c r="M18" s="74"/>
      <c r="N18" s="40"/>
      <c r="O18" s="40"/>
      <c r="P18" s="92"/>
      <c r="U18" s="14" t="s">
        <v>100</v>
      </c>
    </row>
    <row r="19" spans="1:21" ht="21" customHeight="1">
      <c r="A19" s="36">
        <v>13</v>
      </c>
      <c r="B19" s="71"/>
      <c r="C19" s="5"/>
      <c r="D19" s="6"/>
      <c r="E19" s="5" t="str">
        <f t="shared" si="0"/>
        <v/>
      </c>
      <c r="F19" s="7" t="str">
        <f t="shared" si="0"/>
        <v/>
      </c>
      <c r="G19" s="79"/>
      <c r="H19" s="40"/>
      <c r="I19" s="41"/>
      <c r="J19" s="95"/>
      <c r="K19" s="41"/>
      <c r="L19" s="95"/>
      <c r="M19" s="74"/>
      <c r="N19" s="40"/>
      <c r="O19" s="40"/>
      <c r="P19" s="92"/>
      <c r="U19" s="14" t="s">
        <v>90</v>
      </c>
    </row>
    <row r="20" spans="1:21" ht="21" customHeight="1">
      <c r="A20" s="36">
        <v>14</v>
      </c>
      <c r="B20" s="71"/>
      <c r="C20" s="5"/>
      <c r="D20" s="6"/>
      <c r="E20" s="5" t="str">
        <f t="shared" si="0"/>
        <v/>
      </c>
      <c r="F20" s="7" t="str">
        <f t="shared" si="0"/>
        <v/>
      </c>
      <c r="G20" s="79"/>
      <c r="H20" s="40"/>
      <c r="I20" s="41"/>
      <c r="J20" s="95"/>
      <c r="K20" s="41"/>
      <c r="L20" s="95"/>
      <c r="M20" s="74"/>
      <c r="N20" s="40"/>
      <c r="O20" s="40"/>
      <c r="P20" s="92"/>
      <c r="U20" s="14" t="s">
        <v>91</v>
      </c>
    </row>
    <row r="21" spans="1:21" ht="21" customHeight="1">
      <c r="A21" s="36">
        <v>15</v>
      </c>
      <c r="B21" s="72"/>
      <c r="C21" s="8"/>
      <c r="D21" s="9"/>
      <c r="E21" s="8" t="str">
        <f t="shared" si="0"/>
        <v/>
      </c>
      <c r="F21" s="10" t="str">
        <f t="shared" si="0"/>
        <v/>
      </c>
      <c r="G21" s="80"/>
      <c r="H21" s="42"/>
      <c r="I21" s="43"/>
      <c r="J21" s="96"/>
      <c r="K21" s="43"/>
      <c r="L21" s="96"/>
      <c r="M21" s="75"/>
      <c r="N21" s="42"/>
      <c r="O21" s="42"/>
      <c r="P21" s="93"/>
      <c r="U21" s="14" t="s">
        <v>92</v>
      </c>
    </row>
    <row r="22" spans="1:21" ht="21" customHeight="1">
      <c r="A22" s="36">
        <v>16</v>
      </c>
      <c r="B22" s="70"/>
      <c r="C22" s="2"/>
      <c r="D22" s="3"/>
      <c r="E22" s="2" t="str">
        <f t="shared" si="0"/>
        <v/>
      </c>
      <c r="F22" s="4" t="str">
        <f t="shared" si="0"/>
        <v/>
      </c>
      <c r="G22" s="78"/>
      <c r="H22" s="38"/>
      <c r="I22" s="39"/>
      <c r="J22" s="94"/>
      <c r="K22" s="39"/>
      <c r="L22" s="94"/>
      <c r="M22" s="73"/>
      <c r="N22" s="38"/>
      <c r="O22" s="38"/>
      <c r="P22" s="91"/>
      <c r="U22" s="14" t="s">
        <v>67</v>
      </c>
    </row>
    <row r="23" spans="1:21" ht="21" customHeight="1">
      <c r="A23" s="36">
        <v>17</v>
      </c>
      <c r="B23" s="71"/>
      <c r="C23" s="5"/>
      <c r="D23" s="6"/>
      <c r="E23" s="5" t="str">
        <f t="shared" si="0"/>
        <v/>
      </c>
      <c r="F23" s="7" t="str">
        <f t="shared" si="0"/>
        <v/>
      </c>
      <c r="G23" s="79"/>
      <c r="H23" s="40"/>
      <c r="I23" s="41"/>
      <c r="J23" s="95"/>
      <c r="K23" s="41"/>
      <c r="L23" s="95"/>
      <c r="M23" s="74"/>
      <c r="N23" s="40"/>
      <c r="O23" s="40"/>
      <c r="P23" s="92"/>
      <c r="U23" s="14" t="s">
        <v>68</v>
      </c>
    </row>
    <row r="24" spans="1:21" ht="21" customHeight="1">
      <c r="A24" s="36">
        <v>18</v>
      </c>
      <c r="B24" s="71"/>
      <c r="C24" s="5"/>
      <c r="D24" s="6"/>
      <c r="E24" s="5" t="str">
        <f t="shared" si="0"/>
        <v/>
      </c>
      <c r="F24" s="7" t="str">
        <f t="shared" si="0"/>
        <v/>
      </c>
      <c r="G24" s="79"/>
      <c r="H24" s="40"/>
      <c r="I24" s="41"/>
      <c r="J24" s="95"/>
      <c r="K24" s="41"/>
      <c r="L24" s="95"/>
      <c r="M24" s="74"/>
      <c r="N24" s="40"/>
      <c r="O24" s="40"/>
      <c r="P24" s="92"/>
    </row>
    <row r="25" spans="1:21" ht="21" customHeight="1">
      <c r="A25" s="36">
        <v>19</v>
      </c>
      <c r="B25" s="71"/>
      <c r="C25" s="5"/>
      <c r="D25" s="6"/>
      <c r="E25" s="5" t="str">
        <f t="shared" si="0"/>
        <v/>
      </c>
      <c r="F25" s="7" t="str">
        <f t="shared" si="0"/>
        <v/>
      </c>
      <c r="G25" s="79"/>
      <c r="H25" s="40"/>
      <c r="I25" s="41"/>
      <c r="J25" s="95"/>
      <c r="K25" s="41"/>
      <c r="L25" s="95"/>
      <c r="M25" s="74"/>
      <c r="N25" s="40"/>
      <c r="O25" s="40"/>
      <c r="P25" s="92"/>
    </row>
    <row r="26" spans="1:21" ht="21" customHeight="1">
      <c r="A26" s="37">
        <v>20</v>
      </c>
      <c r="B26" s="72"/>
      <c r="C26" s="8"/>
      <c r="D26" s="9"/>
      <c r="E26" s="8" t="str">
        <f t="shared" si="0"/>
        <v/>
      </c>
      <c r="F26" s="10" t="str">
        <f t="shared" si="0"/>
        <v/>
      </c>
      <c r="G26" s="80"/>
      <c r="H26" s="42"/>
      <c r="I26" s="43"/>
      <c r="J26" s="96"/>
      <c r="K26" s="43"/>
      <c r="L26" s="96"/>
      <c r="M26" s="75"/>
      <c r="N26" s="42"/>
      <c r="O26" s="42"/>
      <c r="P26" s="93"/>
    </row>
    <row r="27" spans="1:21" ht="21" customHeight="1">
      <c r="A27" s="35">
        <v>21</v>
      </c>
      <c r="B27" s="70"/>
      <c r="C27" s="2"/>
      <c r="D27" s="3"/>
      <c r="E27" s="2" t="str">
        <f t="shared" si="0"/>
        <v/>
      </c>
      <c r="F27" s="4" t="str">
        <f t="shared" si="0"/>
        <v/>
      </c>
      <c r="G27" s="78"/>
      <c r="H27" s="38"/>
      <c r="I27" s="39"/>
      <c r="J27" s="94"/>
      <c r="K27" s="39"/>
      <c r="L27" s="94"/>
      <c r="M27" s="73"/>
      <c r="N27" s="38"/>
      <c r="O27" s="38"/>
      <c r="P27" s="91"/>
    </row>
    <row r="28" spans="1:21" ht="21" customHeight="1">
      <c r="A28" s="36">
        <v>22</v>
      </c>
      <c r="B28" s="71"/>
      <c r="C28" s="5"/>
      <c r="D28" s="6"/>
      <c r="E28" s="5" t="str">
        <f t="shared" si="0"/>
        <v/>
      </c>
      <c r="F28" s="7" t="str">
        <f t="shared" si="0"/>
        <v/>
      </c>
      <c r="G28" s="79"/>
      <c r="H28" s="40"/>
      <c r="I28" s="41"/>
      <c r="J28" s="95"/>
      <c r="K28" s="41"/>
      <c r="L28" s="95"/>
      <c r="M28" s="74"/>
      <c r="N28" s="40"/>
      <c r="O28" s="40"/>
      <c r="P28" s="92"/>
    </row>
    <row r="29" spans="1:21" ht="21" customHeight="1">
      <c r="A29" s="36">
        <v>23</v>
      </c>
      <c r="B29" s="71"/>
      <c r="C29" s="5"/>
      <c r="D29" s="6"/>
      <c r="E29" s="5" t="str">
        <f t="shared" si="0"/>
        <v/>
      </c>
      <c r="F29" s="7" t="str">
        <f t="shared" si="0"/>
        <v/>
      </c>
      <c r="G29" s="79"/>
      <c r="H29" s="40"/>
      <c r="I29" s="41"/>
      <c r="J29" s="95"/>
      <c r="K29" s="41"/>
      <c r="L29" s="95"/>
      <c r="M29" s="74"/>
      <c r="N29" s="40"/>
      <c r="O29" s="40"/>
      <c r="P29" s="92"/>
    </row>
    <row r="30" spans="1:21" ht="21" customHeight="1">
      <c r="A30" s="36">
        <v>24</v>
      </c>
      <c r="B30" s="71"/>
      <c r="C30" s="5"/>
      <c r="D30" s="6"/>
      <c r="E30" s="5" t="str">
        <f t="shared" si="0"/>
        <v/>
      </c>
      <c r="F30" s="7" t="str">
        <f t="shared" si="0"/>
        <v/>
      </c>
      <c r="G30" s="79"/>
      <c r="H30" s="40"/>
      <c r="I30" s="41"/>
      <c r="J30" s="95"/>
      <c r="K30" s="41"/>
      <c r="L30" s="95"/>
      <c r="M30" s="74"/>
      <c r="N30" s="40"/>
      <c r="O30" s="40"/>
      <c r="P30" s="92"/>
    </row>
    <row r="31" spans="1:21" ht="21" customHeight="1">
      <c r="A31" s="36">
        <v>25</v>
      </c>
      <c r="B31" s="72"/>
      <c r="C31" s="8"/>
      <c r="D31" s="9"/>
      <c r="E31" s="8" t="str">
        <f t="shared" si="0"/>
        <v/>
      </c>
      <c r="F31" s="10" t="str">
        <f t="shared" si="0"/>
        <v/>
      </c>
      <c r="G31" s="80"/>
      <c r="H31" s="42"/>
      <c r="I31" s="43"/>
      <c r="J31" s="96"/>
      <c r="K31" s="43"/>
      <c r="L31" s="96"/>
      <c r="M31" s="75"/>
      <c r="N31" s="42"/>
      <c r="O31" s="42"/>
      <c r="P31" s="93"/>
    </row>
    <row r="32" spans="1:21" ht="21" customHeight="1">
      <c r="A32" s="36">
        <v>26</v>
      </c>
      <c r="B32" s="70"/>
      <c r="C32" s="2"/>
      <c r="D32" s="3"/>
      <c r="E32" s="2" t="str">
        <f t="shared" si="0"/>
        <v/>
      </c>
      <c r="F32" s="4" t="str">
        <f t="shared" si="0"/>
        <v/>
      </c>
      <c r="G32" s="78"/>
      <c r="H32" s="38"/>
      <c r="I32" s="39"/>
      <c r="J32" s="94"/>
      <c r="K32" s="39"/>
      <c r="L32" s="94"/>
      <c r="M32" s="73"/>
      <c r="N32" s="38"/>
      <c r="O32" s="38"/>
      <c r="P32" s="91"/>
    </row>
    <row r="33" spans="1:16" ht="21" customHeight="1">
      <c r="A33" s="36">
        <v>27</v>
      </c>
      <c r="B33" s="71"/>
      <c r="C33" s="5"/>
      <c r="D33" s="6"/>
      <c r="E33" s="5" t="str">
        <f t="shared" si="0"/>
        <v/>
      </c>
      <c r="F33" s="7" t="str">
        <f t="shared" si="0"/>
        <v/>
      </c>
      <c r="G33" s="79"/>
      <c r="H33" s="40"/>
      <c r="I33" s="41"/>
      <c r="J33" s="95"/>
      <c r="K33" s="41"/>
      <c r="L33" s="95"/>
      <c r="M33" s="74"/>
      <c r="N33" s="40"/>
      <c r="O33" s="40"/>
      <c r="P33" s="92"/>
    </row>
    <row r="34" spans="1:16" ht="21" customHeight="1">
      <c r="A34" s="36">
        <v>28</v>
      </c>
      <c r="B34" s="71"/>
      <c r="C34" s="5"/>
      <c r="D34" s="6"/>
      <c r="E34" s="5" t="str">
        <f t="shared" si="0"/>
        <v/>
      </c>
      <c r="F34" s="7" t="str">
        <f t="shared" si="0"/>
        <v/>
      </c>
      <c r="G34" s="79"/>
      <c r="H34" s="40"/>
      <c r="I34" s="41"/>
      <c r="J34" s="95"/>
      <c r="K34" s="41"/>
      <c r="L34" s="95"/>
      <c r="M34" s="74"/>
      <c r="N34" s="40"/>
      <c r="O34" s="40"/>
      <c r="P34" s="92"/>
    </row>
    <row r="35" spans="1:16" ht="21" customHeight="1">
      <c r="A35" s="36">
        <v>29</v>
      </c>
      <c r="B35" s="71"/>
      <c r="C35" s="5"/>
      <c r="D35" s="6"/>
      <c r="E35" s="5" t="str">
        <f t="shared" si="0"/>
        <v/>
      </c>
      <c r="F35" s="7" t="str">
        <f t="shared" si="0"/>
        <v/>
      </c>
      <c r="G35" s="79"/>
      <c r="H35" s="40"/>
      <c r="I35" s="41"/>
      <c r="J35" s="95"/>
      <c r="K35" s="41"/>
      <c r="L35" s="95"/>
      <c r="M35" s="74"/>
      <c r="N35" s="40"/>
      <c r="O35" s="40"/>
      <c r="P35" s="92"/>
    </row>
    <row r="36" spans="1:16" ht="21" customHeight="1">
      <c r="A36" s="37">
        <v>30</v>
      </c>
      <c r="B36" s="72"/>
      <c r="C36" s="8"/>
      <c r="D36" s="9"/>
      <c r="E36" s="8" t="str">
        <f t="shared" si="0"/>
        <v/>
      </c>
      <c r="F36" s="10" t="str">
        <f t="shared" si="0"/>
        <v/>
      </c>
      <c r="G36" s="80"/>
      <c r="H36" s="42"/>
      <c r="I36" s="43"/>
      <c r="J36" s="96"/>
      <c r="K36" s="43"/>
      <c r="L36" s="96"/>
      <c r="M36" s="75"/>
      <c r="N36" s="42"/>
      <c r="O36" s="42"/>
      <c r="P36" s="93"/>
    </row>
    <row r="37" spans="1:16" ht="21" customHeight="1">
      <c r="A37" s="35">
        <v>31</v>
      </c>
      <c r="B37" s="70"/>
      <c r="C37" s="2"/>
      <c r="D37" s="3"/>
      <c r="E37" s="2" t="str">
        <f t="shared" si="0"/>
        <v/>
      </c>
      <c r="F37" s="4" t="str">
        <f t="shared" si="0"/>
        <v/>
      </c>
      <c r="G37" s="78"/>
      <c r="H37" s="38"/>
      <c r="I37" s="39"/>
      <c r="J37" s="94"/>
      <c r="K37" s="39"/>
      <c r="L37" s="94"/>
      <c r="M37" s="73"/>
      <c r="N37" s="38"/>
      <c r="O37" s="38"/>
      <c r="P37" s="91"/>
    </row>
    <row r="38" spans="1:16" ht="21" customHeight="1">
      <c r="A38" s="36">
        <v>32</v>
      </c>
      <c r="B38" s="71"/>
      <c r="C38" s="5"/>
      <c r="D38" s="6"/>
      <c r="E38" s="5" t="str">
        <f t="shared" si="0"/>
        <v/>
      </c>
      <c r="F38" s="7" t="str">
        <f t="shared" si="0"/>
        <v/>
      </c>
      <c r="G38" s="79"/>
      <c r="H38" s="40"/>
      <c r="I38" s="41"/>
      <c r="J38" s="95"/>
      <c r="K38" s="41"/>
      <c r="L38" s="95"/>
      <c r="M38" s="74"/>
      <c r="N38" s="40"/>
      <c r="O38" s="40"/>
      <c r="P38" s="92"/>
    </row>
    <row r="39" spans="1:16" ht="21" customHeight="1">
      <c r="A39" s="36">
        <v>33</v>
      </c>
      <c r="B39" s="71"/>
      <c r="C39" s="5"/>
      <c r="D39" s="6"/>
      <c r="E39" s="5" t="str">
        <f t="shared" si="0"/>
        <v/>
      </c>
      <c r="F39" s="7" t="str">
        <f t="shared" si="0"/>
        <v/>
      </c>
      <c r="G39" s="79"/>
      <c r="H39" s="40"/>
      <c r="I39" s="41"/>
      <c r="J39" s="95"/>
      <c r="K39" s="41"/>
      <c r="L39" s="95"/>
      <c r="M39" s="74"/>
      <c r="N39" s="40"/>
      <c r="O39" s="40"/>
      <c r="P39" s="92"/>
    </row>
    <row r="40" spans="1:16" ht="21" customHeight="1">
      <c r="A40" s="36">
        <v>34</v>
      </c>
      <c r="B40" s="71"/>
      <c r="C40" s="5"/>
      <c r="D40" s="6"/>
      <c r="E40" s="5" t="str">
        <f t="shared" si="0"/>
        <v/>
      </c>
      <c r="F40" s="7" t="str">
        <f t="shared" si="0"/>
        <v/>
      </c>
      <c r="G40" s="79"/>
      <c r="H40" s="40"/>
      <c r="I40" s="41"/>
      <c r="J40" s="95"/>
      <c r="K40" s="41"/>
      <c r="L40" s="95"/>
      <c r="M40" s="74"/>
      <c r="N40" s="40"/>
      <c r="O40" s="40"/>
      <c r="P40" s="92"/>
    </row>
    <row r="41" spans="1:16" ht="21" customHeight="1">
      <c r="A41" s="37">
        <v>35</v>
      </c>
      <c r="B41" s="72"/>
      <c r="C41" s="8"/>
      <c r="D41" s="9"/>
      <c r="E41" s="8" t="str">
        <f t="shared" si="0"/>
        <v/>
      </c>
      <c r="F41" s="10" t="str">
        <f t="shared" si="0"/>
        <v/>
      </c>
      <c r="G41" s="80"/>
      <c r="H41" s="42"/>
      <c r="I41" s="43"/>
      <c r="J41" s="96"/>
      <c r="K41" s="43"/>
      <c r="L41" s="96"/>
      <c r="M41" s="75"/>
      <c r="N41" s="42"/>
      <c r="O41" s="42"/>
      <c r="P41" s="93"/>
    </row>
    <row r="42" spans="1:16" ht="21" customHeight="1">
      <c r="A42" s="35">
        <v>36</v>
      </c>
      <c r="B42" s="70"/>
      <c r="C42" s="2"/>
      <c r="D42" s="3"/>
      <c r="E42" s="2" t="str">
        <f t="shared" si="0"/>
        <v/>
      </c>
      <c r="F42" s="4" t="str">
        <f t="shared" si="0"/>
        <v/>
      </c>
      <c r="G42" s="78"/>
      <c r="H42" s="38"/>
      <c r="I42" s="39"/>
      <c r="J42" s="94"/>
      <c r="K42" s="39"/>
      <c r="L42" s="94"/>
      <c r="M42" s="73"/>
      <c r="N42" s="38"/>
      <c r="O42" s="38"/>
      <c r="P42" s="91"/>
    </row>
    <row r="43" spans="1:16" ht="21" customHeight="1">
      <c r="A43" s="36">
        <v>37</v>
      </c>
      <c r="B43" s="71"/>
      <c r="C43" s="5"/>
      <c r="D43" s="6"/>
      <c r="E43" s="5" t="str">
        <f t="shared" si="0"/>
        <v/>
      </c>
      <c r="F43" s="7" t="str">
        <f t="shared" si="0"/>
        <v/>
      </c>
      <c r="G43" s="79"/>
      <c r="H43" s="40"/>
      <c r="I43" s="41"/>
      <c r="J43" s="95"/>
      <c r="K43" s="41"/>
      <c r="L43" s="95"/>
      <c r="M43" s="74"/>
      <c r="N43" s="40"/>
      <c r="O43" s="40"/>
      <c r="P43" s="92"/>
    </row>
    <row r="44" spans="1:16" ht="21" customHeight="1">
      <c r="A44" s="36">
        <v>38</v>
      </c>
      <c r="B44" s="71"/>
      <c r="C44" s="5"/>
      <c r="D44" s="6"/>
      <c r="E44" s="5" t="str">
        <f t="shared" si="0"/>
        <v/>
      </c>
      <c r="F44" s="7" t="str">
        <f t="shared" si="0"/>
        <v/>
      </c>
      <c r="G44" s="79"/>
      <c r="H44" s="40"/>
      <c r="I44" s="41"/>
      <c r="J44" s="95"/>
      <c r="K44" s="41"/>
      <c r="L44" s="95"/>
      <c r="M44" s="74"/>
      <c r="N44" s="40"/>
      <c r="O44" s="40"/>
      <c r="P44" s="92"/>
    </row>
    <row r="45" spans="1:16" ht="21" customHeight="1">
      <c r="A45" s="36">
        <v>39</v>
      </c>
      <c r="B45" s="71"/>
      <c r="C45" s="5"/>
      <c r="D45" s="6"/>
      <c r="E45" s="5" t="str">
        <f t="shared" si="0"/>
        <v/>
      </c>
      <c r="F45" s="7" t="str">
        <f t="shared" si="0"/>
        <v/>
      </c>
      <c r="G45" s="79"/>
      <c r="H45" s="40"/>
      <c r="I45" s="41"/>
      <c r="J45" s="95"/>
      <c r="K45" s="41"/>
      <c r="L45" s="95"/>
      <c r="M45" s="74"/>
      <c r="N45" s="40"/>
      <c r="O45" s="40"/>
      <c r="P45" s="92"/>
    </row>
    <row r="46" spans="1:16" ht="21" customHeight="1">
      <c r="A46" s="37">
        <v>40</v>
      </c>
      <c r="B46" s="72"/>
      <c r="C46" s="8"/>
      <c r="D46" s="9"/>
      <c r="E46" s="8" t="str">
        <f t="shared" si="0"/>
        <v/>
      </c>
      <c r="F46" s="10" t="str">
        <f t="shared" si="0"/>
        <v/>
      </c>
      <c r="G46" s="80"/>
      <c r="H46" s="42"/>
      <c r="I46" s="43"/>
      <c r="J46" s="96"/>
      <c r="K46" s="43"/>
      <c r="L46" s="96"/>
      <c r="M46" s="75"/>
      <c r="N46" s="42"/>
      <c r="O46" s="42"/>
      <c r="P46" s="93"/>
    </row>
    <row r="47" spans="1:16" ht="21" customHeight="1">
      <c r="A47" s="35">
        <v>41</v>
      </c>
      <c r="B47" s="70"/>
      <c r="C47" s="2"/>
      <c r="D47" s="3"/>
      <c r="E47" s="2" t="str">
        <f t="shared" si="0"/>
        <v/>
      </c>
      <c r="F47" s="4" t="str">
        <f t="shared" si="0"/>
        <v/>
      </c>
      <c r="G47" s="78"/>
      <c r="H47" s="38"/>
      <c r="I47" s="39"/>
      <c r="J47" s="94"/>
      <c r="K47" s="39"/>
      <c r="L47" s="94"/>
      <c r="M47" s="73"/>
      <c r="N47" s="38"/>
      <c r="O47" s="38"/>
      <c r="P47" s="91"/>
    </row>
    <row r="48" spans="1:16" ht="21" customHeight="1">
      <c r="A48" s="36">
        <v>42</v>
      </c>
      <c r="B48" s="71"/>
      <c r="C48" s="5"/>
      <c r="D48" s="6"/>
      <c r="E48" s="5" t="str">
        <f t="shared" si="0"/>
        <v/>
      </c>
      <c r="F48" s="7" t="str">
        <f t="shared" si="0"/>
        <v/>
      </c>
      <c r="G48" s="79"/>
      <c r="H48" s="40"/>
      <c r="I48" s="41"/>
      <c r="J48" s="95"/>
      <c r="K48" s="41"/>
      <c r="L48" s="95"/>
      <c r="M48" s="74"/>
      <c r="N48" s="40"/>
      <c r="O48" s="40"/>
      <c r="P48" s="92"/>
    </row>
    <row r="49" spans="1:16" ht="21" customHeight="1">
      <c r="A49" s="36">
        <v>43</v>
      </c>
      <c r="B49" s="71"/>
      <c r="C49" s="5"/>
      <c r="D49" s="6"/>
      <c r="E49" s="5" t="str">
        <f t="shared" si="0"/>
        <v/>
      </c>
      <c r="F49" s="7" t="str">
        <f t="shared" si="0"/>
        <v/>
      </c>
      <c r="G49" s="79"/>
      <c r="H49" s="40"/>
      <c r="I49" s="41"/>
      <c r="J49" s="95"/>
      <c r="K49" s="41"/>
      <c r="L49" s="95"/>
      <c r="M49" s="74"/>
      <c r="N49" s="40"/>
      <c r="O49" s="40"/>
      <c r="P49" s="92"/>
    </row>
    <row r="50" spans="1:16" ht="21" customHeight="1">
      <c r="A50" s="36">
        <v>44</v>
      </c>
      <c r="B50" s="71"/>
      <c r="C50" s="5"/>
      <c r="D50" s="6"/>
      <c r="E50" s="5" t="str">
        <f t="shared" si="0"/>
        <v/>
      </c>
      <c r="F50" s="7" t="str">
        <f t="shared" si="0"/>
        <v/>
      </c>
      <c r="G50" s="79"/>
      <c r="H50" s="40"/>
      <c r="I50" s="41"/>
      <c r="J50" s="95"/>
      <c r="K50" s="41"/>
      <c r="L50" s="95"/>
      <c r="M50" s="74"/>
      <c r="N50" s="40"/>
      <c r="O50" s="40"/>
      <c r="P50" s="92"/>
    </row>
    <row r="51" spans="1:16" ht="21" customHeight="1">
      <c r="A51" s="36">
        <v>45</v>
      </c>
      <c r="B51" s="72"/>
      <c r="C51" s="8"/>
      <c r="D51" s="9"/>
      <c r="E51" s="8" t="str">
        <f t="shared" si="0"/>
        <v/>
      </c>
      <c r="F51" s="10" t="str">
        <f t="shared" si="0"/>
        <v/>
      </c>
      <c r="G51" s="80"/>
      <c r="H51" s="42"/>
      <c r="I51" s="43"/>
      <c r="J51" s="96"/>
      <c r="K51" s="43"/>
      <c r="L51" s="96"/>
      <c r="M51" s="75"/>
      <c r="N51" s="42"/>
      <c r="O51" s="42"/>
      <c r="P51" s="93"/>
    </row>
    <row r="52" spans="1:16" ht="21" customHeight="1">
      <c r="A52" s="36">
        <v>46</v>
      </c>
      <c r="B52" s="70"/>
      <c r="C52" s="2"/>
      <c r="D52" s="3"/>
      <c r="E52" s="2" t="str">
        <f t="shared" si="0"/>
        <v/>
      </c>
      <c r="F52" s="4" t="str">
        <f t="shared" si="0"/>
        <v/>
      </c>
      <c r="G52" s="78"/>
      <c r="H52" s="38"/>
      <c r="I52" s="39"/>
      <c r="J52" s="94"/>
      <c r="K52" s="39"/>
      <c r="L52" s="94"/>
      <c r="M52" s="73"/>
      <c r="N52" s="38"/>
      <c r="O52" s="38"/>
      <c r="P52" s="91"/>
    </row>
    <row r="53" spans="1:16" ht="21" customHeight="1">
      <c r="A53" s="36">
        <v>47</v>
      </c>
      <c r="B53" s="71"/>
      <c r="C53" s="5"/>
      <c r="D53" s="6"/>
      <c r="E53" s="5" t="str">
        <f t="shared" si="0"/>
        <v/>
      </c>
      <c r="F53" s="7" t="str">
        <f t="shared" si="0"/>
        <v/>
      </c>
      <c r="G53" s="79"/>
      <c r="H53" s="40"/>
      <c r="I53" s="41"/>
      <c r="J53" s="95"/>
      <c r="K53" s="41"/>
      <c r="L53" s="95"/>
      <c r="M53" s="74"/>
      <c r="N53" s="40"/>
      <c r="O53" s="40"/>
      <c r="P53" s="92"/>
    </row>
    <row r="54" spans="1:16" ht="21" customHeight="1">
      <c r="A54" s="36">
        <v>48</v>
      </c>
      <c r="B54" s="71"/>
      <c r="C54" s="5"/>
      <c r="D54" s="6"/>
      <c r="E54" s="5" t="str">
        <f t="shared" si="0"/>
        <v/>
      </c>
      <c r="F54" s="7" t="str">
        <f t="shared" si="0"/>
        <v/>
      </c>
      <c r="G54" s="79"/>
      <c r="H54" s="40"/>
      <c r="I54" s="41"/>
      <c r="J54" s="95"/>
      <c r="K54" s="41"/>
      <c r="L54" s="95"/>
      <c r="M54" s="74"/>
      <c r="N54" s="40"/>
      <c r="O54" s="40"/>
      <c r="P54" s="92"/>
    </row>
    <row r="55" spans="1:16" ht="21" customHeight="1">
      <c r="A55" s="36">
        <v>49</v>
      </c>
      <c r="B55" s="71"/>
      <c r="C55" s="5"/>
      <c r="D55" s="6"/>
      <c r="E55" s="5" t="str">
        <f t="shared" si="0"/>
        <v/>
      </c>
      <c r="F55" s="7" t="str">
        <f t="shared" si="0"/>
        <v/>
      </c>
      <c r="G55" s="79"/>
      <c r="H55" s="40"/>
      <c r="I55" s="41"/>
      <c r="J55" s="95"/>
      <c r="K55" s="41"/>
      <c r="L55" s="95"/>
      <c r="M55" s="74"/>
      <c r="N55" s="40"/>
      <c r="O55" s="40"/>
      <c r="P55" s="92"/>
    </row>
    <row r="56" spans="1:16" ht="21" customHeight="1">
      <c r="A56" s="37">
        <v>50</v>
      </c>
      <c r="B56" s="72"/>
      <c r="C56" s="8"/>
      <c r="D56" s="9"/>
      <c r="E56" s="8" t="str">
        <f t="shared" si="0"/>
        <v/>
      </c>
      <c r="F56" s="10" t="str">
        <f t="shared" si="0"/>
        <v/>
      </c>
      <c r="G56" s="80"/>
      <c r="H56" s="42"/>
      <c r="I56" s="43"/>
      <c r="J56" s="96"/>
      <c r="K56" s="43"/>
      <c r="L56" s="96"/>
      <c r="M56" s="75"/>
      <c r="N56" s="42"/>
      <c r="O56" s="42"/>
      <c r="P56" s="93"/>
    </row>
  </sheetData>
  <mergeCells count="6">
    <mergeCell ref="C2:F2"/>
    <mergeCell ref="A3:B3"/>
    <mergeCell ref="C3:D3"/>
    <mergeCell ref="A4:B4"/>
    <mergeCell ref="C4:D4"/>
    <mergeCell ref="F4:H4"/>
  </mergeCells>
  <phoneticPr fontId="1"/>
  <conditionalFormatting sqref="I7:I56 K7:K56">
    <cfRule type="expression" dxfId="1" priority="1" stopIfTrue="1">
      <formula>COUNTIF($I7:$K7,I7)&gt;1</formula>
    </cfRule>
  </conditionalFormatting>
  <dataValidations count="14">
    <dataValidation type="list" allowBlank="1" showInputMessage="1" showErrorMessage="1" sqref="P7:P56" xr:uid="{DAEC6C3F-8631-4955-93B7-42DBFC781C6A}">
      <formula1>$X$8:$X$9</formula1>
    </dataValidation>
    <dataValidation type="list" allowBlank="1" showInputMessage="1" showErrorMessage="1" sqref="M7:M56" xr:uid="{06F8D895-A066-4DCA-8162-363898FADF59}">
      <formula1>$V$8:$V$10</formula1>
    </dataValidation>
    <dataValidation type="list" allowBlank="1" showInputMessage="1" showErrorMessage="1" sqref="K7:K56" xr:uid="{D183C023-DCDD-4BBF-B065-746BB1BD8030}">
      <formula1>INDIRECT(H7)</formula1>
    </dataValidation>
    <dataValidation type="list" allowBlank="1" showInputMessage="1" showErrorMessage="1" sqref="I7:I56" xr:uid="{10D84AEA-474C-49A8-A211-3E39AAA446F9}">
      <formula1>INDIRECT(H7)</formula1>
    </dataValidation>
    <dataValidation type="list" imeMode="halfKatakana" allowBlank="1" showInputMessage="1" showErrorMessage="1" sqref="G7:G56" xr:uid="{B999299F-A3BA-4ADA-B714-ED7F4B835DA9}">
      <formula1>$W$8:$W$9</formula1>
    </dataValidation>
    <dataValidation type="list" allowBlank="1" showInputMessage="1" showErrorMessage="1" sqref="H7:H56" xr:uid="{19D00C46-EA2D-46FC-8F5B-C91CDA6DCBAE}">
      <formula1>性別</formula1>
    </dataValidation>
    <dataValidation type="textLength" imeMode="off" allowBlank="1" showErrorMessage="1" promptTitle="登録ゼッケン" prompt="5桁以内の英数字を入力してください。_x000a_" sqref="B7:B56" xr:uid="{49F13C0C-AC5D-4643-A7D0-40351EA9251C}">
      <formula1>1</formula1>
      <formula2>5</formula2>
    </dataValidation>
    <dataValidation imeMode="on" allowBlank="1" showInputMessage="1" showErrorMessage="1" sqref="C3:D4" xr:uid="{1BA17F13-5A7E-4C14-B14F-8B4C2A8AA1C5}"/>
    <dataValidation imeMode="halfKatakana" allowBlank="1" showInputMessage="1" showErrorMessage="1" sqref="E8:F56" xr:uid="{A45D69AE-2B53-47B9-A3D1-05420E3C41F0}"/>
    <dataValidation type="whole" allowBlank="1" showInputMessage="1" showErrorMessage="1" sqref="F3" xr:uid="{78BB08EE-B8CD-44AB-8251-B55C8F4A03CF}">
      <formula1>1</formula1>
      <formula2>99999</formula2>
    </dataValidation>
    <dataValidation imeMode="off" allowBlank="1" showInputMessage="1" showErrorMessage="1" sqref="F4:G4 K3:K4" xr:uid="{3CB2C125-8231-4045-BF7D-9F643582C0FD}"/>
    <dataValidation imeMode="hiragana" allowBlank="1" showInputMessage="1" showErrorMessage="1" sqref="D7:D56 C8:C56" xr:uid="{2A4EA974-A55F-4CF7-96DE-7256835F5EA1}"/>
    <dataValidation imeMode="hiragana" allowBlank="1" showInputMessage="1" showErrorMessage="1" promptTitle="姓名" prompt="漢字で入力して下さい。_x000a_ブランクは使用しないで下さい。" sqref="C7" xr:uid="{D919CD47-121D-4E12-9BB7-37277B066431}"/>
    <dataValidation imeMode="halfKatakana" allowBlank="1" showInputMessage="1" showErrorMessage="1" promptTitle="ｾｲﾒｲ" sqref="E7:F7" xr:uid="{1DA38347-618B-45E2-B551-8A0BF8C551FF}"/>
  </dataValidations>
  <pageMargins left="0.39370078740157483" right="0.39370078740157483" top="0.55118110236220474" bottom="0.55118110236220474" header="0.31496062992125984" footer="0.31496062992125984"/>
  <pageSetup paperSize="9" scale="6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9B9F9-97F1-4B2E-B78B-54B29E456B53}">
  <dimension ref="A1:X56"/>
  <sheetViews>
    <sheetView view="pageBreakPreview" zoomScaleNormal="100" zoomScaleSheetLayoutView="100" workbookViewId="0">
      <selection activeCell="N6" sqref="N6"/>
    </sheetView>
  </sheetViews>
  <sheetFormatPr defaultColWidth="9" defaultRowHeight="10.5"/>
  <cols>
    <col min="1" max="1" width="2.625" style="19" customWidth="1"/>
    <col min="2" max="2" width="5.625" style="34" customWidth="1"/>
    <col min="3" max="4" width="7.875" style="14" customWidth="1"/>
    <col min="5" max="6" width="9.375" style="14" customWidth="1"/>
    <col min="7" max="7" width="3.625" style="14" customWidth="1"/>
    <col min="8" max="8" width="4.125" style="34" bestFit="1" customWidth="1"/>
    <col min="9" max="9" width="12.75" style="14" customWidth="1"/>
    <col min="10" max="10" width="6.5" style="14" customWidth="1"/>
    <col min="11" max="11" width="12.75" style="14" customWidth="1"/>
    <col min="12" max="12" width="6.5" style="14" customWidth="1"/>
    <col min="13" max="13" width="8.625" style="14" customWidth="1"/>
    <col min="14" max="14" width="11.625" style="34" customWidth="1"/>
    <col min="15" max="15" width="4.375" style="34" customWidth="1"/>
    <col min="16" max="18" width="9" style="14"/>
    <col min="19" max="19" width="9" style="14" hidden="1" customWidth="1"/>
    <col min="20" max="20" width="12.5" style="14" hidden="1" customWidth="1"/>
    <col min="21" max="21" width="11.75" style="14" hidden="1" customWidth="1"/>
    <col min="22" max="23" width="9" style="14" hidden="1" customWidth="1"/>
    <col min="24" max="24" width="0" style="14" hidden="1" customWidth="1"/>
    <col min="25" max="16384" width="9" style="14"/>
  </cols>
  <sheetData>
    <row r="1" spans="1:24">
      <c r="A1" s="119" t="str">
        <f>表紙!C8&amp;" 変更届"</f>
        <v xml:space="preserve"> 変更届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24" ht="22.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4" ht="13.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24" ht="13.5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24" ht="21.6" customHeight="1" thickBot="1">
      <c r="A5" s="86"/>
      <c r="B5" s="87"/>
      <c r="C5" s="88"/>
      <c r="D5" s="88"/>
      <c r="E5" s="88"/>
      <c r="F5" s="44"/>
      <c r="G5" s="44"/>
      <c r="H5" s="89"/>
      <c r="I5" s="45" t="s">
        <v>126</v>
      </c>
      <c r="J5" s="118"/>
      <c r="K5" s="118"/>
      <c r="L5" s="90" t="s">
        <v>135</v>
      </c>
      <c r="M5" s="118"/>
      <c r="N5" s="118"/>
      <c r="O5" s="88"/>
      <c r="P5" s="44"/>
    </row>
    <row r="6" spans="1:24" s="34" customFormat="1" ht="24" customHeight="1">
      <c r="A6" s="28" t="s">
        <v>17</v>
      </c>
      <c r="B6" s="29" t="s">
        <v>18</v>
      </c>
      <c r="C6" s="30" t="s">
        <v>105</v>
      </c>
      <c r="D6" s="31" t="s">
        <v>5</v>
      </c>
      <c r="E6" s="32" t="s">
        <v>8</v>
      </c>
      <c r="F6" s="33" t="s">
        <v>9</v>
      </c>
      <c r="G6" s="29" t="s">
        <v>131</v>
      </c>
      <c r="H6" s="29" t="s">
        <v>16</v>
      </c>
      <c r="I6" s="30" t="s">
        <v>6</v>
      </c>
      <c r="J6" s="31" t="s">
        <v>19</v>
      </c>
      <c r="K6" s="30" t="s">
        <v>55</v>
      </c>
      <c r="L6" s="31" t="s">
        <v>19</v>
      </c>
      <c r="M6" s="29" t="s">
        <v>10</v>
      </c>
      <c r="N6" s="97" t="s">
        <v>130</v>
      </c>
      <c r="O6" s="29" t="s">
        <v>54</v>
      </c>
      <c r="P6" s="85" t="s">
        <v>116</v>
      </c>
    </row>
    <row r="7" spans="1:24" ht="21" customHeight="1">
      <c r="A7" s="35">
        <v>1</v>
      </c>
      <c r="B7" s="70"/>
      <c r="C7" s="2"/>
      <c r="D7" s="3"/>
      <c r="E7" s="2" t="str">
        <f>ASC(PHONETIC(C7))</f>
        <v/>
      </c>
      <c r="F7" s="2" t="str">
        <f>ASC(PHONETIC(D7))</f>
        <v/>
      </c>
      <c r="G7" s="78"/>
      <c r="H7" s="38"/>
      <c r="I7" s="39"/>
      <c r="J7" s="94"/>
      <c r="K7" s="39"/>
      <c r="L7" s="94"/>
      <c r="M7" s="73"/>
      <c r="N7" s="38"/>
      <c r="O7" s="38"/>
      <c r="P7" s="91"/>
      <c r="S7" s="14" t="s">
        <v>124</v>
      </c>
      <c r="T7" s="14" t="s">
        <v>125</v>
      </c>
      <c r="U7" s="14" t="s">
        <v>47</v>
      </c>
      <c r="V7" s="14" t="s">
        <v>129</v>
      </c>
      <c r="W7" s="14" t="s">
        <v>131</v>
      </c>
      <c r="X7" s="14" t="s">
        <v>116</v>
      </c>
    </row>
    <row r="8" spans="1:24" ht="21" customHeight="1">
      <c r="A8" s="36">
        <v>2</v>
      </c>
      <c r="B8" s="71"/>
      <c r="C8" s="5"/>
      <c r="D8" s="6"/>
      <c r="E8" s="5" t="str">
        <f t="shared" ref="E8:F16" si="0">ASC(PHONETIC(C8))</f>
        <v/>
      </c>
      <c r="F8" s="7" t="str">
        <f t="shared" si="0"/>
        <v/>
      </c>
      <c r="G8" s="79"/>
      <c r="H8" s="40"/>
      <c r="I8" s="41"/>
      <c r="J8" s="68"/>
      <c r="K8" s="41"/>
      <c r="L8" s="68"/>
      <c r="M8" s="74"/>
      <c r="N8" s="40"/>
      <c r="O8" s="40"/>
      <c r="P8" s="92"/>
      <c r="S8" s="14" t="s">
        <v>127</v>
      </c>
      <c r="T8" s="14" t="s">
        <v>48</v>
      </c>
      <c r="U8" s="14" t="s">
        <v>57</v>
      </c>
      <c r="V8" s="14" t="s">
        <v>56</v>
      </c>
    </row>
    <row r="9" spans="1:24" ht="21" customHeight="1">
      <c r="A9" s="36">
        <v>3</v>
      </c>
      <c r="B9" s="71"/>
      <c r="C9" s="5"/>
      <c r="D9" s="6"/>
      <c r="E9" s="5" t="str">
        <f t="shared" si="0"/>
        <v/>
      </c>
      <c r="F9" s="7" t="str">
        <f t="shared" si="0"/>
        <v/>
      </c>
      <c r="G9" s="79"/>
      <c r="H9" s="40"/>
      <c r="I9" s="41"/>
      <c r="J9" s="68"/>
      <c r="K9" s="41"/>
      <c r="L9" s="68"/>
      <c r="M9" s="74"/>
      <c r="N9" s="40"/>
      <c r="O9" s="40"/>
      <c r="P9" s="92"/>
      <c r="S9" s="14" t="s">
        <v>128</v>
      </c>
      <c r="T9" s="14" t="s">
        <v>49</v>
      </c>
      <c r="U9" s="14" t="s">
        <v>58</v>
      </c>
      <c r="V9" s="14" t="s">
        <v>93</v>
      </c>
      <c r="W9" s="77" t="s">
        <v>133</v>
      </c>
      <c r="X9" s="14" t="s">
        <v>132</v>
      </c>
    </row>
    <row r="10" spans="1:24" ht="21" customHeight="1">
      <c r="A10" s="36">
        <v>4</v>
      </c>
      <c r="B10" s="71"/>
      <c r="C10" s="5"/>
      <c r="D10" s="6"/>
      <c r="E10" s="5" t="str">
        <f t="shared" si="0"/>
        <v/>
      </c>
      <c r="F10" s="7" t="str">
        <f t="shared" si="0"/>
        <v/>
      </c>
      <c r="G10" s="79"/>
      <c r="H10" s="40"/>
      <c r="I10" s="41"/>
      <c r="J10" s="68"/>
      <c r="K10" s="41"/>
      <c r="L10" s="68"/>
      <c r="M10" s="74"/>
      <c r="N10" s="40"/>
      <c r="O10" s="40"/>
      <c r="P10" s="92"/>
      <c r="T10" s="14" t="s">
        <v>69</v>
      </c>
      <c r="U10" s="14" t="s">
        <v>59</v>
      </c>
    </row>
    <row r="11" spans="1:24" ht="21" customHeight="1">
      <c r="A11" s="37">
        <v>5</v>
      </c>
      <c r="B11" s="72"/>
      <c r="C11" s="8"/>
      <c r="D11" s="9"/>
      <c r="E11" s="8" t="str">
        <f t="shared" si="0"/>
        <v/>
      </c>
      <c r="F11" s="10" t="str">
        <f t="shared" si="0"/>
        <v/>
      </c>
      <c r="G11" s="80"/>
      <c r="H11" s="42"/>
      <c r="I11" s="43"/>
      <c r="J11" s="69"/>
      <c r="K11" s="43"/>
      <c r="L11" s="69"/>
      <c r="M11" s="75"/>
      <c r="N11" s="42"/>
      <c r="O11" s="42"/>
      <c r="P11" s="93"/>
      <c r="T11" s="14" t="s">
        <v>52</v>
      </c>
      <c r="U11" s="14" t="s">
        <v>60</v>
      </c>
    </row>
    <row r="12" spans="1:24" ht="21" customHeight="1">
      <c r="A12" s="35">
        <v>6</v>
      </c>
      <c r="B12" s="70"/>
      <c r="C12" s="2"/>
      <c r="D12" s="3"/>
      <c r="E12" s="2" t="str">
        <f t="shared" si="0"/>
        <v/>
      </c>
      <c r="F12" s="4" t="str">
        <f t="shared" si="0"/>
        <v/>
      </c>
      <c r="G12" s="78"/>
      <c r="H12" s="38"/>
      <c r="I12" s="39"/>
      <c r="J12" s="67"/>
      <c r="K12" s="39"/>
      <c r="L12" s="67"/>
      <c r="M12" s="73"/>
      <c r="N12" s="38"/>
      <c r="O12" s="38"/>
      <c r="P12" s="91"/>
      <c r="T12" s="14" t="s">
        <v>90</v>
      </c>
      <c r="U12" s="14" t="s">
        <v>61</v>
      </c>
    </row>
    <row r="13" spans="1:24" ht="21" customHeight="1">
      <c r="A13" s="36">
        <v>7</v>
      </c>
      <c r="B13" s="71"/>
      <c r="C13" s="5"/>
      <c r="D13" s="6"/>
      <c r="E13" s="5" t="str">
        <f t="shared" si="0"/>
        <v/>
      </c>
      <c r="F13" s="7" t="str">
        <f t="shared" si="0"/>
        <v/>
      </c>
      <c r="G13" s="79"/>
      <c r="H13" s="40"/>
      <c r="I13" s="41"/>
      <c r="J13" s="68"/>
      <c r="K13" s="41"/>
      <c r="L13" s="68"/>
      <c r="M13" s="74"/>
      <c r="N13" s="40"/>
      <c r="O13" s="40"/>
      <c r="P13" s="92"/>
      <c r="T13" s="14" t="s">
        <v>94</v>
      </c>
      <c r="U13" s="14" t="s">
        <v>62</v>
      </c>
    </row>
    <row r="14" spans="1:24" ht="21" customHeight="1">
      <c r="A14" s="36">
        <v>8</v>
      </c>
      <c r="B14" s="71"/>
      <c r="C14" s="5"/>
      <c r="D14" s="6"/>
      <c r="E14" s="5" t="str">
        <f t="shared" si="0"/>
        <v/>
      </c>
      <c r="F14" s="7" t="str">
        <f t="shared" si="0"/>
        <v/>
      </c>
      <c r="G14" s="79"/>
      <c r="H14" s="40"/>
      <c r="I14" s="41"/>
      <c r="J14" s="68"/>
      <c r="K14" s="41"/>
      <c r="L14" s="68"/>
      <c r="M14" s="74"/>
      <c r="N14" s="40"/>
      <c r="O14" s="40"/>
      <c r="P14" s="92"/>
      <c r="T14" s="14" t="s">
        <v>95</v>
      </c>
      <c r="U14" s="14" t="s">
        <v>63</v>
      </c>
    </row>
    <row r="15" spans="1:24" ht="21" customHeight="1">
      <c r="A15" s="36">
        <v>9</v>
      </c>
      <c r="B15" s="71"/>
      <c r="C15" s="5"/>
      <c r="D15" s="6"/>
      <c r="E15" s="5" t="str">
        <f t="shared" si="0"/>
        <v/>
      </c>
      <c r="F15" s="7" t="str">
        <f t="shared" si="0"/>
        <v/>
      </c>
      <c r="G15" s="79"/>
      <c r="H15" s="40"/>
      <c r="I15" s="41"/>
      <c r="J15" s="68"/>
      <c r="K15" s="41"/>
      <c r="L15" s="68"/>
      <c r="M15" s="74"/>
      <c r="N15" s="40"/>
      <c r="O15" s="40"/>
      <c r="P15" s="92"/>
      <c r="T15" s="14" t="s">
        <v>67</v>
      </c>
      <c r="U15" s="14" t="s">
        <v>64</v>
      </c>
    </row>
    <row r="16" spans="1:24" ht="21" customHeight="1">
      <c r="A16" s="37">
        <v>10</v>
      </c>
      <c r="B16" s="72"/>
      <c r="C16" s="8"/>
      <c r="D16" s="9"/>
      <c r="E16" s="8" t="str">
        <f t="shared" si="0"/>
        <v/>
      </c>
      <c r="F16" s="10" t="str">
        <f t="shared" si="0"/>
        <v/>
      </c>
      <c r="G16" s="80"/>
      <c r="H16" s="42"/>
      <c r="I16" s="43"/>
      <c r="J16" s="69"/>
      <c r="K16" s="43"/>
      <c r="L16" s="69"/>
      <c r="M16" s="75"/>
      <c r="N16" s="42"/>
      <c r="O16" s="42"/>
      <c r="P16" s="93"/>
      <c r="T16" s="14" t="s">
        <v>68</v>
      </c>
      <c r="U16" s="14" t="s">
        <v>65</v>
      </c>
    </row>
    <row r="17" spans="21:21" ht="21" customHeight="1">
      <c r="U17" s="14" t="s">
        <v>134</v>
      </c>
    </row>
    <row r="18" spans="21:21" ht="21" customHeight="1">
      <c r="U18" s="14" t="s">
        <v>100</v>
      </c>
    </row>
    <row r="19" spans="21:21" ht="21" customHeight="1">
      <c r="U19" s="14" t="s">
        <v>90</v>
      </c>
    </row>
    <row r="20" spans="21:21" ht="21" customHeight="1">
      <c r="U20" s="14" t="s">
        <v>91</v>
      </c>
    </row>
    <row r="21" spans="21:21" ht="21" customHeight="1">
      <c r="U21" s="14" t="s">
        <v>92</v>
      </c>
    </row>
    <row r="22" spans="21:21" ht="21" customHeight="1">
      <c r="U22" s="14" t="s">
        <v>67</v>
      </c>
    </row>
    <row r="23" spans="21:21" ht="21" customHeight="1">
      <c r="U23" s="14" t="s">
        <v>68</v>
      </c>
    </row>
    <row r="24" spans="21:21" ht="21" customHeight="1"/>
    <row r="25" spans="21:21" ht="21" customHeight="1"/>
    <row r="26" spans="21:21" ht="21" customHeight="1"/>
    <row r="27" spans="21:21" ht="21" customHeight="1"/>
    <row r="28" spans="21:21" ht="21" customHeight="1"/>
    <row r="29" spans="21:21" ht="21" customHeight="1"/>
    <row r="30" spans="21:21" ht="21" customHeight="1"/>
    <row r="31" spans="21:21" ht="21" customHeight="1"/>
    <row r="32" spans="21:2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3">
    <mergeCell ref="J5:K5"/>
    <mergeCell ref="M5:N5"/>
    <mergeCell ref="A1:P4"/>
  </mergeCells>
  <phoneticPr fontId="1"/>
  <conditionalFormatting sqref="I7:I16 K7:K16">
    <cfRule type="expression" dxfId="0" priority="1" stopIfTrue="1">
      <formula>COUNTIF($I7:$K7,I7)&gt;1</formula>
    </cfRule>
  </conditionalFormatting>
  <dataValidations count="11">
    <dataValidation type="list" allowBlank="1" showInputMessage="1" showErrorMessage="1" sqref="M7:M16" xr:uid="{1E8DA315-A7E0-457B-9BF8-671DB7DEFD8A}">
      <formula1>$V$8:$V$10</formula1>
    </dataValidation>
    <dataValidation type="list" imeMode="halfKatakana" allowBlank="1" showInputMessage="1" showErrorMessage="1" sqref="G7:G16" xr:uid="{99DB569D-93D7-4E8D-831A-C4090D8E8A69}">
      <formula1>$W$8:$W$9</formula1>
    </dataValidation>
    <dataValidation type="list" allowBlank="1" showInputMessage="1" showErrorMessage="1" sqref="H7:H16" xr:uid="{0A4BC3AE-E249-4C00-BB3B-E4D9167EFD1E}">
      <formula1>性別</formula1>
    </dataValidation>
    <dataValidation type="textLength" imeMode="off" allowBlank="1" showErrorMessage="1" promptTitle="登録ゼッケン" prompt="5桁以内の英数字を入力してください。_x000a_" sqref="B7:B16" xr:uid="{7B7C3C02-F58B-4762-80B2-97EDD4EB9F47}">
      <formula1>1</formula1>
      <formula2>5</formula2>
    </dataValidation>
    <dataValidation imeMode="halfKatakana" allowBlank="1" showInputMessage="1" showErrorMessage="1" sqref="E8:F16" xr:uid="{9DCDF5B1-900A-42CB-946B-6FFD47455306}"/>
    <dataValidation imeMode="hiragana" allowBlank="1" showInputMessage="1" showErrorMessage="1" sqref="D7:D16 C8:C16" xr:uid="{94D3A2B7-5639-4D0B-BBE9-F1E34C2682EA}"/>
    <dataValidation imeMode="hiragana" allowBlank="1" showInputMessage="1" showErrorMessage="1" promptTitle="姓名" prompt="漢字で入力して下さい。_x000a_ブランクは使用しないで下さい。" sqref="C7" xr:uid="{1BA6CD28-7E2E-42D4-A33E-3082AB907D8D}"/>
    <dataValidation imeMode="halfKatakana" allowBlank="1" showInputMessage="1" showErrorMessage="1" promptTitle="ｾｲﾒｲ" sqref="E7:F7" xr:uid="{24165891-D9DF-4B6D-98BB-028D242F7174}"/>
    <dataValidation type="list" allowBlank="1" showInputMessage="1" showErrorMessage="1" sqref="K7:K16" xr:uid="{F616C225-D729-4547-8C2C-9E7904EE1CD9}">
      <formula1>INDIRECT(H7)</formula1>
    </dataValidation>
    <dataValidation type="list" allowBlank="1" showInputMessage="1" showErrorMessage="1" sqref="I7:I16" xr:uid="{3355BD18-A8BE-41D0-8E64-E30D0B70CF72}">
      <formula1>INDIRECT(H7)</formula1>
    </dataValidation>
    <dataValidation type="list" allowBlank="1" showInputMessage="1" showErrorMessage="1" sqref="P7:P16" xr:uid="{29E0E538-48C7-47D5-BC92-8A11E0D9CF4E}">
      <formula1>$X$8:$X$9</formula1>
    </dataValidation>
  </dataValidations>
  <pageMargins left="0.39370078740157483" right="0.39370078740157483" top="0.55118110236220474" bottom="0.55118110236220474" header="0.31496062992125984" footer="0.31496062992125984"/>
  <pageSetup paperSize="9" scale="6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BD38-0BE1-45D1-BE0D-244A14A5D36A}">
  <sheetPr codeName="Sheet2"/>
  <dimension ref="A1:W30"/>
  <sheetViews>
    <sheetView zoomScale="110" zoomScaleNormal="110" workbookViewId="0">
      <pane ySplit="1" topLeftCell="A2" activePane="bottomLeft" state="frozen"/>
      <selection activeCell="G1" sqref="G1"/>
      <selection pane="bottomLeft" activeCell="F1" sqref="F1"/>
    </sheetView>
  </sheetViews>
  <sheetFormatPr defaultColWidth="9" defaultRowHeight="10.5"/>
  <cols>
    <col min="1" max="1" width="3.875" style="1" bestFit="1" customWidth="1"/>
    <col min="2" max="2" width="5.25" style="1" bestFit="1" customWidth="1"/>
    <col min="3" max="3" width="10.5" style="1" bestFit="1" customWidth="1"/>
    <col min="4" max="4" width="9.625" style="1" bestFit="1" customWidth="1"/>
    <col min="5" max="5" width="16.625" style="1" bestFit="1" customWidth="1"/>
    <col min="6" max="6" width="8.875" style="1" customWidth="1"/>
    <col min="7" max="7" width="9" style="1" customWidth="1"/>
    <col min="8" max="25" width="12.125" style="1" customWidth="1"/>
    <col min="26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21</v>
      </c>
      <c r="E1" s="1" t="s">
        <v>22</v>
      </c>
    </row>
    <row r="2" spans="1:23">
      <c r="A2" s="1">
        <v>1</v>
      </c>
      <c r="B2" s="1" t="s">
        <v>3</v>
      </c>
      <c r="C2" s="1" t="s">
        <v>26</v>
      </c>
      <c r="D2" s="1" t="s">
        <v>23</v>
      </c>
      <c r="E2" s="1" t="s">
        <v>37</v>
      </c>
      <c r="G2" s="1" t="s">
        <v>47</v>
      </c>
      <c r="H2" s="1" t="s">
        <v>57</v>
      </c>
      <c r="I2" s="1" t="s">
        <v>58</v>
      </c>
      <c r="J2" s="1" t="s">
        <v>59</v>
      </c>
      <c r="K2" s="1" t="s">
        <v>60</v>
      </c>
      <c r="L2" s="1" t="s">
        <v>61</v>
      </c>
      <c r="M2" s="1" t="s">
        <v>62</v>
      </c>
      <c r="N2" s="1" t="s">
        <v>63</v>
      </c>
      <c r="O2" s="1" t="s">
        <v>64</v>
      </c>
      <c r="P2" s="1" t="s">
        <v>65</v>
      </c>
      <c r="Q2" s="1" t="s">
        <v>100</v>
      </c>
      <c r="R2" s="1" t="s">
        <v>99</v>
      </c>
      <c r="S2" s="1" t="s">
        <v>90</v>
      </c>
      <c r="T2" s="1" t="s">
        <v>91</v>
      </c>
      <c r="U2" s="1" t="s">
        <v>92</v>
      </c>
      <c r="V2" s="1" t="s">
        <v>67</v>
      </c>
      <c r="W2" s="1" t="s">
        <v>68</v>
      </c>
    </row>
    <row r="3" spans="1:23">
      <c r="A3" s="1">
        <v>1</v>
      </c>
      <c r="B3" s="1" t="s">
        <v>3</v>
      </c>
      <c r="C3" s="1" t="s">
        <v>26</v>
      </c>
      <c r="D3" s="1" t="s">
        <v>31</v>
      </c>
      <c r="E3" s="1" t="s">
        <v>41</v>
      </c>
      <c r="G3" s="1" t="s">
        <v>53</v>
      </c>
      <c r="H3" s="1" t="s">
        <v>56</v>
      </c>
      <c r="I3" s="1" t="s">
        <v>93</v>
      </c>
    </row>
    <row r="4" spans="1:23">
      <c r="A4" s="1">
        <v>1</v>
      </c>
      <c r="B4" s="1" t="s">
        <v>3</v>
      </c>
      <c r="C4" s="1" t="s">
        <v>27</v>
      </c>
      <c r="D4" s="1" t="s">
        <v>23</v>
      </c>
      <c r="E4" s="1" t="s">
        <v>38</v>
      </c>
      <c r="G4" s="1" t="s">
        <v>97</v>
      </c>
      <c r="H4" s="1" t="s">
        <v>66</v>
      </c>
    </row>
    <row r="5" spans="1:23">
      <c r="A5" s="1">
        <v>1</v>
      </c>
      <c r="B5" s="1" t="s">
        <v>3</v>
      </c>
      <c r="C5" s="1" t="s">
        <v>27</v>
      </c>
      <c r="D5" s="1" t="s">
        <v>31</v>
      </c>
      <c r="E5" s="1" t="s">
        <v>42</v>
      </c>
    </row>
    <row r="6" spans="1:23">
      <c r="A6" s="1">
        <v>1</v>
      </c>
      <c r="B6" s="1" t="s">
        <v>3</v>
      </c>
      <c r="C6" s="1" t="s">
        <v>28</v>
      </c>
      <c r="D6" s="1" t="s">
        <v>23</v>
      </c>
      <c r="E6" s="1" t="s">
        <v>39</v>
      </c>
    </row>
    <row r="7" spans="1:23">
      <c r="A7" s="1">
        <v>1</v>
      </c>
      <c r="B7" s="1" t="s">
        <v>3</v>
      </c>
      <c r="C7" s="1" t="s">
        <v>28</v>
      </c>
      <c r="D7" s="1" t="s">
        <v>31</v>
      </c>
      <c r="E7" s="1" t="s">
        <v>43</v>
      </c>
    </row>
    <row r="8" spans="1:23">
      <c r="A8" s="1">
        <v>1</v>
      </c>
      <c r="B8" s="1" t="s">
        <v>3</v>
      </c>
      <c r="C8" s="1" t="s">
        <v>29</v>
      </c>
      <c r="D8" s="1" t="s">
        <v>23</v>
      </c>
      <c r="E8" s="1" t="s">
        <v>40</v>
      </c>
      <c r="G8" s="1" t="s">
        <v>4</v>
      </c>
      <c r="H8" s="1" t="s">
        <v>48</v>
      </c>
      <c r="I8" s="1" t="s">
        <v>49</v>
      </c>
      <c r="J8" s="1" t="s">
        <v>69</v>
      </c>
      <c r="K8" s="1" t="s">
        <v>52</v>
      </c>
      <c r="L8" s="1" t="s">
        <v>90</v>
      </c>
      <c r="M8" s="1" t="s">
        <v>94</v>
      </c>
      <c r="N8" s="1" t="s">
        <v>95</v>
      </c>
      <c r="O8" s="1" t="s">
        <v>67</v>
      </c>
      <c r="P8" s="1" t="s">
        <v>68</v>
      </c>
    </row>
    <row r="9" spans="1:23">
      <c r="A9" s="1">
        <v>1</v>
      </c>
      <c r="B9" s="1" t="s">
        <v>3</v>
      </c>
      <c r="C9" s="1" t="s">
        <v>29</v>
      </c>
      <c r="D9" s="1" t="s">
        <v>31</v>
      </c>
      <c r="E9" s="1" t="s">
        <v>44</v>
      </c>
      <c r="G9" s="1" t="s">
        <v>96</v>
      </c>
      <c r="H9" s="1" t="s">
        <v>56</v>
      </c>
      <c r="I9" s="1" t="s">
        <v>93</v>
      </c>
    </row>
    <row r="10" spans="1:23">
      <c r="A10" s="1">
        <v>1</v>
      </c>
      <c r="B10" s="1" t="s">
        <v>3</v>
      </c>
      <c r="C10" s="1" t="s">
        <v>50</v>
      </c>
      <c r="D10" s="1" t="s">
        <v>32</v>
      </c>
      <c r="E10" s="1" t="s">
        <v>70</v>
      </c>
    </row>
    <row r="11" spans="1:23">
      <c r="A11" s="1">
        <v>1</v>
      </c>
      <c r="B11" s="1" t="s">
        <v>3</v>
      </c>
      <c r="C11" s="1" t="s">
        <v>50</v>
      </c>
      <c r="D11" s="1" t="s">
        <v>33</v>
      </c>
      <c r="E11" s="1" t="s">
        <v>98</v>
      </c>
    </row>
    <row r="12" spans="1:23">
      <c r="A12" s="1">
        <v>1</v>
      </c>
      <c r="B12" s="1" t="s">
        <v>3</v>
      </c>
      <c r="C12" s="1" t="s">
        <v>50</v>
      </c>
      <c r="D12" s="1" t="s">
        <v>71</v>
      </c>
      <c r="E12" s="1" t="s">
        <v>72</v>
      </c>
    </row>
    <row r="13" spans="1:23">
      <c r="A13" s="1">
        <v>1</v>
      </c>
      <c r="B13" s="1" t="s">
        <v>3</v>
      </c>
      <c r="C13" s="1" t="s">
        <v>50</v>
      </c>
      <c r="D13" s="1" t="s">
        <v>73</v>
      </c>
      <c r="E13" s="1" t="s">
        <v>74</v>
      </c>
    </row>
    <row r="14" spans="1:23">
      <c r="A14" s="1">
        <v>1</v>
      </c>
      <c r="B14" s="1" t="s">
        <v>3</v>
      </c>
      <c r="C14" s="1" t="s">
        <v>27</v>
      </c>
      <c r="D14" s="1" t="s">
        <v>75</v>
      </c>
      <c r="E14" s="1" t="s">
        <v>76</v>
      </c>
    </row>
    <row r="15" spans="1:23">
      <c r="A15" s="1">
        <v>1</v>
      </c>
      <c r="B15" s="1" t="s">
        <v>3</v>
      </c>
      <c r="C15" s="1" t="s">
        <v>30</v>
      </c>
      <c r="D15" s="1" t="s">
        <v>77</v>
      </c>
      <c r="E15" s="1" t="s">
        <v>78</v>
      </c>
    </row>
    <row r="16" spans="1:23">
      <c r="A16" s="1">
        <v>1</v>
      </c>
      <c r="B16" s="1" t="s">
        <v>3</v>
      </c>
      <c r="C16" s="1" t="s">
        <v>50</v>
      </c>
      <c r="D16" s="1" t="s">
        <v>25</v>
      </c>
      <c r="E16" s="1" t="s">
        <v>79</v>
      </c>
    </row>
    <row r="17" spans="1:5">
      <c r="A17" s="1">
        <v>1</v>
      </c>
      <c r="B17" s="1" t="s">
        <v>3</v>
      </c>
      <c r="C17" s="1" t="s">
        <v>50</v>
      </c>
      <c r="D17" s="1" t="s">
        <v>24</v>
      </c>
      <c r="E17" s="1" t="s">
        <v>80</v>
      </c>
    </row>
    <row r="18" spans="1:5">
      <c r="A18" s="1">
        <v>1</v>
      </c>
      <c r="B18" s="1" t="s">
        <v>3</v>
      </c>
      <c r="C18" s="1" t="s">
        <v>106</v>
      </c>
      <c r="D18" s="1" t="s">
        <v>23</v>
      </c>
      <c r="E18" s="1" t="s">
        <v>107</v>
      </c>
    </row>
    <row r="19" spans="1:5">
      <c r="A19" s="1">
        <v>1</v>
      </c>
      <c r="B19" s="1" t="s">
        <v>3</v>
      </c>
      <c r="C19" s="1" t="s">
        <v>106</v>
      </c>
      <c r="D19" s="1" t="s">
        <v>73</v>
      </c>
      <c r="E19" s="1" t="s">
        <v>108</v>
      </c>
    </row>
    <row r="20" spans="1:5">
      <c r="A20" s="1">
        <v>2</v>
      </c>
      <c r="B20" s="1" t="s">
        <v>4</v>
      </c>
      <c r="C20" s="1" t="s">
        <v>35</v>
      </c>
      <c r="D20" s="1" t="s">
        <v>23</v>
      </c>
      <c r="E20" s="1" t="s">
        <v>45</v>
      </c>
    </row>
    <row r="21" spans="1:5">
      <c r="A21" s="1">
        <v>2</v>
      </c>
      <c r="B21" s="1" t="s">
        <v>4</v>
      </c>
      <c r="C21" s="1" t="s">
        <v>36</v>
      </c>
      <c r="D21" s="1" t="s">
        <v>23</v>
      </c>
      <c r="E21" s="1" t="s">
        <v>46</v>
      </c>
    </row>
    <row r="22" spans="1:5">
      <c r="A22" s="1">
        <v>2</v>
      </c>
      <c r="B22" s="1" t="s">
        <v>4</v>
      </c>
      <c r="C22" s="1" t="s">
        <v>51</v>
      </c>
      <c r="D22" s="1" t="s">
        <v>34</v>
      </c>
      <c r="E22" s="1" t="s">
        <v>81</v>
      </c>
    </row>
    <row r="23" spans="1:5">
      <c r="A23" s="1">
        <v>2</v>
      </c>
      <c r="B23" s="1" t="s">
        <v>4</v>
      </c>
      <c r="C23" s="1" t="s">
        <v>51</v>
      </c>
      <c r="D23" s="1" t="s">
        <v>82</v>
      </c>
      <c r="E23" s="1" t="s">
        <v>83</v>
      </c>
    </row>
    <row r="24" spans="1:5">
      <c r="A24" s="1">
        <v>2</v>
      </c>
      <c r="B24" s="1" t="s">
        <v>4</v>
      </c>
      <c r="C24" s="1" t="s">
        <v>51</v>
      </c>
      <c r="D24" s="1" t="s">
        <v>73</v>
      </c>
      <c r="E24" s="1" t="s">
        <v>84</v>
      </c>
    </row>
    <row r="25" spans="1:5">
      <c r="A25" s="1">
        <v>2</v>
      </c>
      <c r="B25" s="1" t="s">
        <v>4</v>
      </c>
      <c r="C25" s="1" t="s">
        <v>35</v>
      </c>
      <c r="D25" s="1" t="s">
        <v>85</v>
      </c>
      <c r="E25" s="1" t="s">
        <v>86</v>
      </c>
    </row>
    <row r="26" spans="1:5">
      <c r="A26" s="1">
        <v>2</v>
      </c>
      <c r="B26" s="1" t="s">
        <v>4</v>
      </c>
      <c r="C26" s="1" t="s">
        <v>36</v>
      </c>
      <c r="D26" s="1" t="s">
        <v>85</v>
      </c>
      <c r="E26" s="1" t="s">
        <v>87</v>
      </c>
    </row>
    <row r="27" spans="1:5">
      <c r="A27" s="1">
        <v>2</v>
      </c>
      <c r="B27" s="1" t="s">
        <v>4</v>
      </c>
      <c r="C27" s="1" t="s">
        <v>51</v>
      </c>
      <c r="D27" s="1" t="s">
        <v>25</v>
      </c>
      <c r="E27" s="1" t="s">
        <v>88</v>
      </c>
    </row>
    <row r="28" spans="1:5">
      <c r="A28" s="1">
        <v>2</v>
      </c>
      <c r="B28" s="1" t="s">
        <v>4</v>
      </c>
      <c r="C28" s="1" t="s">
        <v>51</v>
      </c>
      <c r="D28" s="1" t="s">
        <v>24</v>
      </c>
      <c r="E28" s="1" t="s">
        <v>89</v>
      </c>
    </row>
    <row r="29" spans="1:5">
      <c r="A29" s="1">
        <v>2</v>
      </c>
      <c r="B29" s="1" t="s">
        <v>4</v>
      </c>
      <c r="C29" s="1" t="s">
        <v>101</v>
      </c>
      <c r="D29" s="1" t="s">
        <v>23</v>
      </c>
      <c r="E29" s="1" t="s">
        <v>102</v>
      </c>
    </row>
    <row r="30" spans="1:5">
      <c r="A30" s="1">
        <v>2</v>
      </c>
      <c r="B30" s="1" t="s">
        <v>4</v>
      </c>
      <c r="C30" s="1" t="s">
        <v>101</v>
      </c>
      <c r="D30" s="1" t="s">
        <v>73</v>
      </c>
      <c r="E30" s="1" t="s">
        <v>103</v>
      </c>
    </row>
  </sheetData>
  <sheetProtection password="E869" sheet="1"/>
  <phoneticPr fontId="1"/>
  <pageMargins left="0.75" right="0.75" top="1" bottom="1" header="0.51200000000000001" footer="0.5120000000000000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17</vt:i4>
      </vt:variant>
    </vt:vector>
  </HeadingPairs>
  <TitlesOfParts>
    <vt:vector size="22" baseType="lpstr">
      <vt:lpstr>表紙</vt:lpstr>
      <vt:lpstr>一覧様式</vt:lpstr>
      <vt:lpstr>一覧様式 (入力例)</vt:lpstr>
      <vt:lpstr>変更届</vt:lpstr>
      <vt:lpstr>syumoku</vt:lpstr>
      <vt:lpstr>_女子</vt:lpstr>
      <vt:lpstr>_女子R</vt:lpstr>
      <vt:lpstr>_男子</vt:lpstr>
      <vt:lpstr>_男子R</vt:lpstr>
      <vt:lpstr>_男子T</vt:lpstr>
      <vt:lpstr>一覧様式!Print_Area</vt:lpstr>
      <vt:lpstr>'一覧様式 (入力例)'!Print_Area</vt:lpstr>
      <vt:lpstr>変更届!Print_Area</vt:lpstr>
      <vt:lpstr>'一覧様式 (入力例)'!女</vt:lpstr>
      <vt:lpstr>変更届!女</vt:lpstr>
      <vt:lpstr>女</vt:lpstr>
      <vt:lpstr>'一覧様式 (入力例)'!性別</vt:lpstr>
      <vt:lpstr>変更届!性別</vt:lpstr>
      <vt:lpstr>性別</vt:lpstr>
      <vt:lpstr>'一覧様式 (入力例)'!男</vt:lpstr>
      <vt:lpstr>変更届!男</vt:lpstr>
      <vt:lpstr>男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甲斐　祐太朗</cp:lastModifiedBy>
  <cp:lastPrinted>2026-05-10T01:00:27Z</cp:lastPrinted>
  <dcterms:created xsi:type="dcterms:W3CDTF">2007-06-14T02:30:42Z</dcterms:created>
  <dcterms:modified xsi:type="dcterms:W3CDTF">2026-05-18T01:39:21Z</dcterms:modified>
</cp:coreProperties>
</file>