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0800_統計調査課\R08年度\01_共同作業\03_人口・社会生活統計班\国勢調査\03_公表\1_速報\HP\"/>
    </mc:Choice>
  </mc:AlternateContent>
  <xr:revisionPtr revIDLastSave="0" documentId="13_ncr:1_{548F335B-24B7-4846-97C0-B56A2AF993EE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表１" sheetId="2" r:id="rId1"/>
  </sheets>
  <definedNames>
    <definedName name="_xlnm.Print_Area" localSheetId="0">表１!$A$1:$K$20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G17" i="2"/>
  <c r="D17" i="2"/>
  <c r="I18" i="2"/>
  <c r="G18" i="2"/>
  <c r="D18" i="2"/>
  <c r="D11" i="2"/>
  <c r="I11" i="2"/>
  <c r="I16" i="2"/>
  <c r="I15" i="2"/>
  <c r="I14" i="2"/>
  <c r="I13" i="2"/>
  <c r="I12" i="2"/>
  <c r="I10" i="2"/>
  <c r="I9" i="2"/>
  <c r="I8" i="2"/>
  <c r="I7" i="2"/>
  <c r="I6" i="2"/>
  <c r="I5" i="2"/>
  <c r="I4" i="2"/>
  <c r="J18" i="2" l="1"/>
  <c r="H17" i="2"/>
  <c r="H18" i="2"/>
  <c r="J17" i="2"/>
  <c r="K17" i="2" s="1"/>
  <c r="E17" i="2"/>
  <c r="E18" i="2"/>
  <c r="K18" i="2"/>
  <c r="J5" i="2"/>
  <c r="K5" i="2" s="1"/>
  <c r="J11" i="2"/>
  <c r="K11" i="2" s="1"/>
  <c r="G5" i="2" l="1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J16" i="2"/>
  <c r="K16" i="2" s="1"/>
  <c r="D16" i="2"/>
  <c r="E16" i="2" s="1"/>
  <c r="J15" i="2"/>
  <c r="K15" i="2" s="1"/>
  <c r="D15" i="2"/>
  <c r="E15" i="2" s="1"/>
  <c r="J14" i="2"/>
  <c r="K14" i="2" s="1"/>
  <c r="D14" i="2"/>
  <c r="E14" i="2" s="1"/>
  <c r="J13" i="2"/>
  <c r="K13" i="2" s="1"/>
  <c r="D13" i="2"/>
  <c r="E13" i="2" s="1"/>
  <c r="J12" i="2"/>
  <c r="K12" i="2" s="1"/>
  <c r="D12" i="2"/>
  <c r="E12" i="2" s="1"/>
  <c r="E11" i="2"/>
  <c r="J10" i="2"/>
  <c r="K10" i="2" s="1"/>
  <c r="D10" i="2"/>
  <c r="E10" i="2" s="1"/>
  <c r="J9" i="2"/>
  <c r="K9" i="2" s="1"/>
  <c r="D9" i="2"/>
  <c r="E9" i="2" s="1"/>
  <c r="J8" i="2"/>
  <c r="K8" i="2" s="1"/>
  <c r="D8" i="2"/>
  <c r="E8" i="2" s="1"/>
  <c r="J7" i="2"/>
  <c r="K7" i="2" s="1"/>
  <c r="D7" i="2"/>
  <c r="E7" i="2" s="1"/>
  <c r="J6" i="2"/>
  <c r="K6" i="2" s="1"/>
  <c r="D6" i="2"/>
  <c r="E6" i="2" s="1"/>
  <c r="D5" i="2"/>
  <c r="E5" i="2" s="1"/>
</calcChain>
</file>

<file path=xl/sharedStrings.xml><?xml version="1.0" encoding="utf-8"?>
<sst xmlns="http://schemas.openxmlformats.org/spreadsheetml/2006/main" count="36" uniqueCount="27">
  <si>
    <t>増減</t>
    <rPh sb="0" eb="2">
      <t>ゾウゲン</t>
    </rPh>
    <phoneticPr fontId="2"/>
  </si>
  <si>
    <t>増減率</t>
    <rPh sb="0" eb="3">
      <t>ゾウゲンリツ</t>
    </rPh>
    <phoneticPr fontId="2"/>
  </si>
  <si>
    <t>世帯数</t>
  </si>
  <si>
    <t>昭和３０年</t>
    <rPh sb="0" eb="2">
      <t>ショウワ</t>
    </rPh>
    <rPh sb="4" eb="5">
      <t>ネン</t>
    </rPh>
    <phoneticPr fontId="2"/>
  </si>
  <si>
    <t>昭和３５年</t>
    <rPh sb="0" eb="2">
      <t>ショウワ</t>
    </rPh>
    <rPh sb="4" eb="5">
      <t>ネン</t>
    </rPh>
    <phoneticPr fontId="2"/>
  </si>
  <si>
    <t>昭和４０年</t>
    <rPh sb="0" eb="2">
      <t>ショウワ</t>
    </rPh>
    <rPh sb="4" eb="5">
      <t>ネン</t>
    </rPh>
    <phoneticPr fontId="2"/>
  </si>
  <si>
    <t>昭和４５年</t>
    <rPh sb="0" eb="2">
      <t>ショウワ</t>
    </rPh>
    <rPh sb="4" eb="5">
      <t>ネン</t>
    </rPh>
    <phoneticPr fontId="2"/>
  </si>
  <si>
    <t>昭和５０年</t>
    <rPh sb="0" eb="2">
      <t>ショウワ</t>
    </rPh>
    <rPh sb="4" eb="5">
      <t>ネン</t>
    </rPh>
    <phoneticPr fontId="2"/>
  </si>
  <si>
    <t>昭和５５年</t>
    <rPh sb="0" eb="2">
      <t>ショウワ</t>
    </rPh>
    <rPh sb="4" eb="5">
      <t>ネン</t>
    </rPh>
    <phoneticPr fontId="2"/>
  </si>
  <si>
    <t>昭和６０年</t>
    <rPh sb="0" eb="2">
      <t>ショウワ</t>
    </rPh>
    <rPh sb="4" eb="5">
      <t>ネン</t>
    </rPh>
    <phoneticPr fontId="2"/>
  </si>
  <si>
    <t>平成２年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</si>
  <si>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</si>
  <si>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</si>
  <si>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</si>
  <si>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</si>
  <si>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</si>
  <si>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世帯員数</t>
    <rPh sb="0" eb="3">
      <t>セタイイン</t>
    </rPh>
    <rPh sb="3" eb="4">
      <t>スウ</t>
    </rPh>
    <phoneticPr fontId="2"/>
  </si>
  <si>
    <t>1世帯当たりの世帯員</t>
    <rPh sb="1" eb="3">
      <t>セタイ</t>
    </rPh>
    <rPh sb="3" eb="4">
      <t>ア</t>
    </rPh>
    <rPh sb="7" eb="10">
      <t>セタイイン</t>
    </rPh>
    <phoneticPr fontId="2"/>
  </si>
  <si>
    <t>人数</t>
    <rPh sb="0" eb="1">
      <t>ニン</t>
    </rPh>
    <rPh sb="1" eb="2">
      <t>スウ</t>
    </rPh>
    <phoneticPr fontId="2"/>
  </si>
  <si>
    <t>人　　　　口</t>
    <rPh sb="0" eb="1">
      <t>ヒト</t>
    </rPh>
    <rPh sb="5" eb="6">
      <t>クチ</t>
    </rPh>
    <phoneticPr fontId="2"/>
  </si>
  <si>
    <t>世　　　　帯</t>
    <phoneticPr fontId="2"/>
  </si>
  <si>
    <t>　　項目
 年</t>
    <rPh sb="2" eb="4">
      <t>コウモク</t>
    </rPh>
    <rPh sb="6" eb="7">
      <t>ネン</t>
    </rPh>
    <phoneticPr fontId="2"/>
  </si>
  <si>
    <t>令和２年</t>
    <rPh sb="0" eb="2">
      <t>レイワ</t>
    </rPh>
    <rPh sb="3" eb="4">
      <t>ネン</t>
    </rPh>
    <phoneticPr fontId="2"/>
  </si>
  <si>
    <t>※令和7年は、総務省統計局による人口速報集計値</t>
    <rPh sb="1" eb="3">
      <t>レイワ</t>
    </rPh>
    <rPh sb="4" eb="5">
      <t>ネン</t>
    </rPh>
    <rPh sb="5" eb="6">
      <t>ヘイネン</t>
    </rPh>
    <rPh sb="7" eb="13">
      <t>ソウムショウトウケイキョク</t>
    </rPh>
    <phoneticPr fontId="2"/>
  </si>
  <si>
    <t>令和７年</t>
    <rPh sb="0" eb="2">
      <t>レイワ</t>
    </rPh>
    <rPh sb="3" eb="4">
      <t>ネン</t>
    </rPh>
    <phoneticPr fontId="2"/>
  </si>
  <si>
    <t>-</t>
    <phoneticPr fontId="2"/>
  </si>
  <si>
    <t>表１　大分県の人口及び世帯数（昭和30年～令和7年）</t>
    <rPh sb="0" eb="1">
      <t>ヒョウ</t>
    </rPh>
    <rPh sb="3" eb="6">
      <t>オオイタケン</t>
    </rPh>
    <rPh sb="7" eb="9">
      <t>ジンコウ</t>
    </rPh>
    <rPh sb="9" eb="10">
      <t>オヨ</t>
    </rPh>
    <rPh sb="15" eb="17">
      <t>ショウワ</t>
    </rPh>
    <rPh sb="21" eb="2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</si>
</sst>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▲ &quot;#,##0"/>
    <numFmt numFmtId="177" formatCode="#,##0.00_);[Red]\(#,##0.00\)"/>
    <numFmt numFmtId="178" formatCode="#,##0.00_ ;[Red]&quot;▲&quot;#,##0.00"/>
    <numFmt numFmtId="179" formatCode="0.0%;[Red]&quot;▲&quot;#,##0.0%"/>
  </numFmts>
  <fonts count="6" x14ac:knownFonts="1">
    <font>
      <sz val="11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2"/>
      <color indexed="8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 shrinkToFit="1"/>
    </xf>
    <xf numFmtId="178" fontId="3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179" fontId="3" fillId="0" borderId="1" xfId="0" applyNumberFormat="1" applyFont="1" applyBorder="1" applyAlignment="1">
      <alignment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M19"/>
  <sheetViews>
    <sheetView showGridLines="0" tabSelected="1" view="pageBreakPreview" zoomScale="60" zoomScaleNormal="100" workbookViewId="0">
      <selection activeCell="N21" sqref="N21"/>
    </sheetView>
  </sheetViews>
  <sheetFormatPr defaultRowHeight="21" customHeight="1" x14ac:dyDescent="0.15"/>
  <cols>
    <col min="1" max="1" width="9" style="1"/>
    <col min="2" max="2" width="9.625" style="1" customWidth="1"/>
    <col min="3" max="3" width="10.625" style="1" customWidth="1"/>
    <col min="4" max="11" width="9" style="1" customWidth="1"/>
    <col min="12" max="12" width="9.625" style="1" customWidth="1"/>
    <col min="13" max="13" width="10.625" style="1" customWidth="1"/>
    <col min="14" max="15" width="8" style="1" customWidth="1"/>
    <col min="16" max="16" width="9" style="1"/>
    <col min="17" max="18" width="10.625" style="1" customWidth="1"/>
    <col min="19" max="19" width="9.625" style="1" customWidth="1"/>
    <col min="20" max="20" width="10.625" style="1" customWidth="1"/>
    <col min="21" max="22" width="8" style="1" customWidth="1"/>
    <col min="23" max="23" width="9" style="1"/>
    <col min="24" max="25" width="10.625" style="1" customWidth="1"/>
    <col min="26" max="26" width="9.625" style="1" customWidth="1"/>
    <col min="27" max="27" width="10.625" style="1" customWidth="1"/>
    <col min="28" max="29" width="8" style="1" customWidth="1"/>
    <col min="30" max="30" width="9" style="1"/>
    <col min="31" max="32" width="10.625" style="1" customWidth="1"/>
    <col min="33" max="33" width="9.625" style="1" customWidth="1"/>
    <col min="34" max="34" width="10.625" style="1" customWidth="1"/>
    <col min="35" max="36" width="8" style="1" customWidth="1"/>
    <col min="37" max="37" width="9" style="1"/>
    <col min="38" max="39" width="10.625" style="1" customWidth="1"/>
    <col min="40" max="40" width="9.625" style="1" customWidth="1"/>
    <col min="41" max="41" width="10.625" style="1" customWidth="1"/>
    <col min="42" max="43" width="8" style="1" customWidth="1"/>
    <col min="44" max="44" width="9" style="1"/>
    <col min="45" max="46" width="10.625" style="1" customWidth="1"/>
    <col min="47" max="47" width="9.625" style="1" customWidth="1"/>
    <col min="48" max="48" width="10.625" style="1" customWidth="1"/>
    <col min="49" max="49" width="8" style="1" customWidth="1"/>
    <col min="50" max="51" width="9" style="1"/>
    <col min="52" max="53" width="10.625" style="1" customWidth="1"/>
    <col min="54" max="54" width="9.625" style="1" customWidth="1"/>
    <col min="55" max="55" width="10.625" style="1" customWidth="1"/>
    <col min="56" max="56" width="8" style="1" customWidth="1"/>
    <col min="57" max="58" width="9" style="1"/>
    <col min="59" max="60" width="10.625" style="1" customWidth="1"/>
    <col min="61" max="61" width="9.625" style="1" customWidth="1"/>
    <col min="62" max="62" width="10.625" style="1" customWidth="1"/>
    <col min="63" max="64" width="8" style="1" customWidth="1"/>
    <col min="65" max="65" width="9" style="1"/>
    <col min="66" max="67" width="10.625" style="1" customWidth="1"/>
    <col min="68" max="68" width="9.625" style="1" customWidth="1"/>
    <col min="69" max="69" width="10.625" style="1" customWidth="1"/>
    <col min="70" max="70" width="8" style="1" customWidth="1"/>
    <col min="71" max="72" width="9" style="1"/>
    <col min="73" max="74" width="10.625" style="1" customWidth="1"/>
    <col min="75" max="75" width="9.625" style="1" customWidth="1"/>
    <col min="76" max="76" width="10.625" style="1" customWidth="1"/>
    <col min="77" max="77" width="8" style="1" customWidth="1"/>
    <col min="78" max="79" width="9" style="1"/>
    <col min="80" max="81" width="10.625" style="1" customWidth="1"/>
    <col min="82" max="82" width="9.625" style="1" customWidth="1"/>
    <col min="83" max="83" width="10.625" style="1" customWidth="1"/>
    <col min="84" max="84" width="8" style="1" customWidth="1"/>
    <col min="85" max="86" width="9" style="1"/>
    <col min="87" max="88" width="10.625" style="1" customWidth="1"/>
    <col min="89" max="89" width="9.625" style="1" customWidth="1"/>
    <col min="90" max="90" width="10.625" style="1" customWidth="1"/>
    <col min="91" max="91" width="8" style="1" customWidth="1"/>
    <col min="92" max="93" width="9" style="1"/>
    <col min="94" max="95" width="10.625" style="1" customWidth="1"/>
    <col min="96" max="96" width="9.625" style="1" customWidth="1"/>
    <col min="97" max="97" width="10.625" style="1" customWidth="1"/>
    <col min="98" max="98" width="8" style="1" customWidth="1"/>
    <col min="99" max="100" width="9" style="1"/>
    <col min="101" max="102" width="10.625" style="1" customWidth="1"/>
    <col min="103" max="103" width="9.625" style="1" customWidth="1"/>
    <col min="104" max="104" width="10.625" style="1" customWidth="1"/>
    <col min="105" max="105" width="8" style="1" customWidth="1"/>
    <col min="106" max="16384" width="9" style="1"/>
  </cols>
  <sheetData>
    <row r="1" spans="2:65" ht="21" customHeight="1" x14ac:dyDescent="0.15">
      <c r="B1" s="12" t="s">
        <v>26</v>
      </c>
      <c r="L1" s="2"/>
      <c r="AF1" s="3"/>
      <c r="AG1" s="4"/>
      <c r="AX1" s="3"/>
      <c r="AY1" s="4"/>
      <c r="BL1" s="3"/>
      <c r="BM1" s="4"/>
    </row>
    <row r="2" spans="2:65" ht="21" customHeight="1" x14ac:dyDescent="0.15">
      <c r="B2" s="14" t="s">
        <v>21</v>
      </c>
      <c r="C2" s="16" t="s">
        <v>19</v>
      </c>
      <c r="D2" s="16"/>
      <c r="E2" s="16"/>
      <c r="F2" s="16" t="s">
        <v>20</v>
      </c>
      <c r="G2" s="16"/>
      <c r="H2" s="16"/>
      <c r="I2" s="16" t="s">
        <v>17</v>
      </c>
      <c r="J2" s="16"/>
      <c r="K2" s="16"/>
      <c r="L2" s="2"/>
      <c r="AF2" s="3"/>
      <c r="AG2" s="4"/>
      <c r="AX2" s="3"/>
      <c r="AY2" s="4"/>
      <c r="BL2" s="3"/>
      <c r="BM2" s="4"/>
    </row>
    <row r="3" spans="2:65" ht="21" customHeight="1" x14ac:dyDescent="0.15">
      <c r="B3" s="15"/>
      <c r="C3" s="5" t="s">
        <v>18</v>
      </c>
      <c r="D3" s="5" t="s">
        <v>0</v>
      </c>
      <c r="E3" s="5" t="s">
        <v>1</v>
      </c>
      <c r="F3" s="5" t="s">
        <v>2</v>
      </c>
      <c r="G3" s="5" t="s">
        <v>0</v>
      </c>
      <c r="H3" s="5" t="s">
        <v>1</v>
      </c>
      <c r="I3" s="7" t="s">
        <v>16</v>
      </c>
      <c r="J3" s="5" t="s">
        <v>0</v>
      </c>
      <c r="K3" s="5" t="s">
        <v>1</v>
      </c>
    </row>
    <row r="4" spans="2:65" ht="21" customHeight="1" x14ac:dyDescent="0.15">
      <c r="B4" s="6" t="s">
        <v>3</v>
      </c>
      <c r="C4" s="8">
        <v>1277199</v>
      </c>
      <c r="D4" s="9" t="s">
        <v>25</v>
      </c>
      <c r="E4" s="9" t="s">
        <v>25</v>
      </c>
      <c r="F4" s="8">
        <v>253221</v>
      </c>
      <c r="G4" s="9" t="s">
        <v>25</v>
      </c>
      <c r="H4" s="9" t="s">
        <v>25</v>
      </c>
      <c r="I4" s="10">
        <f t="shared" ref="I4:I16" si="0">ROUND(C4/F4,3)</f>
        <v>5.04</v>
      </c>
      <c r="J4" s="9" t="s">
        <v>25</v>
      </c>
      <c r="K4" s="9" t="s">
        <v>25</v>
      </c>
    </row>
    <row r="5" spans="2:65" ht="21" customHeight="1" x14ac:dyDescent="0.15">
      <c r="B5" s="6" t="s">
        <v>4</v>
      </c>
      <c r="C5" s="8">
        <v>1239655</v>
      </c>
      <c r="D5" s="8">
        <f t="shared" ref="D5:D16" si="1">C5-C4</f>
        <v>-37544</v>
      </c>
      <c r="E5" s="13">
        <f t="shared" ref="E5:E16" si="2">ROUND(D5/C4,3)</f>
        <v>-2.9000000000000001E-2</v>
      </c>
      <c r="F5" s="8">
        <v>267692</v>
      </c>
      <c r="G5" s="8">
        <f t="shared" ref="G5:G16" si="3">F5-F4</f>
        <v>14471</v>
      </c>
      <c r="H5" s="13">
        <f t="shared" ref="H5:H16" si="4">ROUND(G5/F4,3)</f>
        <v>5.7000000000000002E-2</v>
      </c>
      <c r="I5" s="10">
        <f t="shared" si="0"/>
        <v>4.63</v>
      </c>
      <c r="J5" s="11">
        <f>I5-I4</f>
        <v>-0.41</v>
      </c>
      <c r="K5" s="13">
        <f t="shared" ref="K5:K16" si="5">ROUND(J5/I4,3)</f>
        <v>-8.1000000000000003E-2</v>
      </c>
    </row>
    <row r="6" spans="2:65" ht="21" customHeight="1" x14ac:dyDescent="0.15">
      <c r="B6" s="6" t="s">
        <v>5</v>
      </c>
      <c r="C6" s="8">
        <v>1187480</v>
      </c>
      <c r="D6" s="8">
        <f t="shared" si="1"/>
        <v>-52175</v>
      </c>
      <c r="E6" s="13">
        <f t="shared" si="2"/>
        <v>-4.2000000000000003E-2</v>
      </c>
      <c r="F6" s="8">
        <v>285787</v>
      </c>
      <c r="G6" s="8">
        <f t="shared" si="3"/>
        <v>18095</v>
      </c>
      <c r="H6" s="13">
        <f t="shared" si="4"/>
        <v>6.8000000000000005E-2</v>
      </c>
      <c r="I6" s="10">
        <f t="shared" si="0"/>
        <v>4.16</v>
      </c>
      <c r="J6" s="11">
        <f t="shared" ref="J6:J14" si="6">I6-I5</f>
        <v>-0.47</v>
      </c>
      <c r="K6" s="13">
        <f t="shared" si="5"/>
        <v>-0.10199999999999999</v>
      </c>
    </row>
    <row r="7" spans="2:65" ht="21" customHeight="1" x14ac:dyDescent="0.15">
      <c r="B7" s="6" t="s">
        <v>6</v>
      </c>
      <c r="C7" s="8">
        <v>1155566</v>
      </c>
      <c r="D7" s="8">
        <f t="shared" si="1"/>
        <v>-31914</v>
      </c>
      <c r="E7" s="13">
        <f t="shared" si="2"/>
        <v>-2.7E-2</v>
      </c>
      <c r="F7" s="8">
        <v>308454</v>
      </c>
      <c r="G7" s="8">
        <f t="shared" si="3"/>
        <v>22667</v>
      </c>
      <c r="H7" s="13">
        <f t="shared" si="4"/>
        <v>7.9000000000000001E-2</v>
      </c>
      <c r="I7" s="10">
        <f t="shared" si="0"/>
        <v>3.75</v>
      </c>
      <c r="J7" s="11">
        <f t="shared" si="6"/>
        <v>-0.41</v>
      </c>
      <c r="K7" s="13">
        <f t="shared" si="5"/>
        <v>-9.9000000000000005E-2</v>
      </c>
    </row>
    <row r="8" spans="2:65" ht="21" customHeight="1" x14ac:dyDescent="0.15">
      <c r="B8" s="6" t="s">
        <v>7</v>
      </c>
      <c r="C8" s="8">
        <v>1190314</v>
      </c>
      <c r="D8" s="8">
        <f t="shared" si="1"/>
        <v>34748</v>
      </c>
      <c r="E8" s="13">
        <f t="shared" si="2"/>
        <v>0.03</v>
      </c>
      <c r="F8" s="8">
        <v>344100</v>
      </c>
      <c r="G8" s="8">
        <f t="shared" si="3"/>
        <v>35646</v>
      </c>
      <c r="H8" s="13">
        <f t="shared" si="4"/>
        <v>0.11600000000000001</v>
      </c>
      <c r="I8" s="10">
        <f t="shared" si="0"/>
        <v>3.46</v>
      </c>
      <c r="J8" s="11">
        <f t="shared" si="6"/>
        <v>-0.28999999999999998</v>
      </c>
      <c r="K8" s="13">
        <f t="shared" si="5"/>
        <v>-7.6999999999999999E-2</v>
      </c>
    </row>
    <row r="9" spans="2:65" ht="21" customHeight="1" x14ac:dyDescent="0.15">
      <c r="B9" s="6" t="s">
        <v>8</v>
      </c>
      <c r="C9" s="8">
        <v>1228913</v>
      </c>
      <c r="D9" s="8">
        <f t="shared" si="1"/>
        <v>38599</v>
      </c>
      <c r="E9" s="13">
        <f t="shared" si="2"/>
        <v>3.2000000000000001E-2</v>
      </c>
      <c r="F9" s="8">
        <v>379040</v>
      </c>
      <c r="G9" s="8">
        <f t="shared" si="3"/>
        <v>34940</v>
      </c>
      <c r="H9" s="13">
        <f t="shared" si="4"/>
        <v>0.10199999999999999</v>
      </c>
      <c r="I9" s="10">
        <f t="shared" si="0"/>
        <v>3.24</v>
      </c>
      <c r="J9" s="11">
        <f t="shared" si="6"/>
        <v>-0.22</v>
      </c>
      <c r="K9" s="13">
        <f t="shared" si="5"/>
        <v>-6.4000000000000001E-2</v>
      </c>
    </row>
    <row r="10" spans="2:65" ht="21" customHeight="1" x14ac:dyDescent="0.15">
      <c r="B10" s="6" t="s">
        <v>9</v>
      </c>
      <c r="C10" s="8">
        <v>1250214</v>
      </c>
      <c r="D10" s="8">
        <f t="shared" si="1"/>
        <v>21301</v>
      </c>
      <c r="E10" s="13">
        <f t="shared" si="2"/>
        <v>1.7000000000000001E-2</v>
      </c>
      <c r="F10" s="8">
        <v>395855</v>
      </c>
      <c r="G10" s="8">
        <f t="shared" si="3"/>
        <v>16815</v>
      </c>
      <c r="H10" s="13">
        <f t="shared" si="4"/>
        <v>4.3999999999999997E-2</v>
      </c>
      <c r="I10" s="10">
        <f t="shared" si="0"/>
        <v>3.16</v>
      </c>
      <c r="J10" s="11">
        <f t="shared" si="6"/>
        <v>-0.08</v>
      </c>
      <c r="K10" s="13">
        <f t="shared" si="5"/>
        <v>-2.5000000000000001E-2</v>
      </c>
    </row>
    <row r="11" spans="2:65" ht="21" customHeight="1" x14ac:dyDescent="0.15">
      <c r="B11" s="6" t="s">
        <v>10</v>
      </c>
      <c r="C11" s="8">
        <v>1236942</v>
      </c>
      <c r="D11" s="8">
        <f>C11-C10</f>
        <v>-13272</v>
      </c>
      <c r="E11" s="13">
        <f t="shared" si="2"/>
        <v>-1.0999999999999999E-2</v>
      </c>
      <c r="F11" s="8">
        <v>411634</v>
      </c>
      <c r="G11" s="8">
        <f t="shared" si="3"/>
        <v>15779</v>
      </c>
      <c r="H11" s="13">
        <f t="shared" si="4"/>
        <v>0.04</v>
      </c>
      <c r="I11" s="10">
        <f>ROUND(C11/F11,5)</f>
        <v>3</v>
      </c>
      <c r="J11" s="11">
        <f>I11-I10</f>
        <v>-0.16</v>
      </c>
      <c r="K11" s="13">
        <f t="shared" si="5"/>
        <v>-5.0999999999999997E-2</v>
      </c>
    </row>
    <row r="12" spans="2:65" ht="21" customHeight="1" x14ac:dyDescent="0.15">
      <c r="B12" s="6" t="s">
        <v>11</v>
      </c>
      <c r="C12" s="8">
        <v>1231306</v>
      </c>
      <c r="D12" s="8">
        <f t="shared" si="1"/>
        <v>-5636</v>
      </c>
      <c r="E12" s="13">
        <f t="shared" si="2"/>
        <v>-5.0000000000000001E-3</v>
      </c>
      <c r="F12" s="8">
        <v>435040</v>
      </c>
      <c r="G12" s="8">
        <f t="shared" si="3"/>
        <v>23406</v>
      </c>
      <c r="H12" s="13">
        <f t="shared" si="4"/>
        <v>5.7000000000000002E-2</v>
      </c>
      <c r="I12" s="10">
        <f t="shared" si="0"/>
        <v>2.83</v>
      </c>
      <c r="J12" s="11">
        <f t="shared" si="6"/>
        <v>-0.17</v>
      </c>
      <c r="K12" s="13">
        <f t="shared" si="5"/>
        <v>-5.7000000000000002E-2</v>
      </c>
    </row>
    <row r="13" spans="2:65" ht="21" customHeight="1" x14ac:dyDescent="0.15">
      <c r="B13" s="6" t="s">
        <v>12</v>
      </c>
      <c r="C13" s="8">
        <v>1221140</v>
      </c>
      <c r="D13" s="8">
        <f t="shared" si="1"/>
        <v>-10166</v>
      </c>
      <c r="E13" s="13">
        <f t="shared" si="2"/>
        <v>-8.0000000000000002E-3</v>
      </c>
      <c r="F13" s="8">
        <v>453814</v>
      </c>
      <c r="G13" s="8">
        <f t="shared" si="3"/>
        <v>18774</v>
      </c>
      <c r="H13" s="13">
        <f t="shared" si="4"/>
        <v>4.2999999999999997E-2</v>
      </c>
      <c r="I13" s="10">
        <f t="shared" si="0"/>
        <v>2.69</v>
      </c>
      <c r="J13" s="11">
        <f t="shared" si="6"/>
        <v>-0.14000000000000001</v>
      </c>
      <c r="K13" s="13">
        <f t="shared" si="5"/>
        <v>-4.9000000000000002E-2</v>
      </c>
    </row>
    <row r="14" spans="2:65" ht="21" customHeight="1" x14ac:dyDescent="0.15">
      <c r="B14" s="6" t="s">
        <v>13</v>
      </c>
      <c r="C14" s="8">
        <v>1209571</v>
      </c>
      <c r="D14" s="8">
        <f t="shared" si="1"/>
        <v>-11569</v>
      </c>
      <c r="E14" s="13">
        <f t="shared" si="2"/>
        <v>-8.9999999999999993E-3</v>
      </c>
      <c r="F14" s="8">
        <v>469270</v>
      </c>
      <c r="G14" s="8">
        <f t="shared" si="3"/>
        <v>15456</v>
      </c>
      <c r="H14" s="13">
        <f t="shared" si="4"/>
        <v>3.4000000000000002E-2</v>
      </c>
      <c r="I14" s="10">
        <f t="shared" si="0"/>
        <v>2.58</v>
      </c>
      <c r="J14" s="11">
        <f t="shared" si="6"/>
        <v>-0.11</v>
      </c>
      <c r="K14" s="13">
        <f t="shared" si="5"/>
        <v>-4.1000000000000002E-2</v>
      </c>
    </row>
    <row r="15" spans="2:65" ht="21" customHeight="1" x14ac:dyDescent="0.15">
      <c r="B15" s="6" t="s">
        <v>14</v>
      </c>
      <c r="C15" s="8">
        <v>1196529</v>
      </c>
      <c r="D15" s="8">
        <f t="shared" si="1"/>
        <v>-13042</v>
      </c>
      <c r="E15" s="13">
        <f t="shared" si="2"/>
        <v>-1.0999999999999999E-2</v>
      </c>
      <c r="F15" s="8">
        <v>482051</v>
      </c>
      <c r="G15" s="8">
        <f t="shared" si="3"/>
        <v>12781</v>
      </c>
      <c r="H15" s="13">
        <f t="shared" si="4"/>
        <v>2.7E-2</v>
      </c>
      <c r="I15" s="10">
        <f t="shared" si="0"/>
        <v>2.48</v>
      </c>
      <c r="J15" s="11">
        <f>I15-I14</f>
        <v>-0.1</v>
      </c>
      <c r="K15" s="13">
        <f t="shared" si="5"/>
        <v>-3.9E-2</v>
      </c>
    </row>
    <row r="16" spans="2:65" ht="21" customHeight="1" x14ac:dyDescent="0.15">
      <c r="B16" s="6" t="s">
        <v>15</v>
      </c>
      <c r="C16" s="8">
        <v>1166338</v>
      </c>
      <c r="D16" s="8">
        <f t="shared" si="1"/>
        <v>-30191</v>
      </c>
      <c r="E16" s="13">
        <f t="shared" si="2"/>
        <v>-2.5000000000000001E-2</v>
      </c>
      <c r="F16" s="8">
        <v>486535</v>
      </c>
      <c r="G16" s="8">
        <f t="shared" si="3"/>
        <v>4484</v>
      </c>
      <c r="H16" s="13">
        <f t="shared" si="4"/>
        <v>8.9999999999999993E-3</v>
      </c>
      <c r="I16" s="10">
        <f t="shared" si="0"/>
        <v>2.4</v>
      </c>
      <c r="J16" s="11">
        <f>I16-I15</f>
        <v>-0.08</v>
      </c>
      <c r="K16" s="13">
        <f t="shared" si="5"/>
        <v>-3.2000000000000001E-2</v>
      </c>
    </row>
    <row r="17" spans="2:11" ht="21" customHeight="1" x14ac:dyDescent="0.15">
      <c r="B17" s="6" t="s">
        <v>22</v>
      </c>
      <c r="C17" s="8">
        <v>1123852</v>
      </c>
      <c r="D17" s="8">
        <f>C17-C16</f>
        <v>-42486</v>
      </c>
      <c r="E17" s="13">
        <f>ROUND(D17/C16,3)</f>
        <v>-3.5999999999999997E-2</v>
      </c>
      <c r="F17" s="8">
        <v>489249</v>
      </c>
      <c r="G17" s="8">
        <f>F17-F16</f>
        <v>2714</v>
      </c>
      <c r="H17" s="13">
        <f>ROUND(G17/F16,3)</f>
        <v>6.0000000000000001E-3</v>
      </c>
      <c r="I17" s="10">
        <f>ROUND(C17/F17,3)</f>
        <v>2.2999999999999998</v>
      </c>
      <c r="J17" s="11">
        <f>I17-I16</f>
        <v>-0.1</v>
      </c>
      <c r="K17" s="13">
        <f>ROUND(J17/I16,3)</f>
        <v>-4.2000000000000003E-2</v>
      </c>
    </row>
    <row r="18" spans="2:11" ht="21" customHeight="1" x14ac:dyDescent="0.15">
      <c r="B18" s="6" t="s">
        <v>24</v>
      </c>
      <c r="C18" s="8">
        <v>1076875</v>
      </c>
      <c r="D18" s="8">
        <f>C18-C17</f>
        <v>-46977</v>
      </c>
      <c r="E18" s="13">
        <f>ROUND(D18/C17,3)</f>
        <v>-4.2000000000000003E-2</v>
      </c>
      <c r="F18" s="8">
        <v>492129</v>
      </c>
      <c r="G18" s="8">
        <f>F18-F17</f>
        <v>2880</v>
      </c>
      <c r="H18" s="13">
        <f>ROUND(G18/F17,3)</f>
        <v>6.0000000000000001E-3</v>
      </c>
      <c r="I18" s="10">
        <f>ROUND(C18/F18,3)</f>
        <v>2.19</v>
      </c>
      <c r="J18" s="11">
        <f>I18-I17</f>
        <v>-0.11</v>
      </c>
      <c r="K18" s="13">
        <f>ROUND(J18/I17,3)</f>
        <v>-4.8000000000000001E-2</v>
      </c>
    </row>
    <row r="19" spans="2:11" ht="21" customHeight="1" x14ac:dyDescent="0.15">
      <c r="B19" s="1" t="s">
        <v>23</v>
      </c>
    </row>
  </sheetData>
  <mergeCells count="4">
    <mergeCell ref="B2:B3"/>
    <mergeCell ref="C2:E2"/>
    <mergeCell ref="F2:H2"/>
    <mergeCell ref="I2:K2"/>
  </mergeCells>
  <phoneticPr fontId="2"/>
  <pageMargins left="0.25" right="0.25" top="0.75" bottom="0.75" header="0.3" footer="0.3"/>
  <pageSetup paperSize="9" scale="99" fitToHeight="0" orientation="portrait" r:id="rId1"/>
  <headerFooter alignWithMargins="0"/>
  <ignoredErrors>
    <ignoredError sqref="I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表１</vt:lpstr>
      <vt:lpstr>表１!Print_Area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鹿毛　祐希</cp:lastModifiedBy>
  <cp:lastPrinted>2026-05-26T09:31:33Z</cp:lastPrinted>
  <dcterms:created xsi:type="dcterms:W3CDTF">2016-01-08T09:27:38Z</dcterms:created>
  <dcterms:modified xsi:type="dcterms:W3CDTF">2026-05-27T08:27:30Z</dcterms:modified>
</cp:coreProperties>
</file>