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drawings/drawing13.xml" ContentType="application/vnd.openxmlformats-officedocument.drawing+xml"/>
  <Override PartName="/xl/comments12.xml" ContentType="application/vnd.openxmlformats-officedocument.spreadsheetml.comments+xml"/>
  <Override PartName="/xl/drawings/drawing1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56C47E7B-39F0-447C-8D82-DC1812DCAE39}" xr6:coauthVersionLast="47" xr6:coauthVersionMax="47" xr10:uidLastSave="{00000000-0000-0000-0000-000000000000}"/>
  <bookViews>
    <workbookView xWindow="28680" yWindow="-120" windowWidth="29040" windowHeight="16440" tabRatio="907" xr2:uid="{06C74376-EB30-4661-85DF-B60A2D44A88E}"/>
  </bookViews>
  <sheets>
    <sheet name="第１号様式" sheetId="8" r:id="rId1"/>
    <sheet name="第２号様式" sheetId="48" r:id="rId2"/>
    <sheet name="第３号様式" sheetId="42" r:id="rId3"/>
    <sheet name="第４号様式" sheetId="23" r:id="rId4"/>
    <sheet name="第５号様式" sheetId="54" r:id="rId5"/>
    <sheet name="第６号様式" sheetId="28" r:id="rId6"/>
    <sheet name="第７号様式" sheetId="49" r:id="rId7"/>
    <sheet name="第８号様式" sheetId="50" r:id="rId8"/>
    <sheet name="第１１号様式" sheetId="2" r:id="rId9"/>
    <sheet name="第１２号様式" sheetId="13" r:id="rId10"/>
    <sheet name="第１３号様式" sheetId="52" r:id="rId11"/>
    <sheet name="第１４号様式" sheetId="53" r:id="rId12"/>
    <sheet name="第１５号様式" sheetId="56" r:id="rId13"/>
    <sheet name="参考 財産管理台帳" sheetId="24" r:id="rId14"/>
  </sheets>
  <definedNames>
    <definedName name="_xlnm.Print_Area" localSheetId="13">'参考 財産管理台帳'!$B$2:$P$20</definedName>
    <definedName name="_xlnm.Print_Area" localSheetId="8">第１１号様式!$D$4:$AK$56</definedName>
    <definedName name="_xlnm.Print_Area" localSheetId="9">第１２号様式!$D$4:$AK$50</definedName>
    <definedName name="_xlnm.Print_Area" localSheetId="10">第１３号様式!$C$2:$AJ$55</definedName>
    <definedName name="_xlnm.Print_Area" localSheetId="11">第１４号様式!$D$4:$AK$33</definedName>
    <definedName name="_xlnm.Print_Area" localSheetId="12">第１５号様式!$A$1:$Q$38</definedName>
    <definedName name="_xlnm.Print_Area" localSheetId="0">第１号様式!$D$4:$AK$55</definedName>
    <definedName name="_xlnm.Print_Area" localSheetId="1">第２号様式!$C$2:$AJ$53</definedName>
    <definedName name="_xlnm.Print_Area" localSheetId="2">第３号様式!$D$4:$AK$33</definedName>
    <definedName name="_xlnm.Print_Area" localSheetId="3">第４号様式!$B$2:$W$35</definedName>
    <definedName name="_xlnm.Print_Area" localSheetId="4">第５号様式!$A$1:$Q$37</definedName>
    <definedName name="_xlnm.Print_Area" localSheetId="5">第６号様式!$D$4:$AK$56</definedName>
    <definedName name="_xlnm.Print_Area" localSheetId="6">第７号様式!$C$2:$AJ$55</definedName>
    <definedName name="_xlnm.Print_Area" localSheetId="7">第８号様式!$D$4:$AK$43</definedName>
    <definedName name="賃上げ枠">第２号様式!$AO$10:$AO$11</definedName>
    <definedName name="賃上枠">第２号様式!$AO$10:$AO$11</definedName>
    <definedName name="通常枠">第２号様式!$AO$8:$AO$9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 i="49" l="1"/>
  <c r="AD11" i="49"/>
  <c r="AB11" i="49"/>
  <c r="U11" i="49"/>
  <c r="R11" i="49"/>
  <c r="P11" i="49"/>
  <c r="P10" i="49" l="1"/>
  <c r="K13" i="24" l="1"/>
  <c r="K12" i="24"/>
  <c r="K11" i="24"/>
  <c r="K10" i="24"/>
  <c r="K9" i="24"/>
  <c r="AC18" i="13"/>
  <c r="AC18" i="2"/>
  <c r="AC18" i="28"/>
  <c r="O32" i="23" l="1"/>
  <c r="O30" i="23"/>
  <c r="O28" i="23"/>
  <c r="G23" i="28" l="1"/>
  <c r="J23" i="28"/>
  <c r="M23" i="28"/>
  <c r="U23" i="28"/>
  <c r="G23" i="2"/>
  <c r="J23" i="2"/>
  <c r="M23" i="2"/>
  <c r="U23" i="2"/>
  <c r="AM7" i="49"/>
  <c r="C26" i="23" l="1"/>
  <c r="V23" i="23"/>
  <c r="T23" i="23"/>
  <c r="R23" i="23"/>
  <c r="AH11" i="52"/>
  <c r="U11" i="52"/>
  <c r="AE11" i="52"/>
  <c r="R11" i="52"/>
  <c r="AB11" i="52"/>
  <c r="O11" i="52"/>
  <c r="AH11" i="48"/>
  <c r="U11" i="48"/>
  <c r="AE11" i="48"/>
  <c r="R11" i="48"/>
  <c r="AB11" i="48"/>
  <c r="O11" i="48"/>
  <c r="Z43" i="49"/>
  <c r="AF42" i="49"/>
  <c r="Z37" i="48"/>
  <c r="AF36" i="48"/>
  <c r="AA42" i="49" l="1"/>
  <c r="AA43" i="49" s="1"/>
  <c r="Y26" i="49"/>
  <c r="Y25" i="49"/>
  <c r="F26" i="49"/>
  <c r="F25" i="49"/>
  <c r="F24" i="49"/>
  <c r="AG10" i="49"/>
  <c r="AD10" i="49"/>
  <c r="AB10" i="49"/>
  <c r="U10" i="49"/>
  <c r="R10" i="49"/>
  <c r="L42" i="49" l="1"/>
  <c r="AA40" i="50"/>
  <c r="AA39" i="50"/>
  <c r="AN8" i="49" l="1"/>
  <c r="AN7" i="49"/>
  <c r="X39" i="8"/>
  <c r="U39" i="8"/>
  <c r="R39" i="8"/>
  <c r="N4" i="24"/>
  <c r="M52" i="52" l="1"/>
  <c r="G55" i="49"/>
  <c r="M52" i="49"/>
  <c r="M49" i="49"/>
  <c r="G50" i="48"/>
  <c r="M47" i="48"/>
  <c r="H13" i="24"/>
  <c r="H12" i="24"/>
  <c r="H11" i="24"/>
  <c r="H10" i="24"/>
  <c r="H9" i="24"/>
  <c r="S35" i="52"/>
  <c r="F35" i="52"/>
  <c r="Y29" i="52"/>
  <c r="Y27" i="52"/>
  <c r="N29" i="52"/>
  <c r="N27" i="52"/>
  <c r="N25" i="52"/>
  <c r="F16" i="52"/>
  <c r="V21" i="13"/>
  <c r="V20" i="13"/>
  <c r="V18" i="13"/>
  <c r="V16" i="13"/>
  <c r="V14" i="13"/>
  <c r="J10" i="13"/>
  <c r="V21" i="2"/>
  <c r="V20" i="2"/>
  <c r="V18" i="2"/>
  <c r="V16" i="2"/>
  <c r="V14" i="2"/>
  <c r="J10" i="2"/>
  <c r="S46" i="49"/>
  <c r="L46" i="49"/>
  <c r="D39" i="50"/>
  <c r="D22" i="42"/>
  <c r="D22" i="53" s="1"/>
  <c r="S44" i="48"/>
  <c r="T49" i="48" s="1"/>
  <c r="T51" i="49" s="1"/>
  <c r="AA36" i="48"/>
  <c r="G51" i="49"/>
  <c r="S35" i="49"/>
  <c r="F35" i="49"/>
  <c r="D32" i="50" s="1"/>
  <c r="N26" i="49"/>
  <c r="N25" i="49"/>
  <c r="N24" i="49"/>
  <c r="X15" i="49"/>
  <c r="M15" i="49"/>
  <c r="F16" i="49"/>
  <c r="AF35" i="49" l="1"/>
  <c r="Z36" i="49"/>
  <c r="AA22" i="42"/>
  <c r="AA23" i="42" s="1"/>
  <c r="R22" i="42" s="1"/>
  <c r="AA35" i="49"/>
  <c r="AA36" i="49" s="1"/>
  <c r="Z36" i="52"/>
  <c r="AF35" i="52"/>
  <c r="T54" i="49"/>
  <c r="AA54" i="49" s="1"/>
  <c r="S39" i="50"/>
  <c r="S43" i="52"/>
  <c r="AA35" i="52"/>
  <c r="AA36" i="52" s="1"/>
  <c r="L35" i="52" s="1"/>
  <c r="L43" i="52" s="1"/>
  <c r="L22" i="53" s="1"/>
  <c r="AA37" i="48"/>
  <c r="L36" i="48" s="1"/>
  <c r="AA49" i="48"/>
  <c r="I25" i="8" s="1"/>
  <c r="S39" i="49"/>
  <c r="V21" i="28"/>
  <c r="V20" i="28"/>
  <c r="V18" i="28"/>
  <c r="V16" i="28"/>
  <c r="V14" i="28"/>
  <c r="J10" i="28"/>
  <c r="R32" i="42" l="1"/>
  <c r="AF32" i="42" s="1"/>
  <c r="S46" i="52" s="1"/>
  <c r="S49" i="52" s="1"/>
  <c r="AF22" i="42"/>
  <c r="Z23" i="42"/>
  <c r="L17" i="53"/>
  <c r="AE23" i="53"/>
  <c r="AI22" i="53"/>
  <c r="L32" i="53"/>
  <c r="AE32" i="53" s="1"/>
  <c r="AF22" i="53" s="1"/>
  <c r="AF23" i="53" s="1"/>
  <c r="AA32" i="50"/>
  <c r="AA33" i="50" s="1"/>
  <c r="R11" i="42"/>
  <c r="R11" i="50" s="1"/>
  <c r="M39" i="28"/>
  <c r="R20" i="50"/>
  <c r="Z40" i="50"/>
  <c r="AF39" i="50"/>
  <c r="M40" i="28"/>
  <c r="R43" i="50"/>
  <c r="AF43" i="50" s="1"/>
  <c r="S32" i="50"/>
  <c r="T54" i="52"/>
  <c r="AA54" i="52" s="1"/>
  <c r="AA51" i="49"/>
  <c r="L35" i="49"/>
  <c r="L39" i="49" s="1"/>
  <c r="L44" i="48"/>
  <c r="L46" i="52" l="1"/>
  <c r="S22" i="53" s="1"/>
  <c r="S32" i="53" s="1"/>
  <c r="L11" i="53"/>
  <c r="L13" i="53" s="1"/>
  <c r="AA25" i="2"/>
  <c r="R36" i="50"/>
  <c r="AF36" i="50" s="1"/>
  <c r="Z33" i="50"/>
  <c r="AF32" i="50"/>
  <c r="S11" i="53"/>
  <c r="M41" i="28"/>
  <c r="R22" i="50"/>
  <c r="R26" i="50" s="1"/>
  <c r="AF26" i="50" s="1"/>
  <c r="L49" i="52"/>
  <c r="Z22" i="53"/>
  <c r="Z32" i="53" s="1"/>
  <c r="O28" i="56"/>
  <c r="N28" i="56"/>
  <c r="O27" i="56"/>
  <c r="N27" i="56"/>
  <c r="P27" i="56" s="1"/>
  <c r="J27" i="56"/>
  <c r="O26" i="56"/>
  <c r="N26" i="56"/>
  <c r="P26" i="56" s="1"/>
  <c r="J26" i="56"/>
  <c r="O25" i="56"/>
  <c r="N25" i="56"/>
  <c r="J25" i="56"/>
  <c r="O24" i="56"/>
  <c r="N24" i="56"/>
  <c r="P24" i="56" s="1"/>
  <c r="J24" i="56"/>
  <c r="O23" i="56"/>
  <c r="N23" i="56"/>
  <c r="P23" i="56" s="1"/>
  <c r="J23" i="56"/>
  <c r="O22" i="56"/>
  <c r="N22" i="56"/>
  <c r="J22" i="56"/>
  <c r="O21" i="56"/>
  <c r="N21" i="56"/>
  <c r="P21" i="56" s="1"/>
  <c r="J21" i="56"/>
  <c r="O20" i="56"/>
  <c r="N20" i="56"/>
  <c r="P20" i="56" s="1"/>
  <c r="J20" i="56"/>
  <c r="O19" i="56"/>
  <c r="N19" i="56"/>
  <c r="J19" i="56"/>
  <c r="O18" i="56"/>
  <c r="N18" i="56"/>
  <c r="P18" i="56" s="1"/>
  <c r="J18" i="56"/>
  <c r="O17" i="56"/>
  <c r="N17" i="56"/>
  <c r="P17" i="56" s="1"/>
  <c r="J17" i="56"/>
  <c r="O16" i="56"/>
  <c r="N16" i="56"/>
  <c r="J16" i="56"/>
  <c r="O15" i="56"/>
  <c r="N15" i="56"/>
  <c r="P15" i="56" s="1"/>
  <c r="J15" i="56"/>
  <c r="O14" i="56"/>
  <c r="N14" i="56"/>
  <c r="P14" i="56" s="1"/>
  <c r="J14" i="56"/>
  <c r="O13" i="56"/>
  <c r="N13" i="56"/>
  <c r="J13" i="56"/>
  <c r="O12" i="56"/>
  <c r="N12" i="56"/>
  <c r="P12" i="56" s="1"/>
  <c r="J12" i="56"/>
  <c r="O11" i="56"/>
  <c r="N11" i="56"/>
  <c r="J11" i="56"/>
  <c r="O10" i="56"/>
  <c r="N10" i="56"/>
  <c r="J10" i="56"/>
  <c r="O9" i="56"/>
  <c r="N9" i="56"/>
  <c r="P9" i="56" s="1"/>
  <c r="J9" i="56"/>
  <c r="O8" i="56"/>
  <c r="N8" i="56"/>
  <c r="P8" i="56" s="1"/>
  <c r="J8" i="56"/>
  <c r="O28" i="54"/>
  <c r="N28" i="54"/>
  <c r="O27" i="54"/>
  <c r="N27" i="54"/>
  <c r="P27" i="54" s="1"/>
  <c r="J27" i="54"/>
  <c r="O26" i="54"/>
  <c r="N26" i="54"/>
  <c r="P26" i="54" s="1"/>
  <c r="J26" i="54"/>
  <c r="O25" i="54"/>
  <c r="N25" i="54"/>
  <c r="P25" i="54" s="1"/>
  <c r="J25" i="54"/>
  <c r="O24" i="54"/>
  <c r="N24" i="54"/>
  <c r="P24" i="54" s="1"/>
  <c r="J24" i="54"/>
  <c r="O23" i="54"/>
  <c r="N23" i="54"/>
  <c r="P23" i="54" s="1"/>
  <c r="J23" i="54"/>
  <c r="O22" i="54"/>
  <c r="N22" i="54"/>
  <c r="P22" i="54" s="1"/>
  <c r="J22" i="54"/>
  <c r="O21" i="54"/>
  <c r="N21" i="54"/>
  <c r="J21" i="54"/>
  <c r="O20" i="54"/>
  <c r="N20" i="54"/>
  <c r="J20" i="54"/>
  <c r="O19" i="54"/>
  <c r="N19" i="54"/>
  <c r="P19" i="54" s="1"/>
  <c r="J19" i="54"/>
  <c r="O18" i="54"/>
  <c r="N18" i="54"/>
  <c r="P18" i="54" s="1"/>
  <c r="J18" i="54"/>
  <c r="O17" i="54"/>
  <c r="N17" i="54"/>
  <c r="J17" i="54"/>
  <c r="O16" i="54"/>
  <c r="N16" i="54"/>
  <c r="P16" i="54" s="1"/>
  <c r="J16" i="54"/>
  <c r="O15" i="54"/>
  <c r="N15" i="54"/>
  <c r="P15" i="54" s="1"/>
  <c r="J15" i="54"/>
  <c r="O14" i="54"/>
  <c r="N14" i="54"/>
  <c r="P14" i="54" s="1"/>
  <c r="J14" i="54"/>
  <c r="O13" i="54"/>
  <c r="N13" i="54"/>
  <c r="P13" i="54" s="1"/>
  <c r="J13" i="54"/>
  <c r="O12" i="54"/>
  <c r="N12" i="54"/>
  <c r="P12" i="54" s="1"/>
  <c r="J12" i="54"/>
  <c r="O11" i="54"/>
  <c r="N11" i="54"/>
  <c r="J11" i="54"/>
  <c r="O10" i="54"/>
  <c r="N10" i="54"/>
  <c r="P10" i="54" s="1"/>
  <c r="J10" i="54"/>
  <c r="O9" i="54"/>
  <c r="N9" i="54"/>
  <c r="P9" i="54" s="1"/>
  <c r="J9" i="54"/>
  <c r="O8" i="54"/>
  <c r="N8" i="54"/>
  <c r="P8" i="54" s="1"/>
  <c r="J8" i="54"/>
  <c r="P20" i="54" l="1"/>
  <c r="P21" i="54"/>
  <c r="P16" i="56"/>
  <c r="P25" i="56"/>
  <c r="P19" i="56"/>
  <c r="P17" i="54"/>
  <c r="Z11" i="53"/>
  <c r="P22" i="56"/>
  <c r="P13" i="56"/>
  <c r="P10" i="56"/>
  <c r="P11" i="56"/>
  <c r="J28" i="56"/>
  <c r="P11" i="54"/>
  <c r="J28" i="54"/>
  <c r="AE17" i="53"/>
  <c r="P28" i="54" l="1"/>
  <c r="P29" i="54" s="1"/>
  <c r="P28" i="56"/>
  <c r="P29" i="56" s="1"/>
  <c r="AN8" i="52" l="1"/>
  <c r="AN8" i="48"/>
  <c r="R13" i="42"/>
  <c r="R13" i="50" l="1"/>
  <c r="R17" i="50" s="1"/>
  <c r="AF17" i="50" s="1"/>
  <c r="S13" i="53"/>
  <c r="R17" i="42"/>
  <c r="AF17" i="42" s="1"/>
  <c r="Z13" i="53" l="1"/>
  <c r="Z17" i="53" s="1"/>
  <c r="S17"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18" authorId="0" shapeId="0" xr:uid="{408A181B-D136-402C-810C-41DDFA033024}">
      <text>
        <r>
          <rPr>
            <b/>
            <sz val="9"/>
            <color indexed="81"/>
            <rFont val="MS P ゴシック"/>
            <family val="3"/>
            <charset val="128"/>
          </rPr>
          <t>役職</t>
        </r>
      </text>
    </comment>
    <comment ref="AC18" authorId="0" shapeId="0" xr:uid="{F545340A-E06C-4DE3-9E32-B89A08DED42E}">
      <text>
        <r>
          <rPr>
            <b/>
            <sz val="9"/>
            <color indexed="81"/>
            <rFont val="MS P ゴシック"/>
            <family val="3"/>
            <charset val="128"/>
          </rPr>
          <t>氏名</t>
        </r>
      </text>
    </comment>
    <comment ref="H42" authorId="0" shapeId="0" xr:uid="{5B84B5B7-4784-4B32-9960-E33CF188801A}">
      <text>
        <r>
          <rPr>
            <b/>
            <sz val="9"/>
            <color indexed="81"/>
            <rFont val="MS P ゴシック"/>
            <family val="3"/>
            <charset val="128"/>
          </rPr>
          <t>不要な書類は、取り消し線を引くこと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5" authorId="0" shapeId="0" xr:uid="{408D45F5-CB15-490A-98A2-733CED4C0F57}">
      <text>
        <r>
          <rPr>
            <b/>
            <sz val="9"/>
            <color indexed="81"/>
            <rFont val="MS P ゴシック"/>
            <family val="3"/>
            <charset val="128"/>
          </rPr>
          <t>導入計画書の記載内容を踏まえ、どのように活用したかを記入すること</t>
        </r>
      </text>
    </comment>
    <comment ref="X15" authorId="0" shapeId="0" xr:uid="{AD964675-63DF-4B7F-835E-8A5E3C67EE11}">
      <text>
        <r>
          <rPr>
            <b/>
            <sz val="9"/>
            <color indexed="81"/>
            <rFont val="MS P ゴシック"/>
            <family val="3"/>
            <charset val="128"/>
          </rPr>
          <t>導入計画書の記載内容を踏まえ、どのような効果があったかを記入すること</t>
        </r>
      </text>
    </comment>
    <comment ref="F25" authorId="0" shapeId="0" xr:uid="{00000000-0006-0000-0B00-000001000000}">
      <text>
        <r>
          <rPr>
            <b/>
            <sz val="9"/>
            <color indexed="81"/>
            <rFont val="MS P ゴシック"/>
            <family val="3"/>
            <charset val="128"/>
          </rPr>
          <t xml:space="preserve">実際の注文日（添付の見積書と同日）を記入すること
</t>
        </r>
      </text>
    </comment>
    <comment ref="F27" authorId="0" shapeId="0" xr:uid="{00000000-0006-0000-0B00-000002000000}">
      <text>
        <r>
          <rPr>
            <b/>
            <sz val="9"/>
            <color indexed="81"/>
            <rFont val="MS P ゴシック"/>
            <family val="3"/>
            <charset val="128"/>
          </rPr>
          <t>実際の納品・検査日を記入すること</t>
        </r>
      </text>
    </comment>
    <comment ref="N29" authorId="0" shapeId="0" xr:uid="{00000000-0006-0000-0B00-000003000000}">
      <text>
        <r>
          <rPr>
            <b/>
            <sz val="9"/>
            <color indexed="81"/>
            <rFont val="MS P ゴシック"/>
            <family val="3"/>
            <charset val="128"/>
          </rPr>
          <t>実績報告の提出時点で、支払いが完了していない場合は、「代金支払（予定）」とすること</t>
        </r>
      </text>
    </comment>
    <comment ref="G54" authorId="0" shapeId="0" xr:uid="{0F56DB3E-DCDB-49EF-A6E7-221EC071548D}">
      <text>
        <r>
          <rPr>
            <b/>
            <sz val="9"/>
            <color indexed="81"/>
            <rFont val="MS P ゴシック"/>
            <family val="3"/>
            <charset val="128"/>
          </rPr>
          <t>①ICT建機
（通常枠）1,000,000
（賃上げ枠）1,500,000
②ICT機器
（通常枠）500,000
（賃上げ枠）750,000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9" authorId="0" shapeId="0" xr:uid="{00000000-0006-0000-0C00-000001000000}">
      <text>
        <r>
          <rPr>
            <b/>
            <sz val="9"/>
            <color indexed="81"/>
            <rFont val="MS P ゴシック"/>
            <family val="3"/>
            <charset val="128"/>
          </rPr>
          <t>予算額は、交付申請の3号様式と金額を合わせること
（変更交付申請の場合は、7号様式）</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EEDE5A48-E7F8-49C2-AB4B-11F061130589}">
      <text>
        <r>
          <rPr>
            <b/>
            <sz val="9"/>
            <color indexed="81"/>
            <rFont val="MS P ゴシック"/>
            <family val="3"/>
            <charset val="128"/>
          </rPr>
          <t>賃金台帳に記載の表記と一致させること</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9" authorId="0" shapeId="0" xr:uid="{00000000-0006-0000-0E00-000001000000}">
      <text>
        <r>
          <rPr>
            <b/>
            <sz val="9"/>
            <color indexed="81"/>
            <rFont val="MS P ゴシック"/>
            <family val="3"/>
            <charset val="128"/>
          </rPr>
          <t>型式番号など</t>
        </r>
      </text>
    </comment>
    <comment ref="G9" authorId="0" shapeId="0" xr:uid="{00000000-0006-0000-0E00-000002000000}">
      <text>
        <r>
          <rPr>
            <b/>
            <sz val="9"/>
            <color indexed="81"/>
            <rFont val="MS P ゴシック"/>
            <family val="3"/>
            <charset val="128"/>
          </rPr>
          <t>税込み金額</t>
        </r>
      </text>
    </comment>
    <comment ref="H9" authorId="0" shapeId="0" xr:uid="{00000000-0006-0000-0E00-000003000000}">
      <text>
        <r>
          <rPr>
            <b/>
            <sz val="9"/>
            <color indexed="81"/>
            <rFont val="MS P ゴシック"/>
            <family val="3"/>
            <charset val="128"/>
          </rPr>
          <t>税込み金額</t>
        </r>
      </text>
    </comment>
    <comment ref="I9" authorId="0" shapeId="0" xr:uid="{00000000-0006-0000-0E00-000004000000}">
      <text>
        <r>
          <rPr>
            <b/>
            <sz val="9"/>
            <color indexed="81"/>
            <rFont val="MS P ゴシック"/>
            <family val="3"/>
            <charset val="128"/>
          </rPr>
          <t>納品日</t>
        </r>
      </text>
    </comment>
    <comment ref="J9" authorId="0" shapeId="0" xr:uid="{00000000-0006-0000-0E00-000005000000}">
      <text>
        <r>
          <rPr>
            <b/>
            <sz val="9"/>
            <color indexed="81"/>
            <rFont val="MS P ゴシック"/>
            <family val="3"/>
            <charset val="128"/>
          </rPr>
          <t>基本は6年</t>
        </r>
      </text>
    </comment>
    <comment ref="K9" authorId="0" shapeId="0" xr:uid="{00000000-0006-0000-0E00-000006000000}">
      <text>
        <r>
          <rPr>
            <b/>
            <sz val="9"/>
            <color indexed="81"/>
            <rFont val="MS P ゴシック"/>
            <family val="3"/>
            <charset val="128"/>
          </rPr>
          <t>納品日の6年後の1日前
（耐用年数6年の場合）</t>
        </r>
      </text>
    </comment>
    <comment ref="P9" authorId="0" shapeId="0" xr:uid="{00000000-0006-0000-0E00-000007000000}">
      <text>
        <r>
          <rPr>
            <b/>
            <sz val="9"/>
            <color indexed="81"/>
            <rFont val="MS P ゴシック"/>
            <family val="3"/>
            <charset val="128"/>
          </rPr>
          <t>購入先
（見積会社と同一）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6" authorId="0" shapeId="0" xr:uid="{54FECDC3-493D-40A8-9191-5010997A8D7C}">
      <text>
        <r>
          <rPr>
            <b/>
            <sz val="9"/>
            <color indexed="81"/>
            <rFont val="MS P ゴシック"/>
            <family val="3"/>
            <charset val="128"/>
          </rPr>
          <t>事業計画書の記載と合わせる</t>
        </r>
      </text>
    </comment>
    <comment ref="F28" authorId="0" shapeId="0" xr:uid="{00000000-0006-0000-0100-000001000000}">
      <text>
        <r>
          <rPr>
            <b/>
            <sz val="9"/>
            <color indexed="81"/>
            <rFont val="MS P ゴシック"/>
            <family val="3"/>
            <charset val="128"/>
          </rPr>
          <t>この機器の納品の予定日より、実際の納入日が遅くなる場合は、変更交付申請が必要になるので、十分、確認のこと</t>
        </r>
      </text>
    </comment>
    <comment ref="Y30" authorId="0" shapeId="0" xr:uid="{00000000-0006-0000-0100-000002000000}">
      <text>
        <r>
          <rPr>
            <b/>
            <sz val="9"/>
            <color indexed="81"/>
            <rFont val="MS P ゴシック"/>
            <family val="3"/>
            <charset val="128"/>
          </rPr>
          <t>一括払い等の支払い方法を記載すること</t>
        </r>
      </text>
    </comment>
    <comment ref="F36" authorId="0" shapeId="0" xr:uid="{D4A5D07E-3149-40FA-B8AB-AA6DAAD9D80D}">
      <text>
        <r>
          <rPr>
            <b/>
            <sz val="9"/>
            <color indexed="81"/>
            <rFont val="MS P ゴシック"/>
            <family val="3"/>
            <charset val="128"/>
          </rPr>
          <t>事業計画書の記載と合わせる
（リストから選択）</t>
        </r>
      </text>
    </comment>
    <comment ref="L44" authorId="0" shapeId="0" xr:uid="{00000000-0006-0000-0100-000003000000}">
      <text>
        <r>
          <rPr>
            <b/>
            <sz val="9"/>
            <color indexed="81"/>
            <rFont val="MS P ゴシック"/>
            <family val="3"/>
            <charset val="128"/>
          </rPr>
          <t>税込み金額</t>
        </r>
      </text>
    </comment>
    <comment ref="S44" authorId="0" shapeId="0" xr:uid="{00000000-0006-0000-0100-000004000000}">
      <text>
        <r>
          <rPr>
            <b/>
            <sz val="9"/>
            <color indexed="81"/>
            <rFont val="MS P ゴシック"/>
            <family val="3"/>
            <charset val="128"/>
          </rPr>
          <t>税抜き金額</t>
        </r>
      </text>
    </comment>
    <comment ref="G49" authorId="0" shapeId="0" xr:uid="{279F9CD5-0809-438D-ABB5-580770332D97}">
      <text>
        <r>
          <rPr>
            <b/>
            <sz val="9"/>
            <color indexed="81"/>
            <rFont val="MS P ゴシック"/>
            <family val="3"/>
            <charset val="128"/>
          </rPr>
          <t>①ICT建機
（通常枠）1,000,000
（賃上げ枠）1,500,000
②ICT機器
（通常枠）500,000
（賃上げ枠）750,000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7" authorId="0" shapeId="0" xr:uid="{00000000-0006-0000-0200-000001000000}">
      <text>
        <r>
          <rPr>
            <b/>
            <sz val="9"/>
            <color indexed="81"/>
            <rFont val="MS P ゴシック"/>
            <family val="3"/>
            <charset val="128"/>
          </rPr>
          <t>第2号様式の経費と一致させること</t>
        </r>
      </text>
    </comment>
    <comment ref="R32" authorId="0" shapeId="0" xr:uid="{00000000-0006-0000-0200-000002000000}">
      <text>
        <r>
          <rPr>
            <b/>
            <sz val="9"/>
            <color indexed="81"/>
            <rFont val="MS P ゴシック"/>
            <family val="3"/>
            <charset val="128"/>
          </rPr>
          <t>第2号様式の経費と一致させること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346758C9-0C63-45F2-8435-06835F32B59D}">
      <text>
        <r>
          <rPr>
            <b/>
            <sz val="9"/>
            <color indexed="81"/>
            <rFont val="MS P ゴシック"/>
            <family val="3"/>
            <charset val="128"/>
          </rPr>
          <t>賃金台帳に記載の表記と一致させること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3" authorId="0" shapeId="0" xr:uid="{536242AE-5B1F-46B0-A59E-37168F0F5B7F}">
      <text>
        <r>
          <rPr>
            <b/>
            <sz val="9"/>
            <color indexed="81"/>
            <rFont val="MS P ゴシック"/>
            <family val="3"/>
            <charset val="128"/>
          </rPr>
          <t>不要な書類は、取り消し線を引くこと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8" authorId="0" shapeId="0" xr:uid="{57B4C25B-6747-46EB-9E3D-1AA000346E66}">
      <text>
        <r>
          <rPr>
            <b/>
            <sz val="9"/>
            <color indexed="81"/>
            <rFont val="MS P ゴシック"/>
            <family val="3"/>
            <charset val="128"/>
          </rPr>
          <t>変更前と同じ場合は、「変更なし」と記載すること</t>
        </r>
      </text>
    </comment>
    <comment ref="Y30" authorId="0" shapeId="0" xr:uid="{11AF704A-C388-4A0B-BFFE-4A6D676AE1DC}">
      <text>
        <r>
          <rPr>
            <b/>
            <sz val="9"/>
            <color indexed="81"/>
            <rFont val="MS P ゴシック"/>
            <family val="3"/>
            <charset val="128"/>
          </rPr>
          <t>一括払い等の支払い方法を記載すること</t>
        </r>
      </text>
    </comment>
    <comment ref="F41" authorId="0" shapeId="0" xr:uid="{4B538DCE-D3A1-42CD-B822-FD6DCC6E1A94}">
      <text>
        <r>
          <rPr>
            <b/>
            <sz val="9"/>
            <color indexed="81"/>
            <rFont val="MS P ゴシック"/>
            <family val="3"/>
            <charset val="128"/>
          </rPr>
          <t>変更前と同じ場合は、「変更なし」と記載すること</t>
        </r>
      </text>
    </comment>
    <comment ref="F53" authorId="0" shapeId="0" xr:uid="{8215C0AA-ADA6-4B5B-8223-088E851F1067}">
      <text>
        <r>
          <rPr>
            <b/>
            <sz val="9"/>
            <color indexed="81"/>
            <rFont val="MS P ゴシック"/>
            <family val="3"/>
            <charset val="128"/>
          </rPr>
          <t>変更前と同じ場合は、「変更なし」と記載すること</t>
        </r>
      </text>
    </comment>
    <comment ref="G54" authorId="0" shapeId="0" xr:uid="{4A8D3BC3-38C7-4F62-B8FC-A93D962F4430}">
      <text>
        <r>
          <rPr>
            <b/>
            <sz val="9"/>
            <color indexed="81"/>
            <rFont val="MS P ゴシック"/>
            <family val="3"/>
            <charset val="128"/>
          </rPr>
          <t xml:space="preserve">①ICT建機
（通常枠）1,000,000
（賃上げ枠）1,500,000
②ICT機器
（通常枠）500,000
（賃上げ枠）750,000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17" authorId="0" shapeId="0" xr:uid="{00000000-0006-0000-0600-000001000000}">
      <text>
        <r>
          <rPr>
            <b/>
            <sz val="9"/>
            <color indexed="81"/>
            <rFont val="MS P ゴシック"/>
            <family val="3"/>
            <charset val="128"/>
          </rPr>
          <t>第2号様式の経費と一致させること</t>
        </r>
      </text>
    </comment>
    <comment ref="D19" authorId="0" shapeId="0" xr:uid="{6754DF68-2CA1-403A-81DD-DB9A1185500B}">
      <text>
        <r>
          <rPr>
            <b/>
            <sz val="9"/>
            <color indexed="81"/>
            <rFont val="MS P ゴシック"/>
            <family val="3"/>
            <charset val="128"/>
          </rPr>
          <t>変更前と同じ場合は、「変更なし」と記載すること</t>
        </r>
      </text>
    </comment>
    <comment ref="D38" authorId="0" shapeId="0" xr:uid="{B22BF9A7-A279-4255-A184-CFACC421C0C7}">
      <text>
        <r>
          <rPr>
            <b/>
            <sz val="9"/>
            <color indexed="81"/>
            <rFont val="MS P ゴシック"/>
            <family val="3"/>
            <charset val="128"/>
          </rPr>
          <t>変更前と同じ場合は、「変更なし」と記載すること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35" authorId="0" shapeId="0" xr:uid="{BEAD0094-FA80-45E9-A41B-2B41612AB675}">
      <text>
        <r>
          <rPr>
            <b/>
            <sz val="9"/>
            <color indexed="81"/>
            <rFont val="MS P ゴシック"/>
            <family val="3"/>
            <charset val="128"/>
          </rPr>
          <t>金融機関名</t>
        </r>
      </text>
    </comment>
    <comment ref="Z35" authorId="0" shapeId="0" xr:uid="{25B70AD4-1719-4CA1-981E-81F72B111B5D}">
      <text>
        <r>
          <rPr>
            <b/>
            <sz val="9"/>
            <color indexed="81"/>
            <rFont val="MS P ゴシック"/>
            <family val="3"/>
            <charset val="128"/>
          </rPr>
          <t>支店名</t>
        </r>
      </text>
    </comment>
    <comment ref="Q37" authorId="0" shapeId="0" xr:uid="{EFA83C41-AE99-4DB4-B844-4A98EE705D56}">
      <text>
        <r>
          <rPr>
            <b/>
            <sz val="9"/>
            <color indexed="81"/>
            <rFont val="MS P ゴシック"/>
            <family val="3"/>
            <charset val="128"/>
          </rPr>
          <t>カタカナで記入</t>
        </r>
      </text>
    </comment>
    <comment ref="H41" authorId="0" shapeId="0" xr:uid="{4D392CE7-9EDE-4E0F-9C8B-3A69744610A4}">
      <text>
        <r>
          <rPr>
            <b/>
            <sz val="9"/>
            <color indexed="81"/>
            <rFont val="MS P ゴシック"/>
            <family val="3"/>
            <charset val="128"/>
          </rPr>
          <t>「普通」「当座」のいずれかを選択</t>
        </r>
      </text>
    </comment>
    <comment ref="Q44" authorId="0" shapeId="0" xr:uid="{5E182A38-0C65-46A1-A0D1-5B6D015060AA}">
      <text>
        <r>
          <rPr>
            <b/>
            <sz val="9"/>
            <color indexed="81"/>
            <rFont val="MS P ゴシック"/>
            <family val="3"/>
            <charset val="128"/>
          </rPr>
          <t>右詰め７桁で記入
※７桁未満の場合は自動で０が入力されます（訂正不要）</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7" authorId="0" shapeId="0" xr:uid="{00000000-0006-0000-0A00-000001000000}">
      <text>
        <r>
          <rPr>
            <b/>
            <sz val="9"/>
            <color indexed="81"/>
            <rFont val="MS P ゴシック"/>
            <family val="3"/>
            <charset val="128"/>
          </rPr>
          <t>事業完了（機器の納品）から30日以内</t>
        </r>
      </text>
    </comment>
    <comment ref="G23" authorId="0" shapeId="0" xr:uid="{B1C9B8BE-E25C-4AD8-AFA0-F5F5D3701135}">
      <text>
        <r>
          <rPr>
            <b/>
            <sz val="9"/>
            <color indexed="81"/>
            <rFont val="MS P ゴシック"/>
            <family val="3"/>
            <charset val="128"/>
          </rPr>
          <t>県から送付される交付決定通知書（第９号様式）の右上に記載の日付とする</t>
        </r>
      </text>
    </comment>
    <comment ref="U23" authorId="0" shapeId="0" xr:uid="{B99198D9-CB4C-48D9-9208-44930246DC5D}">
      <text>
        <r>
          <rPr>
            <b/>
            <sz val="9"/>
            <color indexed="81"/>
            <rFont val="MS P ゴシック"/>
            <family val="3"/>
            <charset val="128"/>
          </rPr>
          <t>県から送付される交付決定通知書（第９号様式）の右上に記載の番号とする</t>
        </r>
      </text>
    </comment>
    <comment ref="X35" authorId="0" shapeId="0" xr:uid="{00000000-0006-0000-0A00-000002000000}">
      <text>
        <r>
          <rPr>
            <b/>
            <sz val="9"/>
            <color indexed="81"/>
            <rFont val="MS P ゴシック"/>
            <family val="3"/>
            <charset val="128"/>
          </rPr>
          <t>第13号様式
(4)事業日程の機器の納品に合わせる</t>
        </r>
      </text>
    </comment>
    <comment ref="G42" authorId="0" shapeId="0" xr:uid="{3C58AE96-D5D0-44D9-8BE6-79A9F0D11F64}">
      <text>
        <r>
          <rPr>
            <b/>
            <sz val="9"/>
            <color indexed="81"/>
            <rFont val="MS P ゴシック"/>
            <family val="3"/>
            <charset val="128"/>
          </rPr>
          <t>不要な書類は、取り消し線を引くこと</t>
        </r>
      </text>
    </comment>
    <comment ref="H44" authorId="0" shapeId="0" xr:uid="{00000000-0006-0000-0A00-000003000000}">
      <text>
        <r>
          <rPr>
            <b/>
            <sz val="9"/>
            <color indexed="81"/>
            <rFont val="MS P ゴシック"/>
            <family val="3"/>
            <charset val="128"/>
          </rPr>
          <t>交付決定日以降の日付の見積書（購入先1社）の見積書を添付のこと</t>
        </r>
      </text>
    </comment>
    <comment ref="H46" authorId="0" shapeId="0" xr:uid="{00000000-0006-0000-0A00-000004000000}">
      <text>
        <r>
          <rPr>
            <b/>
            <sz val="9"/>
            <color indexed="81"/>
            <rFont val="MS P ゴシック"/>
            <family val="3"/>
            <charset val="128"/>
          </rPr>
          <t>購入した機器の規格や機種番号が確認できる写真を添付のこと</t>
        </r>
      </text>
    </comment>
  </commentList>
</comments>
</file>

<file path=xl/sharedStrings.xml><?xml version="1.0" encoding="utf-8"?>
<sst xmlns="http://schemas.openxmlformats.org/spreadsheetml/2006/main" count="1042" uniqueCount="404">
  <si>
    <t>商号</t>
    <rPh sb="0" eb="2">
      <t>ショウゴウ</t>
    </rPh>
    <phoneticPr fontId="1"/>
  </si>
  <si>
    <t>所在地</t>
    <rPh sb="0" eb="3">
      <t>ショザイチ</t>
    </rPh>
    <phoneticPr fontId="1"/>
  </si>
  <si>
    <t>代表者</t>
    <rPh sb="0" eb="3">
      <t>ダイヒョウシャ</t>
    </rPh>
    <phoneticPr fontId="1"/>
  </si>
  <si>
    <t>年</t>
    <rPh sb="0" eb="1">
      <t>ネン</t>
    </rPh>
    <phoneticPr fontId="1"/>
  </si>
  <si>
    <t>月</t>
    <rPh sb="0" eb="1">
      <t>ツキ</t>
    </rPh>
    <phoneticPr fontId="1"/>
  </si>
  <si>
    <t>日</t>
    <rPh sb="0" eb="1">
      <t>ヒ</t>
    </rPh>
    <phoneticPr fontId="1"/>
  </si>
  <si>
    <t>大分県知事</t>
    <rPh sb="0" eb="2">
      <t>オオイタ</t>
    </rPh>
    <rPh sb="2" eb="5">
      <t>ケンチジ</t>
    </rPh>
    <phoneticPr fontId="1"/>
  </si>
  <si>
    <t>殿</t>
    <rPh sb="0" eb="1">
      <t>トノ</t>
    </rPh>
    <phoneticPr fontId="1"/>
  </si>
  <si>
    <t>備　　　考</t>
    <rPh sb="0" eb="1">
      <t>ソナエ</t>
    </rPh>
    <rPh sb="4" eb="5">
      <t>コウ</t>
    </rPh>
    <phoneticPr fontId="1"/>
  </si>
  <si>
    <t>円</t>
    <rPh sb="0" eb="1">
      <t>エン</t>
    </rPh>
    <phoneticPr fontId="1"/>
  </si>
  <si>
    <t>（申請者）</t>
    <rPh sb="1" eb="4">
      <t>シンセイシャ</t>
    </rPh>
    <phoneticPr fontId="1"/>
  </si>
  <si>
    <t>　（補助金振込先口座）</t>
  </si>
  <si>
    <t>・</t>
    <phoneticPr fontId="2"/>
  </si>
  <si>
    <t>振込先銀行名</t>
    <phoneticPr fontId="2"/>
  </si>
  <si>
    <t>口座名義</t>
    <phoneticPr fontId="2"/>
  </si>
  <si>
    <t>口座種別</t>
    <phoneticPr fontId="2"/>
  </si>
  <si>
    <t>口座番号</t>
    <phoneticPr fontId="2"/>
  </si>
  <si>
    <t>記</t>
    <rPh sb="0" eb="1">
      <t>キ</t>
    </rPh>
    <phoneticPr fontId="2"/>
  </si>
  <si>
    <t>　　</t>
    <phoneticPr fontId="2"/>
  </si>
  <si>
    <t>※関係書類及び添付書類</t>
    <rPh sb="1" eb="3">
      <t>カンケイ</t>
    </rPh>
    <rPh sb="3" eb="5">
      <t>ショルイ</t>
    </rPh>
    <rPh sb="5" eb="6">
      <t>オヨ</t>
    </rPh>
    <rPh sb="7" eb="9">
      <t>テンプ</t>
    </rPh>
    <rPh sb="9" eb="11">
      <t>ショルイ</t>
    </rPh>
    <phoneticPr fontId="2"/>
  </si>
  <si>
    <t>（１）関係書類</t>
    <rPh sb="3" eb="5">
      <t>カンケイ</t>
    </rPh>
    <rPh sb="5" eb="7">
      <t>ショルイ</t>
    </rPh>
    <phoneticPr fontId="2"/>
  </si>
  <si>
    <t>（２）添付書類</t>
    <rPh sb="3" eb="5">
      <t>テンプ</t>
    </rPh>
    <rPh sb="5" eb="7">
      <t>ショルイ</t>
    </rPh>
    <phoneticPr fontId="2"/>
  </si>
  <si>
    <t>号</t>
    <rPh sb="0" eb="1">
      <t>ゴウ</t>
    </rPh>
    <phoneticPr fontId="2"/>
  </si>
  <si>
    <t>第</t>
    <rPh sb="0" eb="1">
      <t>ダイ</t>
    </rPh>
    <phoneticPr fontId="2"/>
  </si>
  <si>
    <t>事業完了予定</t>
    <rPh sb="0" eb="2">
      <t>ジギョウ</t>
    </rPh>
    <rPh sb="2" eb="4">
      <t>カンリョウ</t>
    </rPh>
    <rPh sb="4" eb="6">
      <t>ヨテイ</t>
    </rPh>
    <phoneticPr fontId="2"/>
  </si>
  <si>
    <t>添付書類</t>
    <rPh sb="0" eb="2">
      <t>テンプ</t>
    </rPh>
    <rPh sb="2" eb="4">
      <t>ショルイ</t>
    </rPh>
    <phoneticPr fontId="2"/>
  </si>
  <si>
    <t>項　　目</t>
    <rPh sb="0" eb="1">
      <t>コウ</t>
    </rPh>
    <rPh sb="3" eb="4">
      <t>メ</t>
    </rPh>
    <phoneticPr fontId="1"/>
  </si>
  <si>
    <t>変更の理由</t>
    <rPh sb="0" eb="2">
      <t>ヘンコウ</t>
    </rPh>
    <rPh sb="3" eb="5">
      <t>リユウ</t>
    </rPh>
    <phoneticPr fontId="2"/>
  </si>
  <si>
    <t>年</t>
    <rPh sb="0" eb="1">
      <t>ネン</t>
    </rPh>
    <phoneticPr fontId="2"/>
  </si>
  <si>
    <t>月</t>
    <rPh sb="0" eb="1">
      <t>ツキ</t>
    </rPh>
    <phoneticPr fontId="2"/>
  </si>
  <si>
    <t>日</t>
    <rPh sb="0" eb="1">
      <t>ヒ</t>
    </rPh>
    <phoneticPr fontId="2"/>
  </si>
  <si>
    <t>付</t>
    <rPh sb="0" eb="1">
      <t>フ</t>
    </rPh>
    <phoneticPr fontId="2"/>
  </si>
  <si>
    <t>け</t>
    <phoneticPr fontId="2"/>
  </si>
  <si>
    <t>で</t>
    <phoneticPr fontId="2"/>
  </si>
  <si>
    <t>交</t>
    <rPh sb="0" eb="1">
      <t>コウ</t>
    </rPh>
    <phoneticPr fontId="2"/>
  </si>
  <si>
    <t>付</t>
    <rPh sb="0" eb="1">
      <t>ツキ</t>
    </rPh>
    <phoneticPr fontId="2"/>
  </si>
  <si>
    <t>決</t>
    <rPh sb="0" eb="1">
      <t>ケツ</t>
    </rPh>
    <phoneticPr fontId="2"/>
  </si>
  <si>
    <t>定</t>
    <rPh sb="0" eb="1">
      <t>サダ</t>
    </rPh>
    <phoneticPr fontId="2"/>
  </si>
  <si>
    <t>通</t>
    <rPh sb="0" eb="1">
      <t>ツウ</t>
    </rPh>
    <phoneticPr fontId="2"/>
  </si>
  <si>
    <t>知</t>
    <rPh sb="0" eb="1">
      <t>チ</t>
    </rPh>
    <phoneticPr fontId="2"/>
  </si>
  <si>
    <t>の</t>
    <phoneticPr fontId="2"/>
  </si>
  <si>
    <t>あ</t>
    <phoneticPr fontId="2"/>
  </si>
  <si>
    <t>っ</t>
    <phoneticPr fontId="2"/>
  </si>
  <si>
    <t>た</t>
    <phoneticPr fontId="2"/>
  </si>
  <si>
    <t>度</t>
    <rPh sb="0" eb="1">
      <t>ド</t>
    </rPh>
    <phoneticPr fontId="2"/>
  </si>
  <si>
    <t>大</t>
    <rPh sb="0" eb="1">
      <t>ダイ</t>
    </rPh>
    <phoneticPr fontId="2"/>
  </si>
  <si>
    <t>分</t>
    <rPh sb="0" eb="1">
      <t>ブン</t>
    </rPh>
    <phoneticPr fontId="2"/>
  </si>
  <si>
    <t>県</t>
    <rPh sb="0" eb="1">
      <t>ケン</t>
    </rPh>
    <phoneticPr fontId="2"/>
  </si>
  <si>
    <t>建</t>
    <rPh sb="0" eb="1">
      <t>ケン</t>
    </rPh>
    <phoneticPr fontId="2"/>
  </si>
  <si>
    <t>設</t>
    <rPh sb="0" eb="1">
      <t>セツ</t>
    </rPh>
    <phoneticPr fontId="2"/>
  </si>
  <si>
    <t>業</t>
    <rPh sb="0" eb="1">
      <t>ギョウ</t>
    </rPh>
    <phoneticPr fontId="2"/>
  </si>
  <si>
    <t>事</t>
    <rPh sb="0" eb="1">
      <t>コト</t>
    </rPh>
    <phoneticPr fontId="2"/>
  </si>
  <si>
    <t>補</t>
    <rPh sb="0" eb="1">
      <t>ホ</t>
    </rPh>
    <phoneticPr fontId="2"/>
  </si>
  <si>
    <t>助</t>
    <rPh sb="0" eb="1">
      <t>スケ</t>
    </rPh>
    <phoneticPr fontId="2"/>
  </si>
  <si>
    <t>金</t>
    <rPh sb="0" eb="1">
      <t>キン</t>
    </rPh>
    <phoneticPr fontId="2"/>
  </si>
  <si>
    <t>い</t>
    <phoneticPr fontId="2"/>
  </si>
  <si>
    <t>に</t>
    <phoneticPr fontId="2"/>
  </si>
  <si>
    <t>、</t>
    <phoneticPr fontId="2"/>
  </si>
  <si>
    <t>綱</t>
    <rPh sb="0" eb="1">
      <t>ツナ</t>
    </rPh>
    <phoneticPr fontId="2"/>
  </si>
  <si>
    <t>要</t>
    <rPh sb="0" eb="1">
      <t>ヨウ</t>
    </rPh>
    <phoneticPr fontId="2"/>
  </si>
  <si>
    <t>条</t>
    <rPh sb="0" eb="1">
      <t>ジョウ</t>
    </rPh>
    <phoneticPr fontId="2"/>
  </si>
  <si>
    <t>規</t>
    <rPh sb="0" eb="1">
      <t>キ</t>
    </rPh>
    <phoneticPr fontId="2"/>
  </si>
  <si>
    <t>請</t>
    <rPh sb="0" eb="1">
      <t>ショウ</t>
    </rPh>
    <phoneticPr fontId="2"/>
  </si>
  <si>
    <t>て</t>
    <phoneticPr fontId="2"/>
  </si>
  <si>
    <t>受</t>
    <rPh sb="0" eb="1">
      <t>ウ</t>
    </rPh>
    <phoneticPr fontId="2"/>
  </si>
  <si>
    <t>下</t>
    <rPh sb="0" eb="1">
      <t>シタ</t>
    </rPh>
    <phoneticPr fontId="2"/>
  </si>
  <si>
    <t>申</t>
    <rPh sb="0" eb="1">
      <t>サル</t>
    </rPh>
    <phoneticPr fontId="2"/>
  </si>
  <si>
    <t>上</t>
    <rPh sb="0" eb="1">
      <t>ウエ</t>
    </rPh>
    <phoneticPr fontId="2"/>
  </si>
  <si>
    <t>つ</t>
    <phoneticPr fontId="2"/>
  </si>
  <si>
    <t>、</t>
    <phoneticPr fontId="3"/>
  </si>
  <si>
    <t>変</t>
    <rPh sb="0" eb="1">
      <t>ヘン</t>
    </rPh>
    <phoneticPr fontId="3"/>
  </si>
  <si>
    <t>し</t>
    <phoneticPr fontId="3"/>
  </si>
  <si>
    <t>た</t>
    <phoneticPr fontId="3"/>
  </si>
  <si>
    <t>の</t>
    <phoneticPr fontId="3"/>
  </si>
  <si>
    <t>で</t>
    <phoneticPr fontId="3"/>
  </si>
  <si>
    <t>承</t>
    <rPh sb="0" eb="1">
      <t>ショウ</t>
    </rPh>
    <phoneticPr fontId="3"/>
  </si>
  <si>
    <t>認</t>
    <rPh sb="0" eb="1">
      <t>シノブ</t>
    </rPh>
    <phoneticPr fontId="3"/>
  </si>
  <si>
    <t>る</t>
    <phoneticPr fontId="3"/>
  </si>
  <si>
    <t>よ</t>
    <phoneticPr fontId="3"/>
  </si>
  <si>
    <t>大</t>
    <rPh sb="0" eb="1">
      <t>ダイ</t>
    </rPh>
    <phoneticPr fontId="3"/>
  </si>
  <si>
    <t>分</t>
    <rPh sb="0" eb="1">
      <t>ブン</t>
    </rPh>
    <phoneticPr fontId="3"/>
  </si>
  <si>
    <t>第</t>
    <rPh sb="0" eb="1">
      <t>ダイ</t>
    </rPh>
    <phoneticPr fontId="3"/>
  </si>
  <si>
    <t>項</t>
    <rPh sb="0" eb="1">
      <t>コウ</t>
    </rPh>
    <phoneticPr fontId="3"/>
  </si>
  <si>
    <t>の</t>
    <phoneticPr fontId="2"/>
  </si>
  <si>
    <t>と</t>
    <phoneticPr fontId="2"/>
  </si>
  <si>
    <t>さ</t>
    <phoneticPr fontId="3"/>
  </si>
  <si>
    <t>れ</t>
    <phoneticPr fontId="3"/>
  </si>
  <si>
    <t>う</t>
    <phoneticPr fontId="3"/>
  </si>
  <si>
    <t>お</t>
    <phoneticPr fontId="3"/>
  </si>
  <si>
    <t>り</t>
    <phoneticPr fontId="3"/>
  </si>
  <si>
    <t>実</t>
    <rPh sb="0" eb="1">
      <t>ジツ</t>
    </rPh>
    <phoneticPr fontId="3"/>
  </si>
  <si>
    <t>施</t>
    <rPh sb="0" eb="1">
      <t>シ</t>
    </rPh>
    <phoneticPr fontId="3"/>
  </si>
  <si>
    <t>書</t>
    <rPh sb="0" eb="1">
      <t>ショ</t>
    </rPh>
    <phoneticPr fontId="3"/>
  </si>
  <si>
    <t>報</t>
    <rPh sb="0" eb="1">
      <t>ホウ</t>
    </rPh>
    <phoneticPr fontId="3"/>
  </si>
  <si>
    <t>事業完了年月日</t>
    <rPh sb="0" eb="2">
      <t>ジギョウ</t>
    </rPh>
    <rPh sb="2" eb="4">
      <t>カンリョウ</t>
    </rPh>
    <rPh sb="4" eb="7">
      <t>ネンガッピ</t>
    </rPh>
    <phoneticPr fontId="2"/>
  </si>
  <si>
    <t>１　収入</t>
    <rPh sb="2" eb="4">
      <t>シュウニュウ</t>
    </rPh>
    <phoneticPr fontId="1"/>
  </si>
  <si>
    <t>予　　　算　　　額</t>
    <rPh sb="0" eb="1">
      <t>ヨ</t>
    </rPh>
    <rPh sb="4" eb="5">
      <t>ザン</t>
    </rPh>
    <rPh sb="8" eb="9">
      <t>ガク</t>
    </rPh>
    <phoneticPr fontId="1"/>
  </si>
  <si>
    <t>事業者負担分</t>
    <rPh sb="0" eb="3">
      <t>ジギョウシャ</t>
    </rPh>
    <rPh sb="3" eb="6">
      <t>フタンブン</t>
    </rPh>
    <phoneticPr fontId="1"/>
  </si>
  <si>
    <t>計</t>
    <rPh sb="0" eb="1">
      <t>ケイ</t>
    </rPh>
    <phoneticPr fontId="1"/>
  </si>
  <si>
    <t>２　支出</t>
    <rPh sb="2" eb="4">
      <t>シシュツ</t>
    </rPh>
    <phoneticPr fontId="1"/>
  </si>
  <si>
    <t>積　算　内　訳</t>
    <rPh sb="0" eb="1">
      <t>セキ</t>
    </rPh>
    <rPh sb="2" eb="3">
      <t>ザン</t>
    </rPh>
    <rPh sb="4" eb="5">
      <t>ナイ</t>
    </rPh>
    <rPh sb="6" eb="7">
      <t>ヤク</t>
    </rPh>
    <phoneticPr fontId="1"/>
  </si>
  <si>
    <t>県費補助金の計算</t>
    <rPh sb="0" eb="1">
      <t>ケン</t>
    </rPh>
    <rPh sb="1" eb="2">
      <t>ヒ</t>
    </rPh>
    <rPh sb="2" eb="5">
      <t>ホジョキン</t>
    </rPh>
    <rPh sb="6" eb="8">
      <t>ケイサン</t>
    </rPh>
    <phoneticPr fontId="1"/>
  </si>
  <si>
    <t>産</t>
    <rPh sb="0" eb="1">
      <t>サン</t>
    </rPh>
    <phoneticPr fontId="2"/>
  </si>
  <si>
    <t>補</t>
    <rPh sb="0" eb="1">
      <t>タスク</t>
    </rPh>
    <phoneticPr fontId="2"/>
  </si>
  <si>
    <t>建</t>
    <rPh sb="0" eb="1">
      <t>ケン</t>
    </rPh>
    <phoneticPr fontId="2"/>
  </si>
  <si>
    <t>設</t>
    <rPh sb="0" eb="1">
      <t>セツ</t>
    </rPh>
    <phoneticPr fontId="2"/>
  </si>
  <si>
    <t>誓 　約　 書</t>
    <phoneticPr fontId="1"/>
  </si>
  <si>
    <t>　私は、下記の事項について誓約します。</t>
  </si>
  <si>
    <t>　なお、県が必要な場合には、大分県警察本部に照会することについて承諾します。</t>
  </si>
  <si>
    <t>　また、照会で確認された情報は、今後、私が、大分県と行う他の契約における確認に利用することに
 同意します。</t>
    <phoneticPr fontId="1"/>
  </si>
  <si>
    <t>記</t>
  </si>
  <si>
    <t>1　自己又は自己の役員等は、次のいずれにも該当しません。</t>
  </si>
  <si>
    <t>　(1)　暴力団(暴力団員による不当な行為の防止等に関する法律(平成3年法律第77号)第2条第2号に規
     定する暴力団をいう。以下同じ。)</t>
    <phoneticPr fontId="1"/>
  </si>
  <si>
    <t>　(2)　暴力団員(同法第2条第6号に規定する暴力団員をいう。以下同じ。)</t>
  </si>
  <si>
    <t>　(3)　暴力団員が役員となっている事業者</t>
  </si>
  <si>
    <t>　(4)　暴力団員であることを知りながら、その者を雇用・使用している者</t>
  </si>
  <si>
    <t>　(5)　暴力団員であることを知りながら、その者と下請契約又は資材、原材料の購入契約等を締結し
     ている者</t>
    <phoneticPr fontId="1"/>
  </si>
  <si>
    <t>　(6)　暴力団又は暴力団員に経済上の利益又は便宜を供与している者</t>
  </si>
  <si>
    <t>　(7)　暴力団又は暴力団員と社会通念上ふさわしくない交際を有するなど社会的に非難される関係を
     有している者</t>
    <phoneticPr fontId="1"/>
  </si>
  <si>
    <t>　(8)　暴力団又は暴力団員であることを知りながらこれらを利用している者</t>
  </si>
  <si>
    <t>2　1の(1)から(8)までに掲げる者が、その経営に実質的に関与している法人その他の団体又は個人では
  ありません。</t>
    <phoneticPr fontId="1"/>
  </si>
  <si>
    <t>月　</t>
    <rPh sb="0" eb="1">
      <t>ガツ</t>
    </rPh>
    <phoneticPr fontId="1"/>
  </si>
  <si>
    <t xml:space="preserve"> 〔法人、団体にあっては事務所所在地〕</t>
    <phoneticPr fontId="5"/>
  </si>
  <si>
    <t>所在地　　　　</t>
    <rPh sb="0" eb="3">
      <t>ショザイチ</t>
    </rPh>
    <phoneticPr fontId="6"/>
  </si>
  <si>
    <t>※　県では、大分県暴力団排除条例に基づき、行政事務全般から暴力団を排除するため、申請者に暴力
団等でない旨の誓約をお願いしています。</t>
    <phoneticPr fontId="1"/>
  </si>
  <si>
    <t>参考様式</t>
    <rPh sb="0" eb="2">
      <t>サンコウ</t>
    </rPh>
    <rPh sb="2" eb="4">
      <t>ヨウシキ</t>
    </rPh>
    <phoneticPr fontId="7"/>
  </si>
  <si>
    <t>財産管理台帳</t>
    <phoneticPr fontId="7"/>
  </si>
  <si>
    <t>番号</t>
    <rPh sb="0" eb="2">
      <t>バンゴウ</t>
    </rPh>
    <phoneticPr fontId="7"/>
  </si>
  <si>
    <t>名称</t>
    <rPh sb="0" eb="2">
      <t>メイショウ</t>
    </rPh>
    <phoneticPr fontId="7"/>
  </si>
  <si>
    <t>規格・機種</t>
    <rPh sb="0" eb="2">
      <t>キカク</t>
    </rPh>
    <rPh sb="3" eb="5">
      <t>キシュ</t>
    </rPh>
    <phoneticPr fontId="7"/>
  </si>
  <si>
    <t>数量</t>
    <rPh sb="0" eb="2">
      <t>スウリョウ</t>
    </rPh>
    <phoneticPr fontId="7"/>
  </si>
  <si>
    <t>単位</t>
    <rPh sb="0" eb="2">
      <t>タンイ</t>
    </rPh>
    <phoneticPr fontId="7"/>
  </si>
  <si>
    <t>取得</t>
    <rPh sb="0" eb="2">
      <t>シュトク</t>
    </rPh>
    <phoneticPr fontId="7"/>
  </si>
  <si>
    <t>処分制限期間
(50万円以上の場合)</t>
    <rPh sb="0" eb="2">
      <t>ショブン</t>
    </rPh>
    <rPh sb="2" eb="4">
      <t>セイゲン</t>
    </rPh>
    <rPh sb="4" eb="6">
      <t>キカン</t>
    </rPh>
    <rPh sb="10" eb="12">
      <t>マンエン</t>
    </rPh>
    <rPh sb="12" eb="14">
      <t>イジョウ</t>
    </rPh>
    <rPh sb="15" eb="17">
      <t>バアイ</t>
    </rPh>
    <phoneticPr fontId="7"/>
  </si>
  <si>
    <t>処分の状況</t>
    <rPh sb="0" eb="2">
      <t>ショブン</t>
    </rPh>
    <rPh sb="3" eb="5">
      <t>ジョウキョウ</t>
    </rPh>
    <phoneticPr fontId="7"/>
  </si>
  <si>
    <t>保管場所</t>
    <rPh sb="0" eb="2">
      <t>ホカン</t>
    </rPh>
    <rPh sb="2" eb="4">
      <t>バショ</t>
    </rPh>
    <phoneticPr fontId="7"/>
  </si>
  <si>
    <t>備考</t>
    <rPh sb="0" eb="2">
      <t>ビコウ</t>
    </rPh>
    <phoneticPr fontId="7"/>
  </si>
  <si>
    <t>単価
(単位：円)</t>
    <rPh sb="0" eb="2">
      <t>タンカ</t>
    </rPh>
    <rPh sb="4" eb="6">
      <t>タンイ</t>
    </rPh>
    <rPh sb="7" eb="8">
      <t>エン</t>
    </rPh>
    <phoneticPr fontId="7"/>
  </si>
  <si>
    <t>取得金額
(単位：円)</t>
    <rPh sb="0" eb="2">
      <t>シュトク</t>
    </rPh>
    <rPh sb="2" eb="4">
      <t>キンガク</t>
    </rPh>
    <rPh sb="6" eb="8">
      <t>タンイ</t>
    </rPh>
    <rPh sb="9" eb="10">
      <t>エン</t>
    </rPh>
    <phoneticPr fontId="7"/>
  </si>
  <si>
    <t>年月日</t>
    <rPh sb="0" eb="3">
      <t>ネンガッピ</t>
    </rPh>
    <phoneticPr fontId="7"/>
  </si>
  <si>
    <t>耐用年数</t>
    <rPh sb="0" eb="2">
      <t>タイヨウ</t>
    </rPh>
    <rPh sb="2" eb="4">
      <t>ネンスウ</t>
    </rPh>
    <phoneticPr fontId="7"/>
  </si>
  <si>
    <t>処分制限
年月日</t>
    <rPh sb="0" eb="2">
      <t>ショブン</t>
    </rPh>
    <rPh sb="2" eb="4">
      <t>セイゲン</t>
    </rPh>
    <rPh sb="5" eb="8">
      <t>ネンガッピ</t>
    </rPh>
    <phoneticPr fontId="7"/>
  </si>
  <si>
    <t>価格</t>
    <rPh sb="0" eb="2">
      <t>カカク</t>
    </rPh>
    <phoneticPr fontId="7"/>
  </si>
  <si>
    <t>処分の内容</t>
    <rPh sb="0" eb="2">
      <t>ショブン</t>
    </rPh>
    <rPh sb="3" eb="5">
      <t>ナイヨウ</t>
    </rPh>
    <phoneticPr fontId="7"/>
  </si>
  <si>
    <t>注</t>
    <rPh sb="0" eb="1">
      <t>チュウ</t>
    </rPh>
    <phoneticPr fontId="7"/>
  </si>
  <si>
    <t>１　１件の取得価格が５０万円以上（消費税込み）の備品等の財産を取得した場合、「処分制限期間」の欄も記入するものとする。</t>
    <rPh sb="17" eb="20">
      <t>ショウヒゼイ</t>
    </rPh>
    <rPh sb="20" eb="21">
      <t>コ</t>
    </rPh>
    <rPh sb="31" eb="33">
      <t>シュトク</t>
    </rPh>
    <rPh sb="35" eb="37">
      <t>バアイ</t>
    </rPh>
    <rPh sb="39" eb="41">
      <t>ショブン</t>
    </rPh>
    <rPh sb="41" eb="43">
      <t>セイゲン</t>
    </rPh>
    <rPh sb="43" eb="45">
      <t>キカン</t>
    </rPh>
    <rPh sb="47" eb="48">
      <t>ラン</t>
    </rPh>
    <rPh sb="49" eb="51">
      <t>キニュウ</t>
    </rPh>
    <phoneticPr fontId="7"/>
  </si>
  <si>
    <t>２　処分制限期間は、「減価償却資産の耐用年数等に関する省令」（昭和４０年大蔵省令第１５号）に定められている耐用年数に相当する期間とし、
　その期間は、取得の日から起算する。</t>
    <rPh sb="75" eb="77">
      <t>シュトク</t>
    </rPh>
    <phoneticPr fontId="7"/>
  </si>
  <si>
    <t>３　「処分制限年月日」の欄には、処分制限の終期を記入すること。</t>
    <phoneticPr fontId="7"/>
  </si>
  <si>
    <t>４　「処分の内容」の欄には、売り払い、廃棄処分等別に記入すること。</t>
    <rPh sb="14" eb="15">
      <t>ウ</t>
    </rPh>
    <rPh sb="16" eb="17">
      <t>ハラ</t>
    </rPh>
    <rPh sb="19" eb="21">
      <t>ハイキ</t>
    </rPh>
    <rPh sb="21" eb="23">
      <t>ショブン</t>
    </rPh>
    <phoneticPr fontId="7"/>
  </si>
  <si>
    <t>５　「備考」の欄には取得の相手方又は処分の相手方等を記入すること。</t>
    <phoneticPr fontId="7"/>
  </si>
  <si>
    <t>６　この様式により難い場合には、「処分制限期間」の欄及び「処分の状況」の欄を含む他の様式をもって財産管理台帳に代えることができる。　</t>
    <phoneticPr fontId="7"/>
  </si>
  <si>
    <t>　　　</t>
    <phoneticPr fontId="7"/>
  </si>
  <si>
    <t>費</t>
    <rPh sb="0" eb="1">
      <t>ヒ</t>
    </rPh>
    <phoneticPr fontId="2"/>
  </si>
  <si>
    <t>補</t>
    <rPh sb="0" eb="1">
      <t>ホ</t>
    </rPh>
    <phoneticPr fontId="2"/>
  </si>
  <si>
    <t>助</t>
    <rPh sb="0" eb="1">
      <t>ジョ</t>
    </rPh>
    <phoneticPr fontId="2"/>
  </si>
  <si>
    <t>金</t>
    <rPh sb="0" eb="1">
      <t>キン</t>
    </rPh>
    <phoneticPr fontId="2"/>
  </si>
  <si>
    <t>申請者名：</t>
    <rPh sb="0" eb="3">
      <t>シンセイシャ</t>
    </rPh>
    <rPh sb="3" eb="4">
      <t>メイ</t>
    </rPh>
    <phoneticPr fontId="7"/>
  </si>
  <si>
    <t>事業の目的</t>
    <rPh sb="0" eb="2">
      <t>ジギョウ</t>
    </rPh>
    <rPh sb="3" eb="5">
      <t>モクテキ</t>
    </rPh>
    <phoneticPr fontId="2"/>
  </si>
  <si>
    <t>号</t>
    <rPh sb="0" eb="1">
      <t>ゴウ</t>
    </rPh>
    <phoneticPr fontId="3"/>
  </si>
  <si>
    <t>下</t>
    <rPh sb="0" eb="1">
      <t>シタ</t>
    </rPh>
    <phoneticPr fontId="2"/>
  </si>
  <si>
    <t>（３）誓約書（第４号様式）</t>
    <rPh sb="3" eb="6">
      <t>セイヤクショ</t>
    </rPh>
    <phoneticPr fontId="2"/>
  </si>
  <si>
    <t>条</t>
    <rPh sb="0" eb="1">
      <t>ジョウ</t>
    </rPh>
    <phoneticPr fontId="8"/>
  </si>
  <si>
    <t>産</t>
    <rPh sb="0" eb="1">
      <t>サン</t>
    </rPh>
    <phoneticPr fontId="2"/>
  </si>
  <si>
    <t>事</t>
    <rPh sb="0" eb="1">
      <t>ジ</t>
    </rPh>
    <phoneticPr fontId="2"/>
  </si>
  <si>
    <t>県</t>
    <rPh sb="0" eb="1">
      <t>ケン</t>
    </rPh>
    <phoneticPr fontId="2"/>
  </si>
  <si>
    <t>（１）導入計画書（第２号様式）</t>
    <phoneticPr fontId="2"/>
  </si>
  <si>
    <t>（２）収支予算書（第３号様式）</t>
    <phoneticPr fontId="2"/>
  </si>
  <si>
    <t>導入計画書</t>
    <rPh sb="0" eb="2">
      <t>ドウニュウ</t>
    </rPh>
    <rPh sb="2" eb="5">
      <t>ケイカクショ</t>
    </rPh>
    <phoneticPr fontId="1"/>
  </si>
  <si>
    <t>収支予算書</t>
    <rPh sb="0" eb="2">
      <t>シュウシ</t>
    </rPh>
    <rPh sb="2" eb="5">
      <t>ヨサンショ</t>
    </rPh>
    <phoneticPr fontId="12"/>
  </si>
  <si>
    <t>当該補助事業に係る実施予定</t>
    <phoneticPr fontId="15"/>
  </si>
  <si>
    <t>機器等の名称</t>
    <rPh sb="0" eb="2">
      <t>キキ</t>
    </rPh>
    <rPh sb="2" eb="3">
      <t>トウ</t>
    </rPh>
    <rPh sb="4" eb="6">
      <t>メイショウ</t>
    </rPh>
    <phoneticPr fontId="15"/>
  </si>
  <si>
    <t>活用方法</t>
    <rPh sb="0" eb="2">
      <t>カツヨウ</t>
    </rPh>
    <rPh sb="2" eb="4">
      <t>ホウホウ</t>
    </rPh>
    <phoneticPr fontId="15"/>
  </si>
  <si>
    <t>見込まれる効果</t>
    <rPh sb="0" eb="2">
      <t>ミコ</t>
    </rPh>
    <rPh sb="5" eb="7">
      <t>コウカ</t>
    </rPh>
    <phoneticPr fontId="15"/>
  </si>
  <si>
    <t>日程</t>
    <rPh sb="0" eb="2">
      <t>ニッテイ</t>
    </rPh>
    <phoneticPr fontId="15"/>
  </si>
  <si>
    <t>内容</t>
    <rPh sb="0" eb="2">
      <t>ナイヨウ</t>
    </rPh>
    <phoneticPr fontId="15"/>
  </si>
  <si>
    <t>備考</t>
    <rPh sb="0" eb="2">
      <t>ビコウ</t>
    </rPh>
    <phoneticPr fontId="15"/>
  </si>
  <si>
    <t>事業に要する経費</t>
    <rPh sb="0" eb="2">
      <t>ジギョウ</t>
    </rPh>
    <rPh sb="3" eb="4">
      <t>ヨウ</t>
    </rPh>
    <rPh sb="6" eb="8">
      <t>ケイヒ</t>
    </rPh>
    <phoneticPr fontId="15"/>
  </si>
  <si>
    <t>予　算　額</t>
    <rPh sb="0" eb="1">
      <t>ヨ</t>
    </rPh>
    <rPh sb="2" eb="3">
      <t>ザン</t>
    </rPh>
    <rPh sb="4" eb="5">
      <t>ガク</t>
    </rPh>
    <phoneticPr fontId="1"/>
  </si>
  <si>
    <t>大</t>
    <rPh sb="0" eb="1">
      <t>ダイ</t>
    </rPh>
    <phoneticPr fontId="2"/>
  </si>
  <si>
    <t>分</t>
    <rPh sb="0" eb="1">
      <t>フン</t>
    </rPh>
    <phoneticPr fontId="2"/>
  </si>
  <si>
    <t>変更導入計画書</t>
    <rPh sb="0" eb="2">
      <t>ヘンコウ</t>
    </rPh>
    <rPh sb="2" eb="4">
      <t>ドウニュウ</t>
    </rPh>
    <rPh sb="4" eb="7">
      <t>ケイカクショ</t>
    </rPh>
    <phoneticPr fontId="1"/>
  </si>
  <si>
    <t>（変更前）</t>
    <rPh sb="1" eb="4">
      <t>ヘンコウマエ</t>
    </rPh>
    <phoneticPr fontId="15"/>
  </si>
  <si>
    <t>（変更後）</t>
    <rPh sb="1" eb="3">
      <t>ヘンコウ</t>
    </rPh>
    <rPh sb="3" eb="4">
      <t>ゴ</t>
    </rPh>
    <phoneticPr fontId="15"/>
  </si>
  <si>
    <t>（変更前）</t>
    <rPh sb="1" eb="3">
      <t>ヘンコウ</t>
    </rPh>
    <rPh sb="3" eb="4">
      <t>マエ</t>
    </rPh>
    <phoneticPr fontId="15"/>
  </si>
  <si>
    <t>（変更後）</t>
    <rPh sb="1" eb="4">
      <t>ヘンコウゴ</t>
    </rPh>
    <phoneticPr fontId="15"/>
  </si>
  <si>
    <t>導入実績書</t>
    <rPh sb="0" eb="2">
      <t>ドウニュウ</t>
    </rPh>
    <rPh sb="2" eb="4">
      <t>ジッセキ</t>
    </rPh>
    <rPh sb="4" eb="5">
      <t>ショ</t>
    </rPh>
    <phoneticPr fontId="1"/>
  </si>
  <si>
    <t>事業に要した経費</t>
    <rPh sb="0" eb="2">
      <t>ジギョウ</t>
    </rPh>
    <rPh sb="3" eb="4">
      <t>ヨウ</t>
    </rPh>
    <rPh sb="6" eb="8">
      <t>ケイヒ</t>
    </rPh>
    <phoneticPr fontId="15"/>
  </si>
  <si>
    <t>予算額</t>
    <rPh sb="0" eb="3">
      <t>ヨサンガク</t>
    </rPh>
    <phoneticPr fontId="16"/>
  </si>
  <si>
    <t>補助限度額</t>
    <rPh sb="0" eb="2">
      <t>ホジョ</t>
    </rPh>
    <rPh sb="2" eb="5">
      <t>ゲンドガク</t>
    </rPh>
    <phoneticPr fontId="1"/>
  </si>
  <si>
    <t>収支精算書</t>
    <rPh sb="0" eb="2">
      <t>シュウシ</t>
    </rPh>
    <rPh sb="2" eb="5">
      <t>セイサンショ</t>
    </rPh>
    <phoneticPr fontId="12"/>
  </si>
  <si>
    <t>精算額</t>
    <rPh sb="0" eb="3">
      <t>セイサンガク</t>
    </rPh>
    <phoneticPr fontId="1"/>
  </si>
  <si>
    <t>増減額</t>
    <rPh sb="0" eb="2">
      <t>ゾウゲン</t>
    </rPh>
    <rPh sb="2" eb="3">
      <t>ガク</t>
    </rPh>
    <phoneticPr fontId="1"/>
  </si>
  <si>
    <t>積算内訳</t>
    <rPh sb="0" eb="2">
      <t>セキサン</t>
    </rPh>
    <rPh sb="2" eb="4">
      <t>ウチワケ</t>
    </rPh>
    <phoneticPr fontId="16"/>
  </si>
  <si>
    <t>備考</t>
    <rPh sb="0" eb="2">
      <t>ビコウ</t>
    </rPh>
    <phoneticPr fontId="16"/>
  </si>
  <si>
    <t>変更収支予算書</t>
    <rPh sb="0" eb="2">
      <t>ヘンコウ</t>
    </rPh>
    <rPh sb="2" eb="4">
      <t>シュウシ</t>
    </rPh>
    <rPh sb="4" eb="7">
      <t>ヨサンショ</t>
    </rPh>
    <phoneticPr fontId="12"/>
  </si>
  <si>
    <t>うち補助対象経費</t>
    <rPh sb="2" eb="4">
      <t>ホジョ</t>
    </rPh>
    <rPh sb="4" eb="6">
      <t>タイショウ</t>
    </rPh>
    <rPh sb="6" eb="8">
      <t>ケイヒ</t>
    </rPh>
    <phoneticPr fontId="1"/>
  </si>
  <si>
    <t>県費補助金</t>
    <phoneticPr fontId="1"/>
  </si>
  <si>
    <t>県費補助金　</t>
    <rPh sb="0" eb="2">
      <t>ケンピ</t>
    </rPh>
    <rPh sb="2" eb="5">
      <t>ホジョキン</t>
    </rPh>
    <phoneticPr fontId="1"/>
  </si>
  <si>
    <t>県費補助金</t>
    <rPh sb="0" eb="2">
      <t>ケンピ</t>
    </rPh>
    <rPh sb="2" eb="5">
      <t>ホジョキン</t>
    </rPh>
    <phoneticPr fontId="1"/>
  </si>
  <si>
    <t>当該補助事業に係る実施状況</t>
    <rPh sb="11" eb="13">
      <t>ジョウキョウ</t>
    </rPh>
    <phoneticPr fontId="15"/>
  </si>
  <si>
    <t>精　算　額　</t>
    <rPh sb="0" eb="1">
      <t>セイ</t>
    </rPh>
    <rPh sb="2" eb="3">
      <t>サン</t>
    </rPh>
    <rPh sb="4" eb="5">
      <t>ガク</t>
    </rPh>
    <phoneticPr fontId="1"/>
  </si>
  <si>
    <t>うち補助対象経費</t>
    <rPh sb="2" eb="4">
      <t>ホジョ</t>
    </rPh>
    <rPh sb="4" eb="6">
      <t>タイショウ</t>
    </rPh>
    <rPh sb="6" eb="8">
      <t>ケイヒ</t>
    </rPh>
    <phoneticPr fontId="16"/>
  </si>
  <si>
    <t>予算増減額</t>
    <rPh sb="0" eb="2">
      <t>ヨサン</t>
    </rPh>
    <rPh sb="2" eb="5">
      <t>ゾウゲンガク</t>
    </rPh>
    <phoneticPr fontId="16"/>
  </si>
  <si>
    <t>補助対象経費増減額</t>
    <rPh sb="0" eb="2">
      <t>ホジョ</t>
    </rPh>
    <rPh sb="2" eb="4">
      <t>タイショウ</t>
    </rPh>
    <rPh sb="4" eb="6">
      <t>ケイヒ</t>
    </rPh>
    <rPh sb="6" eb="9">
      <t>ゾウゲンガク</t>
    </rPh>
    <phoneticPr fontId="16"/>
  </si>
  <si>
    <t>県費補助金</t>
    <phoneticPr fontId="1"/>
  </si>
  <si>
    <t>効果</t>
    <rPh sb="0" eb="2">
      <t>コウカ</t>
    </rPh>
    <phoneticPr fontId="15"/>
  </si>
  <si>
    <t>内訳</t>
    <rPh sb="0" eb="1">
      <t>ナイ</t>
    </rPh>
    <rPh sb="1" eb="2">
      <t>ヤク</t>
    </rPh>
    <phoneticPr fontId="1"/>
  </si>
  <si>
    <t>第１号様式（第３条関係）</t>
    <rPh sb="0" eb="1">
      <t>ダイ</t>
    </rPh>
    <rPh sb="2" eb="3">
      <t>ゴウ</t>
    </rPh>
    <rPh sb="3" eb="5">
      <t>ヨウシキ</t>
    </rPh>
    <rPh sb="6" eb="7">
      <t>ダイ</t>
    </rPh>
    <rPh sb="8" eb="9">
      <t>ジョウ</t>
    </rPh>
    <rPh sb="9" eb="11">
      <t>カンケイ</t>
    </rPh>
    <phoneticPr fontId="1"/>
  </si>
  <si>
    <t>第２号様式（第３条関係）</t>
    <rPh sb="0" eb="1">
      <t>ダイ</t>
    </rPh>
    <rPh sb="2" eb="3">
      <t>ゴウ</t>
    </rPh>
    <rPh sb="3" eb="5">
      <t>ヨウシキ</t>
    </rPh>
    <rPh sb="6" eb="7">
      <t>ダイ</t>
    </rPh>
    <rPh sb="8" eb="9">
      <t>ジョウ</t>
    </rPh>
    <rPh sb="9" eb="11">
      <t>カンケイ</t>
    </rPh>
    <phoneticPr fontId="1"/>
  </si>
  <si>
    <t>第３号様式（第３条関係）</t>
    <rPh sb="0" eb="1">
      <t>ダイ</t>
    </rPh>
    <rPh sb="2" eb="3">
      <t>ゴウ</t>
    </rPh>
    <rPh sb="3" eb="5">
      <t>ヨウシキ</t>
    </rPh>
    <rPh sb="6" eb="7">
      <t>ダイ</t>
    </rPh>
    <rPh sb="8" eb="9">
      <t>ジョウ</t>
    </rPh>
    <rPh sb="9" eb="11">
      <t>カンケイ</t>
    </rPh>
    <phoneticPr fontId="1"/>
  </si>
  <si>
    <t>第４号様式（第３条関係）</t>
    <rPh sb="0" eb="1">
      <t>ダイ</t>
    </rPh>
    <rPh sb="2" eb="3">
      <t>ゴウ</t>
    </rPh>
    <rPh sb="3" eb="5">
      <t>ヨウシキ</t>
    </rPh>
    <rPh sb="6" eb="7">
      <t>ダイ</t>
    </rPh>
    <rPh sb="8" eb="9">
      <t>ジョウ</t>
    </rPh>
    <rPh sb="9" eb="11">
      <t>カンケイ</t>
    </rPh>
    <phoneticPr fontId="1"/>
  </si>
  <si>
    <t>を</t>
    <phoneticPr fontId="2"/>
  </si>
  <si>
    <t>交</t>
    <rPh sb="0" eb="1">
      <t>コウ</t>
    </rPh>
    <phoneticPr fontId="2"/>
  </si>
  <si>
    <t>付</t>
    <rPh sb="0" eb="1">
      <t>フ</t>
    </rPh>
    <phoneticPr fontId="2"/>
  </si>
  <si>
    <t>さ</t>
    <phoneticPr fontId="2"/>
  </si>
  <si>
    <t>れ</t>
    <phoneticPr fontId="2"/>
  </si>
  <si>
    <t>る</t>
    <phoneticPr fontId="2"/>
  </si>
  <si>
    <t>よ</t>
    <phoneticPr fontId="2"/>
  </si>
  <si>
    <t>う</t>
    <phoneticPr fontId="2"/>
  </si>
  <si>
    <t>、</t>
    <phoneticPr fontId="2"/>
  </si>
  <si>
    <t>変更後交付申請額</t>
    <rPh sb="0" eb="3">
      <t>ヘンコウゴ</t>
    </rPh>
    <rPh sb="3" eb="5">
      <t>コウフ</t>
    </rPh>
    <rPh sb="5" eb="8">
      <t>シンセイガク</t>
    </rPh>
    <phoneticPr fontId="8"/>
  </si>
  <si>
    <t>変更前</t>
    <rPh sb="0" eb="3">
      <t>ヘンコウマエ</t>
    </rPh>
    <phoneticPr fontId="8"/>
  </si>
  <si>
    <t>変更後</t>
    <rPh sb="0" eb="3">
      <t>ヘンコウゴ</t>
    </rPh>
    <phoneticPr fontId="8"/>
  </si>
  <si>
    <t>差引額</t>
    <rPh sb="0" eb="3">
      <t>サシヒキガク</t>
    </rPh>
    <phoneticPr fontId="8"/>
  </si>
  <si>
    <t>円</t>
    <rPh sb="0" eb="1">
      <t>エン</t>
    </rPh>
    <phoneticPr fontId="8"/>
  </si>
  <si>
    <t>Ｄ</t>
  </si>
  <si>
    <t>Ｄ</t>
    <phoneticPr fontId="2"/>
  </si>
  <si>
    <t>Ｘ</t>
  </si>
  <si>
    <t>Ｘ</t>
    <phoneticPr fontId="2"/>
  </si>
  <si>
    <t>の</t>
  </si>
  <si>
    <t>を</t>
  </si>
  <si>
    <t>け</t>
  </si>
  <si>
    <t>た</t>
  </si>
  <si>
    <t>い</t>
  </si>
  <si>
    <t>で</t>
  </si>
  <si>
    <t>、</t>
  </si>
  <si>
    <t>Ｄ</t>
    <phoneticPr fontId="2"/>
  </si>
  <si>
    <t>Ｘ</t>
    <phoneticPr fontId="2"/>
  </si>
  <si>
    <t>業</t>
    <rPh sb="0" eb="1">
      <t>ギョウ</t>
    </rPh>
    <phoneticPr fontId="2"/>
  </si>
  <si>
    <t>に</t>
  </si>
  <si>
    <t>よ</t>
  </si>
  <si>
    <t>り</t>
  </si>
  <si>
    <t>と</t>
  </si>
  <si>
    <t>お</t>
  </si>
  <si>
    <t>し</t>
  </si>
  <si>
    <t>ま</t>
  </si>
  <si>
    <t>す</t>
  </si>
  <si>
    <t>。</t>
  </si>
  <si>
    <t>Ｘ</t>
    <phoneticPr fontId="2"/>
  </si>
  <si>
    <t>て</t>
  </si>
  <si>
    <t>第</t>
    <rPh sb="0" eb="1">
      <t>ダイ</t>
    </rPh>
    <phoneticPr fontId="8"/>
  </si>
  <si>
    <t>経　　費</t>
    <rPh sb="0" eb="1">
      <t>ヘ</t>
    </rPh>
    <rPh sb="3" eb="4">
      <t>ヒ</t>
    </rPh>
    <phoneticPr fontId="1"/>
  </si>
  <si>
    <t>※</t>
    <phoneticPr fontId="17"/>
  </si>
  <si>
    <t>建政</t>
    <rPh sb="0" eb="1">
      <t>ケン</t>
    </rPh>
    <rPh sb="1" eb="2">
      <t>セイ</t>
    </rPh>
    <phoneticPr fontId="17"/>
  </si>
  <si>
    <t>　担当者</t>
    <rPh sb="1" eb="4">
      <t>タントウシャ</t>
    </rPh>
    <phoneticPr fontId="17"/>
  </si>
  <si>
    <t>　連絡先</t>
    <rPh sb="1" eb="4">
      <t>レンラクサキ</t>
    </rPh>
    <phoneticPr fontId="17"/>
  </si>
  <si>
    <t>円</t>
    <rPh sb="0" eb="1">
      <t>エン</t>
    </rPh>
    <phoneticPr fontId="17"/>
  </si>
  <si>
    <t>金</t>
    <phoneticPr fontId="17"/>
  </si>
  <si>
    <t>大分県知事</t>
    <phoneticPr fontId="17"/>
  </si>
  <si>
    <t>殿</t>
    <rPh sb="0" eb="1">
      <t>ドノ</t>
    </rPh>
    <phoneticPr fontId="17"/>
  </si>
  <si>
    <t>（１）申請区分</t>
    <rPh sb="3" eb="5">
      <t>シンセイ</t>
    </rPh>
    <rPh sb="5" eb="7">
      <t>クブン</t>
    </rPh>
    <phoneticPr fontId="17"/>
  </si>
  <si>
    <t>通常枠</t>
    <rPh sb="0" eb="2">
      <t>ツウジョウ</t>
    </rPh>
    <rPh sb="2" eb="3">
      <t>ワク</t>
    </rPh>
    <phoneticPr fontId="17"/>
  </si>
  <si>
    <t>賃上げ枠</t>
    <rPh sb="0" eb="2">
      <t>チンア</t>
    </rPh>
    <rPh sb="3" eb="4">
      <t>ワク</t>
    </rPh>
    <phoneticPr fontId="17"/>
  </si>
  <si>
    <t>（補助対象経費</t>
    <phoneticPr fontId="17"/>
  </si>
  <si>
    <t>円）</t>
    <rPh sb="0" eb="1">
      <t>エン</t>
    </rPh>
    <phoneticPr fontId="17"/>
  </si>
  <si>
    <t>円)</t>
    <phoneticPr fontId="17"/>
  </si>
  <si>
    <t>③賃金増加率計算表（第１５号様式） ※賃上げ枠のみ</t>
    <phoneticPr fontId="3"/>
  </si>
  <si>
    <t>①実績報告前１月分の賃金台帳の写し ※賃上げ枠のみ</t>
    <phoneticPr fontId="17"/>
  </si>
  <si>
    <t>(ふりがな)</t>
    <phoneticPr fontId="1"/>
  </si>
  <si>
    <t>商号又は名称　</t>
    <rPh sb="0" eb="2">
      <t>ショウゴウ</t>
    </rPh>
    <rPh sb="2" eb="3">
      <t>マタ</t>
    </rPh>
    <rPh sb="4" eb="6">
      <t>メイショウ</t>
    </rPh>
    <phoneticPr fontId="1"/>
  </si>
  <si>
    <t>(ふりがな)　　</t>
    <phoneticPr fontId="1"/>
  </si>
  <si>
    <t>代表者氏名　　　　　</t>
    <rPh sb="0" eb="3">
      <t>ダイヒョウシャ</t>
    </rPh>
    <phoneticPr fontId="1"/>
  </si>
  <si>
    <t>代表者生年月日　　　</t>
    <rPh sb="0" eb="3">
      <t>ダイヒョウシャ</t>
    </rPh>
    <rPh sb="3" eb="5">
      <t>セイネン</t>
    </rPh>
    <rPh sb="5" eb="7">
      <t>ガッピ</t>
    </rPh>
    <phoneticPr fontId="1"/>
  </si>
  <si>
    <t>代表者性別　　　　</t>
    <rPh sb="0" eb="3">
      <t>ダイヒョウシャ</t>
    </rPh>
    <rPh sb="3" eb="5">
      <t>セイベツ</t>
    </rPh>
    <phoneticPr fontId="1"/>
  </si>
  <si>
    <t>か</t>
    <phoneticPr fontId="1"/>
  </si>
  <si>
    <t>ら</t>
    <phoneticPr fontId="1"/>
  </si>
  <si>
    <t>（補助対象経費</t>
    <phoneticPr fontId="17"/>
  </si>
  <si>
    <t>加</t>
    <rPh sb="0" eb="1">
      <t>カ</t>
    </rPh>
    <phoneticPr fontId="2"/>
  </si>
  <si>
    <t>速</t>
    <rPh sb="0" eb="1">
      <t>ソク</t>
    </rPh>
    <phoneticPr fontId="2"/>
  </si>
  <si>
    <t>第５号様式（第３条関係）</t>
    <rPh sb="0" eb="1">
      <t>ダイ</t>
    </rPh>
    <rPh sb="2" eb="3">
      <t>ゴウ</t>
    </rPh>
    <rPh sb="3" eb="5">
      <t>ヨウシキ</t>
    </rPh>
    <rPh sb="6" eb="7">
      <t>ダイ</t>
    </rPh>
    <rPh sb="8" eb="9">
      <t>ジョウ</t>
    </rPh>
    <rPh sb="9" eb="11">
      <t>カンケイ</t>
    </rPh>
    <phoneticPr fontId="49"/>
  </si>
  <si>
    <t>【賃上げ枠用】</t>
    <rPh sb="1" eb="3">
      <t>チンア</t>
    </rPh>
    <rPh sb="4" eb="5">
      <t>ワク</t>
    </rPh>
    <rPh sb="5" eb="6">
      <t>ヨウ</t>
    </rPh>
    <phoneticPr fontId="49"/>
  </si>
  <si>
    <t>賃金増加率試算表</t>
    <phoneticPr fontId="49"/>
  </si>
  <si>
    <t>Ａ</t>
    <phoneticPr fontId="49"/>
  </si>
  <si>
    <t>Ｂ</t>
    <phoneticPr fontId="49"/>
  </si>
  <si>
    <t>Ａ</t>
  </si>
  <si>
    <t>Ｂ</t>
  </si>
  <si>
    <t>労働者氏名</t>
    <rPh sb="3" eb="5">
      <t>シメイ</t>
    </rPh>
    <phoneticPr fontId="49"/>
  </si>
  <si>
    <t>生年月日</t>
    <rPh sb="0" eb="2">
      <t>セイネン</t>
    </rPh>
    <rPh sb="2" eb="4">
      <t>ガッピ</t>
    </rPh>
    <phoneticPr fontId="49"/>
  </si>
  <si>
    <t>採用年月日</t>
    <rPh sb="0" eb="2">
      <t>サイヨウ</t>
    </rPh>
    <rPh sb="2" eb="5">
      <t>ネンガッピ</t>
    </rPh>
    <phoneticPr fontId="49"/>
  </si>
  <si>
    <t>区分</t>
    <phoneticPr fontId="49"/>
  </si>
  <si>
    <t>賃上げ前
賃金等単価
（支給済）</t>
    <rPh sb="0" eb="2">
      <t>チンア</t>
    </rPh>
    <rPh sb="3" eb="4">
      <t>マエ</t>
    </rPh>
    <rPh sb="5" eb="7">
      <t>チンギン</t>
    </rPh>
    <rPh sb="7" eb="8">
      <t>トウ</t>
    </rPh>
    <rPh sb="8" eb="10">
      <t>タンカ</t>
    </rPh>
    <rPh sb="12" eb="14">
      <t>シキュウ</t>
    </rPh>
    <rPh sb="14" eb="15">
      <t>ズ</t>
    </rPh>
    <phoneticPr fontId="49"/>
  </si>
  <si>
    <t>時</t>
    <rPh sb="0" eb="1">
      <t>ジ</t>
    </rPh>
    <phoneticPr fontId="49"/>
  </si>
  <si>
    <t>日</t>
    <rPh sb="0" eb="1">
      <t>ヒ</t>
    </rPh>
    <phoneticPr fontId="49"/>
  </si>
  <si>
    <t>賃上げ前
月額賃金
（支給済）</t>
    <rPh sb="0" eb="2">
      <t>チンア</t>
    </rPh>
    <rPh sb="3" eb="4">
      <t>マエ</t>
    </rPh>
    <rPh sb="5" eb="7">
      <t>ゲツガク</t>
    </rPh>
    <rPh sb="7" eb="9">
      <t>チンギン</t>
    </rPh>
    <rPh sb="11" eb="13">
      <t>シキュウ</t>
    </rPh>
    <rPh sb="13" eb="14">
      <t>ズ</t>
    </rPh>
    <phoneticPr fontId="49"/>
  </si>
  <si>
    <t>円</t>
    <rPh sb="0" eb="1">
      <t>エン</t>
    </rPh>
    <phoneticPr fontId="49"/>
  </si>
  <si>
    <t>増加率</t>
    <rPh sb="0" eb="2">
      <t>ゾウカ</t>
    </rPh>
    <rPh sb="2" eb="3">
      <t>リツ</t>
    </rPh>
    <phoneticPr fontId="49"/>
  </si>
  <si>
    <t>％</t>
    <phoneticPr fontId="49"/>
  </si>
  <si>
    <t>※交付申請時に提出する賃金台帳に記載のある従業員を対象とする。</t>
    <rPh sb="1" eb="3">
      <t>コウフ</t>
    </rPh>
    <rPh sb="3" eb="6">
      <t>シンセイジ</t>
    </rPh>
    <rPh sb="7" eb="9">
      <t>テイシュツ</t>
    </rPh>
    <rPh sb="11" eb="13">
      <t>チンギン</t>
    </rPh>
    <rPh sb="13" eb="15">
      <t>ダイチョウ</t>
    </rPh>
    <rPh sb="16" eb="18">
      <t>キサイ</t>
    </rPh>
    <rPh sb="21" eb="24">
      <t>ジュウギョウイン</t>
    </rPh>
    <rPh sb="25" eb="27">
      <t>タイショウ</t>
    </rPh>
    <phoneticPr fontId="49"/>
  </si>
  <si>
    <t>※上記表における支給額の増加率が、賃上げ前より1.5％以上増えていれば要件達成となる。</t>
    <rPh sb="1" eb="3">
      <t>ジョウキ</t>
    </rPh>
    <rPh sb="3" eb="4">
      <t>ヒョウ</t>
    </rPh>
    <rPh sb="8" eb="11">
      <t>シキュウガク</t>
    </rPh>
    <rPh sb="12" eb="14">
      <t>ゾウカ</t>
    </rPh>
    <rPh sb="17" eb="19">
      <t>チンア</t>
    </rPh>
    <rPh sb="20" eb="21">
      <t>マエ</t>
    </rPh>
    <phoneticPr fontId="49"/>
  </si>
  <si>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49"/>
  </si>
  <si>
    <t>賃金等単価（時給・日給・月給）を記入すること。</t>
    <phoneticPr fontId="49"/>
  </si>
  <si>
    <t>第１５号様式（第９条関係）</t>
    <rPh sb="0" eb="1">
      <t>ダイ</t>
    </rPh>
    <rPh sb="3" eb="4">
      <t>ゴウ</t>
    </rPh>
    <rPh sb="4" eb="6">
      <t>ヨウシキ</t>
    </rPh>
    <rPh sb="7" eb="8">
      <t>ダイ</t>
    </rPh>
    <rPh sb="9" eb="10">
      <t>ジョウ</t>
    </rPh>
    <rPh sb="10" eb="12">
      <t>カンケイ</t>
    </rPh>
    <phoneticPr fontId="49"/>
  </si>
  <si>
    <t>賃金増加率計算表</t>
    <rPh sb="5" eb="7">
      <t>ケイサン</t>
    </rPh>
    <phoneticPr fontId="49"/>
  </si>
  <si>
    <t>実績報告時点での直近１か月分の賃金台帳</t>
    <rPh sb="0" eb="2">
      <t>ジッセキ</t>
    </rPh>
    <rPh sb="2" eb="4">
      <t>ホウコク</t>
    </rPh>
    <rPh sb="4" eb="6">
      <t>ジテン</t>
    </rPh>
    <rPh sb="17" eb="19">
      <t>ダイチョウ</t>
    </rPh>
    <phoneticPr fontId="49"/>
  </si>
  <si>
    <t>賃上げ前
賃金等単価</t>
    <rPh sb="0" eb="2">
      <t>チンア</t>
    </rPh>
    <rPh sb="3" eb="4">
      <t>マエ</t>
    </rPh>
    <rPh sb="5" eb="7">
      <t>チンギン</t>
    </rPh>
    <rPh sb="7" eb="8">
      <t>トウ</t>
    </rPh>
    <rPh sb="8" eb="10">
      <t>タンカ</t>
    </rPh>
    <phoneticPr fontId="49"/>
  </si>
  <si>
    <t>賃上げ後
賃金等単価</t>
    <rPh sb="0" eb="2">
      <t>チンア</t>
    </rPh>
    <rPh sb="3" eb="4">
      <t>ゴ</t>
    </rPh>
    <rPh sb="5" eb="7">
      <t>チンギン</t>
    </rPh>
    <rPh sb="7" eb="8">
      <t>トウ</t>
    </rPh>
    <rPh sb="8" eb="10">
      <t>タンカ</t>
    </rPh>
    <phoneticPr fontId="49"/>
  </si>
  <si>
    <t>賃上げ後
月額賃金
（支給済）</t>
    <rPh sb="0" eb="2">
      <t>チンア</t>
    </rPh>
    <rPh sb="3" eb="4">
      <t>ゴ</t>
    </rPh>
    <rPh sb="5" eb="7">
      <t>ゲツガク</t>
    </rPh>
    <rPh sb="7" eb="9">
      <t>チンギン</t>
    </rPh>
    <rPh sb="11" eb="13">
      <t>シキュウ</t>
    </rPh>
    <rPh sb="13" eb="14">
      <t>ズミ</t>
    </rPh>
    <phoneticPr fontId="49"/>
  </si>
  <si>
    <t>賃金等単価（時給・日給・月給）を記入すること。</t>
  </si>
  <si>
    <t>※「Ｂ　賃上げ後賃金等単価」欄には、実績報告時点での直近１か月分の賃金台帳をもとに、</t>
    <rPh sb="4" eb="6">
      <t>チンア</t>
    </rPh>
    <rPh sb="7" eb="8">
      <t>ゴ</t>
    </rPh>
    <rPh sb="8" eb="10">
      <t>チンギン</t>
    </rPh>
    <rPh sb="10" eb="11">
      <t>トウ</t>
    </rPh>
    <rPh sb="11" eb="13">
      <t>タンカ</t>
    </rPh>
    <rPh sb="14" eb="15">
      <t>ラン</t>
    </rPh>
    <rPh sb="18" eb="20">
      <t>ジッセキ</t>
    </rPh>
    <rPh sb="20" eb="22">
      <t>ホウコク</t>
    </rPh>
    <rPh sb="22" eb="24">
      <t>ジテン</t>
    </rPh>
    <rPh sb="26" eb="28">
      <t>チョッキン</t>
    </rPh>
    <rPh sb="30" eb="32">
      <t>ゲツブン</t>
    </rPh>
    <rPh sb="33" eb="35">
      <t>チンギン</t>
    </rPh>
    <rPh sb="35" eb="37">
      <t>ダイチョウ</t>
    </rPh>
    <phoneticPr fontId="49"/>
  </si>
  <si>
    <t>化</t>
    <rPh sb="0" eb="1">
      <t>カ</t>
    </rPh>
    <phoneticPr fontId="2"/>
  </si>
  <si>
    <t>（６）その他知事が必要と認める書類</t>
    <rPh sb="5" eb="6">
      <t>タ</t>
    </rPh>
    <rPh sb="6" eb="8">
      <t>チジ</t>
    </rPh>
    <rPh sb="9" eb="11">
      <t>ヒツヨウ</t>
    </rPh>
    <rPh sb="12" eb="13">
      <t>ミト</t>
    </rPh>
    <rPh sb="15" eb="17">
      <t>ショルイ</t>
    </rPh>
    <phoneticPr fontId="2"/>
  </si>
  <si>
    <t>（２）実施予定期間</t>
    <rPh sb="3" eb="5">
      <t>ジッシ</t>
    </rPh>
    <rPh sb="5" eb="7">
      <t>ヨテイ</t>
    </rPh>
    <rPh sb="7" eb="9">
      <t>キカン</t>
    </rPh>
    <phoneticPr fontId="2"/>
  </si>
  <si>
    <t>（３）導入予定機器等及びその活用方法、見込まれる効果</t>
    <rPh sb="3" eb="5">
      <t>ドウニュウ</t>
    </rPh>
    <rPh sb="5" eb="7">
      <t>ヨテイ</t>
    </rPh>
    <rPh sb="7" eb="9">
      <t>キキ</t>
    </rPh>
    <rPh sb="9" eb="10">
      <t>トウ</t>
    </rPh>
    <rPh sb="10" eb="11">
      <t>オヨ</t>
    </rPh>
    <rPh sb="14" eb="16">
      <t>カツヨウ</t>
    </rPh>
    <rPh sb="16" eb="18">
      <t>ホウホウ</t>
    </rPh>
    <rPh sb="19" eb="21">
      <t>ミコ</t>
    </rPh>
    <rPh sb="24" eb="26">
      <t>コウカ</t>
    </rPh>
    <phoneticPr fontId="15"/>
  </si>
  <si>
    <t>（４）事業日程</t>
    <rPh sb="3" eb="5">
      <t>ジギョウ</t>
    </rPh>
    <rPh sb="5" eb="7">
      <t>ニッテイ</t>
    </rPh>
    <phoneticPr fontId="15"/>
  </si>
  <si>
    <t>第６号様式（第４条関係）</t>
    <rPh sb="0" eb="1">
      <t>ダイ</t>
    </rPh>
    <rPh sb="2" eb="3">
      <t>ゴウ</t>
    </rPh>
    <rPh sb="3" eb="5">
      <t>ヨウシキ</t>
    </rPh>
    <rPh sb="6" eb="7">
      <t>ダイ</t>
    </rPh>
    <rPh sb="8" eb="9">
      <t>ジョウ</t>
    </rPh>
    <rPh sb="9" eb="11">
      <t>カンケイ</t>
    </rPh>
    <phoneticPr fontId="1"/>
  </si>
  <si>
    <t>の</t>
    <phoneticPr fontId="17"/>
  </si>
  <si>
    <t>い</t>
    <phoneticPr fontId="17"/>
  </si>
  <si>
    <t>た</t>
    <phoneticPr fontId="17"/>
  </si>
  <si>
    <t>し</t>
    <phoneticPr fontId="17"/>
  </si>
  <si>
    <t>更</t>
    <rPh sb="0" eb="1">
      <t>コウ</t>
    </rPh>
    <phoneticPr fontId="17"/>
  </si>
  <si>
    <t>お</t>
    <phoneticPr fontId="17"/>
  </si>
  <si>
    <t>と</t>
    <phoneticPr fontId="17"/>
  </si>
  <si>
    <t>記</t>
    <rPh sb="0" eb="1">
      <t>キ</t>
    </rPh>
    <phoneticPr fontId="17"/>
  </si>
  <si>
    <t>て</t>
    <phoneticPr fontId="17"/>
  </si>
  <si>
    <t>つ</t>
    <phoneticPr fontId="17"/>
  </si>
  <si>
    <t>に</t>
    <phoneticPr fontId="17"/>
  </si>
  <si>
    <t>業</t>
    <rPh sb="0" eb="1">
      <t>ギョウ</t>
    </rPh>
    <phoneticPr fontId="17"/>
  </si>
  <si>
    <t>（１）変更導入計画書（第７号様式）</t>
    <rPh sb="5" eb="7">
      <t>ドウニュウ</t>
    </rPh>
    <rPh sb="7" eb="9">
      <t>ケイカク</t>
    </rPh>
    <rPh sb="11" eb="12">
      <t>ダイ</t>
    </rPh>
    <rPh sb="13" eb="14">
      <t>ゴウ</t>
    </rPh>
    <rPh sb="14" eb="16">
      <t>ヨウシキ</t>
    </rPh>
    <phoneticPr fontId="3"/>
  </si>
  <si>
    <t>（２）変更収支予算書（第８号様式）</t>
    <rPh sb="11" eb="12">
      <t>ダイ</t>
    </rPh>
    <rPh sb="13" eb="14">
      <t>ゴウ</t>
    </rPh>
    <rPh sb="14" eb="16">
      <t>ヨウシキ</t>
    </rPh>
    <phoneticPr fontId="3"/>
  </si>
  <si>
    <t>第７号様式（第４条関係）</t>
    <rPh sb="0" eb="1">
      <t>ダイ</t>
    </rPh>
    <rPh sb="2" eb="3">
      <t>ゴウ</t>
    </rPh>
    <rPh sb="3" eb="5">
      <t>ヨウシキ</t>
    </rPh>
    <rPh sb="6" eb="7">
      <t>ダイ</t>
    </rPh>
    <rPh sb="8" eb="9">
      <t>ジョウ</t>
    </rPh>
    <rPh sb="9" eb="11">
      <t>カンケイ</t>
    </rPh>
    <phoneticPr fontId="1"/>
  </si>
  <si>
    <t>第８号様式（第４条関係）</t>
    <rPh sb="0" eb="1">
      <t>ダイ</t>
    </rPh>
    <rPh sb="2" eb="3">
      <t>ゴウ</t>
    </rPh>
    <rPh sb="3" eb="5">
      <t>ヨウシキ</t>
    </rPh>
    <rPh sb="6" eb="7">
      <t>ダイ</t>
    </rPh>
    <rPh sb="8" eb="9">
      <t>ジョウ</t>
    </rPh>
    <rPh sb="9" eb="11">
      <t>カンケイ</t>
    </rPh>
    <phoneticPr fontId="1"/>
  </si>
  <si>
    <t>り</t>
    <phoneticPr fontId="17"/>
  </si>
  <si>
    <t>定</t>
    <rPh sb="0" eb="1">
      <t>テイ</t>
    </rPh>
    <phoneticPr fontId="17"/>
  </si>
  <si>
    <t>条</t>
    <rPh sb="0" eb="1">
      <t>ジョウ</t>
    </rPh>
    <phoneticPr fontId="17"/>
  </si>
  <si>
    <t>第</t>
    <rPh sb="0" eb="1">
      <t>ダイ</t>
    </rPh>
    <phoneticPr fontId="17"/>
  </si>
  <si>
    <t>綱</t>
    <rPh sb="0" eb="1">
      <t>コウ</t>
    </rPh>
    <phoneticPr fontId="2"/>
  </si>
  <si>
    <t>よ</t>
    <phoneticPr fontId="17"/>
  </si>
  <si>
    <t>り</t>
    <phoneticPr fontId="2"/>
  </si>
  <si>
    <t>す</t>
    <phoneticPr fontId="17"/>
  </si>
  <si>
    <t>る</t>
    <phoneticPr fontId="17"/>
  </si>
  <si>
    <t>ま</t>
    <phoneticPr fontId="17"/>
  </si>
  <si>
    <t>。</t>
    <phoneticPr fontId="17"/>
  </si>
  <si>
    <t>業</t>
    <rPh sb="0" eb="1">
      <t>ギョウ</t>
    </rPh>
    <phoneticPr fontId="3"/>
  </si>
  <si>
    <t>第１１号様式（第８条関係）</t>
    <rPh sb="0" eb="1">
      <t>ダイ</t>
    </rPh>
    <rPh sb="3" eb="4">
      <t>ゴウ</t>
    </rPh>
    <rPh sb="4" eb="6">
      <t>ヨウシキ</t>
    </rPh>
    <rPh sb="7" eb="8">
      <t>ダイ</t>
    </rPh>
    <rPh sb="9" eb="10">
      <t>ジョウ</t>
    </rPh>
    <rPh sb="10" eb="12">
      <t>カンケイ</t>
    </rPh>
    <phoneticPr fontId="1"/>
  </si>
  <si>
    <t>規</t>
    <rPh sb="0" eb="1">
      <t>キ</t>
    </rPh>
    <phoneticPr fontId="17"/>
  </si>
  <si>
    <t>請</t>
    <rPh sb="0" eb="1">
      <t>ショウ</t>
    </rPh>
    <phoneticPr fontId="17"/>
  </si>
  <si>
    <t>求</t>
    <rPh sb="0" eb="1">
      <t>キュウ</t>
    </rPh>
    <phoneticPr fontId="17"/>
  </si>
  <si>
    <t>綱</t>
    <rPh sb="0" eb="1">
      <t>コウ</t>
    </rPh>
    <phoneticPr fontId="17"/>
  </si>
  <si>
    <t>さ</t>
    <phoneticPr fontId="17"/>
  </si>
  <si>
    <t>れ</t>
    <phoneticPr fontId="17"/>
  </si>
  <si>
    <t>う</t>
    <phoneticPr fontId="17"/>
  </si>
  <si>
    <t>付</t>
    <rPh sb="0" eb="1">
      <t>フ</t>
    </rPh>
    <phoneticPr fontId="17"/>
  </si>
  <si>
    <t>方</t>
    <rPh sb="0" eb="1">
      <t>カタ</t>
    </rPh>
    <phoneticPr fontId="2"/>
  </si>
  <si>
    <t>法</t>
    <rPh sb="0" eb="1">
      <t>ホウ</t>
    </rPh>
    <phoneticPr fontId="17"/>
  </si>
  <si>
    <t>払</t>
    <rPh sb="0" eb="1">
      <t>ハラ</t>
    </rPh>
    <phoneticPr fontId="17"/>
  </si>
  <si>
    <t>を</t>
    <phoneticPr fontId="17"/>
  </si>
  <si>
    <t>金</t>
    <rPh sb="0" eb="1">
      <t>カネ</t>
    </rPh>
    <phoneticPr fontId="17"/>
  </si>
  <si>
    <t>第１２号様式（第９条関係）</t>
    <rPh sb="0" eb="1">
      <t>ダイ</t>
    </rPh>
    <rPh sb="3" eb="4">
      <t>ゴウ</t>
    </rPh>
    <rPh sb="4" eb="6">
      <t>ヨウシキ</t>
    </rPh>
    <rPh sb="7" eb="8">
      <t>ダイ</t>
    </rPh>
    <rPh sb="9" eb="10">
      <t>ジョウ</t>
    </rPh>
    <rPh sb="10" eb="12">
      <t>カンケイ</t>
    </rPh>
    <phoneticPr fontId="1"/>
  </si>
  <si>
    <t>、</t>
    <phoneticPr fontId="17"/>
  </si>
  <si>
    <t>そ</t>
    <phoneticPr fontId="17"/>
  </si>
  <si>
    <t>績</t>
    <rPh sb="0" eb="1">
      <t>セキ</t>
    </rPh>
    <phoneticPr fontId="17"/>
  </si>
  <si>
    <t>を</t>
    <phoneticPr fontId="3"/>
  </si>
  <si>
    <t>関</t>
    <rPh sb="0" eb="1">
      <t>カン</t>
    </rPh>
    <phoneticPr fontId="3"/>
  </si>
  <si>
    <t>係</t>
    <rPh sb="0" eb="1">
      <t>ケイ</t>
    </rPh>
    <phoneticPr fontId="3"/>
  </si>
  <si>
    <t>類</t>
    <rPh sb="0" eb="1">
      <t>ルイ</t>
    </rPh>
    <phoneticPr fontId="17"/>
  </si>
  <si>
    <t>添</t>
    <rPh sb="0" eb="1">
      <t>ソ</t>
    </rPh>
    <phoneticPr fontId="17"/>
  </si>
  <si>
    <t>え</t>
    <phoneticPr fontId="17"/>
  </si>
  <si>
    <t>て</t>
    <phoneticPr fontId="3"/>
  </si>
  <si>
    <t>告</t>
    <rPh sb="0" eb="1">
      <t>コク</t>
    </rPh>
    <phoneticPr fontId="17"/>
  </si>
  <si>
    <t>①導入実績書（第１３号様式）</t>
    <rPh sb="1" eb="3">
      <t>ドウニュウ</t>
    </rPh>
    <phoneticPr fontId="3"/>
  </si>
  <si>
    <t>②収支精算書（第１４号様式）</t>
    <phoneticPr fontId="17"/>
  </si>
  <si>
    <t>②契約書又は見積書の写し</t>
    <phoneticPr fontId="17"/>
  </si>
  <si>
    <t>③領収書又は請求書の写し</t>
    <rPh sb="4" eb="5">
      <t>マタ</t>
    </rPh>
    <rPh sb="6" eb="9">
      <t>セイキュウショ</t>
    </rPh>
    <rPh sb="10" eb="11">
      <t>ウツ</t>
    </rPh>
    <phoneticPr fontId="3"/>
  </si>
  <si>
    <t>④完成写真</t>
    <phoneticPr fontId="3"/>
  </si>
  <si>
    <t>⑤財産管理台帳の写し</t>
    <phoneticPr fontId="3"/>
  </si>
  <si>
    <t>⑥その他知事が必要と認める書類</t>
    <rPh sb="4" eb="6">
      <t>チジ</t>
    </rPh>
    <rPh sb="7" eb="9">
      <t>ヒツヨウ</t>
    </rPh>
    <rPh sb="10" eb="11">
      <t>ミト</t>
    </rPh>
    <rPh sb="13" eb="15">
      <t>ショルイ</t>
    </rPh>
    <phoneticPr fontId="3"/>
  </si>
  <si>
    <t>第１３号様式（第９条関係）</t>
    <rPh sb="0" eb="1">
      <t>ダイ</t>
    </rPh>
    <rPh sb="3" eb="4">
      <t>ゴウ</t>
    </rPh>
    <rPh sb="4" eb="6">
      <t>ヨウシキ</t>
    </rPh>
    <rPh sb="7" eb="8">
      <t>ダイ</t>
    </rPh>
    <rPh sb="9" eb="10">
      <t>ジョウ</t>
    </rPh>
    <rPh sb="10" eb="12">
      <t>カンケイ</t>
    </rPh>
    <phoneticPr fontId="1"/>
  </si>
  <si>
    <t>（２）実施期間</t>
    <rPh sb="3" eb="5">
      <t>ジッシ</t>
    </rPh>
    <rPh sb="5" eb="7">
      <t>キカン</t>
    </rPh>
    <rPh sb="6" eb="7">
      <t>テイキ</t>
    </rPh>
    <phoneticPr fontId="2"/>
  </si>
  <si>
    <t>（３）導入機器等及びその活用方法</t>
    <rPh sb="3" eb="5">
      <t>ドウニュウ</t>
    </rPh>
    <rPh sb="5" eb="7">
      <t>キキ</t>
    </rPh>
    <rPh sb="7" eb="8">
      <t>トウ</t>
    </rPh>
    <rPh sb="8" eb="9">
      <t>オヨ</t>
    </rPh>
    <rPh sb="12" eb="14">
      <t>カツヨウ</t>
    </rPh>
    <rPh sb="14" eb="16">
      <t>ホウホウ</t>
    </rPh>
    <phoneticPr fontId="15"/>
  </si>
  <si>
    <t>第１４号様式（第９条関係）</t>
    <rPh sb="0" eb="1">
      <t>ダイ</t>
    </rPh>
    <rPh sb="3" eb="4">
      <t>ゴウ</t>
    </rPh>
    <rPh sb="4" eb="6">
      <t>ヨウシキ</t>
    </rPh>
    <rPh sb="7" eb="8">
      <t>ダイ</t>
    </rPh>
    <rPh sb="9" eb="10">
      <t>ジョウ</t>
    </rPh>
    <rPh sb="10" eb="12">
      <t>カンケイ</t>
    </rPh>
    <phoneticPr fontId="1"/>
  </si>
  <si>
    <t>（５）賃上げ前１月分の賃金台帳の写し　※賃上げ枠のみ</t>
    <rPh sb="3" eb="5">
      <t>チンア</t>
    </rPh>
    <phoneticPr fontId="2"/>
  </si>
  <si>
    <t>賃上げ時点での直近１か月分の賃金台帳</t>
    <rPh sb="0" eb="2">
      <t>チンア</t>
    </rPh>
    <rPh sb="3" eb="5">
      <t>ジテン</t>
    </rPh>
    <rPh sb="16" eb="18">
      <t>ダイチョウ</t>
    </rPh>
    <phoneticPr fontId="49"/>
  </si>
  <si>
    <t>※「Ａ　賃上げ前賃金等単価（支給済）」欄には、賃上げ時点での直近１か月分の賃金台帳をもとに、</t>
    <rPh sb="4" eb="6">
      <t>チンア</t>
    </rPh>
    <rPh sb="7" eb="8">
      <t>マエ</t>
    </rPh>
    <rPh sb="8" eb="10">
      <t>チンギン</t>
    </rPh>
    <rPh sb="10" eb="11">
      <t>トウ</t>
    </rPh>
    <rPh sb="11" eb="13">
      <t>タンカ</t>
    </rPh>
    <rPh sb="14" eb="16">
      <t>シキュウ</t>
    </rPh>
    <rPh sb="16" eb="17">
      <t>ズ</t>
    </rPh>
    <rPh sb="19" eb="20">
      <t>ラン</t>
    </rPh>
    <rPh sb="23" eb="25">
      <t>チンア</t>
    </rPh>
    <rPh sb="35" eb="36">
      <t>ブン</t>
    </rPh>
    <rPh sb="37" eb="39">
      <t>チンギン</t>
    </rPh>
    <rPh sb="39" eb="41">
      <t>ダイチョウ</t>
    </rPh>
    <phoneticPr fontId="49"/>
  </si>
  <si>
    <t>※時給・日給雇用者については、賃上げ後の労働時間数及び労働日数は賃上げ時点での直近１か月分の実績で計算すること。</t>
    <rPh sb="1" eb="3">
      <t>ジキュウ</t>
    </rPh>
    <rPh sb="4" eb="6">
      <t>ニッキュウ</t>
    </rPh>
    <rPh sb="6" eb="9">
      <t>コヨウシャ</t>
    </rPh>
    <rPh sb="15" eb="17">
      <t>チンア</t>
    </rPh>
    <rPh sb="16" eb="17">
      <t>ア</t>
    </rPh>
    <rPh sb="18" eb="19">
      <t>ゴ</t>
    </rPh>
    <rPh sb="20" eb="22">
      <t>ロウドウ</t>
    </rPh>
    <rPh sb="22" eb="25">
      <t>ジカンスウ</t>
    </rPh>
    <rPh sb="25" eb="26">
      <t>オヨ</t>
    </rPh>
    <rPh sb="27" eb="29">
      <t>ロウドウ</t>
    </rPh>
    <rPh sb="29" eb="31">
      <t>ニッスウ</t>
    </rPh>
    <rPh sb="32" eb="34">
      <t>チンア</t>
    </rPh>
    <rPh sb="35" eb="37">
      <t>ジテン</t>
    </rPh>
    <rPh sb="39" eb="41">
      <t>チョッキン</t>
    </rPh>
    <rPh sb="43" eb="44">
      <t>ゲツ</t>
    </rPh>
    <rPh sb="44" eb="45">
      <t>ブン</t>
    </rPh>
    <rPh sb="46" eb="48">
      <t>ジッセキ</t>
    </rPh>
    <rPh sb="49" eb="51">
      <t>ケイサン</t>
    </rPh>
    <phoneticPr fontId="49"/>
  </si>
  <si>
    <t>※「Ａ　賃上げ前賃金等単価」欄には、賃上げ時点での直近１か月分の賃金台帳をもとに、</t>
    <rPh sb="4" eb="6">
      <t>チンア</t>
    </rPh>
    <rPh sb="7" eb="8">
      <t>マエ</t>
    </rPh>
    <rPh sb="8" eb="10">
      <t>チンギン</t>
    </rPh>
    <rPh sb="10" eb="11">
      <t>トウ</t>
    </rPh>
    <rPh sb="11" eb="13">
      <t>タンカ</t>
    </rPh>
    <rPh sb="14" eb="15">
      <t>ラン</t>
    </rPh>
    <rPh sb="18" eb="20">
      <t>チンア</t>
    </rPh>
    <rPh sb="30" eb="31">
      <t>ブン</t>
    </rPh>
    <rPh sb="32" eb="34">
      <t>チンギン</t>
    </rPh>
    <rPh sb="34" eb="36">
      <t>ダイチョウ</t>
    </rPh>
    <phoneticPr fontId="49"/>
  </si>
  <si>
    <t>令和</t>
    <rPh sb="0" eb="2">
      <t>レイワ</t>
    </rPh>
    <phoneticPr fontId="17"/>
  </si>
  <si>
    <t>令</t>
    <rPh sb="0" eb="1">
      <t>レイ</t>
    </rPh>
    <phoneticPr fontId="17"/>
  </si>
  <si>
    <t>和</t>
    <rPh sb="0" eb="1">
      <t>ワ</t>
    </rPh>
    <phoneticPr fontId="17"/>
  </si>
  <si>
    <t>建政</t>
    <rPh sb="0" eb="2">
      <t>ケンセイ</t>
    </rPh>
    <phoneticPr fontId="17"/>
  </si>
  <si>
    <t>通常枠</t>
    <rPh sb="0" eb="3">
      <t>ツウジョウワク</t>
    </rPh>
    <phoneticPr fontId="17"/>
  </si>
  <si>
    <t>普　通</t>
    <rPh sb="0" eb="1">
      <t>ススム</t>
    </rPh>
    <rPh sb="2" eb="3">
      <t>ツウ</t>
    </rPh>
    <phoneticPr fontId="2"/>
  </si>
  <si>
    <t>当　座</t>
    <rPh sb="0" eb="1">
      <t>トウ</t>
    </rPh>
    <rPh sb="2" eb="3">
      <t>ザ</t>
    </rPh>
    <phoneticPr fontId="2"/>
  </si>
  <si>
    <t>令和８年度大分県建設産業ＤＸ加速化事業費補助金交付申請書</t>
    <rPh sb="0" eb="2">
      <t>レイワ</t>
    </rPh>
    <rPh sb="3" eb="5">
      <t>ネンド</t>
    </rPh>
    <rPh sb="5" eb="8">
      <t>オオイタケン</t>
    </rPh>
    <rPh sb="8" eb="10">
      <t>ケンセツ</t>
    </rPh>
    <rPh sb="10" eb="12">
      <t>サンギョウ</t>
    </rPh>
    <rPh sb="14" eb="17">
      <t>カソクカ</t>
    </rPh>
    <rPh sb="17" eb="20">
      <t>ジギョウヒ</t>
    </rPh>
    <rPh sb="20" eb="23">
      <t>ホジョキン</t>
    </rPh>
    <rPh sb="23" eb="25">
      <t>コウフ</t>
    </rPh>
    <rPh sb="25" eb="28">
      <t>シンセイショ</t>
    </rPh>
    <phoneticPr fontId="1"/>
  </si>
  <si>
    <t>（４）賃金増加率試算表（第５号様式）　※賃上げ枠のみ</t>
    <phoneticPr fontId="2"/>
  </si>
  <si>
    <t>賃金引上げ予定（実施）日</t>
    <rPh sb="0" eb="2">
      <t>チンギン</t>
    </rPh>
    <rPh sb="2" eb="4">
      <t>ヒキア</t>
    </rPh>
    <rPh sb="5" eb="7">
      <t>ヨテイ</t>
    </rPh>
    <rPh sb="8" eb="10">
      <t>ジッシ</t>
    </rPh>
    <rPh sb="11" eb="12">
      <t>ニチ</t>
    </rPh>
    <phoneticPr fontId="49"/>
  </si>
  <si>
    <r>
      <t xml:space="preserve">賃上げ後
賃金等単価
</t>
    </r>
    <r>
      <rPr>
        <sz val="6"/>
        <rFont val="ＭＳ Ｐ明朝"/>
        <family val="1"/>
        <charset val="128"/>
      </rPr>
      <t>（予定または支給額）</t>
    </r>
    <rPh sb="0" eb="2">
      <t>チンア</t>
    </rPh>
    <rPh sb="3" eb="4">
      <t>ゴ</t>
    </rPh>
    <rPh sb="5" eb="7">
      <t>チンギン</t>
    </rPh>
    <rPh sb="7" eb="8">
      <t>トウ</t>
    </rPh>
    <rPh sb="8" eb="10">
      <t>タンカ</t>
    </rPh>
    <rPh sb="12" eb="14">
      <t>ヨテイ</t>
    </rPh>
    <rPh sb="17" eb="20">
      <t>シキュウガク</t>
    </rPh>
    <phoneticPr fontId="49"/>
  </si>
  <si>
    <r>
      <t xml:space="preserve">賃上げ後
月額賃金
</t>
    </r>
    <r>
      <rPr>
        <sz val="10"/>
        <rFont val="ＭＳ Ｐ明朝"/>
        <family val="1"/>
        <charset val="128"/>
      </rPr>
      <t>（予定または支給額）</t>
    </r>
    <rPh sb="0" eb="2">
      <t>チンア</t>
    </rPh>
    <rPh sb="3" eb="4">
      <t>ゴ</t>
    </rPh>
    <rPh sb="5" eb="7">
      <t>ゲツガク</t>
    </rPh>
    <rPh sb="7" eb="9">
      <t>チンギン</t>
    </rPh>
    <rPh sb="11" eb="13">
      <t>ヨテイ</t>
    </rPh>
    <rPh sb="16" eb="19">
      <t>シキュウガク</t>
    </rPh>
    <phoneticPr fontId="49"/>
  </si>
  <si>
    <t>※「Ｂ　賃上げ後賃金等単価（予定または支給額）」欄には、引上げ後の賃金等単価（時給・日給・月給）を記入すること。</t>
    <rPh sb="4" eb="6">
      <t>チンア</t>
    </rPh>
    <rPh sb="7" eb="8">
      <t>ゴ</t>
    </rPh>
    <rPh sb="8" eb="10">
      <t>チンギン</t>
    </rPh>
    <rPh sb="10" eb="11">
      <t>トウ</t>
    </rPh>
    <rPh sb="11" eb="13">
      <t>タンカ</t>
    </rPh>
    <rPh sb="14" eb="16">
      <t>ヨテイ</t>
    </rPh>
    <rPh sb="19" eb="22">
      <t>シキュウガク</t>
    </rPh>
    <rPh sb="24" eb="25">
      <t>ラン</t>
    </rPh>
    <rPh sb="28" eb="30">
      <t>ヒキア</t>
    </rPh>
    <rPh sb="31" eb="32">
      <t>ゴ</t>
    </rPh>
    <rPh sb="33" eb="35">
      <t>チンギン</t>
    </rPh>
    <rPh sb="35" eb="36">
      <t>トウ</t>
    </rPh>
    <rPh sb="36" eb="38">
      <t>タンカ</t>
    </rPh>
    <rPh sb="39" eb="41">
      <t>ジキュウ</t>
    </rPh>
    <rPh sb="42" eb="44">
      <t>ニッキュウ</t>
    </rPh>
    <rPh sb="45" eb="47">
      <t>ゲッキュウ</t>
    </rPh>
    <rPh sb="49" eb="51">
      <t>キニュウ</t>
    </rPh>
    <phoneticPr fontId="49"/>
  </si>
  <si>
    <t>令和８年度大分県建設産業ＤＸ加速化事業費補助金変更承認申請書</t>
    <rPh sb="0" eb="2">
      <t>レイワ</t>
    </rPh>
    <rPh sb="3" eb="5">
      <t>ネンド</t>
    </rPh>
    <rPh sb="5" eb="8">
      <t>オオイタケン</t>
    </rPh>
    <rPh sb="8" eb="10">
      <t>ケンセツ</t>
    </rPh>
    <rPh sb="10" eb="12">
      <t>サンギョウ</t>
    </rPh>
    <rPh sb="14" eb="17">
      <t>カソクカ</t>
    </rPh>
    <rPh sb="17" eb="20">
      <t>ジギョウヒ</t>
    </rPh>
    <rPh sb="20" eb="23">
      <t>ホジョキン</t>
    </rPh>
    <rPh sb="23" eb="25">
      <t>ヘンコウ</t>
    </rPh>
    <rPh sb="25" eb="27">
      <t>ショウニン</t>
    </rPh>
    <rPh sb="27" eb="30">
      <t>シンセイショ</t>
    </rPh>
    <phoneticPr fontId="1"/>
  </si>
  <si>
    <t>令和８年度大分県建設産業ＤＸ加速化事業費補助金交付請求書</t>
    <rPh sb="0" eb="2">
      <t>レイワ</t>
    </rPh>
    <rPh sb="14" eb="17">
      <t>カソクカ</t>
    </rPh>
    <rPh sb="23" eb="25">
      <t>コウフ</t>
    </rPh>
    <rPh sb="25" eb="28">
      <t>セイキュウショ</t>
    </rPh>
    <phoneticPr fontId="15"/>
  </si>
  <si>
    <t>令和８年度大分県建設産業ＤＸ加速化事業費補助金実績報告書</t>
    <rPh sb="0" eb="2">
      <t>レイワ</t>
    </rPh>
    <rPh sb="14" eb="17">
      <t>カソクカ</t>
    </rPh>
    <rPh sb="23" eb="25">
      <t>ジッセキ</t>
    </rPh>
    <rPh sb="25" eb="28">
      <t>ホウコクショ</t>
    </rPh>
    <phoneticPr fontId="15"/>
  </si>
  <si>
    <t>変更なし</t>
    <rPh sb="0" eb="2">
      <t>ヘンコウ</t>
    </rPh>
    <phoneticPr fontId="17"/>
  </si>
  <si>
    <t>　令和　　年　　月分</t>
    <rPh sb="1" eb="3">
      <t>レイワ</t>
    </rPh>
    <rPh sb="5" eb="6">
      <t>ネン</t>
    </rPh>
    <rPh sb="8" eb="9">
      <t>ツキ</t>
    </rPh>
    <rPh sb="9" eb="10">
      <t>ブン</t>
    </rPh>
    <phoneticPr fontId="49"/>
  </si>
  <si>
    <t>　令和　　年　　月　　日</t>
    <rPh sb="1" eb="3">
      <t>レイワ</t>
    </rPh>
    <rPh sb="5" eb="6">
      <t>ネン</t>
    </rPh>
    <rPh sb="8" eb="9">
      <t>ツキ</t>
    </rPh>
    <rPh sb="11" eb="12">
      <t>ニチ</t>
    </rPh>
    <phoneticPr fontId="4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</si>
</sst>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_ "/>
    <numFmt numFmtId="177" formatCode="#,##0_ "/>
    <numFmt numFmtId="178" formatCode="#,##0_);[Red]\(#,##0\)"/>
    <numFmt numFmtId="179" formatCode="#,##0;&quot;△ &quot;#,##0"/>
    <numFmt numFmtId="180" formatCode="[$-411]ggge&quot;年&quot;m&quot;月&quot;d&quot;日&quot;;@"/>
    <numFmt numFmtId="181" formatCode="#,##0_ ;[Red]\-#,##0\ "/>
    <numFmt numFmtId="182" formatCode="[$-411]ge\.m\.d;@"/>
    <numFmt numFmtId="183" formatCode="0.000_ "/>
    <numFmt numFmtId="184" formatCode="\+#,###;\-#,###;0"/>
    <numFmt numFmtId="185" formatCode="0_);[Red]\(0\)"/>
    <numFmt numFmtId="186" formatCode="0000000"/>
    <numFmt numFmtId="187" formatCode="[$]ggge&quot;年&quot;m&quot;月&quot;d&quot;日&quot;;@" x16r2:formatCode16="[$-ja-JP-x-gannen]ggge&quot;年&quot;m&quot;月&quot;d&quot;日&quot;;@"/>
  </numFmts>
  <fonts count="58">
    <font>
      <sz val="11"/>
      <color indexed="8"/>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name val="ＭＳ Ｐ明朝"/>
      <family val="1"/>
      <charset val="128"/>
    </font>
    <font>
      <sz val="6"/>
      <name val="ＭＳ Ｐゴシック"/>
      <family val="3"/>
      <charset val="128"/>
    </font>
    <font>
      <sz val="6"/>
      <name val="ＭＳ 明朝"/>
      <family val="1"/>
      <charset val="128"/>
    </font>
    <font>
      <sz val="6"/>
      <name val="ＭＳ ゴシック"/>
      <family val="3"/>
      <charset val="128"/>
    </font>
    <font>
      <sz val="6"/>
      <name val="ＭＳ Ｐゴシック"/>
      <family val="3"/>
      <charset val="128"/>
    </font>
    <font>
      <sz val="12"/>
      <name val="ＭＳ Ｐ明朝"/>
      <family val="1"/>
      <charset val="128"/>
    </font>
    <font>
      <sz val="14"/>
      <name val="ＭＳ Ｐ明朝"/>
      <family val="1"/>
      <charset val="128"/>
    </font>
    <font>
      <sz val="16"/>
      <name val="ＭＳ Ｐ明朝"/>
      <family val="1"/>
      <charset val="128"/>
    </font>
    <font>
      <sz val="6"/>
      <name val="ＭＳ Ｐゴシック"/>
      <family val="3"/>
      <charset val="128"/>
    </font>
    <font>
      <sz val="10"/>
      <name val="ＭＳ Ｐ明朝"/>
      <family val="1"/>
      <charset val="128"/>
    </font>
    <font>
      <sz val="10.5"/>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8"/>
      <name val="ＭＳ Ｐ明朝"/>
      <family val="1"/>
      <charset val="128"/>
    </font>
    <font>
      <sz val="9"/>
      <name val="ＭＳ Ｐ明朝"/>
      <family val="1"/>
      <charset val="128"/>
    </font>
    <font>
      <sz val="18"/>
      <name val="ＭＳ Ｐ明朝"/>
      <family val="1"/>
      <charset val="128"/>
    </font>
    <font>
      <b/>
      <sz val="9"/>
      <color indexed="81"/>
      <name val="MS P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4"/>
      <name val="ＭＳ Ｐゴシック"/>
      <family val="3"/>
      <charset val="128"/>
      <scheme val="minor"/>
    </font>
    <font>
      <sz val="11"/>
      <color rgb="FFFF0000"/>
      <name val="ＭＳ Ｐ明朝"/>
      <family val="1"/>
      <charset val="128"/>
    </font>
    <font>
      <sz val="14"/>
      <color rgb="FFFF0000"/>
      <name val="ＭＳ Ｐ明朝"/>
      <family val="1"/>
      <charset val="128"/>
    </font>
    <font>
      <sz val="12"/>
      <name val="ＭＳ Ｐゴシック"/>
      <family val="3"/>
      <charset val="128"/>
      <scheme val="minor"/>
    </font>
    <font>
      <sz val="9"/>
      <color rgb="FF000000"/>
      <name val="Meiryo UI"/>
      <family val="3"/>
      <charset val="128"/>
    </font>
    <font>
      <u/>
      <sz val="11"/>
      <name val="ＭＳ Ｐ明朝"/>
      <family val="1"/>
      <charset val="128"/>
    </font>
    <font>
      <u/>
      <sz val="11"/>
      <color rgb="FFFF0000"/>
      <name val="ＭＳ Ｐ明朝"/>
      <family val="1"/>
      <charset val="128"/>
    </font>
    <font>
      <sz val="11"/>
      <color theme="1"/>
      <name val="ＭＳ Ｐゴシック"/>
      <family val="2"/>
      <charset val="128"/>
    </font>
    <font>
      <sz val="6"/>
      <name val="ＭＳ Ｐゴシック"/>
      <family val="3"/>
      <charset val="128"/>
      <scheme val="minor"/>
    </font>
    <font>
      <sz val="6"/>
      <name val="ＭＳ Ｐゴシック"/>
      <family val="2"/>
      <charset val="128"/>
    </font>
    <font>
      <sz val="12"/>
      <name val="ＭＳ 明朝"/>
      <family val="1"/>
      <charset val="128"/>
    </font>
    <font>
      <sz val="11"/>
      <name val="ＭＳ 明朝"/>
      <family val="1"/>
      <charset val="128"/>
    </font>
    <font>
      <b/>
      <sz val="12"/>
      <name val="ＭＳ 明朝"/>
      <family val="1"/>
      <charset val="128"/>
    </font>
    <font>
      <b/>
      <sz val="14"/>
      <name val="ＭＳ 明朝"/>
      <family val="1"/>
      <charset val="128"/>
    </font>
    <font>
      <sz val="14"/>
      <color theme="1"/>
      <name val="ＭＳ Ｐ明朝"/>
      <family val="1"/>
      <charset val="128"/>
    </font>
    <font>
      <sz val="6"/>
      <name val="ＭＳ Ｐ明朝"/>
      <family val="1"/>
      <charset val="128"/>
    </font>
    <font>
      <sz val="9"/>
      <color indexed="81"/>
      <name val="MS P ゴシック"/>
      <family val="3"/>
      <charset val="128"/>
    </font>
    <font>
      <sz val="12"/>
      <color indexed="8"/>
      <name val="ＭＳ 明朝"/>
      <family val="1"/>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CCFFFF"/>
        <bgColor indexed="64"/>
      </patternFill>
    </fill>
    <fill>
      <patternFill patternType="solid">
        <fgColor rgb="FFCCFFCC"/>
        <bgColor indexed="64"/>
      </patternFill>
    </fill>
  </fills>
  <borders count="49">
    <border>
      <left/>
      <right/>
      <top/>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alignment vertical="center"/>
    </xf>
    <xf numFmtId="0" fontId="22" fillId="4"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0" borderId="0" applyNumberFormat="0" applyFill="0" applyBorder="0" applyAlignment="0" applyProtection="0">
      <alignment vertical="center"/>
    </xf>
    <xf numFmtId="0" fontId="25" fillId="28" borderId="21" applyNumberFormat="0" applyAlignment="0" applyProtection="0">
      <alignment vertical="center"/>
    </xf>
    <xf numFmtId="0" fontId="26" fillId="29" borderId="0" applyNumberFormat="0" applyBorder="0" applyAlignment="0" applyProtection="0">
      <alignment vertical="center"/>
    </xf>
    <xf numFmtId="0" fontId="22" fillId="3" borderId="22" applyNumberFormat="0" applyAlignment="0" applyProtection="0">
      <alignment vertical="center"/>
    </xf>
    <xf numFmtId="0" fontId="27" fillId="0" borderId="23" applyNumberFormat="0" applyFill="0" applyAlignment="0" applyProtection="0">
      <alignment vertical="center"/>
    </xf>
    <xf numFmtId="0" fontId="28" fillId="30" borderId="0" applyNumberFormat="0" applyBorder="0" applyAlignment="0" applyProtection="0">
      <alignment vertical="center"/>
    </xf>
    <xf numFmtId="0" fontId="29" fillId="31" borderId="24" applyNumberFormat="0" applyAlignment="0" applyProtection="0">
      <alignment vertical="center"/>
    </xf>
    <xf numFmtId="0" fontId="30" fillId="0" borderId="0" applyNumberFormat="0" applyFill="0" applyBorder="0" applyAlignment="0" applyProtection="0">
      <alignment vertical="center"/>
    </xf>
    <xf numFmtId="38" fontId="22" fillId="0" borderId="0" applyFill="0" applyBorder="0" applyAlignment="0" applyProtection="0">
      <alignment vertical="center"/>
    </xf>
    <xf numFmtId="0" fontId="31" fillId="0" borderId="25" applyNumberFormat="0" applyFill="0" applyAlignment="0" applyProtection="0">
      <alignment vertical="center"/>
    </xf>
    <xf numFmtId="0" fontId="32" fillId="0" borderId="26" applyNumberFormat="0" applyFill="0" applyAlignment="0" applyProtection="0">
      <alignment vertical="center"/>
    </xf>
    <xf numFmtId="0" fontId="33" fillId="0" borderId="27" applyNumberFormat="0" applyFill="0" applyAlignment="0" applyProtection="0">
      <alignment vertical="center"/>
    </xf>
    <xf numFmtId="0" fontId="33" fillId="0" borderId="0" applyNumberFormat="0" applyFill="0" applyBorder="0" applyAlignment="0" applyProtection="0">
      <alignment vertical="center"/>
    </xf>
    <xf numFmtId="0" fontId="34" fillId="0" borderId="28" applyNumberFormat="0" applyFill="0" applyAlignment="0" applyProtection="0">
      <alignment vertical="center"/>
    </xf>
    <xf numFmtId="0" fontId="35" fillId="31" borderId="29" applyNumberFormat="0" applyAlignment="0" applyProtection="0">
      <alignment vertical="center"/>
    </xf>
    <xf numFmtId="0" fontId="36" fillId="0" borderId="0" applyNumberFormat="0" applyFill="0" applyBorder="0" applyAlignment="0" applyProtection="0">
      <alignment vertical="center"/>
    </xf>
    <xf numFmtId="0" fontId="37" fillId="2" borderId="24" applyNumberFormat="0" applyAlignment="0" applyProtection="0">
      <alignment vertical="center"/>
    </xf>
    <xf numFmtId="0" fontId="22" fillId="0" borderId="0">
      <alignment vertical="center"/>
    </xf>
    <xf numFmtId="0" fontId="38" fillId="32" borderId="0" applyNumberFormat="0" applyBorder="0" applyAlignment="0" applyProtection="0">
      <alignment vertical="center"/>
    </xf>
    <xf numFmtId="0" fontId="47" fillId="0" borderId="0">
      <alignment vertical="center"/>
    </xf>
  </cellStyleXfs>
  <cellXfs count="367">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176" fontId="10" fillId="0" borderId="0" xfId="0" applyNumberFormat="1" applyFont="1" applyAlignment="1">
      <alignment horizontal="center" vertical="center"/>
    </xf>
    <xf numFmtId="0" fontId="4" fillId="0" borderId="0" xfId="0" applyFont="1" applyAlignment="1">
      <alignment vertical="center" shrinkToFit="1"/>
    </xf>
    <xf numFmtId="0" fontId="4" fillId="0" borderId="0" xfId="0" applyFont="1" applyAlignment="1">
      <alignment horizontal="distributed" vertical="center"/>
    </xf>
    <xf numFmtId="49" fontId="4" fillId="0" borderId="0" xfId="0" quotePrefix="1" applyNumberFormat="1" applyFont="1" applyAlignment="1">
      <alignment horizontal="center" vertical="center"/>
    </xf>
    <xf numFmtId="0" fontId="4" fillId="0" borderId="0" xfId="0" applyFont="1" applyAlignment="1">
      <alignment horizontal="right" vertical="center" shrinkToFit="1"/>
    </xf>
    <xf numFmtId="0" fontId="4" fillId="0" borderId="0" xfId="0" quotePrefix="1" applyFont="1">
      <alignment vertical="center"/>
    </xf>
    <xf numFmtId="176" fontId="4" fillId="0" borderId="0" xfId="0" applyNumberFormat="1" applyFont="1">
      <alignment vertical="center"/>
    </xf>
    <xf numFmtId="0" fontId="4" fillId="0" borderId="0" xfId="0" quotePrefix="1" applyFont="1" applyAlignment="1">
      <alignment horizontal="center" vertical="center"/>
    </xf>
    <xf numFmtId="176" fontId="9" fillId="0" borderId="0" xfId="0" applyNumberFormat="1" applyFont="1" applyAlignment="1">
      <alignment horizontal="center" vertical="center"/>
    </xf>
    <xf numFmtId="176" fontId="4" fillId="0" borderId="0" xfId="0" applyNumberFormat="1" applyFont="1" applyAlignment="1">
      <alignment horizontal="center" vertical="center"/>
    </xf>
    <xf numFmtId="49" fontId="4" fillId="0" borderId="0" xfId="0" applyNumberFormat="1"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1" fillId="0" borderId="0" xfId="0" applyFont="1">
      <alignment vertical="center"/>
    </xf>
    <xf numFmtId="0" fontId="39" fillId="0" borderId="0" xfId="0" quotePrefix="1" applyFont="1">
      <alignment vertical="center"/>
    </xf>
    <xf numFmtId="0" fontId="39"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178" fontId="10" fillId="0" borderId="0" xfId="0" applyNumberFormat="1" applyFont="1">
      <alignment vertical="center"/>
    </xf>
    <xf numFmtId="0" fontId="9" fillId="0" borderId="0" xfId="0" applyFont="1">
      <alignment vertical="center"/>
    </xf>
    <xf numFmtId="176" fontId="10" fillId="0" borderId="0" xfId="0" applyNumberFormat="1" applyFont="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39" fillId="0" borderId="0" xfId="0" applyFont="1" applyAlignment="1">
      <alignment horizontal="center" vertical="center"/>
    </xf>
    <xf numFmtId="177" fontId="40" fillId="0" borderId="0" xfId="0" applyNumberFormat="1" applyFont="1">
      <alignment vertical="center"/>
    </xf>
    <xf numFmtId="0" fontId="4" fillId="0" borderId="5" xfId="0" applyFont="1" applyBorder="1">
      <alignment vertical="center"/>
    </xf>
    <xf numFmtId="0" fontId="4" fillId="0" borderId="6" xfId="0" applyFont="1" applyBorder="1">
      <alignment vertical="center"/>
    </xf>
    <xf numFmtId="0" fontId="4" fillId="0" borderId="4" xfId="0" applyFont="1" applyBorder="1">
      <alignment vertical="center"/>
    </xf>
    <xf numFmtId="177" fontId="10" fillId="0" borderId="2" xfId="0" applyNumberFormat="1" applyFont="1" applyBorder="1">
      <alignment vertical="center"/>
    </xf>
    <xf numFmtId="0" fontId="4" fillId="0" borderId="2" xfId="0" quotePrefix="1" applyFont="1" applyBorder="1">
      <alignment vertical="center"/>
    </xf>
    <xf numFmtId="0" fontId="4" fillId="0" borderId="7" xfId="0" applyFont="1" applyBorder="1">
      <alignment vertical="center"/>
    </xf>
    <xf numFmtId="177" fontId="10" fillId="0" borderId="9" xfId="0" applyNumberFormat="1"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6" xfId="0" applyFont="1" applyBorder="1" applyAlignment="1">
      <alignment vertical="center" shrinkToFit="1"/>
    </xf>
    <xf numFmtId="177" fontId="10" fillId="0" borderId="0" xfId="0" applyNumberFormat="1" applyFont="1">
      <alignment vertical="center"/>
    </xf>
    <xf numFmtId="177" fontId="10" fillId="0" borderId="8" xfId="0" applyNumberFormat="1" applyFont="1" applyBorder="1">
      <alignment vertical="center"/>
    </xf>
    <xf numFmtId="0" fontId="4" fillId="0" borderId="9" xfId="0" applyFont="1" applyBorder="1" applyAlignment="1">
      <alignment horizontal="right" vertical="center" shrinkToFit="1"/>
    </xf>
    <xf numFmtId="0" fontId="4" fillId="0" borderId="1" xfId="0" applyFont="1" applyBorder="1" applyAlignment="1">
      <alignment horizontal="left" vertical="center"/>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178" fontId="10" fillId="0" borderId="1" xfId="0" applyNumberFormat="1" applyFont="1" applyBorder="1">
      <alignment vertical="center"/>
    </xf>
    <xf numFmtId="177" fontId="10" fillId="0" borderId="1" xfId="0" applyNumberFormat="1" applyFont="1" applyBorder="1">
      <alignment vertical="center"/>
    </xf>
    <xf numFmtId="179" fontId="9" fillId="0" borderId="0" xfId="0" applyNumberFormat="1" applyFont="1" applyAlignment="1">
      <alignment horizontal="center" vertical="center"/>
    </xf>
    <xf numFmtId="0" fontId="20" fillId="0" borderId="0" xfId="0" applyFont="1" applyAlignment="1"/>
    <xf numFmtId="0" fontId="4" fillId="0" borderId="13" xfId="0" applyFont="1" applyBorder="1" applyAlignment="1">
      <alignment horizontal="distributed" vertical="center" wrapText="1"/>
    </xf>
    <xf numFmtId="0" fontId="4" fillId="0" borderId="13" xfId="0" applyFont="1" applyBorder="1" applyAlignment="1">
      <alignment horizontal="distributed" vertical="center"/>
    </xf>
    <xf numFmtId="0" fontId="4" fillId="0" borderId="13" xfId="0" applyFont="1" applyBorder="1" applyAlignment="1">
      <alignment horizontal="center" vertical="center"/>
    </xf>
    <xf numFmtId="0" fontId="13" fillId="0" borderId="0" xfId="0" applyFont="1">
      <alignment vertical="center"/>
    </xf>
    <xf numFmtId="0" fontId="41" fillId="0" borderId="0" xfId="0" applyFont="1">
      <alignment vertical="center"/>
    </xf>
    <xf numFmtId="0" fontId="41" fillId="0" borderId="3" xfId="0" applyFont="1" applyBorder="1">
      <alignment vertical="center"/>
    </xf>
    <xf numFmtId="0" fontId="41" fillId="0" borderId="5" xfId="0" applyFont="1" applyBorder="1">
      <alignment vertical="center"/>
    </xf>
    <xf numFmtId="58" fontId="41" fillId="0" borderId="0" xfId="0" applyNumberFormat="1" applyFont="1" applyAlignment="1">
      <alignment horizontal="left" vertical="center"/>
    </xf>
    <xf numFmtId="0" fontId="41" fillId="0" borderId="8" xfId="0" applyFont="1" applyBorder="1">
      <alignment vertical="center"/>
    </xf>
    <xf numFmtId="178" fontId="42" fillId="0" borderId="0" xfId="0" applyNumberFormat="1" applyFont="1">
      <alignment vertical="center"/>
    </xf>
    <xf numFmtId="0" fontId="41" fillId="0" borderId="7" xfId="0" applyFont="1" applyBorder="1">
      <alignment vertical="center"/>
    </xf>
    <xf numFmtId="177" fontId="42" fillId="0" borderId="9" xfId="0" applyNumberFormat="1" applyFont="1" applyBorder="1">
      <alignment vertical="center"/>
    </xf>
    <xf numFmtId="0" fontId="42" fillId="0" borderId="0" xfId="0" applyFont="1" applyAlignment="1">
      <alignment vertical="center" shrinkToFit="1"/>
    </xf>
    <xf numFmtId="0" fontId="42" fillId="0" borderId="0" xfId="0" applyFont="1">
      <alignment vertical="center"/>
    </xf>
    <xf numFmtId="0" fontId="42" fillId="0" borderId="7" xfId="0" applyFont="1" applyBorder="1">
      <alignment vertical="center"/>
    </xf>
    <xf numFmtId="0" fontId="42" fillId="0" borderId="9" xfId="0" applyFont="1" applyBorder="1">
      <alignment vertical="center"/>
    </xf>
    <xf numFmtId="0" fontId="42" fillId="0" borderId="8" xfId="0" applyFont="1" applyBorder="1">
      <alignment vertical="center"/>
    </xf>
    <xf numFmtId="0" fontId="4" fillId="0" borderId="5" xfId="0" applyFont="1" applyBorder="1" applyAlignment="1">
      <alignment vertical="center" shrinkToFit="1"/>
    </xf>
    <xf numFmtId="0" fontId="41" fillId="0" borderId="2" xfId="0" applyFont="1" applyBorder="1">
      <alignment vertical="center"/>
    </xf>
    <xf numFmtId="0" fontId="4" fillId="0" borderId="8" xfId="0" applyFont="1" applyBorder="1" applyAlignment="1">
      <alignment horizontal="center" vertical="center"/>
    </xf>
    <xf numFmtId="0" fontId="41" fillId="0" borderId="4" xfId="0" applyFont="1" applyBorder="1">
      <alignment vertical="center"/>
    </xf>
    <xf numFmtId="0" fontId="41" fillId="0" borderId="6" xfId="0" applyFont="1" applyBorder="1">
      <alignment vertical="center"/>
    </xf>
    <xf numFmtId="0" fontId="41" fillId="0" borderId="9" xfId="0" applyFont="1" applyBorder="1">
      <alignment vertical="center"/>
    </xf>
    <xf numFmtId="181" fontId="41" fillId="0" borderId="0" xfId="0" applyNumberFormat="1" applyFont="1" applyAlignment="1">
      <alignment horizontal="center" vertical="center"/>
    </xf>
    <xf numFmtId="178" fontId="4" fillId="0" borderId="0" xfId="0" applyNumberFormat="1" applyFont="1">
      <alignment vertical="center"/>
    </xf>
    <xf numFmtId="0" fontId="10" fillId="0" borderId="8" xfId="0" applyFont="1" applyBorder="1" applyAlignment="1">
      <alignment horizontal="right" vertical="center"/>
    </xf>
    <xf numFmtId="177" fontId="4" fillId="0" borderId="2" xfId="0" applyNumberFormat="1" applyFont="1" applyBorder="1">
      <alignment vertical="center"/>
    </xf>
    <xf numFmtId="0" fontId="10" fillId="0" borderId="9" xfId="0" applyFont="1" applyBorder="1">
      <alignment vertical="center"/>
    </xf>
    <xf numFmtId="0" fontId="10" fillId="0" borderId="7" xfId="0" applyFont="1" applyBorder="1">
      <alignment vertical="center"/>
    </xf>
    <xf numFmtId="0" fontId="10" fillId="0" borderId="8" xfId="0" applyFont="1" applyBorder="1">
      <alignment vertical="center"/>
    </xf>
    <xf numFmtId="0" fontId="14" fillId="0" borderId="0" xfId="42" applyFont="1" applyAlignment="1">
      <alignment vertical="center" wrapText="1"/>
    </xf>
    <xf numFmtId="0" fontId="4" fillId="0" borderId="0" xfId="42" applyFont="1" applyAlignment="1">
      <alignment vertical="center" wrapText="1"/>
    </xf>
    <xf numFmtId="0" fontId="10" fillId="0" borderId="0" xfId="42" applyFont="1" applyAlignment="1">
      <alignment vertical="center" wrapText="1"/>
    </xf>
    <xf numFmtId="0" fontId="10" fillId="0" borderId="0" xfId="42" applyFont="1" applyAlignment="1">
      <alignment horizontal="center" vertical="center" wrapText="1"/>
    </xf>
    <xf numFmtId="0" fontId="14" fillId="0" borderId="0" xfId="42" applyFont="1" applyAlignment="1">
      <alignment horizontal="center" vertical="center" wrapText="1"/>
    </xf>
    <xf numFmtId="0" fontId="14" fillId="0" borderId="0" xfId="42" applyFont="1" applyAlignment="1">
      <alignment horizontal="left" vertical="center" wrapText="1"/>
    </xf>
    <xf numFmtId="0" fontId="18" fillId="0" borderId="0" xfId="42" applyFont="1" applyAlignment="1">
      <alignment horizontal="left" vertical="center"/>
    </xf>
    <xf numFmtId="0" fontId="19" fillId="0" borderId="0" xfId="42" applyFont="1" applyAlignment="1">
      <alignment horizontal="left" vertical="center"/>
    </xf>
    <xf numFmtId="0" fontId="13" fillId="0" borderId="0" xfId="42" applyFont="1">
      <alignment vertical="center"/>
    </xf>
    <xf numFmtId="0" fontId="13" fillId="0" borderId="0" xfId="42" applyFont="1" applyAlignment="1">
      <alignment vertical="center" shrinkToFit="1"/>
    </xf>
    <xf numFmtId="0" fontId="19" fillId="0" borderId="0" xfId="42" applyFont="1" applyAlignment="1">
      <alignment vertical="center" wrapText="1"/>
    </xf>
    <xf numFmtId="0" fontId="19" fillId="0" borderId="0" xfId="42" applyFont="1" applyAlignment="1">
      <alignment horizontal="left" vertical="center" wrapText="1"/>
    </xf>
    <xf numFmtId="0" fontId="4" fillId="0" borderId="0" xfId="42" applyFont="1" applyAlignment="1">
      <alignment horizontal="left" vertical="center" wrapText="1"/>
    </xf>
    <xf numFmtId="0" fontId="4" fillId="0" borderId="8" xfId="0" applyFont="1" applyBorder="1" applyAlignment="1">
      <alignment horizontal="right" vertical="center"/>
    </xf>
    <xf numFmtId="0" fontId="46" fillId="0" borderId="0" xfId="0" applyFont="1">
      <alignment vertical="center"/>
    </xf>
    <xf numFmtId="0" fontId="50" fillId="0" borderId="0" xfId="44" applyFont="1">
      <alignment vertical="center"/>
    </xf>
    <xf numFmtId="0" fontId="4" fillId="0" borderId="9" xfId="0" applyFont="1" applyBorder="1" applyAlignment="1">
      <alignment horizontal="right" vertical="center"/>
    </xf>
    <xf numFmtId="58" fontId="4" fillId="0" borderId="0" xfId="0" applyNumberFormat="1" applyFont="1" applyAlignment="1">
      <alignment horizontal="left" vertical="center"/>
    </xf>
    <xf numFmtId="0" fontId="50" fillId="0" borderId="0" xfId="44" applyFont="1" applyAlignment="1">
      <alignment horizontal="right" vertical="center"/>
    </xf>
    <xf numFmtId="0" fontId="51" fillId="0" borderId="0" xfId="44" applyFont="1">
      <alignment vertical="center"/>
    </xf>
    <xf numFmtId="0" fontId="52" fillId="0" borderId="0" xfId="44" applyFont="1">
      <alignment vertical="center"/>
    </xf>
    <xf numFmtId="0" fontId="52" fillId="0" borderId="0" xfId="44" applyFont="1" applyAlignment="1">
      <alignment horizontal="center" vertical="center"/>
    </xf>
    <xf numFmtId="0" fontId="53" fillId="0" borderId="0" xfId="44" applyFont="1">
      <alignment vertical="center"/>
    </xf>
    <xf numFmtId="0" fontId="50" fillId="0" borderId="13" xfId="44" applyFont="1" applyBorder="1" applyAlignment="1">
      <alignment horizontal="center" vertical="center"/>
    </xf>
    <xf numFmtId="0" fontId="50" fillId="0" borderId="0" xfId="44" applyFont="1" applyAlignment="1">
      <alignment horizontal="center" vertical="center" wrapText="1"/>
    </xf>
    <xf numFmtId="0" fontId="50" fillId="0" borderId="13" xfId="44" applyFont="1" applyBorder="1" applyAlignment="1">
      <alignment horizontal="center" vertical="center" wrapText="1"/>
    </xf>
    <xf numFmtId="0" fontId="50" fillId="0" borderId="1" xfId="44" applyFont="1" applyBorder="1" applyAlignment="1">
      <alignment horizontal="center" vertical="center" wrapText="1"/>
    </xf>
    <xf numFmtId="0" fontId="9" fillId="0" borderId="32" xfId="44" applyFont="1" applyBorder="1" applyAlignment="1">
      <alignment horizontal="center" vertical="center" wrapText="1"/>
    </xf>
    <xf numFmtId="0" fontId="9" fillId="0" borderId="33" xfId="44" applyFont="1" applyBorder="1" applyAlignment="1">
      <alignment horizontal="center" vertical="center" wrapText="1"/>
    </xf>
    <xf numFmtId="0" fontId="51" fillId="0" borderId="0" xfId="44" applyFont="1" applyAlignment="1">
      <alignment horizontal="center" vertical="center"/>
    </xf>
    <xf numFmtId="177" fontId="50" fillId="0" borderId="16" xfId="44" applyNumberFormat="1" applyFont="1" applyBorder="1" applyAlignment="1">
      <alignment horizontal="left" vertical="center"/>
    </xf>
    <xf numFmtId="177" fontId="50" fillId="0" borderId="38" xfId="44" applyNumberFormat="1" applyFont="1" applyBorder="1" applyAlignment="1">
      <alignment horizontal="left" vertical="center"/>
    </xf>
    <xf numFmtId="177" fontId="50" fillId="0" borderId="9" xfId="44" applyNumberFormat="1" applyFont="1" applyBorder="1" applyAlignment="1">
      <alignment horizontal="left" vertical="center"/>
    </xf>
    <xf numFmtId="177" fontId="50" fillId="0" borderId="40" xfId="44" applyNumberFormat="1" applyFont="1" applyBorder="1" applyAlignment="1">
      <alignment horizontal="left" vertical="center"/>
    </xf>
    <xf numFmtId="0" fontId="50" fillId="0" borderId="0" xfId="44" applyFont="1" applyAlignment="1">
      <alignment horizontal="center" vertical="center"/>
    </xf>
    <xf numFmtId="177" fontId="50" fillId="0" borderId="41" xfId="44" applyNumberFormat="1" applyFont="1" applyBorder="1" applyAlignment="1">
      <alignment horizontal="right" vertical="center"/>
    </xf>
    <xf numFmtId="177" fontId="50" fillId="0" borderId="42" xfId="44" applyNumberFormat="1" applyFont="1" applyBorder="1" applyAlignment="1">
      <alignment horizontal="left" vertical="center"/>
    </xf>
    <xf numFmtId="177" fontId="50" fillId="0" borderId="43" xfId="44" applyNumberFormat="1" applyFont="1" applyBorder="1" applyAlignment="1">
      <alignment horizontal="left" vertical="center"/>
    </xf>
    <xf numFmtId="177" fontId="50" fillId="0" borderId="44" xfId="44" applyNumberFormat="1" applyFont="1" applyBorder="1" applyAlignment="1">
      <alignment horizontal="left" vertical="center"/>
    </xf>
    <xf numFmtId="177" fontId="50" fillId="0" borderId="46" xfId="44" applyNumberFormat="1" applyFont="1" applyBorder="1" applyAlignment="1">
      <alignment horizontal="left" vertical="center"/>
    </xf>
    <xf numFmtId="0" fontId="50" fillId="0" borderId="48" xfId="44" applyFont="1" applyBorder="1">
      <alignment vertical="center"/>
    </xf>
    <xf numFmtId="183" fontId="52" fillId="0" borderId="0" xfId="44" applyNumberFormat="1" applyFont="1" applyAlignment="1">
      <alignment horizontal="right" vertical="center"/>
    </xf>
    <xf numFmtId="0" fontId="45" fillId="0" borderId="0" xfId="0" applyFont="1">
      <alignment vertical="center"/>
    </xf>
    <xf numFmtId="0" fontId="39" fillId="0" borderId="8" xfId="0" applyFont="1" applyBorder="1">
      <alignment vertical="center"/>
    </xf>
    <xf numFmtId="0" fontId="4" fillId="33" borderId="0" xfId="0" applyFont="1" applyFill="1">
      <alignment vertical="center"/>
    </xf>
    <xf numFmtId="0" fontId="4" fillId="33" borderId="0" xfId="0" applyFont="1" applyFill="1" applyAlignment="1">
      <alignment horizontal="right" vertical="center"/>
    </xf>
    <xf numFmtId="176" fontId="10" fillId="33" borderId="0" xfId="0" applyNumberFormat="1" applyFont="1" applyFill="1" applyAlignment="1">
      <alignment horizontal="center" vertical="center"/>
    </xf>
    <xf numFmtId="0" fontId="4" fillId="33" borderId="0" xfId="0" applyFont="1" applyFill="1" applyAlignment="1">
      <alignment vertical="center" shrinkToFit="1"/>
    </xf>
    <xf numFmtId="0" fontId="4" fillId="33" borderId="0" xfId="0" applyFont="1" applyFill="1" applyAlignment="1">
      <alignment horizontal="right" vertical="center" shrinkToFit="1"/>
    </xf>
    <xf numFmtId="0" fontId="4" fillId="33" borderId="0" xfId="0" applyFont="1" applyFill="1" applyAlignment="1">
      <alignment horizontal="left" vertical="center"/>
    </xf>
    <xf numFmtId="0" fontId="13" fillId="34" borderId="0" xfId="0" applyFont="1" applyFill="1">
      <alignment vertical="center"/>
    </xf>
    <xf numFmtId="177" fontId="50" fillId="34" borderId="15" xfId="44" applyNumberFormat="1" applyFont="1" applyFill="1" applyBorder="1" applyAlignment="1">
      <alignment horizontal="right" vertical="center" shrinkToFit="1"/>
    </xf>
    <xf numFmtId="177" fontId="52" fillId="34" borderId="45" xfId="44" applyNumberFormat="1" applyFont="1" applyFill="1" applyBorder="1" applyAlignment="1">
      <alignment horizontal="right" vertical="center" shrinkToFit="1"/>
    </xf>
    <xf numFmtId="183" fontId="52" fillId="34" borderId="47" xfId="44" applyNumberFormat="1" applyFont="1" applyFill="1" applyBorder="1" applyAlignment="1">
      <alignment horizontal="right" vertical="center" shrinkToFit="1"/>
    </xf>
    <xf numFmtId="0" fontId="4" fillId="34" borderId="0" xfId="0" applyFont="1" applyFill="1">
      <alignment vertical="center"/>
    </xf>
    <xf numFmtId="0" fontId="4" fillId="34" borderId="2" xfId="0" applyFont="1" applyFill="1" applyBorder="1">
      <alignment vertical="center"/>
    </xf>
    <xf numFmtId="0" fontId="4" fillId="34" borderId="0" xfId="0" applyFont="1" applyFill="1" applyAlignment="1">
      <alignment vertical="center" wrapText="1"/>
    </xf>
    <xf numFmtId="0" fontId="4" fillId="34" borderId="2" xfId="0" applyFont="1" applyFill="1" applyBorder="1" applyAlignment="1">
      <alignment vertical="center" wrapText="1"/>
    </xf>
    <xf numFmtId="178" fontId="10" fillId="34" borderId="0" xfId="0" applyNumberFormat="1" applyFont="1" applyFill="1">
      <alignment vertical="center"/>
    </xf>
    <xf numFmtId="178" fontId="10" fillId="34" borderId="1" xfId="0" applyNumberFormat="1" applyFont="1" applyFill="1" applyBorder="1">
      <alignment vertical="center"/>
    </xf>
    <xf numFmtId="3" fontId="4" fillId="34" borderId="13" xfId="0" applyNumberFormat="1" applyFont="1" applyFill="1" applyBorder="1" applyAlignment="1">
      <alignment horizontal="center" vertical="center" shrinkToFit="1"/>
    </xf>
    <xf numFmtId="3" fontId="4" fillId="34" borderId="13" xfId="0" applyNumberFormat="1" applyFont="1" applyFill="1" applyBorder="1" applyAlignment="1">
      <alignment horizontal="center" vertical="center" wrapText="1"/>
    </xf>
    <xf numFmtId="3" fontId="9" fillId="34" borderId="13" xfId="0" applyNumberFormat="1" applyFont="1" applyFill="1" applyBorder="1" applyAlignment="1">
      <alignment horizontal="center" vertical="center"/>
    </xf>
    <xf numFmtId="0" fontId="9" fillId="34" borderId="13" xfId="0" applyFont="1" applyFill="1" applyBorder="1" applyAlignment="1">
      <alignment horizontal="center" vertical="center"/>
    </xf>
    <xf numFmtId="0" fontId="50" fillId="33" borderId="13" xfId="44" applyFont="1" applyFill="1" applyBorder="1" applyAlignment="1">
      <alignment horizontal="center" vertical="center" shrinkToFit="1"/>
    </xf>
    <xf numFmtId="182" fontId="50" fillId="33" borderId="13" xfId="44" applyNumberFormat="1" applyFont="1" applyFill="1" applyBorder="1" applyAlignment="1">
      <alignment horizontal="center" vertical="center" shrinkToFit="1"/>
    </xf>
    <xf numFmtId="0" fontId="50" fillId="33" borderId="1" xfId="44" applyFont="1" applyFill="1" applyBorder="1" applyAlignment="1">
      <alignment horizontal="center" vertical="center" shrinkToFit="1"/>
    </xf>
    <xf numFmtId="177" fontId="50" fillId="33" borderId="37" xfId="44" applyNumberFormat="1" applyFont="1" applyFill="1" applyBorder="1" applyAlignment="1">
      <alignment horizontal="right" vertical="center" shrinkToFit="1"/>
    </xf>
    <xf numFmtId="0" fontId="50" fillId="33" borderId="20" xfId="44" applyFont="1" applyFill="1" applyBorder="1" applyAlignment="1">
      <alignment horizontal="center" vertical="center" shrinkToFit="1"/>
    </xf>
    <xf numFmtId="182" fontId="50" fillId="33" borderId="20" xfId="44" applyNumberFormat="1" applyFont="1" applyFill="1" applyBorder="1" applyAlignment="1">
      <alignment horizontal="center" vertical="center" shrinkToFit="1"/>
    </xf>
    <xf numFmtId="177" fontId="50" fillId="33" borderId="39" xfId="44" applyNumberFormat="1" applyFont="1" applyFill="1" applyBorder="1" applyAlignment="1">
      <alignment horizontal="right" vertical="center" shrinkToFit="1"/>
    </xf>
    <xf numFmtId="0" fontId="4" fillId="33" borderId="0" xfId="0" applyFont="1" applyFill="1" applyAlignment="1">
      <alignment horizontal="center" vertical="center"/>
    </xf>
    <xf numFmtId="176" fontId="4" fillId="33" borderId="0" xfId="0" applyNumberFormat="1" applyFont="1" applyFill="1" applyAlignment="1">
      <alignment horizontal="center" vertical="center"/>
    </xf>
    <xf numFmtId="0" fontId="4" fillId="34" borderId="0" xfId="0" applyFont="1" applyFill="1" applyAlignment="1">
      <alignment horizontal="center" vertical="center" shrinkToFit="1"/>
    </xf>
    <xf numFmtId="0" fontId="4" fillId="33" borderId="0" xfId="0" applyFont="1" applyFill="1" applyAlignment="1">
      <alignment horizontal="distributed" vertical="center"/>
    </xf>
    <xf numFmtId="0" fontId="4" fillId="33" borderId="8" xfId="0" applyFont="1" applyFill="1" applyBorder="1" applyAlignment="1">
      <alignment vertical="center" wrapText="1"/>
    </xf>
    <xf numFmtId="0" fontId="4" fillId="33" borderId="9" xfId="0" applyFont="1" applyFill="1" applyBorder="1" applyAlignment="1">
      <alignment vertical="center" wrapText="1"/>
    </xf>
    <xf numFmtId="0" fontId="4" fillId="33" borderId="2" xfId="0" applyFont="1" applyFill="1" applyBorder="1">
      <alignment vertical="center"/>
    </xf>
    <xf numFmtId="0" fontId="41" fillId="34" borderId="0" xfId="0" applyFont="1" applyFill="1">
      <alignment vertical="center"/>
    </xf>
    <xf numFmtId="0" fontId="4" fillId="34" borderId="0" xfId="42" applyFont="1" applyFill="1" applyAlignment="1">
      <alignment horizontal="center" vertical="center" wrapText="1"/>
    </xf>
    <xf numFmtId="3" fontId="4" fillId="0" borderId="0" xfId="0" applyNumberFormat="1" applyFont="1">
      <alignment vertical="center"/>
    </xf>
    <xf numFmtId="0" fontId="4" fillId="34" borderId="0" xfId="0" applyFont="1" applyFill="1" applyAlignment="1">
      <alignment horizontal="center" vertical="center"/>
    </xf>
    <xf numFmtId="0" fontId="4" fillId="0" borderId="0" xfId="0" applyFont="1" applyAlignment="1">
      <alignment horizontal="center" vertical="center" shrinkToFit="1"/>
    </xf>
    <xf numFmtId="0" fontId="4" fillId="34" borderId="0" xfId="0" applyFont="1" applyFill="1" applyAlignment="1">
      <alignment vertical="center" shrinkToFit="1"/>
    </xf>
    <xf numFmtId="0" fontId="13" fillId="34" borderId="14" xfId="42" applyFont="1" applyFill="1" applyBorder="1">
      <alignment vertical="center"/>
    </xf>
    <xf numFmtId="0" fontId="14" fillId="34" borderId="14" xfId="42" applyFont="1" applyFill="1" applyBorder="1" applyAlignment="1">
      <alignment vertical="center" wrapText="1"/>
    </xf>
    <xf numFmtId="0" fontId="14" fillId="34" borderId="14" xfId="42" applyFont="1" applyFill="1" applyBorder="1">
      <alignment vertical="center"/>
    </xf>
    <xf numFmtId="0" fontId="14" fillId="34" borderId="8" xfId="42" applyFont="1" applyFill="1" applyBorder="1">
      <alignment vertical="center"/>
    </xf>
    <xf numFmtId="0" fontId="14" fillId="34" borderId="8" xfId="42" applyFont="1" applyFill="1" applyBorder="1" applyAlignment="1">
      <alignment vertical="center" wrapText="1"/>
    </xf>
    <xf numFmtId="0" fontId="19" fillId="33" borderId="0" xfId="42" applyFont="1" applyFill="1">
      <alignment vertical="center"/>
    </xf>
    <xf numFmtId="0" fontId="19" fillId="33" borderId="0" xfId="42" applyFont="1" applyFill="1" applyAlignment="1">
      <alignment vertical="center" wrapText="1"/>
    </xf>
    <xf numFmtId="0" fontId="14" fillId="33" borderId="1" xfId="42" applyFont="1" applyFill="1" applyBorder="1" applyAlignment="1">
      <alignment vertical="center" wrapText="1"/>
    </xf>
    <xf numFmtId="0" fontId="4" fillId="33" borderId="13" xfId="0" applyFont="1" applyFill="1" applyBorder="1" applyAlignment="1">
      <alignment vertical="center" wrapText="1"/>
    </xf>
    <xf numFmtId="177" fontId="4" fillId="33" borderId="13" xfId="0" applyNumberFormat="1" applyFont="1" applyFill="1" applyBorder="1" applyAlignment="1">
      <alignment horizontal="center" vertical="center" wrapText="1"/>
    </xf>
    <xf numFmtId="0" fontId="4" fillId="33" borderId="13" xfId="0" applyFont="1" applyFill="1" applyBorder="1" applyAlignment="1">
      <alignment horizontal="center" vertical="center" wrapText="1"/>
    </xf>
    <xf numFmtId="3" fontId="4" fillId="33" borderId="13" xfId="0" applyNumberFormat="1" applyFont="1" applyFill="1" applyBorder="1" applyAlignment="1">
      <alignment horizontal="center" vertical="center" shrinkToFit="1"/>
    </xf>
    <xf numFmtId="0" fontId="9" fillId="33" borderId="13" xfId="0" applyFont="1" applyFill="1" applyBorder="1" applyAlignment="1">
      <alignment vertical="center" wrapText="1"/>
    </xf>
    <xf numFmtId="178" fontId="4" fillId="33" borderId="13" xfId="0" applyNumberFormat="1" applyFont="1" applyFill="1" applyBorder="1" applyAlignment="1">
      <alignment horizontal="center" vertical="center" wrapText="1"/>
    </xf>
    <xf numFmtId="0" fontId="9" fillId="33" borderId="13" xfId="0" applyFont="1" applyFill="1" applyBorder="1" applyAlignment="1">
      <alignment horizontal="left" vertical="center" wrapText="1"/>
    </xf>
    <xf numFmtId="177" fontId="9" fillId="33" borderId="13" xfId="0" applyNumberFormat="1" applyFont="1" applyFill="1" applyBorder="1" applyAlignment="1">
      <alignment horizontal="center" vertical="center"/>
    </xf>
    <xf numFmtId="0" fontId="9" fillId="33" borderId="13" xfId="0" applyFont="1" applyFill="1" applyBorder="1" applyAlignment="1">
      <alignment horizontal="center" vertical="center"/>
    </xf>
    <xf numFmtId="178" fontId="9" fillId="33" borderId="13" xfId="0" applyNumberFormat="1" applyFont="1" applyFill="1" applyBorder="1" applyAlignment="1">
      <alignment horizontal="center" vertical="center"/>
    </xf>
    <xf numFmtId="182" fontId="4" fillId="33" borderId="13" xfId="0" applyNumberFormat="1" applyFont="1" applyFill="1" applyBorder="1" applyAlignment="1">
      <alignment vertical="center" shrinkToFit="1"/>
    </xf>
    <xf numFmtId="177" fontId="4" fillId="33" borderId="13" xfId="0" applyNumberFormat="1" applyFont="1" applyFill="1" applyBorder="1" applyAlignment="1">
      <alignment horizontal="right" vertical="center" shrinkToFit="1"/>
    </xf>
    <xf numFmtId="0" fontId="4" fillId="33" borderId="13" xfId="0" applyFont="1" applyFill="1" applyBorder="1" applyAlignment="1">
      <alignment horizontal="center" vertical="center" shrinkToFit="1"/>
    </xf>
    <xf numFmtId="180" fontId="4" fillId="33" borderId="13" xfId="0" applyNumberFormat="1" applyFont="1" applyFill="1" applyBorder="1" applyAlignment="1">
      <alignment vertical="center" shrinkToFit="1"/>
    </xf>
    <xf numFmtId="0" fontId="4" fillId="33" borderId="13" xfId="0" applyFont="1" applyFill="1" applyBorder="1" applyAlignment="1">
      <alignment vertical="center" wrapText="1" shrinkToFit="1"/>
    </xf>
    <xf numFmtId="180" fontId="4" fillId="33" borderId="13" xfId="0" applyNumberFormat="1" applyFont="1" applyFill="1" applyBorder="1" applyAlignment="1">
      <alignment vertical="center" wrapText="1"/>
    </xf>
    <xf numFmtId="177" fontId="4" fillId="33" borderId="13" xfId="0" applyNumberFormat="1" applyFont="1" applyFill="1" applyBorder="1" applyAlignment="1">
      <alignment horizontal="right" vertical="center" wrapText="1"/>
    </xf>
    <xf numFmtId="180" fontId="9" fillId="33" borderId="13" xfId="0" applyNumberFormat="1" applyFont="1" applyFill="1" applyBorder="1">
      <alignment vertical="center"/>
    </xf>
    <xf numFmtId="177" fontId="9" fillId="33" borderId="13" xfId="0" applyNumberFormat="1" applyFont="1" applyFill="1" applyBorder="1">
      <alignment vertical="center"/>
    </xf>
    <xf numFmtId="177" fontId="9" fillId="33" borderId="13" xfId="0" applyNumberFormat="1" applyFont="1" applyFill="1" applyBorder="1" applyAlignment="1">
      <alignment horizontal="right" vertical="center"/>
    </xf>
    <xf numFmtId="182" fontId="4" fillId="34" borderId="13" xfId="0" applyNumberFormat="1" applyFont="1" applyFill="1" applyBorder="1" applyAlignment="1">
      <alignment vertical="center" shrinkToFit="1"/>
    </xf>
    <xf numFmtId="182" fontId="4" fillId="33" borderId="13" xfId="0" applyNumberFormat="1" applyFont="1" applyFill="1" applyBorder="1" applyAlignment="1">
      <alignment vertical="center" wrapText="1"/>
    </xf>
    <xf numFmtId="182" fontId="9" fillId="33" borderId="13" xfId="0" applyNumberFormat="1" applyFont="1" applyFill="1" applyBorder="1">
      <alignment vertical="center"/>
    </xf>
    <xf numFmtId="182" fontId="4" fillId="34" borderId="13" xfId="0" applyNumberFormat="1" applyFont="1" applyFill="1" applyBorder="1" applyAlignment="1">
      <alignment vertical="center" wrapText="1"/>
    </xf>
    <xf numFmtId="182" fontId="9" fillId="34" borderId="13" xfId="0" applyNumberFormat="1" applyFont="1" applyFill="1" applyBorder="1">
      <alignment vertical="center"/>
    </xf>
    <xf numFmtId="177" fontId="50" fillId="0" borderId="1" xfId="44" applyNumberFormat="1" applyFont="1" applyBorder="1" applyAlignment="1">
      <alignment horizontal="right" vertical="center"/>
    </xf>
    <xf numFmtId="177" fontId="50" fillId="0" borderId="13" xfId="44" applyNumberFormat="1" applyFont="1" applyBorder="1" applyAlignment="1">
      <alignment horizontal="right" vertical="center"/>
    </xf>
    <xf numFmtId="0" fontId="57" fillId="33" borderId="13" xfId="0" applyFont="1" applyFill="1" applyBorder="1">
      <alignment vertical="center"/>
    </xf>
    <xf numFmtId="0" fontId="57" fillId="34" borderId="13" xfId="0" applyFont="1" applyFill="1" applyBorder="1">
      <alignment vertical="center"/>
    </xf>
    <xf numFmtId="38" fontId="4" fillId="34" borderId="0" xfId="33" applyFont="1" applyFill="1" applyBorder="1" applyAlignment="1">
      <alignment horizontal="center" vertical="center"/>
    </xf>
    <xf numFmtId="176" fontId="4" fillId="34" borderId="0" xfId="0" applyNumberFormat="1" applyFont="1" applyFill="1" applyAlignment="1">
      <alignment horizontal="center" vertical="center"/>
    </xf>
    <xf numFmtId="0" fontId="4" fillId="0" borderId="0" xfId="0" applyFont="1" applyAlignment="1">
      <alignment horizontal="distributed" vertical="center"/>
    </xf>
    <xf numFmtId="176" fontId="4" fillId="0" borderId="0" xfId="0" applyNumberFormat="1" applyFont="1" applyAlignment="1">
      <alignment horizontal="center" vertical="center"/>
    </xf>
    <xf numFmtId="176" fontId="4" fillId="33" borderId="0" xfId="0" applyNumberFormat="1" applyFont="1" applyFill="1" applyAlignment="1">
      <alignment horizontal="center" vertical="center"/>
    </xf>
    <xf numFmtId="179" fontId="10" fillId="0" borderId="0" xfId="0" applyNumberFormat="1" applyFont="1" applyAlignment="1">
      <alignment horizontal="center" vertical="center"/>
    </xf>
    <xf numFmtId="0" fontId="4" fillId="0" borderId="0" xfId="0" applyFont="1" applyAlignment="1">
      <alignment vertical="center" shrinkToFit="1"/>
    </xf>
    <xf numFmtId="0" fontId="9" fillId="0" borderId="0" xfId="0" applyFont="1" applyAlignment="1">
      <alignment horizontal="center" vertical="center"/>
    </xf>
    <xf numFmtId="0" fontId="4" fillId="33" borderId="0" xfId="0" applyFont="1" applyFill="1" applyAlignment="1">
      <alignment horizontal="distributed" vertical="center"/>
    </xf>
    <xf numFmtId="0" fontId="4" fillId="33" borderId="3" xfId="0" applyFont="1" applyFill="1" applyBorder="1" applyAlignment="1">
      <alignment vertical="top" wrapText="1"/>
    </xf>
    <xf numFmtId="0" fontId="4" fillId="33" borderId="0" xfId="0" applyFont="1" applyFill="1" applyAlignment="1">
      <alignment vertical="top" wrapText="1"/>
    </xf>
    <xf numFmtId="0" fontId="4" fillId="33" borderId="2" xfId="0" applyFont="1" applyFill="1" applyBorder="1" applyAlignment="1">
      <alignment vertical="top" wrapText="1"/>
    </xf>
    <xf numFmtId="181" fontId="41" fillId="0" borderId="0" xfId="33" applyNumberFormat="1" applyFont="1" applyBorder="1" applyAlignment="1">
      <alignment horizontal="right" vertical="center"/>
    </xf>
    <xf numFmtId="181" fontId="41" fillId="0" borderId="2" xfId="33" applyNumberFormat="1" applyFont="1" applyBorder="1" applyAlignment="1">
      <alignment horizontal="right" vertical="center"/>
    </xf>
    <xf numFmtId="181" fontId="4" fillId="34" borderId="0" xfId="33" applyNumberFormat="1" applyFont="1" applyFill="1" applyBorder="1" applyAlignment="1">
      <alignment horizontal="right" vertical="center"/>
    </xf>
    <xf numFmtId="181" fontId="4" fillId="34" borderId="2" xfId="33" applyNumberFormat="1" applyFont="1" applyFill="1" applyBorder="1" applyAlignment="1">
      <alignment horizontal="right" vertical="center"/>
    </xf>
    <xf numFmtId="181" fontId="4" fillId="34" borderId="0" xfId="0" applyNumberFormat="1" applyFont="1" applyFill="1" applyAlignment="1">
      <alignment horizontal="center" vertical="center"/>
    </xf>
    <xf numFmtId="0" fontId="4" fillId="34" borderId="0" xfId="0" applyFont="1" applyFill="1" applyAlignment="1">
      <alignment horizontal="center" vertical="center"/>
    </xf>
    <xf numFmtId="58" fontId="4" fillId="33" borderId="0" xfId="0" applyNumberFormat="1" applyFont="1" applyFill="1" applyAlignment="1">
      <alignment horizontal="left" vertical="center"/>
    </xf>
    <xf numFmtId="0" fontId="4" fillId="0" borderId="15"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33" borderId="0" xfId="0" applyFont="1" applyFill="1">
      <alignment vertical="center"/>
    </xf>
    <xf numFmtId="0" fontId="4" fillId="33" borderId="4" xfId="0" applyFont="1" applyFill="1" applyBorder="1" applyAlignment="1">
      <alignment vertical="top" wrapText="1"/>
    </xf>
    <xf numFmtId="0" fontId="4" fillId="33" borderId="5" xfId="0" applyFont="1" applyFill="1" applyBorder="1" applyAlignment="1">
      <alignment vertical="top" wrapText="1"/>
    </xf>
    <xf numFmtId="0" fontId="4" fillId="33" borderId="6" xfId="0" applyFont="1" applyFill="1" applyBorder="1" applyAlignment="1">
      <alignment vertical="top" wrapText="1"/>
    </xf>
    <xf numFmtId="0" fontId="4" fillId="33" borderId="7" xfId="0" applyFont="1" applyFill="1" applyBorder="1" applyAlignment="1">
      <alignment vertical="top" wrapText="1"/>
    </xf>
    <xf numFmtId="0" fontId="4" fillId="33" borderId="8" xfId="0" applyFont="1" applyFill="1" applyBorder="1" applyAlignment="1">
      <alignment vertical="top" wrapText="1"/>
    </xf>
    <xf numFmtId="0" fontId="4" fillId="33" borderId="9" xfId="0" applyFont="1" applyFill="1" applyBorder="1" applyAlignment="1">
      <alignment vertical="top" wrapText="1"/>
    </xf>
    <xf numFmtId="0" fontId="4" fillId="0" borderId="0" xfId="0" applyFont="1">
      <alignment vertical="center"/>
    </xf>
    <xf numFmtId="178" fontId="10" fillId="33" borderId="8" xfId="0" applyNumberFormat="1" applyFont="1" applyFill="1" applyBorder="1">
      <alignment vertical="center"/>
    </xf>
    <xf numFmtId="178" fontId="10" fillId="34" borderId="8" xfId="0" applyNumberFormat="1" applyFont="1" applyFill="1" applyBorder="1">
      <alignment vertical="center"/>
    </xf>
    <xf numFmtId="0" fontId="4" fillId="0" borderId="1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81" fontId="4" fillId="33" borderId="0" xfId="33" applyNumberFormat="1" applyFont="1" applyFill="1" applyBorder="1" applyAlignment="1">
      <alignment horizontal="right" vertical="center"/>
    </xf>
    <xf numFmtId="0" fontId="43" fillId="0" borderId="0" xfId="0"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3"/>
    </xf>
    <xf numFmtId="178" fontId="4" fillId="34" borderId="0" xfId="0" applyNumberFormat="1" applyFont="1" applyFill="1">
      <alignment vertical="center"/>
    </xf>
    <xf numFmtId="0" fontId="4" fillId="34" borderId="3" xfId="0" applyFont="1" applyFill="1" applyBorder="1" applyAlignment="1">
      <alignment vertical="top" wrapText="1"/>
    </xf>
    <xf numFmtId="0" fontId="4" fillId="34" borderId="0" xfId="0" applyFont="1" applyFill="1" applyAlignment="1">
      <alignment vertical="top" wrapText="1"/>
    </xf>
    <xf numFmtId="0" fontId="4" fillId="34" borderId="2" xfId="0" applyFont="1" applyFill="1" applyBorder="1" applyAlignment="1">
      <alignment vertical="top" wrapText="1"/>
    </xf>
    <xf numFmtId="3" fontId="4" fillId="34" borderId="8" xfId="0" applyNumberFormat="1" applyFont="1" applyFill="1" applyBorder="1" applyAlignment="1">
      <alignment horizontal="right" vertical="center" shrinkToFit="1"/>
    </xf>
    <xf numFmtId="178" fontId="4" fillId="0" borderId="0" xfId="0" applyNumberFormat="1" applyFont="1">
      <alignment vertical="center"/>
    </xf>
    <xf numFmtId="0" fontId="14" fillId="0" borderId="0" xfId="42" applyFont="1" applyAlignment="1">
      <alignment vertical="center" wrapText="1"/>
    </xf>
    <xf numFmtId="0" fontId="11" fillId="0" borderId="0" xfId="42" applyFont="1" applyAlignment="1">
      <alignment horizontal="center" vertical="center" wrapText="1"/>
    </xf>
    <xf numFmtId="0" fontId="9" fillId="0" borderId="0" xfId="42" applyFont="1" applyAlignment="1">
      <alignment horizontal="right" vertical="center" wrapText="1"/>
    </xf>
    <xf numFmtId="0" fontId="10" fillId="0" borderId="0" xfId="42" applyFont="1" applyAlignment="1">
      <alignment horizontal="right" vertical="center" wrapText="1"/>
    </xf>
    <xf numFmtId="0" fontId="14" fillId="0" borderId="0" xfId="42" applyFont="1" applyAlignment="1">
      <alignment horizontal="center" vertical="center" wrapText="1"/>
    </xf>
    <xf numFmtId="0" fontId="14" fillId="34" borderId="0" xfId="42" applyFont="1" applyFill="1" applyAlignment="1">
      <alignment horizontal="center" vertical="center"/>
    </xf>
    <xf numFmtId="0" fontId="19" fillId="0" borderId="10" xfId="42" applyFont="1" applyBorder="1" applyAlignment="1">
      <alignment vertical="center" wrapText="1"/>
    </xf>
    <xf numFmtId="0" fontId="14" fillId="0" borderId="14" xfId="42" applyFont="1" applyBorder="1">
      <alignment vertical="center"/>
    </xf>
    <xf numFmtId="0" fontId="14" fillId="0" borderId="14" xfId="42" applyFont="1" applyBorder="1" applyAlignment="1">
      <alignment vertical="center" wrapText="1"/>
    </xf>
    <xf numFmtId="0" fontId="19" fillId="0" borderId="0" xfId="42" applyFont="1" applyAlignment="1">
      <alignment vertical="center" wrapText="1"/>
    </xf>
    <xf numFmtId="0" fontId="14" fillId="0" borderId="8" xfId="42" applyFont="1" applyBorder="1" applyAlignment="1">
      <alignment vertical="center" wrapText="1"/>
    </xf>
    <xf numFmtId="0" fontId="14" fillId="0" borderId="1" xfId="42" applyFont="1" applyBorder="1" applyAlignment="1">
      <alignment vertical="center" wrapText="1"/>
    </xf>
    <xf numFmtId="187" fontId="14" fillId="33" borderId="1" xfId="42" applyNumberFormat="1" applyFont="1" applyFill="1" applyBorder="1" applyAlignment="1">
      <alignment horizontal="left" vertical="center"/>
    </xf>
    <xf numFmtId="0" fontId="52" fillId="0" borderId="0" xfId="44" applyFont="1" applyAlignment="1">
      <alignment horizontal="center" vertical="center"/>
    </xf>
    <xf numFmtId="0" fontId="50" fillId="0" borderId="15" xfId="44" applyFont="1" applyBorder="1" applyAlignment="1">
      <alignment horizontal="left" vertical="center"/>
    </xf>
    <xf numFmtId="0" fontId="50" fillId="0" borderId="1" xfId="44" applyFont="1" applyBorder="1" applyAlignment="1">
      <alignment horizontal="left" vertical="center"/>
    </xf>
    <xf numFmtId="0" fontId="50" fillId="0" borderId="16" xfId="44" applyFont="1" applyBorder="1" applyAlignment="1">
      <alignment horizontal="left" vertical="center"/>
    </xf>
    <xf numFmtId="0" fontId="50" fillId="33" borderId="13" xfId="44" applyFont="1" applyFill="1" applyBorder="1" applyAlignment="1">
      <alignment horizontal="left" vertical="center"/>
    </xf>
    <xf numFmtId="0" fontId="50" fillId="33" borderId="15" xfId="44" applyFont="1" applyFill="1" applyBorder="1" applyAlignment="1">
      <alignment horizontal="left" vertical="center"/>
    </xf>
    <xf numFmtId="0" fontId="50" fillId="33" borderId="1" xfId="44" applyFont="1" applyFill="1" applyBorder="1" applyAlignment="1">
      <alignment horizontal="left" vertical="center"/>
    </xf>
    <xf numFmtId="0" fontId="50" fillId="33" borderId="16" xfId="44" applyFont="1" applyFill="1" applyBorder="1" applyAlignment="1">
      <alignment horizontal="left" vertical="center"/>
    </xf>
    <xf numFmtId="0" fontId="50" fillId="0" borderId="47" xfId="44" applyFont="1" applyBorder="1" applyAlignment="1">
      <alignment horizontal="center" vertical="center"/>
    </xf>
    <xf numFmtId="0" fontId="50" fillId="0" borderId="48" xfId="44" applyFont="1" applyBorder="1" applyAlignment="1">
      <alignment horizontal="center" vertical="center"/>
    </xf>
    <xf numFmtId="0" fontId="50" fillId="0" borderId="0" xfId="44" applyFont="1" applyAlignment="1">
      <alignment horizontal="center" vertical="center" wrapText="1"/>
    </xf>
    <xf numFmtId="0" fontId="9" fillId="0" borderId="30" xfId="44" applyFont="1" applyBorder="1" applyAlignment="1">
      <alignment horizontal="center" vertical="center" wrapText="1"/>
    </xf>
    <xf numFmtId="0" fontId="9" fillId="0" borderId="31" xfId="44" applyFont="1" applyBorder="1" applyAlignment="1">
      <alignment horizontal="center" vertical="center" wrapText="1"/>
    </xf>
    <xf numFmtId="0" fontId="9" fillId="0" borderId="33" xfId="44" applyFont="1" applyBorder="1" applyAlignment="1">
      <alignment horizontal="center" vertical="center" wrapText="1"/>
    </xf>
    <xf numFmtId="0" fontId="9" fillId="0" borderId="34" xfId="44" applyFont="1" applyBorder="1" applyAlignment="1">
      <alignment horizontal="center" vertical="center" wrapText="1"/>
    </xf>
    <xf numFmtId="0" fontId="9" fillId="0" borderId="35" xfId="44" applyFont="1" applyBorder="1" applyAlignment="1">
      <alignment horizontal="center" vertical="center" wrapText="1"/>
    </xf>
    <xf numFmtId="0" fontId="9" fillId="0" borderId="36" xfId="44" applyFont="1" applyBorder="1" applyAlignment="1">
      <alignment horizontal="center" vertical="center" wrapText="1"/>
    </xf>
    <xf numFmtId="0" fontId="4" fillId="34" borderId="0" xfId="0" applyFont="1" applyFill="1" applyAlignment="1">
      <alignment horizontal="distributed" vertical="center"/>
    </xf>
    <xf numFmtId="177" fontId="4" fillId="34" borderId="0" xfId="0" applyNumberFormat="1" applyFont="1" applyFill="1" applyAlignment="1">
      <alignment horizontal="center" vertical="center"/>
    </xf>
    <xf numFmtId="0" fontId="4" fillId="0" borderId="0" xfId="0" applyFont="1" applyAlignment="1">
      <alignment horizontal="left" vertical="center"/>
    </xf>
    <xf numFmtId="184" fontId="4" fillId="34" borderId="1" xfId="0" applyNumberFormat="1" applyFont="1" applyFill="1" applyBorder="1" applyAlignment="1">
      <alignment horizontal="center" vertical="center"/>
    </xf>
    <xf numFmtId="38" fontId="4" fillId="34" borderId="8" xfId="33" applyFont="1" applyFill="1" applyBorder="1" applyAlignment="1">
      <alignment horizontal="center" vertical="center"/>
    </xf>
    <xf numFmtId="0" fontId="4" fillId="0" borderId="0" xfId="0" applyFont="1" applyAlignment="1">
      <alignment horizontal="center" vertical="center" shrinkToFit="1"/>
    </xf>
    <xf numFmtId="0" fontId="4" fillId="0" borderId="12"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34" borderId="4" xfId="0" applyFont="1" applyFill="1" applyBorder="1" applyAlignment="1">
      <alignment vertical="top" wrapText="1"/>
    </xf>
    <xf numFmtId="0" fontId="4" fillId="34" borderId="5" xfId="0" applyFont="1" applyFill="1" applyBorder="1" applyAlignment="1">
      <alignment vertical="top" wrapText="1"/>
    </xf>
    <xf numFmtId="0" fontId="4" fillId="34" borderId="6" xfId="0" applyFont="1" applyFill="1" applyBorder="1" applyAlignment="1">
      <alignment vertical="top" wrapText="1"/>
    </xf>
    <xf numFmtId="0" fontId="4" fillId="34" borderId="17" xfId="0" applyFont="1" applyFill="1" applyBorder="1" applyAlignment="1">
      <alignment vertical="top" wrapText="1"/>
    </xf>
    <xf numFmtId="0" fontId="4" fillId="34" borderId="14" xfId="0" applyFont="1" applyFill="1" applyBorder="1" applyAlignment="1">
      <alignment vertical="top" wrapText="1"/>
    </xf>
    <xf numFmtId="0" fontId="4" fillId="34" borderId="18" xfId="0" applyFont="1" applyFill="1" applyBorder="1" applyAlignment="1">
      <alignment vertical="top" wrapText="1"/>
    </xf>
    <xf numFmtId="0" fontId="4" fillId="0" borderId="0" xfId="0" quotePrefix="1" applyFont="1" applyAlignment="1">
      <alignment vertical="center" shrinkToFit="1"/>
    </xf>
    <xf numFmtId="0" fontId="4" fillId="0" borderId="3" xfId="0" applyFont="1" applyBorder="1" applyAlignment="1">
      <alignment horizontal="center" vertical="center" shrinkToFit="1"/>
    </xf>
    <xf numFmtId="0" fontId="4" fillId="34" borderId="15" xfId="0" applyFont="1" applyFill="1" applyBorder="1" applyAlignment="1">
      <alignment horizontal="center" vertical="center" shrinkToFit="1"/>
    </xf>
    <xf numFmtId="0" fontId="4" fillId="34" borderId="1" xfId="0" applyFont="1" applyFill="1" applyBorder="1" applyAlignment="1">
      <alignment horizontal="center" vertical="center" shrinkToFit="1"/>
    </xf>
    <xf numFmtId="0" fontId="4" fillId="34" borderId="16" xfId="0" applyFont="1" applyFill="1" applyBorder="1" applyAlignment="1">
      <alignment horizontal="center" vertical="center" shrinkToFit="1"/>
    </xf>
    <xf numFmtId="178" fontId="10" fillId="34" borderId="0" xfId="0" applyNumberFormat="1" applyFont="1" applyFill="1">
      <alignment vertical="center"/>
    </xf>
    <xf numFmtId="0" fontId="4" fillId="34" borderId="0" xfId="0" applyFont="1" applyFill="1">
      <alignment vertical="center"/>
    </xf>
    <xf numFmtId="0" fontId="4" fillId="34" borderId="2" xfId="0" applyFont="1" applyFill="1" applyBorder="1">
      <alignment vertical="center"/>
    </xf>
    <xf numFmtId="0" fontId="4" fillId="33" borderId="8" xfId="0" applyFont="1" applyFill="1" applyBorder="1">
      <alignment vertical="center"/>
    </xf>
    <xf numFmtId="0" fontId="4" fillId="33" borderId="7" xfId="0" applyFont="1" applyFill="1" applyBorder="1" applyAlignment="1">
      <alignment vertical="center" wrapText="1"/>
    </xf>
    <xf numFmtId="0" fontId="4" fillId="33" borderId="8" xfId="0" applyFont="1" applyFill="1" applyBorder="1" applyAlignment="1">
      <alignment vertical="center" wrapText="1"/>
    </xf>
    <xf numFmtId="0" fontId="4" fillId="33" borderId="9" xfId="0" applyFont="1" applyFill="1" applyBorder="1" applyAlignment="1">
      <alignment vertical="center" wrapText="1"/>
    </xf>
    <xf numFmtId="58" fontId="4" fillId="34" borderId="0" xfId="0" applyNumberFormat="1" applyFont="1" applyFill="1" applyAlignment="1">
      <alignment horizontal="left" vertical="center"/>
    </xf>
    <xf numFmtId="58" fontId="4" fillId="33" borderId="7" xfId="0" applyNumberFormat="1" applyFont="1" applyFill="1" applyBorder="1" applyAlignment="1">
      <alignment horizontal="left" vertical="center"/>
    </xf>
    <xf numFmtId="58" fontId="4" fillId="33" borderId="8" xfId="0" applyNumberFormat="1" applyFont="1" applyFill="1" applyBorder="1" applyAlignment="1">
      <alignment horizontal="left"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34" borderId="7" xfId="0" applyFont="1" applyFill="1" applyBorder="1" applyAlignment="1">
      <alignment vertical="top" wrapText="1"/>
    </xf>
    <xf numFmtId="0" fontId="4" fillId="34" borderId="8" xfId="0" applyFont="1" applyFill="1" applyBorder="1" applyAlignment="1">
      <alignment vertical="top" wrapText="1"/>
    </xf>
    <xf numFmtId="0" fontId="4" fillId="34" borderId="9" xfId="0" applyFont="1" applyFill="1" applyBorder="1" applyAlignment="1">
      <alignment vertical="top" wrapText="1"/>
    </xf>
    <xf numFmtId="0" fontId="4" fillId="33" borderId="2" xfId="0" applyFont="1" applyFill="1" applyBorder="1">
      <alignment vertical="center"/>
    </xf>
    <xf numFmtId="0" fontId="4" fillId="34" borderId="3" xfId="0" applyFont="1" applyFill="1" applyBorder="1" applyAlignment="1">
      <alignment vertical="center" wrapText="1"/>
    </xf>
    <xf numFmtId="0" fontId="4" fillId="34" borderId="0" xfId="0" applyFont="1" applyFill="1" applyAlignment="1">
      <alignment vertical="center" wrapText="1"/>
    </xf>
    <xf numFmtId="0" fontId="4" fillId="34" borderId="2" xfId="0" applyFont="1" applyFill="1" applyBorder="1" applyAlignment="1">
      <alignment vertical="center" wrapText="1"/>
    </xf>
    <xf numFmtId="0" fontId="4" fillId="34" borderId="17" xfId="0" applyFont="1" applyFill="1" applyBorder="1" applyAlignment="1">
      <alignment vertical="center" wrapText="1"/>
    </xf>
    <xf numFmtId="0" fontId="4" fillId="34" borderId="14" xfId="0" applyFont="1" applyFill="1" applyBorder="1" applyAlignment="1">
      <alignment vertical="center" wrapText="1"/>
    </xf>
    <xf numFmtId="0" fontId="4" fillId="34" borderId="18" xfId="0" applyFont="1" applyFill="1" applyBorder="1" applyAlignment="1">
      <alignment vertical="center" wrapText="1"/>
    </xf>
    <xf numFmtId="178" fontId="10" fillId="0" borderId="8" xfId="0" applyNumberFormat="1" applyFont="1" applyBorder="1">
      <alignment vertical="center"/>
    </xf>
    <xf numFmtId="185" fontId="4" fillId="34" borderId="0" xfId="0" applyNumberFormat="1" applyFont="1" applyFill="1" applyAlignment="1">
      <alignment horizontal="center" vertical="center"/>
    </xf>
    <xf numFmtId="0" fontId="4" fillId="33" borderId="0" xfId="0" applyFont="1" applyFill="1" applyAlignment="1">
      <alignment horizontal="center" vertical="center"/>
    </xf>
    <xf numFmtId="186" fontId="4" fillId="33" borderId="0" xfId="0" applyNumberFormat="1" applyFont="1" applyFill="1" applyAlignment="1">
      <alignment horizontal="center" vertical="center"/>
    </xf>
    <xf numFmtId="0" fontId="4" fillId="33" borderId="0" xfId="0" applyFont="1" applyFill="1" applyAlignment="1"/>
    <xf numFmtId="179" fontId="4" fillId="33" borderId="0" xfId="0" applyNumberFormat="1" applyFont="1" applyFill="1" applyAlignment="1">
      <alignment horizontal="distributed" vertical="center"/>
    </xf>
    <xf numFmtId="38" fontId="4" fillId="34" borderId="0" xfId="33" applyFont="1" applyFill="1" applyAlignment="1">
      <alignment horizontal="center" vertical="center"/>
    </xf>
    <xf numFmtId="185" fontId="4" fillId="33" borderId="0" xfId="0" applyNumberFormat="1" applyFont="1" applyFill="1" applyAlignment="1">
      <alignment horizontal="center" vertical="center"/>
    </xf>
    <xf numFmtId="38" fontId="4" fillId="34" borderId="0" xfId="33" applyFont="1" applyFill="1" applyBorder="1" applyAlignment="1">
      <alignment horizontal="right" vertical="center"/>
    </xf>
    <xf numFmtId="38" fontId="4" fillId="34" borderId="2" xfId="33" applyFont="1" applyFill="1" applyBorder="1" applyAlignment="1">
      <alignment horizontal="right" vertical="center"/>
    </xf>
    <xf numFmtId="184" fontId="54" fillId="34" borderId="8" xfId="0" applyNumberFormat="1" applyFont="1" applyFill="1" applyBorder="1">
      <alignment vertical="center"/>
    </xf>
    <xf numFmtId="0" fontId="4" fillId="0" borderId="15" xfId="0" applyFont="1" applyBorder="1" applyAlignment="1">
      <alignment horizontal="distributed" vertical="center" indent="4"/>
    </xf>
    <xf numFmtId="0" fontId="4" fillId="0" borderId="1" xfId="0" applyFont="1" applyBorder="1" applyAlignment="1">
      <alignment horizontal="distributed" vertical="center" indent="4"/>
    </xf>
    <xf numFmtId="0" fontId="4" fillId="0" borderId="16" xfId="0" applyFont="1" applyBorder="1" applyAlignment="1">
      <alignment horizontal="distributed" vertical="center" indent="4"/>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16" xfId="0" applyFont="1" applyBorder="1" applyAlignment="1">
      <alignment horizontal="distributed" vertical="center" indent="2"/>
    </xf>
    <xf numFmtId="184" fontId="4" fillId="34" borderId="0" xfId="0" applyNumberFormat="1" applyFont="1" applyFill="1">
      <alignment vertical="center"/>
    </xf>
    <xf numFmtId="184" fontId="4" fillId="34" borderId="2" xfId="0" applyNumberFormat="1" applyFont="1" applyFill="1" applyBorder="1">
      <alignment vertical="center"/>
    </xf>
    <xf numFmtId="184" fontId="10" fillId="34" borderId="8" xfId="0" applyNumberFormat="1" applyFont="1" applyFill="1" applyBorder="1">
      <alignment vertical="center"/>
    </xf>
    <xf numFmtId="3" fontId="4" fillId="34" borderId="7" xfId="0" applyNumberFormat="1" applyFont="1" applyFill="1" applyBorder="1" applyAlignment="1">
      <alignment horizontal="right" vertical="center"/>
    </xf>
    <xf numFmtId="3" fontId="4" fillId="34" borderId="8" xfId="0" applyNumberFormat="1" applyFont="1" applyFill="1" applyBorder="1" applyAlignment="1">
      <alignment horizontal="right" vertical="center"/>
    </xf>
    <xf numFmtId="184" fontId="10" fillId="34" borderId="9" xfId="0" applyNumberFormat="1" applyFont="1" applyFill="1" applyBorder="1">
      <alignment vertical="center"/>
    </xf>
    <xf numFmtId="181" fontId="4" fillId="34" borderId="0" xfId="0" applyNumberFormat="1" applyFont="1" applyFill="1" applyAlignment="1">
      <alignment horizontal="center" vertical="center" shrinkToFit="1"/>
    </xf>
    <xf numFmtId="0" fontId="10" fillId="0" borderId="0" xfId="0" applyFont="1" applyAlignment="1">
      <alignment horizontal="center" vertical="center"/>
    </xf>
    <xf numFmtId="0" fontId="4" fillId="0" borderId="19" xfId="0" applyFont="1" applyBorder="1" applyAlignment="1">
      <alignment horizontal="distributed" vertical="center"/>
    </xf>
    <xf numFmtId="0" fontId="4" fillId="0" borderId="20" xfId="0" applyFont="1" applyBorder="1" applyAlignment="1">
      <alignment horizontal="distributed" vertical="center"/>
    </xf>
    <xf numFmtId="0" fontId="4" fillId="0" borderId="15" xfId="0" applyFont="1" applyBorder="1" applyAlignment="1">
      <alignment horizontal="distributed" vertical="center"/>
    </xf>
    <xf numFmtId="0" fontId="4" fillId="0" borderId="1" xfId="0" applyFont="1" applyBorder="1" applyAlignment="1">
      <alignment horizontal="distributed" vertical="center"/>
    </xf>
    <xf numFmtId="0" fontId="4" fillId="0" borderId="16" xfId="0" applyFont="1" applyBorder="1" applyAlignment="1">
      <alignment horizontal="distributed" vertical="center"/>
    </xf>
    <xf numFmtId="0" fontId="4" fillId="0" borderId="15" xfId="0" applyFont="1" applyBorder="1" applyAlignment="1">
      <alignment horizontal="distributed" vertical="center" wrapText="1"/>
    </xf>
    <xf numFmtId="0" fontId="10" fillId="34" borderId="8" xfId="0" applyFont="1" applyFill="1" applyBorder="1" applyAlignment="1">
      <alignment vertical="center" shrinkToFit="1"/>
    </xf>
    <xf numFmtId="0" fontId="4" fillId="0" borderId="0" xfId="0" applyFont="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8991174A-8F22-4611-88AE-1A155AA737AC}"/>
    <cellStyle name="標準 3" xfId="42" xr:uid="{00000000-0005-0000-0000-00002A000000}"/>
    <cellStyle name="良い" xfId="43" builtinId="26" customBuiltin="1"/>
  </cellStyles>
  <dxfs count="2">
    <dxf>
      <font>
        <strike/>
      </font>
    </dxf>
    <dxf>
      <font>
        <strike/>
      </font>
    </dxf>
  </dxfs>
  <tableStyles count="0" defaultTableStyle="TableStyleMedium2" defaultPivotStyle="PivotStyleLight16"/>
  <colors>
    <mruColors>
      <color rgb="FFCCFFCC"/>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firstButton="1" fmlaLink="$AM$8"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AM$8"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AM$7"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AM$8"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oneCellAnchor>
    <xdr:from>
      <xdr:col>39</xdr:col>
      <xdr:colOff>44824</xdr:colOff>
      <xdr:row>3</xdr:row>
      <xdr:rowOff>78441</xdr:rowOff>
    </xdr:from>
    <xdr:ext cx="2263055" cy="7925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74324" y="649941"/>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oneCellAnchor>
    <xdr:from>
      <xdr:col>38</xdr:col>
      <xdr:colOff>48814</xdr:colOff>
      <xdr:row>10</xdr:row>
      <xdr:rowOff>102394</xdr:rowOff>
    </xdr:from>
    <xdr:ext cx="3615542" cy="992579"/>
    <xdr:sp macro="" textlink="">
      <xdr:nvSpPr>
        <xdr:cNvPr id="3" name="テキスト ボックス 2">
          <a:extLst>
            <a:ext uri="{FF2B5EF4-FFF2-40B4-BE49-F238E27FC236}">
              <a16:creationId xmlns:a16="http://schemas.microsoft.com/office/drawing/2014/main" id="{0BA46E10-D69B-2E4A-2939-B52551E42351}"/>
            </a:ext>
          </a:extLst>
        </xdr:cNvPr>
        <xdr:cNvSpPr txBox="1"/>
      </xdr:nvSpPr>
      <xdr:spPr>
        <a:xfrm>
          <a:off x="7287814" y="2007394"/>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38</xdr:col>
      <xdr:colOff>0</xdr:colOff>
      <xdr:row>3</xdr:row>
      <xdr:rowOff>0</xdr:rowOff>
    </xdr:from>
    <xdr:ext cx="2263055" cy="792525"/>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239000" y="57150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oneCellAnchor>
    <xdr:from>
      <xdr:col>38</xdr:col>
      <xdr:colOff>0</xdr:colOff>
      <xdr:row>11</xdr:row>
      <xdr:rowOff>0</xdr:rowOff>
    </xdr:from>
    <xdr:ext cx="3615542" cy="992579"/>
    <xdr:sp macro="" textlink="">
      <xdr:nvSpPr>
        <xdr:cNvPr id="3" name="テキスト ボックス 2">
          <a:extLst>
            <a:ext uri="{FF2B5EF4-FFF2-40B4-BE49-F238E27FC236}">
              <a16:creationId xmlns:a16="http://schemas.microsoft.com/office/drawing/2014/main" id="{2901C2D7-F938-4B4A-8DFE-3537161B4A29}"/>
            </a:ext>
          </a:extLst>
        </xdr:cNvPr>
        <xdr:cNvSpPr txBox="1"/>
      </xdr:nvSpPr>
      <xdr:spPr>
        <a:xfrm>
          <a:off x="7239000" y="2095500"/>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37</xdr:col>
      <xdr:colOff>0</xdr:colOff>
      <xdr:row>1</xdr:row>
      <xdr:rowOff>0</xdr:rowOff>
    </xdr:from>
    <xdr:ext cx="2263055" cy="792525"/>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7048500" y="19050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mc:AlternateContent xmlns:mc="http://schemas.openxmlformats.org/markup-compatibility/2006">
    <mc:Choice xmlns:a14="http://schemas.microsoft.com/office/drawing/2010/main" Requires="a14">
      <xdr:twoCellAnchor editAs="oneCell">
        <xdr:from>
          <xdr:col>11</xdr:col>
          <xdr:colOff>152400</xdr:colOff>
          <xdr:row>6</xdr:row>
          <xdr:rowOff>161925</xdr:rowOff>
        </xdr:from>
        <xdr:to>
          <xdr:col>31</xdr:col>
          <xdr:colOff>180975</xdr:colOff>
          <xdr:row>9</xdr:row>
          <xdr:rowOff>76200</xdr:rowOff>
        </xdr:to>
        <xdr:sp macro="" textlink="">
          <xdr:nvSpPr>
            <xdr:cNvPr id="12390" name="Group Box 102" hidden="1">
              <a:extLst>
                <a:ext uri="{63B3BB69-23CF-44E3-9099-C40C66FF867C}">
                  <a14:compatExt spid="_x0000_s12390"/>
                </a:ext>
                <a:ext uri="{FF2B5EF4-FFF2-40B4-BE49-F238E27FC236}">
                  <a16:creationId xmlns:a16="http://schemas.microsoft.com/office/drawing/2014/main" id="{00000000-0008-0000-0A00-000066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xdr:row>
          <xdr:rowOff>57150</xdr:rowOff>
        </xdr:from>
        <xdr:to>
          <xdr:col>14</xdr:col>
          <xdr:colOff>47625</xdr:colOff>
          <xdr:row>8</xdr:row>
          <xdr:rowOff>114300</xdr:rowOff>
        </xdr:to>
        <xdr:sp macro="" textlink="">
          <xdr:nvSpPr>
            <xdr:cNvPr id="12396" name="Option Button 108" hidden="1">
              <a:extLst>
                <a:ext uri="{63B3BB69-23CF-44E3-9099-C40C66FF867C}">
                  <a14:compatExt spid="_x0000_s12396"/>
                </a:ext>
                <a:ext uri="{FF2B5EF4-FFF2-40B4-BE49-F238E27FC236}">
                  <a16:creationId xmlns:a16="http://schemas.microsoft.com/office/drawing/2014/main" id="{00000000-0008-0000-0A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xdr:row>
          <xdr:rowOff>161925</xdr:rowOff>
        </xdr:from>
        <xdr:to>
          <xdr:col>31</xdr:col>
          <xdr:colOff>180975</xdr:colOff>
          <xdr:row>9</xdr:row>
          <xdr:rowOff>76200</xdr:rowOff>
        </xdr:to>
        <xdr:sp macro="" textlink="">
          <xdr:nvSpPr>
            <xdr:cNvPr id="12397" name="Group Box 109" hidden="1">
              <a:extLst>
                <a:ext uri="{63B3BB69-23CF-44E3-9099-C40C66FF867C}">
                  <a14:compatExt spid="_x0000_s12397"/>
                </a:ext>
                <a:ext uri="{FF2B5EF4-FFF2-40B4-BE49-F238E27FC236}">
                  <a16:creationId xmlns:a16="http://schemas.microsoft.com/office/drawing/2014/main" id="{00000000-0008-0000-0A00-00006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xdr:row>
          <xdr:rowOff>57150</xdr:rowOff>
        </xdr:from>
        <xdr:to>
          <xdr:col>25</xdr:col>
          <xdr:colOff>47625</xdr:colOff>
          <xdr:row>8</xdr:row>
          <xdr:rowOff>114300</xdr:rowOff>
        </xdr:to>
        <xdr:sp macro="" textlink="">
          <xdr:nvSpPr>
            <xdr:cNvPr id="12398" name="Option Button 110" hidden="1">
              <a:extLst>
                <a:ext uri="{63B3BB69-23CF-44E3-9099-C40C66FF867C}">
                  <a14:compatExt spid="_x0000_s12398"/>
                </a:ext>
                <a:ext uri="{FF2B5EF4-FFF2-40B4-BE49-F238E27FC236}">
                  <a16:creationId xmlns:a16="http://schemas.microsoft.com/office/drawing/2014/main" id="{00000000-0008-0000-0A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37</xdr:col>
      <xdr:colOff>0</xdr:colOff>
      <xdr:row>13</xdr:row>
      <xdr:rowOff>0</xdr:rowOff>
    </xdr:from>
    <xdr:ext cx="3615542" cy="992579"/>
    <xdr:sp macro="" textlink="">
      <xdr:nvSpPr>
        <xdr:cNvPr id="3" name="テキスト ボックス 2">
          <a:extLst>
            <a:ext uri="{FF2B5EF4-FFF2-40B4-BE49-F238E27FC236}">
              <a16:creationId xmlns:a16="http://schemas.microsoft.com/office/drawing/2014/main" id="{B878B75E-E7A5-4D4D-9C93-2B89AFA105F8}"/>
            </a:ext>
          </a:extLst>
        </xdr:cNvPr>
        <xdr:cNvSpPr txBox="1"/>
      </xdr:nvSpPr>
      <xdr:spPr>
        <a:xfrm>
          <a:off x="7048500" y="2476500"/>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38</xdr:col>
      <xdr:colOff>0</xdr:colOff>
      <xdr:row>3</xdr:row>
      <xdr:rowOff>0</xdr:rowOff>
    </xdr:from>
    <xdr:ext cx="2263055" cy="792525"/>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239000" y="57150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18</xdr:col>
      <xdr:colOff>0</xdr:colOff>
      <xdr:row>0</xdr:row>
      <xdr:rowOff>0</xdr:rowOff>
    </xdr:from>
    <xdr:ext cx="2263055" cy="792525"/>
    <xdr:sp macro="" textlink="">
      <xdr:nvSpPr>
        <xdr:cNvPr id="2" name="テキスト ボックス 1">
          <a:extLst>
            <a:ext uri="{FF2B5EF4-FFF2-40B4-BE49-F238E27FC236}">
              <a16:creationId xmlns:a16="http://schemas.microsoft.com/office/drawing/2014/main" id="{73422377-A683-428C-9F33-6B062F989D9E}"/>
            </a:ext>
          </a:extLst>
        </xdr:cNvPr>
        <xdr:cNvSpPr txBox="1"/>
      </xdr:nvSpPr>
      <xdr:spPr>
        <a:xfrm>
          <a:off x="10846594" y="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oneCellAnchor>
    <xdr:from>
      <xdr:col>18</xdr:col>
      <xdr:colOff>0</xdr:colOff>
      <xdr:row>5</xdr:row>
      <xdr:rowOff>0</xdr:rowOff>
    </xdr:from>
    <xdr:ext cx="3615542" cy="992579"/>
    <xdr:sp macro="" textlink="">
      <xdr:nvSpPr>
        <xdr:cNvPr id="3" name="テキスト ボックス 2">
          <a:extLst>
            <a:ext uri="{FF2B5EF4-FFF2-40B4-BE49-F238E27FC236}">
              <a16:creationId xmlns:a16="http://schemas.microsoft.com/office/drawing/2014/main" id="{1AABCAF6-9DE0-42F1-A5A1-6F1B8FB668D7}"/>
            </a:ext>
          </a:extLst>
        </xdr:cNvPr>
        <xdr:cNvSpPr txBox="1"/>
      </xdr:nvSpPr>
      <xdr:spPr>
        <a:xfrm>
          <a:off x="10909300" y="1727200"/>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16</xdr:col>
      <xdr:colOff>302559</xdr:colOff>
      <xdr:row>1</xdr:row>
      <xdr:rowOff>11205</xdr:rowOff>
    </xdr:from>
    <xdr:ext cx="2263055" cy="792525"/>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11351559" y="177893"/>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oneCellAnchor>
    <xdr:from>
      <xdr:col>17</xdr:col>
      <xdr:colOff>0</xdr:colOff>
      <xdr:row>6</xdr:row>
      <xdr:rowOff>0</xdr:rowOff>
    </xdr:from>
    <xdr:ext cx="3615542" cy="992579"/>
    <xdr:sp macro="" textlink="">
      <xdr:nvSpPr>
        <xdr:cNvPr id="2" name="テキスト ボックス 1">
          <a:extLst>
            <a:ext uri="{FF2B5EF4-FFF2-40B4-BE49-F238E27FC236}">
              <a16:creationId xmlns:a16="http://schemas.microsoft.com/office/drawing/2014/main" id="{F65C5006-1E7F-4F03-924D-7D8CC9E7A071}"/>
            </a:ext>
          </a:extLst>
        </xdr:cNvPr>
        <xdr:cNvSpPr txBox="1"/>
      </xdr:nvSpPr>
      <xdr:spPr>
        <a:xfrm>
          <a:off x="11739563" y="1095375"/>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37</xdr:col>
      <xdr:colOff>11206</xdr:colOff>
      <xdr:row>1</xdr:row>
      <xdr:rowOff>0</xdr:rowOff>
    </xdr:from>
    <xdr:ext cx="2263055" cy="7925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59706" y="19050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mc:AlternateContent xmlns:mc="http://schemas.openxmlformats.org/markup-compatibility/2006">
    <mc:Choice xmlns:a14="http://schemas.microsoft.com/office/drawing/2010/main" Requires="a14">
      <xdr:twoCellAnchor editAs="oneCell">
        <xdr:from>
          <xdr:col>12</xdr:col>
          <xdr:colOff>123825</xdr:colOff>
          <xdr:row>7</xdr:row>
          <xdr:rowOff>57150</xdr:rowOff>
        </xdr:from>
        <xdr:to>
          <xdr:col>14</xdr:col>
          <xdr:colOff>47625</xdr:colOff>
          <xdr:row>8</xdr:row>
          <xdr:rowOff>114300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xdr:row>
          <xdr:rowOff>161925</xdr:rowOff>
        </xdr:from>
        <xdr:to>
          <xdr:col>31</xdr:col>
          <xdr:colOff>180975</xdr:colOff>
          <xdr:row>9</xdr:row>
          <xdr:rowOff>76200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7</xdr:row>
          <xdr:rowOff>57150</xdr:rowOff>
        </xdr:from>
        <xdr:to>
          <xdr:col>25</xdr:col>
          <xdr:colOff>47625</xdr:colOff>
          <xdr:row>8</xdr:row>
          <xdr:rowOff>114300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1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37</xdr:col>
      <xdr:colOff>0</xdr:colOff>
      <xdr:row>13</xdr:row>
      <xdr:rowOff>0</xdr:rowOff>
    </xdr:from>
    <xdr:ext cx="3615542" cy="992579"/>
    <xdr:sp macro="" textlink="">
      <xdr:nvSpPr>
        <xdr:cNvPr id="3" name="テキスト ボックス 2">
          <a:extLst>
            <a:ext uri="{FF2B5EF4-FFF2-40B4-BE49-F238E27FC236}">
              <a16:creationId xmlns:a16="http://schemas.microsoft.com/office/drawing/2014/main" id="{035D8D70-5C20-45AE-BCC5-C921C2E40DCF}"/>
            </a:ext>
          </a:extLst>
        </xdr:cNvPr>
        <xdr:cNvSpPr txBox="1"/>
      </xdr:nvSpPr>
      <xdr:spPr>
        <a:xfrm>
          <a:off x="7048500" y="2476500"/>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39</xdr:col>
      <xdr:colOff>0</xdr:colOff>
      <xdr:row>3</xdr:row>
      <xdr:rowOff>0</xdr:rowOff>
    </xdr:from>
    <xdr:ext cx="2263055" cy="792525"/>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29500" y="57150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24</xdr:col>
      <xdr:colOff>0</xdr:colOff>
      <xdr:row>1</xdr:row>
      <xdr:rowOff>0</xdr:rowOff>
    </xdr:from>
    <xdr:ext cx="2263055" cy="79252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929563" y="166688"/>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oneCellAnchor>
    <xdr:from>
      <xdr:col>24</xdr:col>
      <xdr:colOff>0</xdr:colOff>
      <xdr:row>6</xdr:row>
      <xdr:rowOff>0</xdr:rowOff>
    </xdr:from>
    <xdr:ext cx="3615542" cy="992579"/>
    <xdr:sp macro="" textlink="">
      <xdr:nvSpPr>
        <xdr:cNvPr id="3" name="テキスト ボックス 2">
          <a:extLst>
            <a:ext uri="{FF2B5EF4-FFF2-40B4-BE49-F238E27FC236}">
              <a16:creationId xmlns:a16="http://schemas.microsoft.com/office/drawing/2014/main" id="{C1C9725B-B96A-422E-A191-BC1F7CDD9FE9}"/>
            </a:ext>
          </a:extLst>
        </xdr:cNvPr>
        <xdr:cNvSpPr txBox="1"/>
      </xdr:nvSpPr>
      <xdr:spPr>
        <a:xfrm>
          <a:off x="7929563" y="1547813"/>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18</xdr:col>
      <xdr:colOff>0</xdr:colOff>
      <xdr:row>0</xdr:row>
      <xdr:rowOff>0</xdr:rowOff>
    </xdr:from>
    <xdr:ext cx="2263055" cy="792525"/>
    <xdr:sp macro="" textlink="">
      <xdr:nvSpPr>
        <xdr:cNvPr id="2" name="テキスト ボックス 1">
          <a:extLst>
            <a:ext uri="{FF2B5EF4-FFF2-40B4-BE49-F238E27FC236}">
              <a16:creationId xmlns:a16="http://schemas.microsoft.com/office/drawing/2014/main" id="{9E828F25-D66B-453C-A7DF-3098D0A4CCE1}"/>
            </a:ext>
          </a:extLst>
        </xdr:cNvPr>
        <xdr:cNvSpPr txBox="1"/>
      </xdr:nvSpPr>
      <xdr:spPr>
        <a:xfrm>
          <a:off x="10846594" y="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oneCellAnchor>
    <xdr:from>
      <xdr:col>18</xdr:col>
      <xdr:colOff>0</xdr:colOff>
      <xdr:row>5</xdr:row>
      <xdr:rowOff>0</xdr:rowOff>
    </xdr:from>
    <xdr:ext cx="3615542" cy="992579"/>
    <xdr:sp macro="" textlink="">
      <xdr:nvSpPr>
        <xdr:cNvPr id="3" name="テキスト ボックス 2">
          <a:extLst>
            <a:ext uri="{FF2B5EF4-FFF2-40B4-BE49-F238E27FC236}">
              <a16:creationId xmlns:a16="http://schemas.microsoft.com/office/drawing/2014/main" id="{0786114D-48C1-419B-AF33-EE43041CFA28}"/>
            </a:ext>
          </a:extLst>
        </xdr:cNvPr>
        <xdr:cNvSpPr txBox="1"/>
      </xdr:nvSpPr>
      <xdr:spPr>
        <a:xfrm>
          <a:off x="10909300" y="1727200"/>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38</xdr:col>
      <xdr:colOff>44824</xdr:colOff>
      <xdr:row>3</xdr:row>
      <xdr:rowOff>22411</xdr:rowOff>
    </xdr:from>
    <xdr:ext cx="2263055" cy="79252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283824" y="593911"/>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oneCellAnchor>
    <xdr:from>
      <xdr:col>38</xdr:col>
      <xdr:colOff>0</xdr:colOff>
      <xdr:row>11</xdr:row>
      <xdr:rowOff>0</xdr:rowOff>
    </xdr:from>
    <xdr:ext cx="3615542" cy="992579"/>
    <xdr:sp macro="" textlink="">
      <xdr:nvSpPr>
        <xdr:cNvPr id="3" name="テキスト ボックス 2">
          <a:extLst>
            <a:ext uri="{FF2B5EF4-FFF2-40B4-BE49-F238E27FC236}">
              <a16:creationId xmlns:a16="http://schemas.microsoft.com/office/drawing/2014/main" id="{C8CD58BD-D307-4FD1-ACA1-4D08B8972D42}"/>
            </a:ext>
          </a:extLst>
        </xdr:cNvPr>
        <xdr:cNvSpPr txBox="1"/>
      </xdr:nvSpPr>
      <xdr:spPr>
        <a:xfrm>
          <a:off x="7239000" y="2095500"/>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37</xdr:col>
      <xdr:colOff>0</xdr:colOff>
      <xdr:row>1</xdr:row>
      <xdr:rowOff>0</xdr:rowOff>
    </xdr:from>
    <xdr:ext cx="2263055" cy="792525"/>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048500" y="19050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mc:AlternateContent xmlns:mc="http://schemas.openxmlformats.org/markup-compatibility/2006">
    <mc:Choice xmlns:a14="http://schemas.microsoft.com/office/drawing/2010/main" Requires="a14">
      <xdr:twoCellAnchor editAs="oneCell">
        <xdr:from>
          <xdr:col>13</xdr:col>
          <xdr:colOff>123825</xdr:colOff>
          <xdr:row>6</xdr:row>
          <xdr:rowOff>0</xdr:rowOff>
        </xdr:from>
        <xdr:to>
          <xdr:col>15</xdr:col>
          <xdr:colOff>57150</xdr:colOff>
          <xdr:row>7</xdr:row>
          <xdr:rowOff>57150</xdr:rowOff>
        </xdr:to>
        <xdr:sp macro="" textlink="">
          <xdr:nvSpPr>
            <xdr:cNvPr id="6191" name="Option Button 47" hidden="1">
              <a:extLst>
                <a:ext uri="{63B3BB69-23CF-44E3-9099-C40C66FF867C}">
                  <a14:compatExt spid="_x0000_s6191"/>
                </a:ext>
                <a:ext uri="{FF2B5EF4-FFF2-40B4-BE49-F238E27FC236}">
                  <a16:creationId xmlns:a16="http://schemas.microsoft.com/office/drawing/2014/main" id="{00000000-0008-0000-06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6</xdr:row>
          <xdr:rowOff>0</xdr:rowOff>
        </xdr:from>
        <xdr:to>
          <xdr:col>26</xdr:col>
          <xdr:colOff>0</xdr:colOff>
          <xdr:row>7</xdr:row>
          <xdr:rowOff>57150</xdr:rowOff>
        </xdr:to>
        <xdr:sp macro="" textlink="">
          <xdr:nvSpPr>
            <xdr:cNvPr id="6192" name="Option Button 48" hidden="1">
              <a:extLst>
                <a:ext uri="{63B3BB69-23CF-44E3-9099-C40C66FF867C}">
                  <a14:compatExt spid="_x0000_s6192"/>
                </a:ext>
                <a:ext uri="{FF2B5EF4-FFF2-40B4-BE49-F238E27FC236}">
                  <a16:creationId xmlns:a16="http://schemas.microsoft.com/office/drawing/2014/main" id="{00000000-0008-0000-06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152400</xdr:colOff>
          <xdr:row>6</xdr:row>
          <xdr:rowOff>0</xdr:rowOff>
        </xdr:from>
        <xdr:to>
          <xdr:col>31</xdr:col>
          <xdr:colOff>180975</xdr:colOff>
          <xdr:row>7</xdr:row>
          <xdr:rowOff>28575</xdr:rowOff>
        </xdr:to>
        <xdr:sp macro="" textlink="">
          <xdr:nvSpPr>
            <xdr:cNvPr id="6193" name="Group Box 49" hidden="1">
              <a:extLst>
                <a:ext uri="{63B3BB69-23CF-44E3-9099-C40C66FF867C}">
                  <a14:compatExt spid="_x0000_s6193"/>
                </a:ext>
                <a:ext uri="{FF2B5EF4-FFF2-40B4-BE49-F238E27FC236}">
                  <a16:creationId xmlns:a16="http://schemas.microsoft.com/office/drawing/2014/main" id="{00000000-0008-0000-0600-00003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xdr:row>
          <xdr:rowOff>171450</xdr:rowOff>
        </xdr:from>
        <xdr:to>
          <xdr:col>15</xdr:col>
          <xdr:colOff>9525</xdr:colOff>
          <xdr:row>8</xdr:row>
          <xdr:rowOff>28575</xdr:rowOff>
        </xdr:to>
        <xdr:sp macro="" textlink="">
          <xdr:nvSpPr>
            <xdr:cNvPr id="6213" name="Option Button 69" hidden="1">
              <a:extLst>
                <a:ext uri="{63B3BB69-23CF-44E3-9099-C40C66FF867C}">
                  <a14:compatExt spid="_x0000_s6213"/>
                </a:ext>
                <a:ext uri="{FF2B5EF4-FFF2-40B4-BE49-F238E27FC236}">
                  <a16:creationId xmlns:a16="http://schemas.microsoft.com/office/drawing/2014/main" id="{00000000-0008-0000-06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6</xdr:row>
          <xdr:rowOff>161925</xdr:rowOff>
        </xdr:from>
        <xdr:to>
          <xdr:col>25</xdr:col>
          <xdr:colOff>152400</xdr:colOff>
          <xdr:row>8</xdr:row>
          <xdr:rowOff>9525</xdr:rowOff>
        </xdr:to>
        <xdr:sp macro="" textlink="">
          <xdr:nvSpPr>
            <xdr:cNvPr id="6214" name="Option Button 70" hidden="1">
              <a:extLst>
                <a:ext uri="{63B3BB69-23CF-44E3-9099-C40C66FF867C}">
                  <a14:compatExt spid="_x0000_s6214"/>
                </a:ext>
                <a:ext uri="{FF2B5EF4-FFF2-40B4-BE49-F238E27FC236}">
                  <a16:creationId xmlns:a16="http://schemas.microsoft.com/office/drawing/2014/main" id="{00000000-0008-0000-06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6</xdr:row>
          <xdr:rowOff>142875</xdr:rowOff>
        </xdr:from>
        <xdr:to>
          <xdr:col>27</xdr:col>
          <xdr:colOff>28575</xdr:colOff>
          <xdr:row>8</xdr:row>
          <xdr:rowOff>66675</xdr:rowOff>
        </xdr:to>
        <xdr:sp macro="" textlink="">
          <xdr:nvSpPr>
            <xdr:cNvPr id="6217" name="Group Box 73" hidden="1">
              <a:extLst>
                <a:ext uri="{63B3BB69-23CF-44E3-9099-C40C66FF867C}">
                  <a14:compatExt spid="_x0000_s6217"/>
                </a:ext>
                <a:ext uri="{FF2B5EF4-FFF2-40B4-BE49-F238E27FC236}">
                  <a16:creationId xmlns:a16="http://schemas.microsoft.com/office/drawing/2014/main" id="{00000000-0008-0000-0600-00004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73</a:t>
              </a:r>
            </a:p>
          </xdr:txBody>
        </xdr:sp>
        <xdr:clientData/>
      </xdr:twoCellAnchor>
    </mc:Choice>
    <mc:Fallback/>
  </mc:AlternateContent>
  <xdr:oneCellAnchor>
    <xdr:from>
      <xdr:col>37</xdr:col>
      <xdr:colOff>0</xdr:colOff>
      <xdr:row>12</xdr:row>
      <xdr:rowOff>0</xdr:rowOff>
    </xdr:from>
    <xdr:ext cx="3615542" cy="992579"/>
    <xdr:sp macro="" textlink="">
      <xdr:nvSpPr>
        <xdr:cNvPr id="3" name="テキスト ボックス 2">
          <a:extLst>
            <a:ext uri="{FF2B5EF4-FFF2-40B4-BE49-F238E27FC236}">
              <a16:creationId xmlns:a16="http://schemas.microsoft.com/office/drawing/2014/main" id="{4D77A395-11A4-4C89-9BF3-19A040030EA0}"/>
            </a:ext>
          </a:extLst>
        </xdr:cNvPr>
        <xdr:cNvSpPr txBox="1"/>
      </xdr:nvSpPr>
      <xdr:spPr>
        <a:xfrm>
          <a:off x="7048500" y="2286000"/>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38</xdr:col>
      <xdr:colOff>0</xdr:colOff>
      <xdr:row>3</xdr:row>
      <xdr:rowOff>0</xdr:rowOff>
    </xdr:from>
    <xdr:ext cx="2263055" cy="792525"/>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7239000" y="57150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76200</xdr:colOff>
          <xdr:row>39</xdr:row>
          <xdr:rowOff>171450</xdr:rowOff>
        </xdr:from>
        <xdr:to>
          <xdr:col>17</xdr:col>
          <xdr:colOff>171450</xdr:colOff>
          <xdr:row>41</xdr:row>
          <xdr:rowOff>38100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8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39</xdr:row>
          <xdr:rowOff>171450</xdr:rowOff>
        </xdr:from>
        <xdr:to>
          <xdr:col>26</xdr:col>
          <xdr:colOff>123825</xdr:colOff>
          <xdr:row>41</xdr:row>
          <xdr:rowOff>38100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8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39</xdr:col>
      <xdr:colOff>0</xdr:colOff>
      <xdr:row>11</xdr:row>
      <xdr:rowOff>0</xdr:rowOff>
    </xdr:from>
    <xdr:ext cx="3615542" cy="992579"/>
    <xdr:sp macro="" textlink="">
      <xdr:nvSpPr>
        <xdr:cNvPr id="2" name="テキスト ボックス 1">
          <a:extLst>
            <a:ext uri="{FF2B5EF4-FFF2-40B4-BE49-F238E27FC236}">
              <a16:creationId xmlns:a16="http://schemas.microsoft.com/office/drawing/2014/main" id="{0CF28961-198C-446A-8B96-CAF27F0CF175}"/>
            </a:ext>
          </a:extLst>
        </xdr:cNvPr>
        <xdr:cNvSpPr txBox="1"/>
      </xdr:nvSpPr>
      <xdr:spPr>
        <a:xfrm>
          <a:off x="7429500" y="2095500"/>
          <a:ext cx="3615542" cy="992579"/>
        </a:xfrm>
        <a:prstGeom prst="rect">
          <a:avLst/>
        </a:prstGeom>
        <a:solidFill>
          <a:srgbClr val="FFCCFF">
            <a:alpha val="75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en-US" altLang="ja-JP" sz="1800" b="1"/>
            <a:t>【</a:t>
          </a:r>
          <a:r>
            <a:rPr kumimoji="1" lang="ja-JP" altLang="en-US" sz="1800" b="1"/>
            <a:t>セルの色分けについて</a:t>
          </a:r>
          <a:r>
            <a:rPr kumimoji="1" lang="en-US" altLang="ja-JP" sz="1800" b="1"/>
            <a:t>】</a:t>
          </a:r>
        </a:p>
        <a:p>
          <a:r>
            <a:rPr kumimoji="1" lang="ja-JP" altLang="en-US" sz="1800" b="1"/>
            <a:t>青：手入力</a:t>
          </a:r>
          <a:endParaRPr kumimoji="1" lang="en-US" altLang="ja-JP" sz="1800" b="1"/>
        </a:p>
        <a:p>
          <a:r>
            <a:rPr kumimoji="1" lang="ja-JP" altLang="en-US" sz="1800" b="1"/>
            <a:t>緑：数式あり（必要に応じて手入力）</a:t>
          </a:r>
        </a:p>
      </xdr:txBody>
    </xdr:sp>
    <xdr:clientData/>
  </xdr:oneCellAnchor>
  <xdr:oneCellAnchor>
    <xdr:from>
      <xdr:col>38</xdr:col>
      <xdr:colOff>0</xdr:colOff>
      <xdr:row>3</xdr:row>
      <xdr:rowOff>0</xdr:rowOff>
    </xdr:from>
    <xdr:ext cx="2263055" cy="792525"/>
    <xdr:sp macro="" textlink="">
      <xdr:nvSpPr>
        <xdr:cNvPr id="3" name="テキスト ボックス 2">
          <a:extLst>
            <a:ext uri="{FF2B5EF4-FFF2-40B4-BE49-F238E27FC236}">
              <a16:creationId xmlns:a16="http://schemas.microsoft.com/office/drawing/2014/main" id="{BCF68F6E-3281-488E-AD6E-A5C2B896225B}"/>
            </a:ext>
          </a:extLst>
        </xdr:cNvPr>
        <xdr:cNvSpPr txBox="1"/>
      </xdr:nvSpPr>
      <xdr:spPr>
        <a:xfrm>
          <a:off x="7239000" y="571500"/>
          <a:ext cx="2263055" cy="79252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latin typeface="BIZ UDPゴシック" panose="020B0400000000000000" pitchFamily="50" charset="-128"/>
              <a:ea typeface="BIZ UDPゴシック" panose="020B0400000000000000" pitchFamily="50" charset="-128"/>
            </a:rPr>
            <a:t>＜作成時の留意事項＞</a:t>
          </a:r>
          <a:endParaRPr kumimoji="1" lang="en-US" altLang="ja-JP" sz="1400" b="1">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・白黒で印刷される</a:t>
          </a:r>
          <a:endParaRPr kumimoji="1" lang="en-US" altLang="ja-JP" sz="1400">
            <a:latin typeface="BIZ UDPゴシック" panose="020B0400000000000000" pitchFamily="50" charset="-128"/>
            <a:ea typeface="BIZ UDPゴシック" panose="020B0400000000000000" pitchFamily="50" charset="-128"/>
          </a:endParaRPr>
        </a:p>
        <a:p>
          <a:r>
            <a:rPr kumimoji="1" lang="ja-JP" altLang="en-US" sz="1400">
              <a:latin typeface="BIZ UDPゴシック" panose="020B0400000000000000" pitchFamily="50" charset="-128"/>
              <a:ea typeface="BIZ UDPゴシック" panose="020B0400000000000000" pitchFamily="50" charset="-128"/>
            </a:rPr>
            <a:t>　・コメントは印刷されない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10.xml"/><Relationship Id="rId3" Type="http://schemas.openxmlformats.org/officeDocument/2006/relationships/vmlDrawing" Target="../drawings/vmlDrawing10.vml"/><Relationship Id="rId7" Type="http://schemas.openxmlformats.org/officeDocument/2006/relationships/ctrlProp" Target="../ctrlProps/ctrlProp15.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6.vml"/><Relationship Id="rId7" Type="http://schemas.openxmlformats.org/officeDocument/2006/relationships/ctrlProp" Target="../ctrlProps/ctrlProp7.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6.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8.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CC"/>
  </sheetPr>
  <dimension ref="B2:BE55"/>
  <sheetViews>
    <sheetView showZeros="0" tabSelected="1" view="pageBreakPreview" zoomScale="80" zoomScaleNormal="100" zoomScaleSheetLayoutView="80" workbookViewId="0">
      <selection activeCell="AR23" sqref="AR23"/>
    </sheetView>
  </sheetViews>
  <sheetFormatPr defaultColWidth="2.5" defaultRowHeight="15" customHeight="1"/>
  <cols>
    <col min="1" max="246" width="2.5" style="1" customWidth="1"/>
    <col min="247" max="16384" width="2.5" style="1"/>
  </cols>
  <sheetData>
    <row r="2" spans="2:57" ht="15" customHeight="1">
      <c r="D2" s="7">
        <v>1</v>
      </c>
      <c r="E2" s="7">
        <v>2</v>
      </c>
      <c r="F2" s="7">
        <v>3</v>
      </c>
      <c r="G2" s="7">
        <v>4</v>
      </c>
      <c r="H2" s="7">
        <v>5</v>
      </c>
      <c r="I2" s="7">
        <v>6</v>
      </c>
      <c r="J2" s="7">
        <v>7</v>
      </c>
      <c r="K2" s="7">
        <v>8</v>
      </c>
      <c r="L2" s="7">
        <v>9</v>
      </c>
      <c r="M2" s="7">
        <v>10</v>
      </c>
      <c r="N2" s="7">
        <v>11</v>
      </c>
      <c r="O2" s="7">
        <v>12</v>
      </c>
      <c r="P2" s="7">
        <v>13</v>
      </c>
      <c r="Q2" s="7">
        <v>14</v>
      </c>
      <c r="R2" s="7">
        <v>15</v>
      </c>
      <c r="S2" s="7">
        <v>16</v>
      </c>
      <c r="T2" s="7">
        <v>17</v>
      </c>
      <c r="U2" s="7">
        <v>18</v>
      </c>
      <c r="V2" s="7">
        <v>19</v>
      </c>
      <c r="W2" s="7">
        <v>20</v>
      </c>
      <c r="X2" s="7">
        <v>21</v>
      </c>
      <c r="Y2" s="7">
        <v>22</v>
      </c>
      <c r="Z2" s="7">
        <v>23</v>
      </c>
      <c r="AA2" s="7">
        <v>24</v>
      </c>
      <c r="AB2" s="7">
        <v>25</v>
      </c>
      <c r="AC2" s="7">
        <v>26</v>
      </c>
      <c r="AD2" s="7">
        <v>27</v>
      </c>
      <c r="AE2" s="7">
        <v>28</v>
      </c>
      <c r="AF2" s="7">
        <v>29</v>
      </c>
      <c r="AG2" s="7">
        <v>30</v>
      </c>
      <c r="AH2" s="7">
        <v>31</v>
      </c>
      <c r="AI2" s="7">
        <v>32</v>
      </c>
      <c r="AJ2" s="7">
        <v>33</v>
      </c>
      <c r="AK2" s="7">
        <v>34</v>
      </c>
    </row>
    <row r="4" spans="2:57" ht="15" customHeight="1">
      <c r="B4" s="7">
        <v>1</v>
      </c>
      <c r="D4" s="1" t="s">
        <v>207</v>
      </c>
    </row>
    <row r="5" spans="2:57" ht="15" customHeight="1">
      <c r="B5" s="7">
        <v>2</v>
      </c>
      <c r="D5" s="3"/>
      <c r="E5" s="4"/>
      <c r="F5" s="219"/>
      <c r="G5" s="219"/>
      <c r="H5" s="217"/>
      <c r="I5" s="217"/>
      <c r="J5" s="219" t="s">
        <v>392</v>
      </c>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4"/>
      <c r="AK5" s="4"/>
      <c r="AN5" s="25"/>
      <c r="AO5" s="25"/>
      <c r="AP5" s="25"/>
      <c r="AQ5" s="25"/>
      <c r="AR5" s="25"/>
      <c r="AS5" s="25"/>
      <c r="AT5" s="25"/>
      <c r="AU5" s="25"/>
      <c r="AV5" s="25"/>
      <c r="AW5" s="25"/>
      <c r="AX5" s="25"/>
      <c r="AY5" s="25"/>
      <c r="AZ5" s="25"/>
      <c r="BA5" s="25"/>
      <c r="BB5" s="25"/>
      <c r="BC5" s="25"/>
      <c r="BD5" s="25"/>
      <c r="BE5" s="25"/>
    </row>
    <row r="6" spans="2:57" ht="15" customHeight="1">
      <c r="B6" s="7">
        <v>3</v>
      </c>
    </row>
    <row r="7" spans="2:57" ht="15" customHeight="1">
      <c r="B7" s="7">
        <v>4</v>
      </c>
      <c r="Z7" s="215" t="s">
        <v>385</v>
      </c>
      <c r="AA7" s="215"/>
      <c r="AB7" s="216"/>
      <c r="AC7" s="216"/>
      <c r="AD7" s="7" t="s">
        <v>3</v>
      </c>
      <c r="AE7" s="216"/>
      <c r="AF7" s="216"/>
      <c r="AG7" s="7" t="s">
        <v>4</v>
      </c>
      <c r="AH7" s="216"/>
      <c r="AI7" s="216"/>
      <c r="AJ7" s="10" t="s">
        <v>5</v>
      </c>
    </row>
    <row r="8" spans="2:57" ht="15" customHeight="1">
      <c r="B8" s="7">
        <v>5</v>
      </c>
      <c r="AA8" s="5"/>
      <c r="AB8" s="6"/>
      <c r="AC8" s="6"/>
      <c r="AD8" s="7"/>
      <c r="AE8" s="6"/>
      <c r="AF8" s="6"/>
      <c r="AG8" s="7"/>
      <c r="AH8" s="6"/>
      <c r="AI8" s="6"/>
      <c r="AJ8" s="10"/>
    </row>
    <row r="9" spans="2:57" ht="15" customHeight="1">
      <c r="B9" s="7">
        <v>6</v>
      </c>
    </row>
    <row r="10" spans="2:57" ht="15" customHeight="1">
      <c r="B10" s="7">
        <v>7</v>
      </c>
      <c r="E10" s="218" t="s">
        <v>6</v>
      </c>
      <c r="F10" s="218"/>
      <c r="G10" s="218"/>
      <c r="H10" s="218"/>
      <c r="J10" s="220"/>
      <c r="K10" s="220"/>
      <c r="L10" s="220"/>
      <c r="M10" s="220"/>
      <c r="N10" s="220"/>
      <c r="O10" s="2"/>
      <c r="P10" s="7" t="s">
        <v>7</v>
      </c>
    </row>
    <row r="11" spans="2:57" ht="15" customHeight="1">
      <c r="B11" s="7">
        <v>8</v>
      </c>
      <c r="E11" s="7"/>
      <c r="F11" s="7"/>
      <c r="G11" s="7"/>
      <c r="H11" s="7"/>
      <c r="J11" s="8"/>
      <c r="K11" s="8"/>
      <c r="L11" s="8"/>
      <c r="M11" s="8"/>
      <c r="N11" s="8"/>
      <c r="O11" s="2"/>
      <c r="P11" s="7"/>
    </row>
    <row r="12" spans="2:57" ht="15" customHeight="1">
      <c r="B12" s="7">
        <v>9</v>
      </c>
    </row>
    <row r="13" spans="2:57" ht="15" customHeight="1">
      <c r="B13" s="7">
        <v>10</v>
      </c>
      <c r="R13" s="1" t="s">
        <v>10</v>
      </c>
    </row>
    <row r="14" spans="2:57" ht="15" customHeight="1">
      <c r="B14" s="7">
        <v>11</v>
      </c>
      <c r="R14" s="214" t="s">
        <v>1</v>
      </c>
      <c r="S14" s="214"/>
      <c r="T14" s="214"/>
      <c r="V14" s="135"/>
      <c r="W14" s="135"/>
      <c r="X14" s="135"/>
      <c r="Y14" s="135"/>
      <c r="Z14" s="135"/>
      <c r="AA14" s="135"/>
      <c r="AB14" s="135"/>
      <c r="AC14" s="135"/>
      <c r="AD14" s="135"/>
      <c r="AE14" s="135"/>
      <c r="AF14" s="135"/>
      <c r="AG14" s="135"/>
      <c r="AH14" s="135"/>
      <c r="AI14" s="135"/>
      <c r="AJ14" s="135"/>
    </row>
    <row r="15" spans="2:57" ht="15" customHeight="1">
      <c r="B15" s="7">
        <v>12</v>
      </c>
    </row>
    <row r="16" spans="2:57" ht="15" customHeight="1">
      <c r="B16" s="7">
        <v>13</v>
      </c>
      <c r="R16" s="214" t="s">
        <v>0</v>
      </c>
      <c r="S16" s="214"/>
      <c r="T16" s="214"/>
      <c r="V16" s="135"/>
      <c r="W16" s="135"/>
      <c r="X16" s="135"/>
      <c r="Y16" s="135"/>
      <c r="Z16" s="135"/>
      <c r="AA16" s="135"/>
      <c r="AB16" s="135"/>
      <c r="AC16" s="135"/>
      <c r="AD16" s="135"/>
      <c r="AE16" s="135"/>
      <c r="AF16" s="135"/>
      <c r="AG16" s="135"/>
      <c r="AH16" s="135"/>
      <c r="AI16" s="135"/>
      <c r="AJ16" s="135"/>
    </row>
    <row r="17" spans="2:41" ht="15" customHeight="1">
      <c r="B17" s="7">
        <v>14</v>
      </c>
    </row>
    <row r="18" spans="2:41" ht="15" customHeight="1">
      <c r="B18" s="7">
        <v>15</v>
      </c>
      <c r="R18" s="214" t="s">
        <v>2</v>
      </c>
      <c r="S18" s="214"/>
      <c r="T18" s="214"/>
      <c r="V18" s="135"/>
      <c r="W18" s="135"/>
      <c r="X18" s="135"/>
      <c r="Y18" s="135"/>
      <c r="Z18" s="135"/>
      <c r="AA18" s="135"/>
      <c r="AC18" s="135"/>
      <c r="AD18" s="135"/>
      <c r="AE18" s="135"/>
      <c r="AF18" s="135"/>
      <c r="AG18" s="135"/>
      <c r="AH18" s="135"/>
      <c r="AI18" s="138"/>
      <c r="AJ18" s="138"/>
    </row>
    <row r="19" spans="2:41" ht="15" customHeight="1">
      <c r="B19" s="7">
        <v>16</v>
      </c>
      <c r="E19" s="7"/>
      <c r="F19" s="7"/>
      <c r="G19" s="7"/>
      <c r="H19" s="7"/>
      <c r="J19" s="8"/>
      <c r="K19" s="8"/>
      <c r="L19" s="8"/>
      <c r="M19" s="8"/>
      <c r="N19" s="8"/>
      <c r="O19" s="2"/>
      <c r="P19" s="7"/>
    </row>
    <row r="20" spans="2:41" ht="15" customHeight="1">
      <c r="B20" s="7">
        <v>17</v>
      </c>
      <c r="R20" s="1" t="s">
        <v>254</v>
      </c>
      <c r="V20" s="135"/>
      <c r="W20" s="135"/>
      <c r="X20" s="135"/>
      <c r="Y20" s="135"/>
      <c r="Z20" s="135"/>
      <c r="AA20" s="135"/>
      <c r="AB20" s="135"/>
      <c r="AC20" s="135"/>
      <c r="AD20" s="135"/>
      <c r="AE20" s="135"/>
      <c r="AF20" s="135"/>
      <c r="AG20" s="135"/>
      <c r="AH20" s="135"/>
      <c r="AI20" s="135"/>
      <c r="AJ20" s="135"/>
    </row>
    <row r="21" spans="2:41" ht="15" customHeight="1">
      <c r="B21" s="7">
        <v>18</v>
      </c>
      <c r="R21" s="1" t="s">
        <v>255</v>
      </c>
      <c r="V21" s="135"/>
      <c r="W21" s="135"/>
      <c r="X21" s="135"/>
      <c r="Y21" s="135"/>
      <c r="Z21" s="135"/>
      <c r="AA21" s="135"/>
      <c r="AB21" s="135"/>
      <c r="AC21" s="135"/>
      <c r="AD21" s="135"/>
      <c r="AE21" s="135"/>
      <c r="AF21" s="135"/>
      <c r="AG21" s="135"/>
      <c r="AH21" s="135"/>
      <c r="AI21" s="135"/>
      <c r="AJ21" s="135"/>
    </row>
    <row r="22" spans="2:41" ht="15" customHeight="1">
      <c r="B22" s="7">
        <v>19</v>
      </c>
      <c r="S22" s="2"/>
      <c r="T22" s="2"/>
      <c r="U22" s="2"/>
      <c r="V22" s="2"/>
      <c r="W22" s="2"/>
      <c r="X22" s="2"/>
      <c r="Y22" s="2"/>
      <c r="Z22" s="2"/>
      <c r="AA22" s="2"/>
      <c r="AB22" s="2"/>
      <c r="AC22" s="2"/>
      <c r="AD22" s="2"/>
      <c r="AE22" s="2"/>
      <c r="AF22" s="2"/>
      <c r="AG22" s="2"/>
      <c r="AH22" s="2"/>
      <c r="AI22" s="2"/>
      <c r="AJ22" s="2"/>
      <c r="AK22" s="2"/>
    </row>
    <row r="23" spans="2:41" ht="15" customHeight="1">
      <c r="B23" s="7">
        <v>20</v>
      </c>
      <c r="E23" s="4"/>
      <c r="F23" s="4" t="s">
        <v>386</v>
      </c>
      <c r="G23" s="4" t="s">
        <v>387</v>
      </c>
      <c r="H23" s="4">
        <v>8</v>
      </c>
      <c r="I23" s="4" t="s">
        <v>28</v>
      </c>
      <c r="J23" s="4" t="s">
        <v>44</v>
      </c>
      <c r="K23" s="4" t="s">
        <v>239</v>
      </c>
      <c r="L23" s="4" t="s">
        <v>243</v>
      </c>
      <c r="M23" s="4" t="s">
        <v>233</v>
      </c>
      <c r="N23" s="1" t="s">
        <v>249</v>
      </c>
      <c r="O23" s="1" t="s">
        <v>235</v>
      </c>
      <c r="P23" s="1" t="s">
        <v>48</v>
      </c>
      <c r="Q23" s="1" t="s">
        <v>49</v>
      </c>
      <c r="R23" s="1" t="s">
        <v>102</v>
      </c>
      <c r="S23" s="1" t="s">
        <v>50</v>
      </c>
      <c r="T23" s="1" t="s">
        <v>225</v>
      </c>
      <c r="U23" s="1" t="s">
        <v>227</v>
      </c>
      <c r="V23" s="1" t="s">
        <v>277</v>
      </c>
      <c r="W23" s="1" t="s">
        <v>278</v>
      </c>
      <c r="X23" s="1" t="s">
        <v>309</v>
      </c>
      <c r="Y23" s="1" t="s">
        <v>51</v>
      </c>
      <c r="Z23" s="1" t="s">
        <v>50</v>
      </c>
      <c r="AA23" s="1" t="s">
        <v>229</v>
      </c>
      <c r="AB23" s="1" t="s">
        <v>52</v>
      </c>
      <c r="AC23" s="4" t="s">
        <v>154</v>
      </c>
      <c r="AD23" s="4" t="s">
        <v>230</v>
      </c>
      <c r="AE23" s="4" t="s">
        <v>64</v>
      </c>
      <c r="AF23" s="4" t="s">
        <v>231</v>
      </c>
      <c r="AG23" s="4" t="s">
        <v>232</v>
      </c>
      <c r="AH23" s="4" t="s">
        <v>233</v>
      </c>
      <c r="AI23" s="4" t="s">
        <v>229</v>
      </c>
      <c r="AJ23" s="4" t="s">
        <v>234</v>
      </c>
      <c r="AK23" s="4" t="s">
        <v>235</v>
      </c>
    </row>
    <row r="24" spans="2:41" ht="15" customHeight="1">
      <c r="B24" s="7">
        <v>21</v>
      </c>
      <c r="S24" s="2"/>
      <c r="T24" s="2"/>
      <c r="U24" s="2"/>
      <c r="V24" s="2"/>
      <c r="W24" s="2"/>
      <c r="X24" s="2"/>
      <c r="Y24" s="2"/>
      <c r="Z24" s="2"/>
      <c r="AA24" s="2"/>
      <c r="AB24" s="2"/>
      <c r="AC24" s="2"/>
      <c r="AD24" s="2"/>
      <c r="AE24" s="2"/>
      <c r="AF24" s="2"/>
      <c r="AG24" s="2"/>
      <c r="AH24" s="2"/>
      <c r="AI24" s="2"/>
      <c r="AJ24" s="2"/>
      <c r="AK24" s="2"/>
    </row>
    <row r="25" spans="2:41" ht="15" customHeight="1">
      <c r="B25" s="7">
        <v>22</v>
      </c>
      <c r="D25" s="4" t="s">
        <v>153</v>
      </c>
      <c r="E25" s="4" t="s">
        <v>154</v>
      </c>
      <c r="F25" s="4" t="s">
        <v>155</v>
      </c>
      <c r="G25" s="4"/>
      <c r="H25" s="4" t="s">
        <v>257</v>
      </c>
      <c r="I25" s="212">
        <f>第２号様式!AA49</f>
        <v>0</v>
      </c>
      <c r="J25" s="212"/>
      <c r="K25" s="212"/>
      <c r="L25" s="212"/>
      <c r="M25" s="212"/>
      <c r="N25" s="4" t="s">
        <v>256</v>
      </c>
      <c r="O25" s="4" t="s">
        <v>211</v>
      </c>
      <c r="P25" s="8" t="s">
        <v>212</v>
      </c>
      <c r="Q25" s="8" t="s">
        <v>213</v>
      </c>
      <c r="R25" s="8" t="s">
        <v>214</v>
      </c>
      <c r="S25" s="8" t="s">
        <v>215</v>
      </c>
      <c r="T25" s="8" t="s">
        <v>216</v>
      </c>
      <c r="U25" s="8" t="s">
        <v>217</v>
      </c>
      <c r="V25" s="8" t="s">
        <v>218</v>
      </c>
      <c r="W25" s="2" t="s">
        <v>219</v>
      </c>
      <c r="X25" s="1" t="s">
        <v>178</v>
      </c>
      <c r="Y25" s="1" t="s">
        <v>179</v>
      </c>
      <c r="Z25" s="1" t="s">
        <v>164</v>
      </c>
      <c r="AA25" s="1" t="s">
        <v>104</v>
      </c>
      <c r="AB25" s="1" t="s">
        <v>105</v>
      </c>
      <c r="AC25" s="1" t="s">
        <v>162</v>
      </c>
      <c r="AD25" s="1" t="s">
        <v>50</v>
      </c>
      <c r="AE25" s="1" t="s">
        <v>236</v>
      </c>
      <c r="AF25" s="1" t="s">
        <v>237</v>
      </c>
      <c r="AG25" s="1" t="s">
        <v>277</v>
      </c>
      <c r="AH25" s="1" t="s">
        <v>278</v>
      </c>
      <c r="AI25" s="1" t="s">
        <v>309</v>
      </c>
      <c r="AJ25" s="1" t="s">
        <v>51</v>
      </c>
      <c r="AK25" s="1" t="s">
        <v>238</v>
      </c>
      <c r="AL25" s="2"/>
      <c r="AM25" s="2"/>
      <c r="AN25" s="2"/>
      <c r="AO25" s="2"/>
    </row>
    <row r="26" spans="2:41" ht="15" customHeight="1">
      <c r="B26" s="7">
        <v>23</v>
      </c>
      <c r="K26" s="8"/>
      <c r="L26" s="8"/>
      <c r="M26" s="8"/>
      <c r="N26" s="8"/>
      <c r="O26" s="8"/>
      <c r="P26" s="8"/>
      <c r="Q26" s="8"/>
      <c r="R26" s="8"/>
      <c r="S26" s="2"/>
      <c r="T26" s="2"/>
      <c r="U26" s="2"/>
      <c r="V26" s="2"/>
      <c r="W26" s="2"/>
      <c r="X26" s="2"/>
      <c r="Y26" s="2"/>
      <c r="Z26" s="2"/>
      <c r="AA26" s="2"/>
      <c r="AB26" s="2"/>
      <c r="AC26" s="2"/>
      <c r="AD26" s="2"/>
      <c r="AE26" s="2"/>
      <c r="AF26" s="2"/>
      <c r="AG26" s="2"/>
      <c r="AH26" s="2"/>
      <c r="AI26" s="2"/>
      <c r="AJ26" s="2"/>
      <c r="AK26" s="2"/>
    </row>
    <row r="27" spans="2:41" ht="15" customHeight="1">
      <c r="B27" s="7">
        <v>24</v>
      </c>
      <c r="D27" s="1" t="s">
        <v>152</v>
      </c>
      <c r="E27" s="1" t="s">
        <v>153</v>
      </c>
      <c r="F27" s="1" t="s">
        <v>154</v>
      </c>
      <c r="G27" s="1" t="s">
        <v>155</v>
      </c>
      <c r="H27" s="1" t="s">
        <v>34</v>
      </c>
      <c r="I27" s="4" t="s">
        <v>35</v>
      </c>
      <c r="J27" s="4" t="s">
        <v>59</v>
      </c>
      <c r="K27" s="4" t="s">
        <v>58</v>
      </c>
      <c r="L27" s="4" t="s">
        <v>23</v>
      </c>
      <c r="M27" s="4">
        <v>3</v>
      </c>
      <c r="N27" s="9" t="s">
        <v>60</v>
      </c>
      <c r="O27" s="4" t="s">
        <v>229</v>
      </c>
      <c r="P27" s="4" t="s">
        <v>61</v>
      </c>
      <c r="Q27" s="4" t="s">
        <v>37</v>
      </c>
      <c r="R27" s="4" t="s">
        <v>239</v>
      </c>
      <c r="S27" s="4" t="s">
        <v>240</v>
      </c>
      <c r="T27" s="4" t="s">
        <v>241</v>
      </c>
      <c r="U27" s="4" t="s">
        <v>159</v>
      </c>
      <c r="V27" s="4" t="s">
        <v>17</v>
      </c>
      <c r="W27" s="4" t="s">
        <v>229</v>
      </c>
      <c r="X27" s="4" t="s">
        <v>242</v>
      </c>
      <c r="Y27" s="4" t="s">
        <v>243</v>
      </c>
      <c r="Z27" s="4" t="s">
        <v>241</v>
      </c>
      <c r="AA27" s="4" t="s">
        <v>66</v>
      </c>
      <c r="AB27" s="4" t="s">
        <v>62</v>
      </c>
      <c r="AC27" s="4" t="s">
        <v>244</v>
      </c>
      <c r="AD27" s="4" t="s">
        <v>245</v>
      </c>
      <c r="AE27" s="4" t="s">
        <v>246</v>
      </c>
      <c r="AF27" s="4" t="s">
        <v>247</v>
      </c>
      <c r="AH27" s="4"/>
      <c r="AI27" s="4"/>
      <c r="AJ27" s="4"/>
      <c r="AK27" s="4"/>
    </row>
    <row r="28" spans="2:41" ht="15" customHeight="1">
      <c r="B28" s="7">
        <v>25</v>
      </c>
      <c r="S28" s="2"/>
      <c r="T28" s="2"/>
      <c r="U28" s="2"/>
      <c r="V28" s="2"/>
      <c r="W28" s="2"/>
      <c r="X28" s="2"/>
      <c r="Y28" s="2"/>
      <c r="Z28" s="2"/>
      <c r="AA28" s="2"/>
      <c r="AB28" s="2"/>
      <c r="AC28" s="2"/>
      <c r="AD28" s="2"/>
      <c r="AE28" s="2"/>
      <c r="AF28" s="2"/>
      <c r="AG28" s="2"/>
      <c r="AH28" s="2"/>
      <c r="AI28" s="2"/>
      <c r="AJ28" s="2"/>
      <c r="AK28" s="2"/>
    </row>
    <row r="29" spans="2:41" ht="15" customHeight="1">
      <c r="B29" s="7">
        <v>26</v>
      </c>
      <c r="D29" s="4"/>
      <c r="E29" s="4"/>
      <c r="F29" s="4"/>
      <c r="G29" s="4"/>
      <c r="H29" s="4"/>
      <c r="I29" s="4"/>
      <c r="J29" s="4"/>
      <c r="K29" s="4"/>
      <c r="L29" s="4"/>
      <c r="T29" s="4"/>
      <c r="U29" s="4"/>
      <c r="V29" s="4"/>
      <c r="W29" s="4"/>
      <c r="X29" s="4"/>
      <c r="Y29" s="9"/>
      <c r="Z29" s="4"/>
      <c r="AA29" s="4"/>
      <c r="AB29" s="4"/>
      <c r="AC29" s="4"/>
      <c r="AD29" s="4"/>
      <c r="AE29" s="4"/>
      <c r="AF29" s="4"/>
      <c r="AG29" s="4"/>
      <c r="AH29" s="4"/>
      <c r="AI29" s="4"/>
      <c r="AJ29" s="4"/>
      <c r="AK29" s="4"/>
    </row>
    <row r="30" spans="2:41" ht="15" customHeight="1">
      <c r="B30" s="7">
        <v>27</v>
      </c>
    </row>
    <row r="31" spans="2:41" ht="15" customHeight="1">
      <c r="B31" s="7">
        <v>28</v>
      </c>
      <c r="S31" s="2"/>
      <c r="T31" s="2"/>
      <c r="U31" s="2"/>
      <c r="V31" s="2"/>
      <c r="W31" s="2"/>
      <c r="X31" s="2"/>
      <c r="Y31" s="2"/>
      <c r="Z31" s="2"/>
      <c r="AA31" s="2"/>
      <c r="AB31" s="2"/>
      <c r="AC31" s="2"/>
      <c r="AD31" s="2"/>
      <c r="AE31" s="2"/>
      <c r="AF31" s="2"/>
      <c r="AG31" s="2"/>
      <c r="AH31" s="2"/>
      <c r="AI31" s="2"/>
      <c r="AJ31" s="2"/>
      <c r="AK31" s="2"/>
    </row>
    <row r="32" spans="2:41" ht="15" customHeight="1">
      <c r="B32" s="7">
        <v>29</v>
      </c>
      <c r="S32" s="2"/>
      <c r="T32" s="2" t="s">
        <v>17</v>
      </c>
      <c r="U32" s="2"/>
      <c r="V32" s="2"/>
      <c r="W32" s="2"/>
      <c r="X32" s="2"/>
      <c r="Y32" s="2"/>
      <c r="Z32" s="2"/>
      <c r="AA32" s="2"/>
      <c r="AB32" s="2"/>
      <c r="AC32" s="2"/>
      <c r="AD32" s="2"/>
      <c r="AE32" s="2"/>
      <c r="AF32" s="2"/>
      <c r="AG32" s="2"/>
      <c r="AH32" s="2"/>
      <c r="AI32" s="2"/>
      <c r="AJ32" s="2"/>
      <c r="AK32" s="2"/>
    </row>
    <row r="33" spans="2:49" ht="15" customHeight="1">
      <c r="B33" s="7">
        <v>30</v>
      </c>
      <c r="K33" s="8"/>
      <c r="L33" s="8"/>
      <c r="M33" s="8"/>
      <c r="N33" s="8"/>
      <c r="O33" s="8"/>
      <c r="P33" s="8"/>
      <c r="Q33" s="8"/>
      <c r="R33" s="8"/>
      <c r="S33" s="2"/>
      <c r="T33" s="2"/>
      <c r="U33" s="2"/>
      <c r="V33" s="2"/>
      <c r="W33" s="2"/>
      <c r="X33" s="2"/>
      <c r="Y33" s="2"/>
      <c r="Z33" s="2"/>
      <c r="AA33" s="2"/>
      <c r="AB33" s="2"/>
      <c r="AC33" s="2"/>
      <c r="AD33" s="2"/>
      <c r="AE33" s="2"/>
      <c r="AF33" s="2"/>
      <c r="AG33" s="2"/>
      <c r="AH33" s="2"/>
      <c r="AI33" s="2"/>
      <c r="AJ33" s="2"/>
      <c r="AK33" s="2"/>
    </row>
    <row r="34" spans="2:49" ht="15" customHeight="1">
      <c r="B34" s="7">
        <v>31</v>
      </c>
      <c r="S34" s="2"/>
      <c r="T34" s="2"/>
      <c r="U34" s="2"/>
      <c r="V34" s="2"/>
      <c r="W34" s="2"/>
      <c r="X34" s="2"/>
      <c r="Y34" s="2"/>
      <c r="Z34" s="2"/>
      <c r="AA34" s="2"/>
      <c r="AB34" s="2"/>
      <c r="AC34" s="2"/>
      <c r="AD34" s="2"/>
      <c r="AE34" s="2"/>
      <c r="AF34" s="2"/>
      <c r="AG34" s="2"/>
      <c r="AH34" s="2"/>
      <c r="AI34" s="2"/>
      <c r="AJ34" s="2"/>
      <c r="AK34" s="2"/>
    </row>
    <row r="35" spans="2:49" ht="15" customHeight="1">
      <c r="B35" s="7">
        <v>32</v>
      </c>
      <c r="G35" s="4"/>
      <c r="H35" s="8"/>
      <c r="I35" s="8"/>
      <c r="J35" s="8"/>
      <c r="K35" s="8"/>
      <c r="L35" s="8"/>
      <c r="M35" s="8"/>
      <c r="R35" s="5"/>
      <c r="S35" s="6"/>
      <c r="T35" s="6"/>
      <c r="V35" s="6"/>
      <c r="W35" s="6"/>
      <c r="Y35" s="6"/>
      <c r="Z35" s="6"/>
      <c r="AA35" s="5"/>
    </row>
    <row r="36" spans="2:49" ht="15" customHeight="1">
      <c r="B36" s="7">
        <v>33</v>
      </c>
      <c r="F36" s="1">
        <v>1</v>
      </c>
      <c r="G36" s="4" t="s">
        <v>18</v>
      </c>
      <c r="H36" s="214" t="s">
        <v>157</v>
      </c>
      <c r="I36" s="214"/>
      <c r="J36" s="214"/>
      <c r="K36" s="214"/>
      <c r="L36" s="214"/>
      <c r="M36" s="214"/>
      <c r="P36" s="135"/>
      <c r="Q36" s="136"/>
      <c r="R36" s="137"/>
      <c r="S36" s="137"/>
      <c r="T36" s="138"/>
      <c r="U36" s="137"/>
      <c r="V36" s="137"/>
      <c r="W36" s="138"/>
      <c r="X36" s="137"/>
      <c r="Y36" s="137"/>
      <c r="Z36" s="139"/>
      <c r="AA36" s="136"/>
      <c r="AB36" s="140"/>
      <c r="AC36" s="140"/>
      <c r="AD36" s="140"/>
      <c r="AE36" s="140"/>
      <c r="AF36" s="140"/>
      <c r="AG36" s="140"/>
      <c r="AH36" s="140"/>
      <c r="AI36" s="140"/>
      <c r="AJ36" s="2"/>
      <c r="AK36" s="2"/>
    </row>
    <row r="37" spans="2:49" ht="15" customHeight="1">
      <c r="B37" s="7">
        <v>34</v>
      </c>
      <c r="G37" s="4"/>
      <c r="H37" s="8"/>
      <c r="I37" s="8"/>
      <c r="J37" s="8"/>
      <c r="K37" s="8"/>
      <c r="L37" s="8"/>
      <c r="M37" s="8"/>
      <c r="Q37" s="5"/>
      <c r="R37" s="6"/>
      <c r="S37" s="6"/>
      <c r="T37" s="7"/>
      <c r="U37" s="6"/>
      <c r="V37" s="6"/>
      <c r="W37" s="7"/>
      <c r="X37" s="6"/>
      <c r="Y37" s="6"/>
      <c r="Z37" s="10"/>
      <c r="AA37" s="5"/>
      <c r="AB37" s="2"/>
      <c r="AC37" s="2"/>
      <c r="AD37" s="2"/>
      <c r="AE37" s="2"/>
      <c r="AF37" s="2"/>
      <c r="AG37" s="2"/>
      <c r="AH37" s="2"/>
      <c r="AI37" s="2"/>
      <c r="AJ37" s="2"/>
      <c r="AK37" s="2"/>
    </row>
    <row r="38" spans="2:49" ht="15" customHeight="1">
      <c r="B38" s="7">
        <v>35</v>
      </c>
      <c r="G38" s="4"/>
      <c r="H38" s="8"/>
      <c r="I38" s="8"/>
      <c r="J38" s="8"/>
      <c r="K38" s="8"/>
      <c r="L38" s="8"/>
      <c r="M38" s="8"/>
      <c r="Q38" s="5"/>
      <c r="R38" s="6"/>
      <c r="S38" s="6"/>
      <c r="T38" s="7"/>
      <c r="U38" s="6"/>
      <c r="V38" s="6"/>
      <c r="W38" s="7"/>
      <c r="X38" s="6"/>
      <c r="Y38" s="6"/>
      <c r="Z38" s="10"/>
      <c r="AA38" s="5"/>
      <c r="AB38" s="2"/>
      <c r="AC38" s="2"/>
      <c r="AD38" s="2"/>
      <c r="AE38" s="2"/>
      <c r="AF38" s="2"/>
      <c r="AG38" s="2"/>
      <c r="AH38" s="2"/>
      <c r="AI38" s="2"/>
      <c r="AJ38" s="2"/>
      <c r="AK38" s="2"/>
    </row>
    <row r="39" spans="2:49" ht="15" customHeight="1">
      <c r="B39" s="7">
        <v>36</v>
      </c>
      <c r="F39" s="1">
        <v>2</v>
      </c>
      <c r="G39" s="4" t="s">
        <v>18</v>
      </c>
      <c r="H39" s="214" t="s">
        <v>24</v>
      </c>
      <c r="I39" s="214"/>
      <c r="J39" s="214"/>
      <c r="K39" s="214"/>
      <c r="L39" s="214"/>
      <c r="M39" s="214"/>
      <c r="P39" s="215" t="s">
        <v>385</v>
      </c>
      <c r="Q39" s="215"/>
      <c r="R39" s="213" t="str">
        <f>第２号様式!AB11</f>
        <v>33</v>
      </c>
      <c r="S39" s="213"/>
      <c r="T39" s="7" t="s">
        <v>3</v>
      </c>
      <c r="U39" s="213">
        <f>第２号様式!AE11</f>
        <v>1</v>
      </c>
      <c r="V39" s="213"/>
      <c r="W39" s="7" t="s">
        <v>4</v>
      </c>
      <c r="X39" s="213">
        <f>第２号様式!AH11</f>
        <v>0</v>
      </c>
      <c r="Y39" s="213"/>
      <c r="Z39" s="10" t="s">
        <v>5</v>
      </c>
      <c r="AA39" s="5"/>
      <c r="AB39" s="2"/>
      <c r="AC39" s="2"/>
      <c r="AD39" s="2"/>
      <c r="AE39" s="2"/>
      <c r="AF39" s="2"/>
      <c r="AG39" s="2"/>
      <c r="AH39" s="2"/>
      <c r="AI39" s="2"/>
      <c r="AJ39" s="2"/>
      <c r="AK39" s="2"/>
    </row>
    <row r="40" spans="2:49" ht="15" customHeight="1">
      <c r="B40" s="7">
        <v>37</v>
      </c>
      <c r="S40" s="2"/>
      <c r="T40" s="2"/>
      <c r="U40" s="2"/>
      <c r="V40" s="2"/>
      <c r="W40" s="2"/>
      <c r="X40" s="2"/>
      <c r="Y40" s="2"/>
      <c r="Z40" s="2"/>
      <c r="AA40" s="2"/>
      <c r="AB40" s="2"/>
      <c r="AC40" s="2"/>
      <c r="AD40" s="2"/>
      <c r="AE40" s="2"/>
      <c r="AF40" s="2"/>
      <c r="AG40" s="2"/>
      <c r="AH40" s="2"/>
      <c r="AI40" s="2"/>
      <c r="AJ40" s="2"/>
      <c r="AK40" s="2"/>
    </row>
    <row r="41" spans="2:49" ht="15" customHeight="1">
      <c r="B41" s="7">
        <v>38</v>
      </c>
      <c r="H41" s="2"/>
      <c r="N41" s="8"/>
      <c r="O41" s="8"/>
      <c r="P41" s="8"/>
      <c r="S41" s="2"/>
      <c r="T41" s="2"/>
      <c r="U41" s="2"/>
      <c r="V41" s="2"/>
      <c r="W41" s="2"/>
      <c r="X41" s="2"/>
      <c r="Y41" s="2"/>
      <c r="Z41" s="2"/>
      <c r="AA41" s="2"/>
    </row>
    <row r="42" spans="2:49" ht="15" customHeight="1">
      <c r="B42" s="7">
        <v>39</v>
      </c>
      <c r="F42" s="1">
        <v>3</v>
      </c>
      <c r="H42" s="2" t="s">
        <v>25</v>
      </c>
      <c r="N42" s="8"/>
      <c r="O42" s="8"/>
      <c r="P42" s="8"/>
      <c r="S42" s="2"/>
      <c r="T42" s="2"/>
      <c r="U42" s="2"/>
      <c r="V42" s="2"/>
      <c r="W42" s="2"/>
      <c r="X42" s="2"/>
      <c r="Y42" s="2"/>
      <c r="AP42" s="26"/>
      <c r="AQ42" s="26"/>
      <c r="AS42" s="26"/>
      <c r="AT42" s="26"/>
      <c r="AV42" s="26"/>
      <c r="AW42" s="26"/>
    </row>
    <row r="43" spans="2:49" ht="15" customHeight="1">
      <c r="B43" s="7">
        <v>40</v>
      </c>
      <c r="H43" s="1" t="s">
        <v>165</v>
      </c>
    </row>
    <row r="44" spans="2:49" ht="15" customHeight="1">
      <c r="B44" s="7">
        <v>41</v>
      </c>
      <c r="H44" s="1" t="s">
        <v>166</v>
      </c>
    </row>
    <row r="45" spans="2:49" ht="15" customHeight="1">
      <c r="B45" s="7">
        <v>42</v>
      </c>
      <c r="H45" s="1" t="s">
        <v>160</v>
      </c>
    </row>
    <row r="46" spans="2:49" ht="15" customHeight="1">
      <c r="B46" s="7">
        <v>43</v>
      </c>
      <c r="H46" s="1" t="s">
        <v>393</v>
      </c>
    </row>
    <row r="47" spans="2:49" ht="15" customHeight="1">
      <c r="B47" s="7">
        <v>44</v>
      </c>
      <c r="G47" s="11"/>
      <c r="H47" s="1" t="s">
        <v>380</v>
      </c>
    </row>
    <row r="48" spans="2:49" ht="15" customHeight="1">
      <c r="B48" s="7">
        <v>45</v>
      </c>
      <c r="G48" s="11"/>
      <c r="H48" s="1" t="s">
        <v>310</v>
      </c>
    </row>
    <row r="49" spans="2:34" ht="15" customHeight="1">
      <c r="B49" s="7">
        <v>46</v>
      </c>
      <c r="X49" s="12"/>
      <c r="Y49" s="12"/>
      <c r="AC49" s="12"/>
      <c r="AD49" s="12"/>
      <c r="AE49" s="12"/>
      <c r="AF49" s="12"/>
      <c r="AG49" s="12"/>
      <c r="AH49" s="12"/>
    </row>
    <row r="50" spans="2:34" ht="15" customHeight="1">
      <c r="B50" s="7">
        <v>47</v>
      </c>
    </row>
    <row r="51" spans="2:34" ht="15" customHeight="1">
      <c r="B51" s="7">
        <v>48</v>
      </c>
    </row>
    <row r="52" spans="2:34" ht="15" customHeight="1">
      <c r="B52" s="7">
        <v>49</v>
      </c>
    </row>
    <row r="53" spans="2:34" ht="15" customHeight="1">
      <c r="B53" s="7">
        <v>50</v>
      </c>
    </row>
    <row r="54" spans="2:34" ht="15" customHeight="1">
      <c r="B54" s="7">
        <v>51</v>
      </c>
    </row>
    <row r="55" spans="2:34" ht="15" customHeight="1">
      <c r="B55" s="7">
        <v>52</v>
      </c>
    </row>
  </sheetData>
  <mergeCells count="19">
    <mergeCell ref="AH7:AI7"/>
    <mergeCell ref="H5:I5"/>
    <mergeCell ref="R14:T14"/>
    <mergeCell ref="R16:T16"/>
    <mergeCell ref="R18:T18"/>
    <mergeCell ref="E10:H10"/>
    <mergeCell ref="AB7:AC7"/>
    <mergeCell ref="F5:G5"/>
    <mergeCell ref="J5:AI5"/>
    <mergeCell ref="Z7:AA7"/>
    <mergeCell ref="AE7:AF7"/>
    <mergeCell ref="J10:N10"/>
    <mergeCell ref="I25:M25"/>
    <mergeCell ref="X39:Y39"/>
    <mergeCell ref="H39:M39"/>
    <mergeCell ref="P39:Q39"/>
    <mergeCell ref="R39:S39"/>
    <mergeCell ref="H36:M36"/>
    <mergeCell ref="U39:V39"/>
  </mergeCells>
  <phoneticPr fontId="17"/>
  <printOptions horizontalCentered="1"/>
  <pageMargins left="0.78740157480314965" right="0.78740157480314965" top="0.78740157480314965" bottom="0.78740157480314965" header="0.19685039370078741" footer="0.19685039370078741"/>
  <pageSetup paperSize="9" orientation="portrait" blackAndWhite="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F5766652-F9B1-48BE-957F-5DEDCC183D4A}">
            <xm:f>第２号様式!$AN$8="通常枠"</xm:f>
            <x14:dxf>
              <font>
                <strike/>
              </font>
            </x14:dxf>
          </x14:cfRule>
          <xm:sqref>H46:H47</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CCFFCC"/>
  </sheetPr>
  <dimension ref="B2:BM50"/>
  <sheetViews>
    <sheetView showZeros="0" view="pageBreakPreview" zoomScale="80" zoomScaleNormal="100" zoomScaleSheetLayoutView="80" workbookViewId="0">
      <selection activeCell="R7" sqref="R7"/>
    </sheetView>
  </sheetViews>
  <sheetFormatPr defaultColWidth="2.5" defaultRowHeight="15" customHeight="1"/>
  <cols>
    <col min="1" max="246" width="2.5" style="1" customWidth="1"/>
    <col min="247" max="16384" width="2.5" style="1"/>
  </cols>
  <sheetData>
    <row r="2" spans="2:65" ht="15" customHeight="1">
      <c r="D2" s="7">
        <v>1</v>
      </c>
      <c r="E2" s="7">
        <v>2</v>
      </c>
      <c r="F2" s="7">
        <v>3</v>
      </c>
      <c r="G2" s="7">
        <v>4</v>
      </c>
      <c r="H2" s="7">
        <v>5</v>
      </c>
      <c r="I2" s="7">
        <v>6</v>
      </c>
      <c r="J2" s="7">
        <v>7</v>
      </c>
      <c r="K2" s="7">
        <v>8</v>
      </c>
      <c r="L2" s="7">
        <v>9</v>
      </c>
      <c r="M2" s="7">
        <v>10</v>
      </c>
      <c r="N2" s="7">
        <v>11</v>
      </c>
      <c r="O2" s="7">
        <v>12</v>
      </c>
      <c r="P2" s="7">
        <v>13</v>
      </c>
      <c r="Q2" s="7">
        <v>14</v>
      </c>
      <c r="R2" s="7">
        <v>15</v>
      </c>
      <c r="S2" s="7">
        <v>16</v>
      </c>
      <c r="T2" s="7">
        <v>17</v>
      </c>
      <c r="U2" s="7">
        <v>18</v>
      </c>
      <c r="V2" s="7">
        <v>19</v>
      </c>
      <c r="W2" s="7">
        <v>20</v>
      </c>
      <c r="X2" s="7">
        <v>21</v>
      </c>
      <c r="Y2" s="7">
        <v>22</v>
      </c>
      <c r="Z2" s="7">
        <v>23</v>
      </c>
      <c r="AA2" s="7">
        <v>24</v>
      </c>
      <c r="AB2" s="7">
        <v>25</v>
      </c>
      <c r="AC2" s="7">
        <v>26</v>
      </c>
      <c r="AD2" s="7">
        <v>27</v>
      </c>
      <c r="AE2" s="7">
        <v>28</v>
      </c>
      <c r="AF2" s="7">
        <v>29</v>
      </c>
      <c r="AG2" s="7">
        <v>30</v>
      </c>
      <c r="AH2" s="7">
        <v>31</v>
      </c>
      <c r="AI2" s="7">
        <v>32</v>
      </c>
      <c r="AJ2" s="7">
        <v>33</v>
      </c>
      <c r="AK2" s="7">
        <v>34</v>
      </c>
    </row>
    <row r="4" spans="2:65" ht="15" customHeight="1">
      <c r="B4" s="7">
        <v>1</v>
      </c>
      <c r="D4" s="1" t="s">
        <v>357</v>
      </c>
    </row>
    <row r="5" spans="2:65" ht="15" customHeight="1">
      <c r="B5" s="7">
        <v>2</v>
      </c>
      <c r="D5" s="3"/>
      <c r="E5" s="3"/>
      <c r="F5" s="3"/>
      <c r="G5" s="3"/>
      <c r="H5" s="219" t="s">
        <v>400</v>
      </c>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4"/>
      <c r="AK5" s="4"/>
      <c r="AO5" s="25"/>
      <c r="AP5" s="25"/>
      <c r="AQ5" s="25"/>
      <c r="AR5" s="25"/>
      <c r="AS5" s="25"/>
      <c r="AT5" s="25"/>
      <c r="AU5" s="25"/>
      <c r="AV5" s="25"/>
      <c r="AW5" s="25"/>
      <c r="AX5" s="25"/>
      <c r="AY5" s="25"/>
      <c r="AZ5" s="25"/>
      <c r="BA5" s="25"/>
      <c r="BB5" s="25"/>
      <c r="BC5" s="25"/>
      <c r="BD5" s="3"/>
      <c r="BE5" s="3"/>
      <c r="BF5" s="3"/>
      <c r="BG5" s="3"/>
      <c r="BH5" s="3"/>
      <c r="BI5" s="3"/>
      <c r="BJ5" s="3"/>
      <c r="BK5" s="3"/>
      <c r="BL5" s="3"/>
      <c r="BM5" s="3"/>
    </row>
    <row r="6" spans="2:65" ht="15" customHeight="1">
      <c r="B6" s="7">
        <v>3</v>
      </c>
      <c r="D6" s="3"/>
      <c r="E6" s="3"/>
      <c r="F6" s="59"/>
      <c r="G6" s="59"/>
      <c r="H6" s="3"/>
      <c r="I6" s="3"/>
      <c r="J6" s="3"/>
      <c r="K6" s="3"/>
      <c r="L6" s="3"/>
      <c r="M6" s="3"/>
      <c r="N6" s="3"/>
      <c r="O6" s="3"/>
      <c r="P6" s="3"/>
      <c r="Q6" s="3"/>
      <c r="R6" s="3"/>
      <c r="S6" s="3"/>
      <c r="T6" s="3"/>
      <c r="U6" s="3"/>
      <c r="V6" s="3"/>
      <c r="W6" s="3"/>
      <c r="X6" s="3"/>
      <c r="Y6" s="3"/>
      <c r="Z6" s="3"/>
      <c r="AJ6" s="4"/>
      <c r="AK6" s="4"/>
    </row>
    <row r="7" spans="2:65" ht="15" customHeight="1">
      <c r="B7" s="7">
        <v>4</v>
      </c>
      <c r="Z7" s="215" t="s">
        <v>385</v>
      </c>
      <c r="AA7" s="215"/>
      <c r="AB7" s="216"/>
      <c r="AC7" s="216"/>
      <c r="AD7" s="7" t="s">
        <v>3</v>
      </c>
      <c r="AE7" s="216"/>
      <c r="AF7" s="216"/>
      <c r="AG7" s="7" t="s">
        <v>4</v>
      </c>
      <c r="AH7" s="216"/>
      <c r="AI7" s="216"/>
      <c r="AJ7" s="10" t="s">
        <v>5</v>
      </c>
    </row>
    <row r="8" spans="2:65" ht="15" customHeight="1">
      <c r="B8" s="7">
        <v>5</v>
      </c>
      <c r="AA8" s="5"/>
      <c r="AB8" s="14"/>
      <c r="AC8" s="14"/>
      <c r="AD8" s="7"/>
      <c r="AE8" s="14"/>
      <c r="AF8" s="14"/>
      <c r="AG8" s="7"/>
      <c r="AH8" s="14"/>
      <c r="AI8" s="14"/>
      <c r="AJ8" s="10"/>
      <c r="AP8" s="3"/>
      <c r="AQ8" s="3"/>
      <c r="AR8" s="3"/>
      <c r="AS8" s="3"/>
      <c r="AT8" s="3"/>
    </row>
    <row r="9" spans="2:65" ht="15" customHeight="1">
      <c r="B9" s="7">
        <v>6</v>
      </c>
    </row>
    <row r="10" spans="2:65" ht="15" customHeight="1">
      <c r="B10" s="7">
        <v>7</v>
      </c>
      <c r="E10" s="218" t="s">
        <v>6</v>
      </c>
      <c r="F10" s="218"/>
      <c r="G10" s="218"/>
      <c r="H10" s="218"/>
      <c r="J10" s="291">
        <f>第１号様式!J10</f>
        <v>0</v>
      </c>
      <c r="K10" s="291"/>
      <c r="L10" s="291"/>
      <c r="M10" s="291"/>
      <c r="N10" s="291"/>
      <c r="O10" s="2"/>
      <c r="P10" s="7" t="s">
        <v>7</v>
      </c>
    </row>
    <row r="11" spans="2:65" ht="15" customHeight="1">
      <c r="B11" s="7">
        <v>8</v>
      </c>
      <c r="E11" s="7"/>
      <c r="F11" s="7"/>
      <c r="G11" s="7"/>
      <c r="H11" s="7"/>
      <c r="J11" s="8"/>
      <c r="K11" s="8"/>
      <c r="L11" s="8"/>
      <c r="M11" s="8"/>
      <c r="N11" s="8"/>
      <c r="O11" s="2"/>
      <c r="P11" s="7"/>
    </row>
    <row r="12" spans="2:65" ht="15" customHeight="1">
      <c r="B12" s="7">
        <v>9</v>
      </c>
      <c r="E12" s="7"/>
      <c r="F12" s="7"/>
      <c r="G12" s="7"/>
      <c r="H12" s="7"/>
      <c r="J12" s="8"/>
      <c r="K12" s="8"/>
      <c r="L12" s="8"/>
      <c r="M12" s="8"/>
      <c r="N12" s="8"/>
      <c r="O12" s="2"/>
      <c r="P12" s="7"/>
    </row>
    <row r="13" spans="2:65" ht="15" customHeight="1">
      <c r="B13" s="7">
        <v>10</v>
      </c>
      <c r="R13" s="1" t="s">
        <v>10</v>
      </c>
    </row>
    <row r="14" spans="2:65" ht="15" customHeight="1">
      <c r="B14" s="7">
        <v>11</v>
      </c>
      <c r="R14" s="214" t="s">
        <v>1</v>
      </c>
      <c r="S14" s="214"/>
      <c r="T14" s="214"/>
      <c r="V14" s="145">
        <f>第１号様式!V14</f>
        <v>0</v>
      </c>
      <c r="W14" s="145"/>
      <c r="X14" s="145"/>
      <c r="Y14" s="145"/>
      <c r="Z14" s="145"/>
      <c r="AA14" s="145"/>
      <c r="AB14" s="145"/>
      <c r="AC14" s="145"/>
      <c r="AD14" s="145"/>
      <c r="AE14" s="145"/>
      <c r="AF14" s="145"/>
      <c r="AG14" s="145"/>
      <c r="AH14" s="145"/>
      <c r="AI14" s="145"/>
      <c r="AJ14" s="145"/>
    </row>
    <row r="15" spans="2:65" ht="15" customHeight="1">
      <c r="B15" s="7">
        <v>12</v>
      </c>
    </row>
    <row r="16" spans="2:65" ht="15" customHeight="1">
      <c r="B16" s="7">
        <v>13</v>
      </c>
      <c r="R16" s="214" t="s">
        <v>0</v>
      </c>
      <c r="S16" s="214"/>
      <c r="T16" s="214"/>
      <c r="V16" s="145">
        <f>第１号様式!V16</f>
        <v>0</v>
      </c>
      <c r="W16" s="145"/>
      <c r="X16" s="145"/>
      <c r="Y16" s="145"/>
      <c r="Z16" s="145"/>
      <c r="AA16" s="145"/>
      <c r="AB16" s="145"/>
      <c r="AC16" s="145"/>
      <c r="AD16" s="145"/>
      <c r="AE16" s="145"/>
      <c r="AF16" s="145"/>
      <c r="AG16" s="145"/>
      <c r="AH16" s="145"/>
      <c r="AI16" s="145"/>
      <c r="AJ16" s="145"/>
    </row>
    <row r="17" spans="2:59" ht="15" customHeight="1">
      <c r="B17" s="7">
        <v>14</v>
      </c>
    </row>
    <row r="18" spans="2:59" ht="15" customHeight="1">
      <c r="B18" s="7">
        <v>15</v>
      </c>
      <c r="R18" s="214" t="s">
        <v>2</v>
      </c>
      <c r="S18" s="214"/>
      <c r="T18" s="214"/>
      <c r="V18" s="145">
        <f>第１号様式!V18</f>
        <v>0</v>
      </c>
      <c r="W18" s="145"/>
      <c r="X18" s="145"/>
      <c r="Y18" s="145"/>
      <c r="Z18" s="145"/>
      <c r="AA18" s="145"/>
      <c r="AC18" s="145">
        <f>第１号様式!AC18</f>
        <v>0</v>
      </c>
      <c r="AD18" s="145"/>
      <c r="AE18" s="145"/>
      <c r="AF18" s="145"/>
      <c r="AG18" s="145"/>
      <c r="AH18" s="145"/>
      <c r="AI18" s="174"/>
      <c r="AJ18" s="174"/>
    </row>
    <row r="19" spans="2:59" ht="15" customHeight="1">
      <c r="B19" s="7">
        <v>16</v>
      </c>
    </row>
    <row r="20" spans="2:59" ht="15" customHeight="1">
      <c r="B20" s="7">
        <v>17</v>
      </c>
      <c r="R20" s="1" t="s">
        <v>254</v>
      </c>
      <c r="V20" s="145">
        <f>第１号様式!V20</f>
        <v>0</v>
      </c>
      <c r="W20" s="145"/>
      <c r="X20" s="145"/>
      <c r="Y20" s="145"/>
      <c r="Z20" s="145"/>
      <c r="AA20" s="145"/>
      <c r="AB20" s="145"/>
      <c r="AC20" s="145"/>
      <c r="AD20" s="145"/>
      <c r="AE20" s="145"/>
      <c r="AF20" s="145"/>
      <c r="AG20" s="145"/>
      <c r="AH20" s="145"/>
      <c r="AI20" s="145"/>
      <c r="AJ20" s="145"/>
    </row>
    <row r="21" spans="2:59" ht="15" customHeight="1">
      <c r="B21" s="7">
        <v>18</v>
      </c>
      <c r="R21" s="1" t="s">
        <v>255</v>
      </c>
      <c r="V21" s="145">
        <f>第１号様式!V21</f>
        <v>0</v>
      </c>
      <c r="W21" s="145"/>
      <c r="X21" s="145"/>
      <c r="Y21" s="145"/>
      <c r="Z21" s="145"/>
      <c r="AA21" s="145"/>
      <c r="AB21" s="145"/>
      <c r="AC21" s="145"/>
      <c r="AD21" s="145"/>
      <c r="AE21" s="145"/>
      <c r="AF21" s="145"/>
      <c r="AG21" s="145"/>
      <c r="AH21" s="145"/>
      <c r="AI21" s="145"/>
      <c r="AJ21" s="145"/>
    </row>
    <row r="22" spans="2:59" ht="15" customHeight="1">
      <c r="B22" s="7">
        <v>19</v>
      </c>
      <c r="S22" s="2"/>
      <c r="T22" s="2"/>
      <c r="U22" s="2"/>
      <c r="V22" s="2"/>
      <c r="W22" s="2"/>
      <c r="X22" s="2"/>
      <c r="Y22" s="2"/>
      <c r="Z22" s="2"/>
      <c r="AA22" s="2"/>
      <c r="AB22" s="2"/>
      <c r="AC22" s="2"/>
      <c r="AD22" s="2"/>
      <c r="AE22" s="2"/>
      <c r="AF22" s="2"/>
      <c r="AG22" s="2"/>
      <c r="AH22" s="2"/>
      <c r="AI22" s="2"/>
      <c r="AJ22" s="2"/>
      <c r="AK22" s="2"/>
    </row>
    <row r="23" spans="2:59" ht="15" customHeight="1">
      <c r="B23" s="7">
        <v>20</v>
      </c>
      <c r="E23" s="253" t="s">
        <v>385</v>
      </c>
      <c r="F23" s="253"/>
      <c r="G23" s="341"/>
      <c r="H23" s="341"/>
      <c r="I23" s="4" t="s">
        <v>28</v>
      </c>
      <c r="J23" s="341"/>
      <c r="K23" s="341"/>
      <c r="L23" s="4" t="s">
        <v>29</v>
      </c>
      <c r="M23" s="341"/>
      <c r="N23" s="341"/>
      <c r="O23" s="4" t="s">
        <v>30</v>
      </c>
      <c r="P23" s="4" t="s">
        <v>31</v>
      </c>
      <c r="Q23" s="4" t="s">
        <v>32</v>
      </c>
      <c r="R23" s="253" t="s">
        <v>388</v>
      </c>
      <c r="S23" s="253"/>
      <c r="T23" s="4" t="s">
        <v>23</v>
      </c>
      <c r="U23" s="336"/>
      <c r="V23" s="336"/>
      <c r="W23" s="336"/>
      <c r="X23" s="336"/>
      <c r="Y23" s="336"/>
      <c r="Z23" s="4" t="s">
        <v>22</v>
      </c>
      <c r="AA23" s="4" t="s">
        <v>33</v>
      </c>
      <c r="AB23" s="4" t="s">
        <v>34</v>
      </c>
      <c r="AC23" s="4" t="s">
        <v>35</v>
      </c>
      <c r="AD23" s="4" t="s">
        <v>36</v>
      </c>
      <c r="AE23" s="4" t="s">
        <v>37</v>
      </c>
      <c r="AF23" s="4" t="s">
        <v>38</v>
      </c>
      <c r="AG23" s="4" t="s">
        <v>39</v>
      </c>
      <c r="AH23" s="4" t="s">
        <v>40</v>
      </c>
      <c r="AI23" s="4" t="s">
        <v>41</v>
      </c>
      <c r="AJ23" s="4" t="s">
        <v>42</v>
      </c>
      <c r="AK23" s="4" t="s">
        <v>43</v>
      </c>
      <c r="AL23" s="7"/>
      <c r="AM23" s="4"/>
      <c r="AN23" s="4"/>
      <c r="AO23" s="4"/>
      <c r="AP23" s="4"/>
      <c r="AQ23" s="4"/>
      <c r="AR23" s="4"/>
      <c r="AS23" s="4"/>
    </row>
    <row r="24" spans="2:59" ht="15" customHeight="1">
      <c r="B24" s="7">
        <v>21</v>
      </c>
      <c r="S24" s="2"/>
      <c r="T24" s="2"/>
      <c r="U24" s="2"/>
      <c r="V24" s="2"/>
      <c r="W24" s="2"/>
      <c r="X24" s="2"/>
      <c r="Y24" s="2"/>
      <c r="Z24" s="2"/>
      <c r="AA24" s="2"/>
      <c r="AB24" s="2"/>
      <c r="AC24" s="2"/>
      <c r="AD24" s="2"/>
      <c r="AE24" s="2"/>
      <c r="AF24" s="2"/>
      <c r="AG24" s="2"/>
      <c r="AH24" s="2"/>
      <c r="AI24" s="2"/>
      <c r="AJ24" s="2"/>
      <c r="AK24" s="2"/>
    </row>
    <row r="25" spans="2:59" ht="15" customHeight="1">
      <c r="B25" s="7">
        <v>22</v>
      </c>
      <c r="D25" s="1" t="s">
        <v>67</v>
      </c>
      <c r="E25" s="1" t="s">
        <v>17</v>
      </c>
      <c r="F25" s="7" t="s">
        <v>40</v>
      </c>
      <c r="G25" s="4" t="s">
        <v>52</v>
      </c>
      <c r="H25" s="4" t="s">
        <v>53</v>
      </c>
      <c r="I25" s="4" t="s">
        <v>54</v>
      </c>
      <c r="J25" s="4" t="s">
        <v>56</v>
      </c>
      <c r="K25" s="4" t="s">
        <v>68</v>
      </c>
      <c r="L25" s="4" t="s">
        <v>55</v>
      </c>
      <c r="M25" s="4" t="s">
        <v>63</v>
      </c>
      <c r="N25" s="1" t="s">
        <v>69</v>
      </c>
      <c r="O25" s="4" t="s">
        <v>65</v>
      </c>
      <c r="P25" s="4" t="s">
        <v>17</v>
      </c>
      <c r="Q25" s="4" t="s">
        <v>83</v>
      </c>
      <c r="R25" s="4" t="s">
        <v>84</v>
      </c>
      <c r="S25" s="4" t="s">
        <v>88</v>
      </c>
      <c r="T25" s="4" t="s">
        <v>89</v>
      </c>
      <c r="U25" s="4" t="s">
        <v>90</v>
      </c>
      <c r="V25" s="4" t="s">
        <v>91</v>
      </c>
      <c r="W25" s="4" t="s">
        <v>71</v>
      </c>
      <c r="X25" s="4" t="s">
        <v>72</v>
      </c>
      <c r="Y25" s="4" t="s">
        <v>73</v>
      </c>
      <c r="Z25" s="4" t="s">
        <v>74</v>
      </c>
      <c r="AA25" s="2" t="s">
        <v>69</v>
      </c>
      <c r="AB25" s="1" t="s">
        <v>45</v>
      </c>
      <c r="AC25" s="1" t="s">
        <v>46</v>
      </c>
      <c r="AD25" s="1" t="s">
        <v>47</v>
      </c>
      <c r="AE25" s="1" t="s">
        <v>104</v>
      </c>
      <c r="AF25" s="1" t="s">
        <v>105</v>
      </c>
      <c r="AG25" s="1" t="s">
        <v>162</v>
      </c>
      <c r="AH25" s="1" t="s">
        <v>50</v>
      </c>
      <c r="AI25" s="1" t="s">
        <v>236</v>
      </c>
      <c r="AJ25" s="1" t="s">
        <v>248</v>
      </c>
      <c r="AK25" s="1" t="s">
        <v>277</v>
      </c>
      <c r="AU25" s="4"/>
      <c r="AV25" s="4"/>
      <c r="AW25" s="4"/>
      <c r="AX25" s="4"/>
      <c r="AY25" s="13"/>
      <c r="AZ25" s="13"/>
      <c r="BA25" s="4"/>
      <c r="BB25" s="4"/>
      <c r="BC25" s="4"/>
      <c r="BD25" s="4"/>
      <c r="BE25" s="4"/>
      <c r="BF25" s="4"/>
      <c r="BG25" s="4"/>
    </row>
    <row r="26" spans="2:59" ht="15" customHeight="1">
      <c r="B26" s="7">
        <v>23</v>
      </c>
      <c r="K26" s="8"/>
      <c r="L26" s="8"/>
      <c r="M26" s="8"/>
      <c r="N26" s="8"/>
      <c r="O26" s="8"/>
      <c r="P26" s="8"/>
      <c r="Q26" s="8"/>
      <c r="R26" s="8"/>
      <c r="S26" s="2"/>
      <c r="T26" s="2"/>
      <c r="U26" s="2"/>
      <c r="V26" s="2"/>
      <c r="W26" s="2"/>
      <c r="X26" s="2"/>
      <c r="Y26" s="2"/>
      <c r="Z26" s="2"/>
      <c r="AA26" s="2"/>
      <c r="AB26" s="2"/>
      <c r="AC26" s="2"/>
      <c r="AD26" s="2"/>
      <c r="AE26" s="2"/>
      <c r="AF26" s="2"/>
      <c r="AG26" s="2"/>
      <c r="AH26" s="2"/>
      <c r="AI26" s="2"/>
      <c r="AJ26" s="2"/>
      <c r="AK26" s="2"/>
    </row>
    <row r="27" spans="2:59" ht="15" customHeight="1">
      <c r="B27" s="7">
        <v>24</v>
      </c>
      <c r="D27" s="1" t="s">
        <v>278</v>
      </c>
      <c r="E27" s="1" t="s">
        <v>309</v>
      </c>
      <c r="F27" s="1" t="s">
        <v>163</v>
      </c>
      <c r="G27" s="1" t="s">
        <v>342</v>
      </c>
      <c r="H27" s="1" t="s">
        <v>152</v>
      </c>
      <c r="I27" s="1" t="s">
        <v>52</v>
      </c>
      <c r="J27" s="1" t="s">
        <v>154</v>
      </c>
      <c r="K27" s="1" t="s">
        <v>54</v>
      </c>
      <c r="L27" s="1" t="s">
        <v>34</v>
      </c>
      <c r="M27" s="4" t="s">
        <v>31</v>
      </c>
      <c r="N27" s="4" t="s">
        <v>59</v>
      </c>
      <c r="O27" s="4" t="s">
        <v>335</v>
      </c>
      <c r="P27" s="4" t="s">
        <v>334</v>
      </c>
      <c r="Q27" s="4">
        <v>9</v>
      </c>
      <c r="R27" s="13" t="s">
        <v>333</v>
      </c>
      <c r="S27" s="4" t="s">
        <v>40</v>
      </c>
      <c r="T27" s="4" t="s">
        <v>61</v>
      </c>
      <c r="U27" s="4" t="s">
        <v>332</v>
      </c>
      <c r="V27" s="4" t="s">
        <v>325</v>
      </c>
      <c r="W27" s="4" t="s">
        <v>336</v>
      </c>
      <c r="X27" s="4" t="s">
        <v>331</v>
      </c>
      <c r="Y27" s="4" t="s">
        <v>358</v>
      </c>
      <c r="Z27" s="2" t="s">
        <v>359</v>
      </c>
      <c r="AA27" s="4" t="s">
        <v>73</v>
      </c>
      <c r="AB27" s="4" t="s">
        <v>90</v>
      </c>
      <c r="AC27" s="4" t="s">
        <v>360</v>
      </c>
      <c r="AD27" s="4" t="s">
        <v>361</v>
      </c>
      <c r="AE27" s="4" t="s">
        <v>362</v>
      </c>
      <c r="AF27" s="4" t="s">
        <v>363</v>
      </c>
      <c r="AG27" s="4" t="s">
        <v>92</v>
      </c>
      <c r="AH27" s="4" t="s">
        <v>364</v>
      </c>
      <c r="AI27" s="4" t="s">
        <v>361</v>
      </c>
      <c r="AJ27" s="4" t="s">
        <v>365</v>
      </c>
      <c r="AK27" s="4" t="s">
        <v>366</v>
      </c>
    </row>
    <row r="28" spans="2:59" ht="15" customHeight="1">
      <c r="B28" s="7">
        <v>25</v>
      </c>
    </row>
    <row r="29" spans="2:59" ht="15" customHeight="1">
      <c r="B29" s="7">
        <v>26</v>
      </c>
      <c r="D29" s="4" t="s">
        <v>367</v>
      </c>
      <c r="E29" s="4" t="s">
        <v>93</v>
      </c>
      <c r="F29" s="4" t="s">
        <v>368</v>
      </c>
      <c r="G29" s="4" t="s">
        <v>318</v>
      </c>
      <c r="H29" s="4" t="s">
        <v>340</v>
      </c>
      <c r="I29" s="4" t="s">
        <v>338</v>
      </c>
      <c r="J29" s="4" t="s">
        <v>341</v>
      </c>
      <c r="K29" s="2"/>
      <c r="L29" s="2"/>
      <c r="V29" s="2"/>
      <c r="W29" s="2"/>
      <c r="X29" s="2"/>
      <c r="Y29" s="2"/>
      <c r="Z29" s="2"/>
      <c r="AA29" s="2"/>
      <c r="AB29" s="2"/>
      <c r="AC29" s="2"/>
      <c r="AD29" s="2"/>
      <c r="AE29" s="2"/>
      <c r="AF29" s="2"/>
      <c r="AG29" s="2"/>
      <c r="AH29" s="2"/>
      <c r="AI29" s="2"/>
      <c r="AJ29" s="2"/>
      <c r="AK29" s="2"/>
      <c r="AL29" s="2"/>
      <c r="AM29" s="2"/>
      <c r="AN29" s="2"/>
    </row>
    <row r="30" spans="2:59" ht="15" customHeight="1">
      <c r="B30" s="7">
        <v>27</v>
      </c>
      <c r="D30" s="4"/>
      <c r="E30" s="4"/>
      <c r="F30" s="4"/>
      <c r="G30" s="4"/>
      <c r="H30" s="4"/>
      <c r="I30" s="2"/>
      <c r="S30" s="2"/>
      <c r="T30" s="2"/>
      <c r="U30" s="2"/>
      <c r="V30" s="2"/>
      <c r="W30" s="2"/>
      <c r="X30" s="2"/>
      <c r="Y30" s="2"/>
      <c r="Z30" s="2"/>
      <c r="AA30" s="2"/>
      <c r="AB30" s="2"/>
      <c r="AC30" s="2"/>
      <c r="AD30" s="2"/>
      <c r="AE30" s="2"/>
      <c r="AF30" s="2"/>
      <c r="AG30" s="2"/>
      <c r="AH30" s="2"/>
      <c r="AI30" s="2"/>
      <c r="AJ30" s="2"/>
      <c r="AK30" s="2"/>
    </row>
    <row r="31" spans="2:59" ht="15" customHeight="1">
      <c r="B31" s="7">
        <v>28</v>
      </c>
      <c r="D31" s="4"/>
      <c r="E31" s="4"/>
      <c r="F31" s="4"/>
      <c r="G31" s="4"/>
      <c r="H31" s="4"/>
      <c r="I31" s="2"/>
      <c r="S31" s="2"/>
      <c r="T31" s="2"/>
      <c r="U31" s="2"/>
      <c r="V31" s="2"/>
      <c r="W31" s="2"/>
      <c r="X31" s="2"/>
      <c r="Y31" s="2"/>
      <c r="Z31" s="2"/>
      <c r="AA31" s="2"/>
      <c r="AB31" s="2"/>
      <c r="AC31" s="2"/>
      <c r="AD31" s="2"/>
      <c r="AE31" s="2"/>
      <c r="AF31" s="2"/>
      <c r="AG31" s="2"/>
      <c r="AH31" s="2"/>
      <c r="AI31" s="2"/>
      <c r="AJ31" s="2"/>
      <c r="AK31" s="2"/>
    </row>
    <row r="32" spans="2:59" ht="15" customHeight="1">
      <c r="B32" s="7">
        <v>29</v>
      </c>
      <c r="S32" s="2"/>
      <c r="T32" s="2" t="s">
        <v>17</v>
      </c>
      <c r="U32" s="2"/>
      <c r="V32" s="2"/>
      <c r="W32" s="2"/>
      <c r="X32" s="2"/>
      <c r="Y32" s="2"/>
      <c r="Z32" s="2"/>
      <c r="AA32" s="2"/>
      <c r="AB32" s="2"/>
      <c r="AC32" s="2"/>
      <c r="AD32" s="2"/>
      <c r="AE32" s="2"/>
      <c r="AF32" s="2"/>
      <c r="AG32" s="2"/>
      <c r="AH32" s="2"/>
      <c r="AI32" s="2"/>
      <c r="AJ32" s="2"/>
      <c r="AK32" s="2"/>
    </row>
    <row r="33" spans="2:53" ht="15" customHeight="1">
      <c r="B33" s="7">
        <v>30</v>
      </c>
      <c r="K33" s="8"/>
      <c r="L33" s="8"/>
      <c r="M33" s="8"/>
      <c r="N33" s="8"/>
      <c r="O33" s="8"/>
      <c r="P33" s="8"/>
      <c r="Q33" s="8"/>
      <c r="R33" s="8"/>
      <c r="S33" s="2"/>
      <c r="T33" s="2"/>
      <c r="U33" s="2"/>
      <c r="V33" s="2"/>
      <c r="W33" s="2"/>
      <c r="X33" s="2"/>
      <c r="Y33" s="2"/>
      <c r="Z33" s="2"/>
      <c r="AA33" s="2"/>
      <c r="AB33" s="2"/>
      <c r="AC33" s="2"/>
      <c r="AD33" s="2"/>
      <c r="AE33" s="2"/>
      <c r="AF33" s="2"/>
      <c r="AG33" s="2"/>
      <c r="AH33" s="2"/>
      <c r="AI33" s="2"/>
      <c r="AJ33" s="2"/>
      <c r="AK33" s="2"/>
    </row>
    <row r="34" spans="2:53" ht="15" customHeight="1">
      <c r="B34" s="7">
        <v>31</v>
      </c>
      <c r="S34" s="2"/>
      <c r="T34" s="2"/>
      <c r="U34" s="2"/>
      <c r="V34" s="2"/>
      <c r="W34" s="2"/>
      <c r="X34" s="2"/>
      <c r="Y34" s="2"/>
      <c r="Z34" s="2"/>
      <c r="AA34" s="2"/>
      <c r="AB34" s="2"/>
      <c r="AC34" s="2"/>
      <c r="AD34" s="2"/>
      <c r="AE34" s="2"/>
      <c r="AF34" s="2"/>
      <c r="AG34" s="2"/>
      <c r="AH34" s="2"/>
      <c r="AI34" s="2"/>
      <c r="AJ34" s="2"/>
      <c r="AK34" s="2"/>
    </row>
    <row r="35" spans="2:53" ht="15" customHeight="1">
      <c r="B35" s="7">
        <v>32</v>
      </c>
      <c r="F35" s="1">
        <v>1</v>
      </c>
      <c r="G35" s="4" t="s">
        <v>18</v>
      </c>
      <c r="H35" s="214" t="s">
        <v>94</v>
      </c>
      <c r="I35" s="214"/>
      <c r="J35" s="214"/>
      <c r="K35" s="214"/>
      <c r="L35" s="214"/>
      <c r="M35" s="214"/>
      <c r="P35" s="215" t="s">
        <v>385</v>
      </c>
      <c r="Q35" s="215"/>
      <c r="R35" s="216"/>
      <c r="S35" s="216"/>
      <c r="T35" s="7" t="s">
        <v>3</v>
      </c>
      <c r="U35" s="216"/>
      <c r="V35" s="216"/>
      <c r="W35" s="7" t="s">
        <v>4</v>
      </c>
      <c r="X35" s="216"/>
      <c r="Y35" s="216"/>
      <c r="Z35" s="10" t="s">
        <v>5</v>
      </c>
    </row>
    <row r="36" spans="2:53" ht="15" customHeight="1">
      <c r="B36" s="7">
        <v>33</v>
      </c>
      <c r="S36" s="2"/>
      <c r="T36" s="2"/>
      <c r="U36" s="2"/>
      <c r="V36" s="2"/>
      <c r="W36" s="2"/>
      <c r="X36" s="2"/>
      <c r="Y36" s="2"/>
      <c r="Z36" s="2"/>
      <c r="AA36" s="2"/>
      <c r="AB36" s="2"/>
      <c r="AC36" s="2"/>
      <c r="AD36" s="2"/>
      <c r="AE36" s="2"/>
      <c r="AF36" s="2"/>
      <c r="AG36" s="2"/>
      <c r="AH36" s="2"/>
      <c r="AI36" s="2"/>
      <c r="AJ36" s="2"/>
      <c r="AK36" s="2"/>
    </row>
    <row r="37" spans="2:53" ht="15" customHeight="1">
      <c r="B37" s="7">
        <v>34</v>
      </c>
      <c r="F37" s="1" t="s">
        <v>19</v>
      </c>
    </row>
    <row r="38" spans="2:53" ht="15" customHeight="1">
      <c r="B38" s="7">
        <v>35</v>
      </c>
      <c r="G38" s="11" t="s">
        <v>20</v>
      </c>
      <c r="AT38" s="26"/>
      <c r="AU38" s="26"/>
      <c r="AW38" s="26"/>
      <c r="AX38" s="26"/>
      <c r="AZ38" s="26"/>
      <c r="BA38" s="26"/>
    </row>
    <row r="39" spans="2:53" ht="15" customHeight="1">
      <c r="B39" s="7">
        <v>36</v>
      </c>
      <c r="H39" s="1" t="s">
        <v>369</v>
      </c>
    </row>
    <row r="40" spans="2:53" ht="15" customHeight="1">
      <c r="B40" s="7">
        <v>37</v>
      </c>
      <c r="H40" s="1" t="s">
        <v>370</v>
      </c>
    </row>
    <row r="41" spans="2:53" ht="15" customHeight="1">
      <c r="B41" s="7">
        <v>38</v>
      </c>
      <c r="H41" s="1" t="s">
        <v>266</v>
      </c>
    </row>
    <row r="42" spans="2:53" ht="15" customHeight="1">
      <c r="B42" s="7">
        <v>39</v>
      </c>
      <c r="G42" s="11" t="s">
        <v>21</v>
      </c>
    </row>
    <row r="43" spans="2:53" ht="15" customHeight="1">
      <c r="B43" s="7">
        <v>40</v>
      </c>
      <c r="H43" s="1" t="s">
        <v>267</v>
      </c>
    </row>
    <row r="44" spans="2:53" ht="15" customHeight="1">
      <c r="B44" s="7">
        <v>41</v>
      </c>
      <c r="G44" s="11"/>
      <c r="H44" s="1" t="s">
        <v>371</v>
      </c>
    </row>
    <row r="45" spans="2:53" ht="15" customHeight="1">
      <c r="B45" s="7">
        <v>42</v>
      </c>
      <c r="H45" s="1" t="s">
        <v>372</v>
      </c>
      <c r="X45" s="12"/>
      <c r="Y45" s="12"/>
      <c r="AC45" s="12"/>
      <c r="AD45" s="12"/>
      <c r="AE45" s="12"/>
      <c r="AF45" s="12"/>
      <c r="AG45" s="12"/>
      <c r="AH45" s="12"/>
    </row>
    <row r="46" spans="2:53" ht="15" customHeight="1">
      <c r="B46" s="7">
        <v>43</v>
      </c>
      <c r="H46" s="1" t="s">
        <v>373</v>
      </c>
    </row>
    <row r="47" spans="2:53" ht="15" customHeight="1">
      <c r="B47" s="7">
        <v>44</v>
      </c>
      <c r="H47" s="1" t="s">
        <v>374</v>
      </c>
    </row>
    <row r="48" spans="2:53" ht="15" customHeight="1">
      <c r="B48" s="7">
        <v>45</v>
      </c>
      <c r="H48" s="1" t="s">
        <v>375</v>
      </c>
    </row>
    <row r="49" spans="2:2" ht="15" customHeight="1">
      <c r="B49" s="7">
        <v>46</v>
      </c>
    </row>
    <row r="50" spans="2:2" ht="15" customHeight="1">
      <c r="B50" s="7">
        <v>47</v>
      </c>
    </row>
  </sheetData>
  <mergeCells count="21">
    <mergeCell ref="H5:AI5"/>
    <mergeCell ref="R35:S35"/>
    <mergeCell ref="U35:V35"/>
    <mergeCell ref="X35:Y35"/>
    <mergeCell ref="H35:M35"/>
    <mergeCell ref="AH7:AI7"/>
    <mergeCell ref="AB7:AC7"/>
    <mergeCell ref="AE7:AF7"/>
    <mergeCell ref="Z7:AA7"/>
    <mergeCell ref="U23:Y23"/>
    <mergeCell ref="R14:T14"/>
    <mergeCell ref="R16:T16"/>
    <mergeCell ref="P35:Q35"/>
    <mergeCell ref="E10:H10"/>
    <mergeCell ref="J23:K23"/>
    <mergeCell ref="M23:N23"/>
    <mergeCell ref="R23:S23"/>
    <mergeCell ref="J10:N10"/>
    <mergeCell ref="R18:T18"/>
    <mergeCell ref="E23:F23"/>
    <mergeCell ref="G23:H23"/>
  </mergeCells>
  <phoneticPr fontId="17"/>
  <printOptions horizontalCentered="1"/>
  <pageMargins left="0.78740157480314965" right="0.78740157480314965" top="0.78740157480314965" bottom="0.78740157480314965" header="0.19685039370078741" footer="0.19685039370078741"/>
  <pageSetup paperSize="9" orientation="portrait" blackAndWhite="1"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6BE6F2AE-86D8-45D3-93F3-D2D29F697431}">
            <xm:f>第１３号様式!$AN$8="通常枠"</xm:f>
            <x14:dxf>
              <font>
                <strike/>
              </font>
            </x14:dxf>
          </x14:cfRule>
          <xm:sqref>H41 H43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CCFFCC"/>
  </sheetPr>
  <dimension ref="B2:AU60"/>
  <sheetViews>
    <sheetView showZeros="0" view="pageBreakPreview" topLeftCell="G5" zoomScaleNormal="100" zoomScaleSheetLayoutView="100" workbookViewId="0">
      <selection activeCell="R7" sqref="R7"/>
    </sheetView>
  </sheetViews>
  <sheetFormatPr defaultColWidth="2.5" defaultRowHeight="15" customHeight="1"/>
  <cols>
    <col min="1" max="39" width="2.5" style="21" customWidth="1"/>
    <col min="40" max="40" width="20.125" style="21" customWidth="1"/>
    <col min="41" max="244" width="2.5" style="21" customWidth="1"/>
    <col min="245" max="16384" width="2.5" style="21"/>
  </cols>
  <sheetData>
    <row r="2" spans="2:41" ht="15" customHeight="1">
      <c r="C2" s="1" t="s">
        <v>376</v>
      </c>
    </row>
    <row r="3" spans="2:41" ht="15" customHeight="1">
      <c r="C3" s="251" t="s">
        <v>185</v>
      </c>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row>
    <row r="6" spans="2:41" s="1" customFormat="1" ht="15" customHeight="1">
      <c r="B6" s="7"/>
      <c r="D6" s="1">
        <v>1</v>
      </c>
      <c r="E6" s="1" t="s">
        <v>199</v>
      </c>
    </row>
    <row r="7" spans="2:41" s="1" customFormat="1" ht="15" customHeight="1">
      <c r="B7" s="7"/>
    </row>
    <row r="8" spans="2:41" s="1" customFormat="1" ht="15" customHeight="1">
      <c r="B8" s="7"/>
      <c r="E8" s="1" t="s">
        <v>260</v>
      </c>
      <c r="F8" s="133"/>
      <c r="G8" s="133"/>
      <c r="H8" s="133"/>
      <c r="I8" s="133"/>
      <c r="J8" s="133"/>
      <c r="K8" s="133"/>
      <c r="L8" s="133"/>
      <c r="M8" s="253" t="s">
        <v>389</v>
      </c>
      <c r="N8" s="253"/>
      <c r="O8" s="253"/>
      <c r="P8" s="253"/>
      <c r="Q8" s="253"/>
      <c r="R8" s="253"/>
      <c r="S8" s="253"/>
      <c r="T8" s="253"/>
      <c r="U8" s="253"/>
      <c r="V8" s="253"/>
      <c r="W8" s="253"/>
      <c r="X8" s="253" t="s">
        <v>262</v>
      </c>
      <c r="Y8" s="253"/>
      <c r="Z8" s="253"/>
      <c r="AA8" s="253"/>
      <c r="AB8" s="253"/>
      <c r="AC8" s="253"/>
      <c r="AD8" s="253"/>
      <c r="AE8" s="253"/>
      <c r="AF8" s="253"/>
      <c r="AG8" s="253"/>
      <c r="AH8" s="253"/>
      <c r="AM8" s="1">
        <v>2</v>
      </c>
      <c r="AN8" s="1" t="str">
        <f>IF(AM8=1,"通常枠","賃上げ枠")</f>
        <v>賃上げ枠</v>
      </c>
      <c r="AO8" s="1">
        <v>500000</v>
      </c>
    </row>
    <row r="9" spans="2:41" s="1" customFormat="1" ht="15" customHeight="1">
      <c r="B9" s="7"/>
      <c r="E9" s="133"/>
      <c r="F9" s="133"/>
      <c r="G9" s="133"/>
      <c r="H9" s="133"/>
      <c r="I9" s="133"/>
      <c r="J9" s="133"/>
      <c r="K9" s="133"/>
      <c r="L9" s="133"/>
      <c r="M9" s="253"/>
      <c r="N9" s="253"/>
      <c r="O9" s="253"/>
      <c r="P9" s="253"/>
      <c r="Q9" s="253"/>
      <c r="R9" s="253"/>
      <c r="S9" s="253"/>
      <c r="T9" s="253"/>
      <c r="U9" s="253"/>
      <c r="V9" s="253"/>
      <c r="W9" s="253"/>
      <c r="X9" s="253"/>
      <c r="Y9" s="253"/>
      <c r="Z9" s="253"/>
      <c r="AA9" s="253"/>
      <c r="AB9" s="253"/>
      <c r="AC9" s="253"/>
      <c r="AD9" s="253"/>
      <c r="AE9" s="253"/>
      <c r="AF9" s="253"/>
      <c r="AG9" s="253"/>
      <c r="AH9" s="253"/>
      <c r="AO9" s="1">
        <v>1000000</v>
      </c>
    </row>
    <row r="10" spans="2:41" s="1" customFormat="1" ht="15" customHeight="1">
      <c r="B10" s="7"/>
      <c r="AO10" s="1">
        <v>750000</v>
      </c>
    </row>
    <row r="11" spans="2:41" s="1" customFormat="1" ht="15" customHeight="1">
      <c r="B11" s="7"/>
      <c r="E11" s="11" t="s">
        <v>377</v>
      </c>
      <c r="M11" s="215" t="s">
        <v>385</v>
      </c>
      <c r="N11" s="215"/>
      <c r="O11" s="213" t="str">
        <f>TEXT(F25,"e")</f>
        <v>33</v>
      </c>
      <c r="P11" s="213"/>
      <c r="Q11" s="7" t="s">
        <v>3</v>
      </c>
      <c r="R11" s="213">
        <f>MONTH(F25)</f>
        <v>1</v>
      </c>
      <c r="S11" s="213"/>
      <c r="T11" s="7" t="s">
        <v>4</v>
      </c>
      <c r="U11" s="213">
        <f>DAY(F25)</f>
        <v>0</v>
      </c>
      <c r="V11" s="213"/>
      <c r="W11" s="10" t="s">
        <v>5</v>
      </c>
      <c r="X11" s="4" t="s">
        <v>274</v>
      </c>
      <c r="Y11" s="4" t="s">
        <v>275</v>
      </c>
      <c r="Z11" s="215" t="s">
        <v>385</v>
      </c>
      <c r="AA11" s="215"/>
      <c r="AB11" s="213" t="str">
        <f>TEXT(F27,"e")</f>
        <v>33</v>
      </c>
      <c r="AC11" s="213"/>
      <c r="AD11" s="7" t="s">
        <v>3</v>
      </c>
      <c r="AE11" s="213">
        <f>MONTH(F27)</f>
        <v>1</v>
      </c>
      <c r="AF11" s="213"/>
      <c r="AG11" s="7" t="s">
        <v>4</v>
      </c>
      <c r="AH11" s="213">
        <f>DAY(F27)</f>
        <v>0</v>
      </c>
      <c r="AI11" s="213"/>
      <c r="AJ11" s="10" t="s">
        <v>5</v>
      </c>
      <c r="AO11" s="1">
        <v>1500000</v>
      </c>
    </row>
    <row r="12" spans="2:41" s="1" customFormat="1" ht="15" customHeight="1">
      <c r="B12" s="7"/>
      <c r="D12" s="11"/>
    </row>
    <row r="13" spans="2:41" s="1" customFormat="1" ht="15" customHeight="1">
      <c r="B13" s="7"/>
      <c r="E13" s="1" t="s">
        <v>378</v>
      </c>
    </row>
    <row r="14" spans="2:41" s="1" customFormat="1" ht="15" customHeight="1">
      <c r="B14" s="7"/>
      <c r="E14" s="27"/>
      <c r="F14" s="231" t="s">
        <v>170</v>
      </c>
      <c r="G14" s="232"/>
      <c r="H14" s="232"/>
      <c r="I14" s="232"/>
      <c r="J14" s="232"/>
      <c r="K14" s="232"/>
      <c r="L14" s="233"/>
      <c r="M14" s="231" t="s">
        <v>171</v>
      </c>
      <c r="N14" s="232"/>
      <c r="O14" s="232"/>
      <c r="P14" s="232"/>
      <c r="Q14" s="232"/>
      <c r="R14" s="232"/>
      <c r="S14" s="232"/>
      <c r="T14" s="232"/>
      <c r="U14" s="232"/>
      <c r="V14" s="232"/>
      <c r="W14" s="233"/>
      <c r="X14" s="345" t="s">
        <v>205</v>
      </c>
      <c r="Y14" s="346"/>
      <c r="Z14" s="346"/>
      <c r="AA14" s="346"/>
      <c r="AB14" s="346"/>
      <c r="AC14" s="346"/>
      <c r="AD14" s="346"/>
      <c r="AE14" s="346"/>
      <c r="AF14" s="346"/>
      <c r="AG14" s="346"/>
      <c r="AH14" s="346"/>
      <c r="AI14" s="347"/>
      <c r="AJ14" s="28"/>
    </row>
    <row r="15" spans="2:41" s="1" customFormat="1" ht="15" customHeight="1">
      <c r="B15" s="7"/>
      <c r="D15" s="29"/>
      <c r="E15" s="30"/>
      <c r="F15" s="42"/>
      <c r="G15" s="40"/>
      <c r="H15" s="40"/>
      <c r="I15" s="40"/>
      <c r="J15" s="40"/>
      <c r="K15" s="40"/>
      <c r="L15" s="41"/>
      <c r="M15" s="235"/>
      <c r="N15" s="236"/>
      <c r="O15" s="236"/>
      <c r="P15" s="236"/>
      <c r="Q15" s="236"/>
      <c r="R15" s="236"/>
      <c r="S15" s="236"/>
      <c r="T15" s="236"/>
      <c r="U15" s="236"/>
      <c r="V15" s="236"/>
      <c r="W15" s="237"/>
      <c r="X15" s="235"/>
      <c r="Y15" s="236"/>
      <c r="Z15" s="236"/>
      <c r="AA15" s="236"/>
      <c r="AB15" s="236"/>
      <c r="AC15" s="236"/>
      <c r="AD15" s="236"/>
      <c r="AE15" s="236"/>
      <c r="AF15" s="236"/>
      <c r="AG15" s="236"/>
      <c r="AH15" s="236"/>
      <c r="AI15" s="237"/>
      <c r="AJ15" s="34"/>
    </row>
    <row r="16" spans="2:41" s="1" customFormat="1" ht="15" customHeight="1">
      <c r="B16" s="7"/>
      <c r="D16" s="29"/>
      <c r="E16" s="30"/>
      <c r="F16" s="256">
        <f>第２号様式!F16</f>
        <v>0</v>
      </c>
      <c r="G16" s="257"/>
      <c r="H16" s="257"/>
      <c r="I16" s="257"/>
      <c r="J16" s="257"/>
      <c r="K16" s="257"/>
      <c r="L16" s="258"/>
      <c r="M16" s="221"/>
      <c r="N16" s="222"/>
      <c r="O16" s="222"/>
      <c r="P16" s="222"/>
      <c r="Q16" s="222"/>
      <c r="R16" s="222"/>
      <c r="S16" s="222"/>
      <c r="T16" s="222"/>
      <c r="U16" s="222"/>
      <c r="V16" s="222"/>
      <c r="W16" s="223"/>
      <c r="X16" s="221"/>
      <c r="Y16" s="222"/>
      <c r="Z16" s="222"/>
      <c r="AA16" s="222"/>
      <c r="AB16" s="222"/>
      <c r="AC16" s="222"/>
      <c r="AD16" s="222"/>
      <c r="AE16" s="222"/>
      <c r="AF16" s="222"/>
      <c r="AG16" s="222"/>
      <c r="AH16" s="222"/>
      <c r="AI16" s="223"/>
      <c r="AJ16" s="34"/>
    </row>
    <row r="17" spans="2:36" s="1" customFormat="1" ht="15" customHeight="1">
      <c r="B17" s="7"/>
      <c r="D17" s="29"/>
      <c r="E17" s="30"/>
      <c r="F17" s="256"/>
      <c r="G17" s="257"/>
      <c r="H17" s="257"/>
      <c r="I17" s="257"/>
      <c r="J17" s="257"/>
      <c r="K17" s="257"/>
      <c r="L17" s="258"/>
      <c r="M17" s="221"/>
      <c r="N17" s="222"/>
      <c r="O17" s="222"/>
      <c r="P17" s="222"/>
      <c r="Q17" s="222"/>
      <c r="R17" s="222"/>
      <c r="S17" s="222"/>
      <c r="T17" s="222"/>
      <c r="U17" s="222"/>
      <c r="V17" s="222"/>
      <c r="W17" s="223"/>
      <c r="X17" s="221"/>
      <c r="Y17" s="222"/>
      <c r="Z17" s="222"/>
      <c r="AA17" s="222"/>
      <c r="AB17" s="222"/>
      <c r="AC17" s="222"/>
      <c r="AD17" s="222"/>
      <c r="AE17" s="222"/>
      <c r="AF17" s="222"/>
      <c r="AG17" s="222"/>
      <c r="AH17" s="222"/>
      <c r="AI17" s="223"/>
      <c r="AJ17" s="34"/>
    </row>
    <row r="18" spans="2:36" s="1" customFormat="1" ht="15" customHeight="1">
      <c r="B18" s="7"/>
      <c r="D18" s="29"/>
      <c r="E18" s="30"/>
      <c r="F18" s="256"/>
      <c r="G18" s="257"/>
      <c r="H18" s="257"/>
      <c r="I18" s="257"/>
      <c r="J18" s="257"/>
      <c r="K18" s="257"/>
      <c r="L18" s="258"/>
      <c r="M18" s="221"/>
      <c r="N18" s="222"/>
      <c r="O18" s="222"/>
      <c r="P18" s="222"/>
      <c r="Q18" s="222"/>
      <c r="R18" s="222"/>
      <c r="S18" s="222"/>
      <c r="T18" s="222"/>
      <c r="U18" s="222"/>
      <c r="V18" s="222"/>
      <c r="W18" s="223"/>
      <c r="X18" s="221"/>
      <c r="Y18" s="222"/>
      <c r="Z18" s="222"/>
      <c r="AA18" s="222"/>
      <c r="AB18" s="222"/>
      <c r="AC18" s="222"/>
      <c r="AD18" s="222"/>
      <c r="AE18" s="222"/>
      <c r="AF18" s="222"/>
      <c r="AG18" s="222"/>
      <c r="AH18" s="222"/>
      <c r="AI18" s="223"/>
      <c r="AJ18" s="34"/>
    </row>
    <row r="19" spans="2:36" s="1" customFormat="1" ht="15" customHeight="1">
      <c r="B19" s="7"/>
      <c r="D19" s="29"/>
      <c r="E19" s="30"/>
      <c r="F19" s="256"/>
      <c r="G19" s="257"/>
      <c r="H19" s="257"/>
      <c r="I19" s="257"/>
      <c r="J19" s="257"/>
      <c r="K19" s="257"/>
      <c r="L19" s="258"/>
      <c r="M19" s="221"/>
      <c r="N19" s="222"/>
      <c r="O19" s="222"/>
      <c r="P19" s="222"/>
      <c r="Q19" s="222"/>
      <c r="R19" s="222"/>
      <c r="S19" s="222"/>
      <c r="T19" s="222"/>
      <c r="U19" s="222"/>
      <c r="V19" s="222"/>
      <c r="W19" s="223"/>
      <c r="X19" s="221"/>
      <c r="Y19" s="222"/>
      <c r="Z19" s="222"/>
      <c r="AA19" s="222"/>
      <c r="AB19" s="222"/>
      <c r="AC19" s="222"/>
      <c r="AD19" s="222"/>
      <c r="AE19" s="222"/>
      <c r="AF19" s="222"/>
      <c r="AG19" s="222"/>
      <c r="AH19" s="222"/>
      <c r="AI19" s="223"/>
      <c r="AJ19" s="34"/>
    </row>
    <row r="20" spans="2:36" s="1" customFormat="1" ht="15" customHeight="1">
      <c r="B20" s="7"/>
      <c r="D20" s="29"/>
      <c r="E20" s="30"/>
      <c r="F20" s="45"/>
      <c r="G20" s="47"/>
      <c r="H20" s="47"/>
      <c r="I20" s="47"/>
      <c r="J20" s="47"/>
      <c r="K20" s="47"/>
      <c r="L20" s="48"/>
      <c r="M20" s="238"/>
      <c r="N20" s="239"/>
      <c r="O20" s="239"/>
      <c r="P20" s="239"/>
      <c r="Q20" s="239"/>
      <c r="R20" s="239"/>
      <c r="S20" s="239"/>
      <c r="T20" s="239"/>
      <c r="U20" s="239"/>
      <c r="V20" s="239"/>
      <c r="W20" s="240"/>
      <c r="X20" s="238"/>
      <c r="Y20" s="239"/>
      <c r="Z20" s="239"/>
      <c r="AA20" s="239"/>
      <c r="AB20" s="239"/>
      <c r="AC20" s="239"/>
      <c r="AD20" s="239"/>
      <c r="AE20" s="239"/>
      <c r="AF20" s="239"/>
      <c r="AG20" s="239"/>
      <c r="AH20" s="239"/>
      <c r="AI20" s="240"/>
      <c r="AJ20" s="34"/>
    </row>
    <row r="21" spans="2:36" s="1" customFormat="1" ht="15" customHeight="1">
      <c r="B21" s="7"/>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row>
    <row r="22" spans="2:36" s="1" customFormat="1" ht="15" customHeight="1">
      <c r="B22" s="7"/>
      <c r="D22" s="29"/>
      <c r="E22" s="1" t="s">
        <v>313</v>
      </c>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2:36" s="1" customFormat="1" ht="15" customHeight="1">
      <c r="B23" s="7"/>
      <c r="E23" s="27"/>
      <c r="F23" s="348" t="s">
        <v>173</v>
      </c>
      <c r="G23" s="349"/>
      <c r="H23" s="349"/>
      <c r="I23" s="349"/>
      <c r="J23" s="349"/>
      <c r="K23" s="349"/>
      <c r="L23" s="350"/>
      <c r="M23" s="345" t="s">
        <v>174</v>
      </c>
      <c r="N23" s="346"/>
      <c r="O23" s="346"/>
      <c r="P23" s="346"/>
      <c r="Q23" s="346"/>
      <c r="R23" s="346"/>
      <c r="S23" s="346"/>
      <c r="T23" s="346"/>
      <c r="U23" s="346"/>
      <c r="V23" s="346"/>
      <c r="W23" s="347"/>
      <c r="X23" s="345" t="s">
        <v>175</v>
      </c>
      <c r="Y23" s="346"/>
      <c r="Z23" s="346"/>
      <c r="AA23" s="346"/>
      <c r="AB23" s="346"/>
      <c r="AC23" s="346"/>
      <c r="AD23" s="346"/>
      <c r="AE23" s="346"/>
      <c r="AF23" s="346"/>
      <c r="AG23" s="346"/>
      <c r="AH23" s="346"/>
      <c r="AI23" s="347"/>
      <c r="AJ23" s="28"/>
    </row>
    <row r="24" spans="2:36" s="1" customFormat="1" ht="15" customHeight="1">
      <c r="B24" s="7"/>
      <c r="D24" s="29"/>
      <c r="E24" s="30"/>
      <c r="L24" s="21"/>
      <c r="M24" s="31"/>
      <c r="N24" s="40"/>
      <c r="O24" s="40"/>
      <c r="P24" s="40"/>
      <c r="Q24" s="40"/>
      <c r="R24" s="40"/>
      <c r="S24" s="40"/>
      <c r="T24" s="40"/>
      <c r="U24" s="40"/>
      <c r="V24" s="32"/>
      <c r="W24" s="33"/>
      <c r="X24" s="32"/>
      <c r="Y24" s="32"/>
      <c r="Z24" s="32"/>
      <c r="AA24" s="32"/>
      <c r="AB24" s="32"/>
      <c r="AC24" s="32"/>
      <c r="AD24" s="32"/>
      <c r="AE24" s="32"/>
      <c r="AF24" s="32"/>
      <c r="AG24" s="32"/>
      <c r="AH24" s="32"/>
      <c r="AI24" s="33"/>
      <c r="AJ24" s="34"/>
    </row>
    <row r="25" spans="2:36" s="1" customFormat="1" ht="15" customHeight="1">
      <c r="B25" s="7"/>
      <c r="D25" s="29"/>
      <c r="E25" s="30"/>
      <c r="F25" s="230"/>
      <c r="G25" s="230"/>
      <c r="H25" s="230"/>
      <c r="I25" s="230"/>
      <c r="J25" s="230"/>
      <c r="K25" s="230"/>
      <c r="L25" s="230"/>
      <c r="M25" s="34"/>
      <c r="N25" s="313">
        <f>第２号様式!N26</f>
        <v>0</v>
      </c>
      <c r="O25" s="313"/>
      <c r="P25" s="313"/>
      <c r="Q25" s="313"/>
      <c r="R25" s="313"/>
      <c r="S25" s="313"/>
      <c r="T25" s="313"/>
      <c r="U25" s="313"/>
      <c r="V25" s="29"/>
      <c r="W25" s="30"/>
      <c r="X25" s="29"/>
      <c r="Y25" s="29"/>
      <c r="Z25" s="29"/>
      <c r="AA25" s="29"/>
      <c r="AB25" s="29"/>
      <c r="AC25" s="29"/>
      <c r="AD25" s="29"/>
      <c r="AE25" s="29"/>
      <c r="AF25" s="29"/>
      <c r="AG25" s="29"/>
      <c r="AH25" s="29"/>
      <c r="AI25" s="30"/>
      <c r="AJ25" s="34"/>
    </row>
    <row r="26" spans="2:36" s="1" customFormat="1" ht="15" customHeight="1">
      <c r="B26" s="7"/>
      <c r="D26" s="29"/>
      <c r="E26" s="30"/>
      <c r="L26" s="21"/>
      <c r="M26" s="34"/>
      <c r="V26" s="29"/>
      <c r="W26" s="30"/>
      <c r="X26" s="29"/>
      <c r="Y26" s="29"/>
      <c r="Z26" s="29"/>
      <c r="AA26" s="29"/>
      <c r="AB26" s="29"/>
      <c r="AC26" s="29"/>
      <c r="AD26" s="29"/>
      <c r="AE26" s="29"/>
      <c r="AF26" s="29"/>
      <c r="AG26" s="29"/>
      <c r="AH26" s="29"/>
      <c r="AI26" s="30"/>
      <c r="AJ26" s="34"/>
    </row>
    <row r="27" spans="2:36" s="1" customFormat="1" ht="15" customHeight="1">
      <c r="B27" s="7"/>
      <c r="D27" s="29"/>
      <c r="E27" s="30"/>
      <c r="F27" s="230"/>
      <c r="G27" s="230"/>
      <c r="H27" s="230"/>
      <c r="I27" s="230"/>
      <c r="J27" s="230"/>
      <c r="K27" s="230"/>
      <c r="L27" s="230"/>
      <c r="M27" s="34"/>
      <c r="N27" s="313">
        <f>第２号様式!N28</f>
        <v>0</v>
      </c>
      <c r="O27" s="313"/>
      <c r="P27" s="313"/>
      <c r="Q27" s="313"/>
      <c r="R27" s="313"/>
      <c r="S27" s="313"/>
      <c r="T27" s="313"/>
      <c r="U27" s="313"/>
      <c r="V27" s="29"/>
      <c r="W27" s="30"/>
      <c r="X27" s="29"/>
      <c r="Y27" s="329">
        <f>第２号様式!Y28</f>
        <v>0</v>
      </c>
      <c r="Z27" s="329"/>
      <c r="AA27" s="329"/>
      <c r="AB27" s="329"/>
      <c r="AC27" s="329"/>
      <c r="AD27" s="329"/>
      <c r="AE27" s="329"/>
      <c r="AF27" s="329"/>
      <c r="AG27" s="329"/>
      <c r="AH27" s="329"/>
      <c r="AI27" s="30"/>
      <c r="AJ27" s="34"/>
    </row>
    <row r="28" spans="2:36" s="1" customFormat="1" ht="15" customHeight="1">
      <c r="B28" s="7"/>
      <c r="D28" s="29"/>
      <c r="E28" s="30"/>
      <c r="F28" s="108"/>
      <c r="G28" s="108"/>
      <c r="H28" s="108"/>
      <c r="I28" s="108"/>
      <c r="J28" s="108"/>
      <c r="K28" s="108"/>
      <c r="L28" s="108"/>
      <c r="M28" s="34"/>
      <c r="V28" s="29"/>
      <c r="W28" s="30"/>
      <c r="X28" s="29"/>
      <c r="Y28" s="29"/>
      <c r="Z28" s="29"/>
      <c r="AA28" s="29"/>
      <c r="AB28" s="29"/>
      <c r="AC28" s="29"/>
      <c r="AD28" s="29"/>
      <c r="AE28" s="29"/>
      <c r="AF28" s="29"/>
      <c r="AG28" s="29"/>
      <c r="AH28" s="29"/>
      <c r="AI28" s="30"/>
      <c r="AJ28" s="34"/>
    </row>
    <row r="29" spans="2:36" s="1" customFormat="1" ht="15" customHeight="1">
      <c r="B29" s="7"/>
      <c r="D29" s="29"/>
      <c r="E29" s="30"/>
      <c r="F29" s="230"/>
      <c r="G29" s="230"/>
      <c r="H29" s="230"/>
      <c r="I29" s="230"/>
      <c r="J29" s="230"/>
      <c r="K29" s="230"/>
      <c r="L29" s="230"/>
      <c r="M29" s="34"/>
      <c r="N29" s="313">
        <f>第２号様式!N30</f>
        <v>0</v>
      </c>
      <c r="O29" s="313"/>
      <c r="P29" s="313"/>
      <c r="Q29" s="313"/>
      <c r="R29" s="313"/>
      <c r="S29" s="313"/>
      <c r="T29" s="313"/>
      <c r="U29" s="313"/>
      <c r="V29" s="29"/>
      <c r="W29" s="30"/>
      <c r="X29" s="29"/>
      <c r="Y29" s="329">
        <f>第２号様式!Y30</f>
        <v>0</v>
      </c>
      <c r="Z29" s="329"/>
      <c r="AA29" s="329"/>
      <c r="AB29" s="329"/>
      <c r="AC29" s="329"/>
      <c r="AD29" s="329"/>
      <c r="AE29" s="329"/>
      <c r="AF29" s="329"/>
      <c r="AG29" s="329"/>
      <c r="AH29" s="329"/>
      <c r="AI29" s="30"/>
      <c r="AJ29" s="34"/>
    </row>
    <row r="30" spans="2:36" ht="15" customHeight="1">
      <c r="C30" s="38"/>
      <c r="D30" s="38"/>
      <c r="E30" s="38"/>
      <c r="F30" s="45"/>
      <c r="G30" s="47"/>
      <c r="H30" s="47"/>
      <c r="I30" s="47"/>
      <c r="J30" s="47"/>
      <c r="K30" s="47"/>
      <c r="L30" s="134"/>
      <c r="M30" s="35"/>
      <c r="N30" s="47"/>
      <c r="O30" s="47"/>
      <c r="P30" s="47"/>
      <c r="Q30" s="47"/>
      <c r="R30" s="47"/>
      <c r="S30" s="47"/>
      <c r="T30" s="47"/>
      <c r="U30" s="47"/>
      <c r="V30" s="36"/>
      <c r="W30" s="37"/>
      <c r="X30" s="36"/>
      <c r="Y30" s="36"/>
      <c r="Z30" s="36"/>
      <c r="AA30" s="36"/>
      <c r="AB30" s="36"/>
      <c r="AC30" s="36"/>
      <c r="AD30" s="36"/>
      <c r="AE30" s="36"/>
      <c r="AF30" s="36"/>
      <c r="AG30" s="36"/>
      <c r="AH30" s="36"/>
      <c r="AI30" s="37"/>
    </row>
    <row r="31" spans="2:36" ht="15" customHeight="1">
      <c r="C31" s="38"/>
      <c r="D31" s="38"/>
      <c r="E31" s="38"/>
      <c r="F31" s="1"/>
      <c r="G31" s="1"/>
      <c r="H31" s="1"/>
      <c r="I31" s="1"/>
      <c r="J31" s="1"/>
      <c r="K31" s="1"/>
      <c r="M31" s="29"/>
      <c r="N31" s="1"/>
      <c r="O31" s="1"/>
      <c r="P31" s="1"/>
      <c r="Q31" s="1"/>
      <c r="R31" s="1"/>
      <c r="S31" s="1"/>
      <c r="T31" s="1"/>
      <c r="U31" s="1"/>
      <c r="V31" s="29"/>
      <c r="W31" s="29"/>
      <c r="X31" s="29"/>
      <c r="Y31" s="29"/>
      <c r="Z31" s="29"/>
      <c r="AA31" s="29"/>
      <c r="AB31" s="29"/>
      <c r="AC31" s="29"/>
      <c r="AD31" s="29"/>
      <c r="AE31" s="29"/>
      <c r="AF31" s="29"/>
      <c r="AG31" s="29"/>
      <c r="AH31" s="29"/>
      <c r="AI31" s="29"/>
    </row>
    <row r="32" spans="2:36" ht="15" customHeight="1">
      <c r="C32" s="20"/>
      <c r="D32" s="1">
        <v>2</v>
      </c>
      <c r="E32" s="1" t="s">
        <v>186</v>
      </c>
    </row>
    <row r="33" spans="2:35" s="1" customFormat="1" ht="15" customHeight="1">
      <c r="B33" s="7"/>
      <c r="E33" s="27"/>
      <c r="F33" s="231" t="s">
        <v>26</v>
      </c>
      <c r="G33" s="232"/>
      <c r="H33" s="232"/>
      <c r="I33" s="232"/>
      <c r="J33" s="233"/>
      <c r="K33" s="231" t="s">
        <v>200</v>
      </c>
      <c r="L33" s="232"/>
      <c r="M33" s="232"/>
      <c r="N33" s="232"/>
      <c r="O33" s="232"/>
      <c r="P33" s="232"/>
      <c r="Q33" s="233"/>
      <c r="R33" s="231" t="s">
        <v>195</v>
      </c>
      <c r="S33" s="232"/>
      <c r="T33" s="232"/>
      <c r="U33" s="232"/>
      <c r="V33" s="232"/>
      <c r="W33" s="232"/>
      <c r="X33" s="233"/>
      <c r="Y33" s="231" t="s">
        <v>206</v>
      </c>
      <c r="Z33" s="232"/>
      <c r="AA33" s="232"/>
      <c r="AB33" s="232"/>
      <c r="AC33" s="232"/>
      <c r="AD33" s="232"/>
      <c r="AE33" s="232"/>
      <c r="AF33" s="232"/>
      <c r="AG33" s="232"/>
      <c r="AH33" s="232"/>
      <c r="AI33" s="233"/>
    </row>
    <row r="34" spans="2:35" s="1" customFormat="1" ht="15" customHeight="1">
      <c r="B34" s="7"/>
      <c r="E34" s="27"/>
      <c r="F34" s="40"/>
      <c r="G34" s="40"/>
      <c r="H34" s="40"/>
      <c r="I34" s="40"/>
      <c r="J34" s="41"/>
      <c r="K34" s="42"/>
      <c r="L34" s="40"/>
      <c r="M34" s="40"/>
      <c r="N34" s="40"/>
      <c r="O34" s="40"/>
      <c r="P34" s="40"/>
      <c r="Q34" s="41" t="s">
        <v>9</v>
      </c>
      <c r="R34" s="42"/>
      <c r="S34" s="40"/>
      <c r="T34" s="40"/>
      <c r="U34" s="40"/>
      <c r="V34" s="40"/>
      <c r="W34" s="40"/>
      <c r="X34" s="41" t="s">
        <v>9</v>
      </c>
      <c r="Y34" s="42"/>
      <c r="Z34" s="40"/>
      <c r="AA34" s="40"/>
      <c r="AB34" s="40"/>
      <c r="AC34" s="40"/>
      <c r="AD34" s="40"/>
      <c r="AE34" s="40"/>
      <c r="AF34" s="40"/>
      <c r="AG34" s="40"/>
      <c r="AH34" s="40"/>
      <c r="AI34" s="41"/>
    </row>
    <row r="35" spans="2:35" s="1" customFormat="1" ht="15" customHeight="1">
      <c r="B35" s="7"/>
      <c r="E35" s="27"/>
      <c r="F35" s="256">
        <f>第２号様式!F36</f>
        <v>0</v>
      </c>
      <c r="G35" s="257"/>
      <c r="H35" s="257"/>
      <c r="I35" s="257"/>
      <c r="J35" s="258"/>
      <c r="K35" s="28"/>
      <c r="L35" s="342">
        <f>AA36</f>
        <v>0</v>
      </c>
      <c r="M35" s="342"/>
      <c r="N35" s="342"/>
      <c r="O35" s="342"/>
      <c r="P35" s="342"/>
      <c r="Q35" s="343"/>
      <c r="R35" s="28"/>
      <c r="S35" s="342">
        <f>第２号様式!S36</f>
        <v>0</v>
      </c>
      <c r="T35" s="342"/>
      <c r="U35" s="342"/>
      <c r="V35" s="342"/>
      <c r="W35" s="342"/>
      <c r="X35" s="343"/>
      <c r="Y35" s="28"/>
      <c r="AA35" s="228">
        <f>S35</f>
        <v>0</v>
      </c>
      <c r="AB35" s="229"/>
      <c r="AC35" s="229"/>
      <c r="AD35" s="229"/>
      <c r="AE35" s="229"/>
      <c r="AF35" s="145" t="str">
        <f>IF(S35&gt;0,"×1.1","")</f>
        <v/>
      </c>
      <c r="AG35" s="169"/>
      <c r="AH35" s="145"/>
      <c r="AI35" s="27"/>
    </row>
    <row r="36" spans="2:35" s="1" customFormat="1" ht="15" customHeight="1">
      <c r="B36" s="7"/>
      <c r="E36" s="27"/>
      <c r="F36" s="256"/>
      <c r="G36" s="257"/>
      <c r="H36" s="257"/>
      <c r="I36" s="257"/>
      <c r="J36" s="258"/>
      <c r="K36" s="28"/>
      <c r="L36" s="24"/>
      <c r="M36" s="24"/>
      <c r="N36" s="24"/>
      <c r="O36" s="24"/>
      <c r="P36" s="24"/>
      <c r="Q36" s="43"/>
      <c r="R36" s="28"/>
      <c r="S36" s="24"/>
      <c r="T36" s="24"/>
      <c r="U36" s="24"/>
      <c r="V36" s="24"/>
      <c r="W36" s="24"/>
      <c r="X36" s="43"/>
      <c r="Y36" s="28"/>
      <c r="Z36" s="172" t="str">
        <f>IF(S35&gt;0,"＝","")</f>
        <v/>
      </c>
      <c r="AA36" s="228">
        <f>AA35*1.1</f>
        <v>0</v>
      </c>
      <c r="AB36" s="229"/>
      <c r="AC36" s="229"/>
      <c r="AD36" s="229"/>
      <c r="AE36" s="229"/>
      <c r="AI36" s="27"/>
    </row>
    <row r="37" spans="2:35" s="1" customFormat="1" ht="15" customHeight="1">
      <c r="B37" s="7"/>
      <c r="E37" s="44"/>
      <c r="F37" s="256"/>
      <c r="G37" s="257"/>
      <c r="H37" s="257"/>
      <c r="I37" s="257"/>
      <c r="J37" s="258"/>
      <c r="K37" s="28"/>
      <c r="Q37" s="27"/>
      <c r="R37" s="28"/>
      <c r="X37" s="27"/>
      <c r="Y37" s="28"/>
      <c r="AI37" s="27"/>
    </row>
    <row r="38" spans="2:35" s="1" customFormat="1" ht="15" customHeight="1">
      <c r="B38" s="7"/>
      <c r="E38" s="27"/>
      <c r="F38" s="256"/>
      <c r="G38" s="257"/>
      <c r="H38" s="257"/>
      <c r="I38" s="257"/>
      <c r="J38" s="258"/>
      <c r="K38" s="28"/>
      <c r="L38" s="24"/>
      <c r="M38" s="24"/>
      <c r="N38" s="24"/>
      <c r="O38" s="24"/>
      <c r="P38" s="24"/>
      <c r="Q38" s="43"/>
      <c r="R38" s="28"/>
      <c r="S38" s="24"/>
      <c r="T38" s="24"/>
      <c r="U38" s="24"/>
      <c r="V38" s="24"/>
      <c r="W38" s="24"/>
      <c r="X38" s="43"/>
      <c r="Y38" s="28"/>
      <c r="AI38" s="27"/>
    </row>
    <row r="39" spans="2:35" s="1" customFormat="1" ht="15" customHeight="1">
      <c r="B39" s="7"/>
      <c r="E39" s="27"/>
      <c r="F39" s="256"/>
      <c r="G39" s="257"/>
      <c r="H39" s="257"/>
      <c r="I39" s="257"/>
      <c r="J39" s="258"/>
      <c r="K39" s="28"/>
      <c r="L39" s="24"/>
      <c r="M39" s="24"/>
      <c r="N39" s="24"/>
      <c r="O39" s="24"/>
      <c r="P39" s="24"/>
      <c r="Q39" s="43"/>
      <c r="R39" s="28"/>
      <c r="S39" s="24"/>
      <c r="T39" s="24"/>
      <c r="U39" s="24"/>
      <c r="V39" s="24"/>
      <c r="W39" s="24"/>
      <c r="X39" s="43"/>
      <c r="Y39" s="28"/>
      <c r="AI39" s="27"/>
    </row>
    <row r="40" spans="2:35" s="1" customFormat="1" ht="15" customHeight="1">
      <c r="B40" s="7"/>
      <c r="E40" s="27"/>
      <c r="J40" s="27"/>
      <c r="K40" s="28"/>
      <c r="L40" s="24"/>
      <c r="M40" s="24"/>
      <c r="N40" s="24"/>
      <c r="O40" s="24"/>
      <c r="P40" s="24"/>
      <c r="Q40" s="43"/>
      <c r="R40" s="28"/>
      <c r="S40" s="24"/>
      <c r="T40" s="24"/>
      <c r="U40" s="24"/>
      <c r="V40" s="24"/>
      <c r="W40" s="24"/>
      <c r="X40" s="43"/>
      <c r="Y40" s="28"/>
      <c r="AI40" s="27"/>
    </row>
    <row r="41" spans="2:35" s="1" customFormat="1" ht="15" customHeight="1">
      <c r="B41" s="7"/>
      <c r="E41" s="27"/>
      <c r="J41" s="27"/>
      <c r="K41" s="28"/>
      <c r="L41" s="24"/>
      <c r="M41" s="24"/>
      <c r="N41" s="24"/>
      <c r="O41" s="24"/>
      <c r="P41" s="24"/>
      <c r="Q41" s="43"/>
      <c r="R41" s="28"/>
      <c r="S41" s="24"/>
      <c r="T41" s="24"/>
      <c r="U41" s="24"/>
      <c r="V41" s="24"/>
      <c r="W41" s="24"/>
      <c r="X41" s="43"/>
      <c r="Y41" s="28"/>
      <c r="AI41" s="27"/>
    </row>
    <row r="42" spans="2:35" s="1" customFormat="1" ht="15" customHeight="1">
      <c r="B42" s="7"/>
      <c r="F42" s="42"/>
      <c r="G42" s="40"/>
      <c r="H42" s="40"/>
      <c r="I42" s="40"/>
      <c r="J42" s="41"/>
      <c r="K42" s="42"/>
      <c r="L42" s="40"/>
      <c r="M42" s="40"/>
      <c r="N42" s="40"/>
      <c r="O42" s="40"/>
      <c r="P42" s="40"/>
      <c r="Q42" s="41" t="s">
        <v>9</v>
      </c>
      <c r="R42" s="40"/>
      <c r="S42" s="40"/>
      <c r="T42" s="40"/>
      <c r="U42" s="40"/>
      <c r="V42" s="40"/>
      <c r="W42" s="40"/>
      <c r="X42" s="41" t="s">
        <v>9</v>
      </c>
      <c r="Y42" s="42"/>
      <c r="Z42" s="40"/>
      <c r="AA42" s="40"/>
      <c r="AB42" s="40"/>
      <c r="AC42" s="40"/>
      <c r="AD42" s="40"/>
      <c r="AE42" s="40"/>
      <c r="AF42" s="40"/>
      <c r="AG42" s="40"/>
      <c r="AH42" s="40"/>
      <c r="AI42" s="41"/>
    </row>
    <row r="43" spans="2:35" s="1" customFormat="1" ht="15" customHeight="1">
      <c r="B43" s="7"/>
      <c r="F43" s="247" t="s">
        <v>98</v>
      </c>
      <c r="G43" s="248"/>
      <c r="H43" s="248"/>
      <c r="I43" s="248"/>
      <c r="J43" s="249"/>
      <c r="K43" s="45"/>
      <c r="L43" s="243">
        <f>SUM(L35:Q41)</f>
        <v>0</v>
      </c>
      <c r="M43" s="243"/>
      <c r="N43" s="243"/>
      <c r="O43" s="243"/>
      <c r="P43" s="243"/>
      <c r="Q43" s="46"/>
      <c r="R43" s="45"/>
      <c r="S43" s="243">
        <f>SUM(S35:X41)</f>
        <v>0</v>
      </c>
      <c r="T43" s="243"/>
      <c r="U43" s="243"/>
      <c r="V43" s="243"/>
      <c r="W43" s="243"/>
      <c r="X43" s="46"/>
      <c r="Y43" s="45"/>
      <c r="Z43" s="47"/>
      <c r="AA43" s="47"/>
      <c r="AB43" s="47"/>
      <c r="AC43" s="47"/>
      <c r="AD43" s="47"/>
      <c r="AE43" s="47"/>
      <c r="AF43" s="47"/>
      <c r="AG43" s="47"/>
      <c r="AH43" s="47"/>
      <c r="AI43" s="48"/>
    </row>
    <row r="44" spans="2:35" s="1" customFormat="1" ht="15" customHeight="1">
      <c r="B44" s="7"/>
      <c r="F44" s="4"/>
      <c r="G44" s="4"/>
      <c r="H44" s="4"/>
      <c r="I44" s="4"/>
      <c r="J44" s="4"/>
      <c r="K44" s="231" t="s">
        <v>187</v>
      </c>
      <c r="L44" s="232"/>
      <c r="M44" s="232"/>
      <c r="N44" s="232"/>
      <c r="O44" s="232"/>
      <c r="P44" s="232"/>
      <c r="Q44" s="233"/>
      <c r="R44" s="231" t="s">
        <v>201</v>
      </c>
      <c r="S44" s="232"/>
      <c r="T44" s="232"/>
      <c r="U44" s="232"/>
      <c r="V44" s="232"/>
      <c r="W44" s="232"/>
      <c r="X44" s="233"/>
    </row>
    <row r="45" spans="2:35" s="1" customFormat="1" ht="15" customHeight="1">
      <c r="B45" s="7"/>
      <c r="F45" s="4"/>
      <c r="G45" s="4"/>
      <c r="H45" s="4"/>
      <c r="I45" s="4"/>
      <c r="J45" s="4"/>
      <c r="K45" s="28"/>
      <c r="L45" s="24"/>
      <c r="M45" s="24"/>
      <c r="N45" s="24"/>
      <c r="O45" s="24"/>
      <c r="P45" s="24"/>
      <c r="Q45" s="41" t="s">
        <v>9</v>
      </c>
      <c r="R45" s="28"/>
      <c r="S45" s="24"/>
      <c r="T45" s="24"/>
      <c r="U45" s="24"/>
      <c r="V45" s="24"/>
      <c r="W45" s="24"/>
      <c r="X45" s="41" t="s">
        <v>9</v>
      </c>
    </row>
    <row r="46" spans="2:35" s="1" customFormat="1" ht="15" customHeight="1">
      <c r="B46" s="7"/>
      <c r="F46" s="4"/>
      <c r="G46" s="4"/>
      <c r="H46" s="4"/>
      <c r="I46" s="4"/>
      <c r="J46" s="4"/>
      <c r="K46" s="45"/>
      <c r="L46" s="243">
        <f>第３号様式!R32</f>
        <v>0</v>
      </c>
      <c r="M46" s="243"/>
      <c r="N46" s="243"/>
      <c r="O46" s="243"/>
      <c r="P46" s="243"/>
      <c r="Q46" s="46"/>
      <c r="R46" s="45"/>
      <c r="S46" s="243">
        <f>第３号様式!AF32</f>
        <v>0</v>
      </c>
      <c r="T46" s="243"/>
      <c r="U46" s="243"/>
      <c r="V46" s="243"/>
      <c r="W46" s="243"/>
      <c r="X46" s="46"/>
    </row>
    <row r="47" spans="2:35" s="1" customFormat="1" ht="15" customHeight="1">
      <c r="B47" s="7"/>
      <c r="F47" s="4"/>
      <c r="G47" s="4"/>
      <c r="H47" s="4"/>
      <c r="I47" s="4"/>
      <c r="J47" s="4"/>
      <c r="K47" s="244" t="s">
        <v>202</v>
      </c>
      <c r="L47" s="245"/>
      <c r="M47" s="245"/>
      <c r="N47" s="245"/>
      <c r="O47" s="245"/>
      <c r="P47" s="245"/>
      <c r="Q47" s="246"/>
      <c r="R47" s="244" t="s">
        <v>203</v>
      </c>
      <c r="S47" s="245"/>
      <c r="T47" s="245"/>
      <c r="U47" s="245"/>
      <c r="V47" s="245"/>
      <c r="W47" s="245"/>
      <c r="X47" s="246"/>
    </row>
    <row r="48" spans="2:35" s="1" customFormat="1" ht="15" customHeight="1">
      <c r="B48" s="7"/>
      <c r="F48" s="4"/>
      <c r="G48" s="4"/>
      <c r="H48" s="4"/>
      <c r="I48" s="4"/>
      <c r="J48" s="4"/>
      <c r="K48" s="28"/>
      <c r="L48" s="24"/>
      <c r="M48" s="24"/>
      <c r="N48" s="24"/>
      <c r="O48" s="24"/>
      <c r="P48" s="24"/>
      <c r="Q48" s="41" t="s">
        <v>9</v>
      </c>
      <c r="R48" s="28"/>
      <c r="S48" s="24"/>
      <c r="T48" s="24"/>
      <c r="U48" s="24"/>
      <c r="V48" s="24"/>
      <c r="W48" s="24"/>
      <c r="X48" s="41" t="s">
        <v>9</v>
      </c>
    </row>
    <row r="49" spans="2:47" s="1" customFormat="1" ht="15" customHeight="1">
      <c r="B49" s="7"/>
      <c r="F49" s="4"/>
      <c r="G49" s="4"/>
      <c r="H49" s="4"/>
      <c r="I49" s="4"/>
      <c r="J49" s="4"/>
      <c r="K49" s="45"/>
      <c r="L49" s="344">
        <f>L43-L46</f>
        <v>0</v>
      </c>
      <c r="M49" s="344"/>
      <c r="N49" s="344"/>
      <c r="O49" s="344"/>
      <c r="P49" s="344"/>
      <c r="Q49" s="46"/>
      <c r="R49" s="45"/>
      <c r="S49" s="344">
        <f>S43-S46</f>
        <v>0</v>
      </c>
      <c r="T49" s="344"/>
      <c r="U49" s="344"/>
      <c r="V49" s="344"/>
      <c r="W49" s="344"/>
      <c r="X49" s="46"/>
    </row>
    <row r="50" spans="2:47" s="1" customFormat="1" ht="15" customHeight="1">
      <c r="B50" s="7"/>
    </row>
    <row r="51" spans="2:47" s="1" customFormat="1" ht="15" customHeight="1">
      <c r="B51" s="7"/>
      <c r="F51" s="1" t="s">
        <v>101</v>
      </c>
    </row>
    <row r="52" spans="2:47" s="1" customFormat="1" ht="15" customHeight="1">
      <c r="B52" s="7"/>
      <c r="F52" s="244" t="s">
        <v>188</v>
      </c>
      <c r="G52" s="245"/>
      <c r="H52" s="245"/>
      <c r="I52" s="245"/>
      <c r="J52" s="245"/>
      <c r="K52" s="245"/>
      <c r="L52" s="246"/>
      <c r="M52" s="309" t="str">
        <f>IF(AM8=1,"補助対象経費計の２分の１相当額",IF(AM8=2,"補助対象経費計の３分の２相当額","申請区分を選択してください"))</f>
        <v>補助対象経費計の３分の２相当額</v>
      </c>
      <c r="N52" s="310"/>
      <c r="O52" s="310"/>
      <c r="P52" s="310"/>
      <c r="Q52" s="310"/>
      <c r="R52" s="310"/>
      <c r="S52" s="310"/>
      <c r="T52" s="310"/>
      <c r="U52" s="310"/>
      <c r="V52" s="310"/>
      <c r="W52" s="310"/>
      <c r="X52" s="310"/>
      <c r="Y52" s="311"/>
      <c r="Z52" s="244" t="s">
        <v>204</v>
      </c>
      <c r="AA52" s="245"/>
      <c r="AB52" s="245"/>
      <c r="AC52" s="245"/>
      <c r="AD52" s="245"/>
      <c r="AE52" s="245"/>
      <c r="AF52" s="246"/>
      <c r="AG52" s="4"/>
    </row>
    <row r="53" spans="2:47" s="1" customFormat="1" ht="15" customHeight="1">
      <c r="B53" s="7"/>
      <c r="F53" s="42"/>
      <c r="G53" s="40"/>
      <c r="H53" s="40"/>
      <c r="I53" s="40"/>
      <c r="J53" s="40"/>
      <c r="K53" s="40"/>
      <c r="L53" s="41" t="s">
        <v>9</v>
      </c>
      <c r="M53" s="42"/>
      <c r="N53" s="40"/>
      <c r="O53" s="40"/>
      <c r="P53" s="40"/>
      <c r="Q53" s="40"/>
      <c r="R53" s="40"/>
      <c r="S53" s="40"/>
      <c r="T53" s="40"/>
      <c r="U53" s="40"/>
      <c r="V53" s="40"/>
      <c r="W53" s="40"/>
      <c r="X53" s="40"/>
      <c r="Y53" s="41" t="s">
        <v>9</v>
      </c>
      <c r="Z53" s="42"/>
      <c r="AA53" s="40"/>
      <c r="AB53" s="40"/>
      <c r="AC53" s="40"/>
      <c r="AD53" s="40"/>
      <c r="AE53" s="40"/>
      <c r="AF53" s="41" t="s">
        <v>9</v>
      </c>
      <c r="AJ53" s="4"/>
      <c r="AK53" s="4"/>
      <c r="AL53" s="4"/>
      <c r="AM53" s="4"/>
    </row>
    <row r="54" spans="2:47" s="1" customFormat="1" ht="15" customHeight="1">
      <c r="B54" s="7"/>
      <c r="F54" s="89"/>
      <c r="G54" s="242"/>
      <c r="H54" s="242"/>
      <c r="I54" s="242"/>
      <c r="J54" s="242"/>
      <c r="K54" s="242"/>
      <c r="L54" s="88"/>
      <c r="M54" s="89"/>
      <c r="N54" s="90"/>
      <c r="O54" s="90"/>
      <c r="P54" s="90"/>
      <c r="Q54" s="90"/>
      <c r="R54" s="90"/>
      <c r="S54" s="90"/>
      <c r="T54" s="243">
        <f>IF(AM8=1,ROUNDDOWN(S43/2,-3),IF(AM8=2,ROUNDDOWN(S43*2/3,-3),"申請区分？"))</f>
        <v>0</v>
      </c>
      <c r="U54" s="243"/>
      <c r="V54" s="243"/>
      <c r="W54" s="243"/>
      <c r="X54" s="243"/>
      <c r="Y54" s="88"/>
      <c r="Z54" s="89"/>
      <c r="AA54" s="243">
        <f>MIN(G54,T54)</f>
        <v>0</v>
      </c>
      <c r="AB54" s="243"/>
      <c r="AC54" s="243"/>
      <c r="AD54" s="243"/>
      <c r="AE54" s="243"/>
      <c r="AF54" s="88"/>
      <c r="AG54" s="24"/>
    </row>
    <row r="55" spans="2:47" s="1" customFormat="1" ht="3" customHeight="1">
      <c r="B55" s="7"/>
      <c r="W55" s="24"/>
      <c r="X55" s="24"/>
      <c r="AA55" s="24"/>
      <c r="AB55" s="24"/>
      <c r="AC55" s="24"/>
      <c r="AD55" s="24"/>
      <c r="AE55" s="24"/>
      <c r="AG55" s="24"/>
      <c r="AQ55" s="24"/>
      <c r="AR55" s="24"/>
      <c r="AS55" s="24"/>
      <c r="AT55" s="24"/>
      <c r="AU55" s="24"/>
    </row>
    <row r="56" spans="2:47" s="1" customFormat="1" ht="15" customHeight="1">
      <c r="B56" s="7"/>
      <c r="AQ56" s="24"/>
      <c r="AR56" s="24"/>
      <c r="AS56" s="24"/>
      <c r="AT56" s="24"/>
      <c r="AU56" s="24"/>
    </row>
    <row r="57" spans="2:47" s="1" customFormat="1" ht="15" customHeight="1">
      <c r="B57" s="7"/>
    </row>
    <row r="58" spans="2:47" s="1" customFormat="1" ht="15" customHeight="1">
      <c r="B58" s="7"/>
    </row>
    <row r="59" spans="2:47" s="1" customFormat="1" ht="15" customHeight="1">
      <c r="B59" s="7"/>
    </row>
    <row r="60" spans="2:47" s="1" customFormat="1" ht="15" customHeight="1">
      <c r="B60" s="7"/>
    </row>
  </sheetData>
  <mergeCells count="54">
    <mergeCell ref="C3:AI3"/>
    <mergeCell ref="F14:L14"/>
    <mergeCell ref="M14:W14"/>
    <mergeCell ref="X14:AI14"/>
    <mergeCell ref="F23:L23"/>
    <mergeCell ref="X23:AI23"/>
    <mergeCell ref="X15:AI20"/>
    <mergeCell ref="M23:W23"/>
    <mergeCell ref="M8:W9"/>
    <mergeCell ref="X8:AH9"/>
    <mergeCell ref="M11:N11"/>
    <mergeCell ref="O11:P11"/>
    <mergeCell ref="R11:S11"/>
    <mergeCell ref="U11:V11"/>
    <mergeCell ref="Z11:AA11"/>
    <mergeCell ref="AB11:AC11"/>
    <mergeCell ref="Y27:AH27"/>
    <mergeCell ref="AA35:AE35"/>
    <mergeCell ref="L35:Q35"/>
    <mergeCell ref="F27:L27"/>
    <mergeCell ref="G54:K54"/>
    <mergeCell ref="T54:X54"/>
    <mergeCell ref="AA54:AE54"/>
    <mergeCell ref="L49:P49"/>
    <mergeCell ref="S49:W49"/>
    <mergeCell ref="F52:L52"/>
    <mergeCell ref="M52:Y52"/>
    <mergeCell ref="N27:U27"/>
    <mergeCell ref="F33:J33"/>
    <mergeCell ref="F43:J43"/>
    <mergeCell ref="Z52:AF52"/>
    <mergeCell ref="S43:W43"/>
    <mergeCell ref="Y33:AI33"/>
    <mergeCell ref="L46:P46"/>
    <mergeCell ref="R47:X47"/>
    <mergeCell ref="AA36:AE36"/>
    <mergeCell ref="F29:L29"/>
    <mergeCell ref="N29:U29"/>
    <mergeCell ref="L43:P43"/>
    <mergeCell ref="R33:X33"/>
    <mergeCell ref="K33:Q33"/>
    <mergeCell ref="S35:X35"/>
    <mergeCell ref="K44:Q44"/>
    <mergeCell ref="R44:X44"/>
    <mergeCell ref="K47:Q47"/>
    <mergeCell ref="S46:W46"/>
    <mergeCell ref="Y29:AH29"/>
    <mergeCell ref="F35:J39"/>
    <mergeCell ref="AE11:AF11"/>
    <mergeCell ref="AH11:AI11"/>
    <mergeCell ref="F25:L25"/>
    <mergeCell ref="N25:U25"/>
    <mergeCell ref="M15:W20"/>
    <mergeCell ref="F16:L19"/>
  </mergeCells>
  <phoneticPr fontId="17"/>
  <dataValidations count="1">
    <dataValidation type="list" allowBlank="1" showInputMessage="1" showErrorMessage="1" sqref="G54:K54" xr:uid="{654EFD91-020C-4EEB-B5E9-B8AABDAA08A8}">
      <formula1>INDIRECT(AN8)</formula1>
    </dataValidation>
  </dataValidations>
  <printOptions horizontalCentered="1"/>
  <pageMargins left="0.78740157480314965" right="0.78740157480314965" top="0.78740157480314965" bottom="0.78740157480314965" header="0.19685039370078741" footer="0.19685039370078741"/>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390" r:id="rId4" name="Group Box 102">
              <controlPr defaultSize="0" autoFill="0" autoPict="0">
                <anchor moveWithCells="1">
                  <from>
                    <xdr:col>11</xdr:col>
                    <xdr:colOff>152400</xdr:colOff>
                    <xdr:row>6</xdr:row>
                    <xdr:rowOff>161925</xdr:rowOff>
                  </from>
                  <to>
                    <xdr:col>31</xdr:col>
                    <xdr:colOff>180975</xdr:colOff>
                    <xdr:row>9</xdr:row>
                    <xdr:rowOff>76200</xdr:rowOff>
                  </to>
                </anchor>
              </controlPr>
            </control>
          </mc:Choice>
        </mc:AlternateContent>
        <mc:AlternateContent xmlns:mc="http://schemas.openxmlformats.org/markup-compatibility/2006">
          <mc:Choice Requires="x14">
            <control shapeId="12396" r:id="rId5" name="Option Button 108">
              <controlPr defaultSize="0" autoFill="0" autoLine="0" autoPict="0">
                <anchor moveWithCells="1">
                  <from>
                    <xdr:col>12</xdr:col>
                    <xdr:colOff>123825</xdr:colOff>
                    <xdr:row>7</xdr:row>
                    <xdr:rowOff>57150</xdr:rowOff>
                  </from>
                  <to>
                    <xdr:col>14</xdr:col>
                    <xdr:colOff>47625</xdr:colOff>
                    <xdr:row>8</xdr:row>
                    <xdr:rowOff>114300</xdr:rowOff>
                  </to>
                </anchor>
              </controlPr>
            </control>
          </mc:Choice>
        </mc:AlternateContent>
        <mc:AlternateContent xmlns:mc="http://schemas.openxmlformats.org/markup-compatibility/2006">
          <mc:Choice Requires="x14">
            <control shapeId="12397" r:id="rId6" name="Group Box 109">
              <controlPr defaultSize="0" autoFill="0" autoPict="0">
                <anchor moveWithCells="1">
                  <from>
                    <xdr:col>11</xdr:col>
                    <xdr:colOff>152400</xdr:colOff>
                    <xdr:row>6</xdr:row>
                    <xdr:rowOff>161925</xdr:rowOff>
                  </from>
                  <to>
                    <xdr:col>31</xdr:col>
                    <xdr:colOff>180975</xdr:colOff>
                    <xdr:row>9</xdr:row>
                    <xdr:rowOff>76200</xdr:rowOff>
                  </to>
                </anchor>
              </controlPr>
            </control>
          </mc:Choice>
        </mc:AlternateContent>
        <mc:AlternateContent xmlns:mc="http://schemas.openxmlformats.org/markup-compatibility/2006">
          <mc:Choice Requires="x14">
            <control shapeId="12398" r:id="rId7" name="Option Button 110">
              <controlPr defaultSize="0" autoFill="0" autoLine="0" autoPict="0">
                <anchor moveWithCells="1">
                  <from>
                    <xdr:col>23</xdr:col>
                    <xdr:colOff>123825</xdr:colOff>
                    <xdr:row>7</xdr:row>
                    <xdr:rowOff>57150</xdr:rowOff>
                  </from>
                  <to>
                    <xdr:col>25</xdr:col>
                    <xdr:colOff>47625</xdr:colOff>
                    <xdr:row>8</xdr:row>
                    <xdr:rowOff>114300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CCFFCC"/>
  </sheetPr>
  <dimension ref="B2:AK46"/>
  <sheetViews>
    <sheetView showZeros="0" view="pageBreakPreview" zoomScale="80" zoomScaleNormal="100" zoomScaleSheetLayoutView="80" workbookViewId="0">
      <selection activeCell="R8" sqref="R8"/>
    </sheetView>
  </sheetViews>
  <sheetFormatPr defaultColWidth="2.5" defaultRowHeight="15" customHeight="1"/>
  <cols>
    <col min="1" max="246" width="2.5" style="1" customWidth="1"/>
    <col min="247" max="16384" width="2.5" style="1"/>
  </cols>
  <sheetData>
    <row r="2" spans="2:37" ht="15" customHeight="1">
      <c r="D2" s="7">
        <v>1</v>
      </c>
      <c r="E2" s="7">
        <v>2</v>
      </c>
      <c r="F2" s="7">
        <v>3</v>
      </c>
      <c r="G2" s="7">
        <v>4</v>
      </c>
      <c r="H2" s="7">
        <v>5</v>
      </c>
      <c r="I2" s="7">
        <v>6</v>
      </c>
      <c r="J2" s="7">
        <v>7</v>
      </c>
      <c r="K2" s="7">
        <v>8</v>
      </c>
      <c r="L2" s="7">
        <v>9</v>
      </c>
      <c r="M2" s="7">
        <v>10</v>
      </c>
      <c r="N2" s="7">
        <v>11</v>
      </c>
      <c r="O2" s="7">
        <v>12</v>
      </c>
      <c r="P2" s="7">
        <v>13</v>
      </c>
      <c r="Q2" s="7">
        <v>14</v>
      </c>
      <c r="R2" s="7">
        <v>15</v>
      </c>
      <c r="S2" s="7">
        <v>16</v>
      </c>
      <c r="T2" s="7">
        <v>17</v>
      </c>
      <c r="U2" s="7">
        <v>18</v>
      </c>
      <c r="V2" s="7">
        <v>19</v>
      </c>
      <c r="W2" s="7">
        <v>20</v>
      </c>
      <c r="X2" s="7">
        <v>21</v>
      </c>
      <c r="Y2" s="7">
        <v>22</v>
      </c>
      <c r="Z2" s="7">
        <v>23</v>
      </c>
      <c r="AA2" s="7">
        <v>24</v>
      </c>
      <c r="AB2" s="7">
        <v>25</v>
      </c>
      <c r="AC2" s="7">
        <v>26</v>
      </c>
      <c r="AD2" s="7">
        <v>27</v>
      </c>
      <c r="AE2" s="7">
        <v>28</v>
      </c>
      <c r="AF2" s="7">
        <v>29</v>
      </c>
      <c r="AG2" s="7">
        <v>30</v>
      </c>
      <c r="AH2" s="7">
        <v>31</v>
      </c>
      <c r="AI2" s="7">
        <v>32</v>
      </c>
      <c r="AJ2" s="7">
        <v>33</v>
      </c>
      <c r="AK2" s="7">
        <v>34</v>
      </c>
    </row>
    <row r="4" spans="2:37" ht="15" customHeight="1">
      <c r="B4" s="7">
        <v>1</v>
      </c>
      <c r="D4" s="1" t="s">
        <v>379</v>
      </c>
    </row>
    <row r="5" spans="2:37" ht="15" customHeight="1">
      <c r="B5" s="7">
        <v>2</v>
      </c>
    </row>
    <row r="6" spans="2:37" ht="15" customHeight="1">
      <c r="B6" s="7">
        <v>3</v>
      </c>
      <c r="D6" s="254" t="s">
        <v>189</v>
      </c>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row>
    <row r="7" spans="2:37" ht="15" customHeight="1">
      <c r="B7" s="7">
        <v>4</v>
      </c>
    </row>
    <row r="8" spans="2:37" ht="15" customHeight="1">
      <c r="B8" s="7">
        <v>5</v>
      </c>
      <c r="D8" s="1" t="s">
        <v>95</v>
      </c>
    </row>
    <row r="9" spans="2:37" ht="15" customHeight="1">
      <c r="B9" s="7">
        <v>6</v>
      </c>
      <c r="D9" s="231" t="s">
        <v>26</v>
      </c>
      <c r="E9" s="232"/>
      <c r="F9" s="232"/>
      <c r="G9" s="232"/>
      <c r="H9" s="232"/>
      <c r="I9" s="232"/>
      <c r="J9" s="233"/>
      <c r="K9" s="231" t="s">
        <v>190</v>
      </c>
      <c r="L9" s="232"/>
      <c r="M9" s="232"/>
      <c r="N9" s="232"/>
      <c r="O9" s="232"/>
      <c r="P9" s="232"/>
      <c r="Q9" s="232"/>
      <c r="R9" s="231" t="s">
        <v>187</v>
      </c>
      <c r="S9" s="232"/>
      <c r="T9" s="232"/>
      <c r="U9" s="232"/>
      <c r="V9" s="232"/>
      <c r="W9" s="232"/>
      <c r="X9" s="233"/>
      <c r="Y9" s="231" t="s">
        <v>191</v>
      </c>
      <c r="Z9" s="232"/>
      <c r="AA9" s="232"/>
      <c r="AB9" s="232"/>
      <c r="AC9" s="232"/>
      <c r="AD9" s="232"/>
      <c r="AE9" s="231" t="s">
        <v>193</v>
      </c>
      <c r="AF9" s="232"/>
      <c r="AG9" s="232"/>
      <c r="AH9" s="232"/>
      <c r="AI9" s="232"/>
      <c r="AJ9" s="232"/>
      <c r="AK9" s="233"/>
    </row>
    <row r="10" spans="2:37" ht="15" customHeight="1">
      <c r="B10" s="7">
        <v>7</v>
      </c>
      <c r="D10" s="42"/>
      <c r="E10" s="40"/>
      <c r="F10" s="40"/>
      <c r="G10" s="40"/>
      <c r="H10" s="40"/>
      <c r="I10" s="40"/>
      <c r="J10" s="41"/>
      <c r="K10" s="42"/>
      <c r="L10" s="40"/>
      <c r="M10" s="40"/>
      <c r="N10" s="40"/>
      <c r="O10" s="40"/>
      <c r="P10" s="40"/>
      <c r="Q10" s="78" t="s">
        <v>9</v>
      </c>
      <c r="R10" s="42"/>
      <c r="S10" s="40"/>
      <c r="T10" s="40"/>
      <c r="U10" s="40"/>
      <c r="V10" s="40"/>
      <c r="W10" s="40"/>
      <c r="X10" s="49" t="s">
        <v>9</v>
      </c>
      <c r="Y10" s="42"/>
      <c r="Z10" s="40"/>
      <c r="AA10" s="40"/>
      <c r="AB10" s="40"/>
      <c r="AC10" s="40"/>
      <c r="AD10" s="40"/>
      <c r="AE10" s="42"/>
      <c r="AF10" s="40"/>
      <c r="AG10" s="40"/>
      <c r="AH10" s="40"/>
      <c r="AI10" s="40"/>
      <c r="AJ10" s="40"/>
      <c r="AK10" s="41"/>
    </row>
    <row r="11" spans="2:37" ht="15" customHeight="1">
      <c r="B11" s="7">
        <v>8</v>
      </c>
      <c r="D11" s="28" t="s">
        <v>198</v>
      </c>
      <c r="J11" s="27"/>
      <c r="K11" s="28"/>
      <c r="L11" s="255">
        <f>第１３号様式!AA54</f>
        <v>0</v>
      </c>
      <c r="M11" s="255"/>
      <c r="N11" s="255"/>
      <c r="O11" s="255"/>
      <c r="P11" s="255"/>
      <c r="Q11" s="50"/>
      <c r="R11" s="28"/>
      <c r="S11" s="255">
        <f>第３号様式!R11</f>
        <v>0</v>
      </c>
      <c r="T11" s="255"/>
      <c r="U11" s="255"/>
      <c r="V11" s="255"/>
      <c r="W11" s="255"/>
      <c r="X11" s="27"/>
      <c r="Y11" s="28"/>
      <c r="Z11" s="351">
        <f>L11-S11</f>
        <v>0</v>
      </c>
      <c r="AA11" s="351"/>
      <c r="AB11" s="351"/>
      <c r="AC11" s="351"/>
      <c r="AD11" s="351"/>
      <c r="AE11" s="28"/>
      <c r="AK11" s="27"/>
    </row>
    <row r="12" spans="2:37" ht="15" customHeight="1">
      <c r="B12" s="7">
        <v>9</v>
      </c>
      <c r="D12" s="28"/>
      <c r="J12" s="27"/>
      <c r="K12" s="28"/>
      <c r="R12" s="28"/>
      <c r="X12" s="27"/>
      <c r="Y12" s="28"/>
      <c r="AE12" s="28"/>
      <c r="AK12" s="27"/>
    </row>
    <row r="13" spans="2:37" ht="15" customHeight="1">
      <c r="B13" s="7">
        <v>10</v>
      </c>
      <c r="D13" s="28" t="s">
        <v>97</v>
      </c>
      <c r="J13" s="27"/>
      <c r="K13" s="28"/>
      <c r="L13" s="255">
        <f>L17-L11</f>
        <v>0</v>
      </c>
      <c r="M13" s="255"/>
      <c r="N13" s="255"/>
      <c r="O13" s="255"/>
      <c r="P13" s="255"/>
      <c r="Q13" s="50"/>
      <c r="R13" s="28"/>
      <c r="S13" s="255">
        <f>第３号様式!R13</f>
        <v>0</v>
      </c>
      <c r="T13" s="255"/>
      <c r="U13" s="255"/>
      <c r="V13" s="255"/>
      <c r="W13" s="255"/>
      <c r="X13" s="27"/>
      <c r="Y13" s="28"/>
      <c r="Z13" s="351">
        <f>L13-S13</f>
        <v>0</v>
      </c>
      <c r="AA13" s="351"/>
      <c r="AB13" s="351"/>
      <c r="AC13" s="351"/>
      <c r="AD13" s="351"/>
      <c r="AE13" s="28"/>
      <c r="AK13" s="27"/>
    </row>
    <row r="14" spans="2:37" ht="15" customHeight="1">
      <c r="B14" s="7">
        <v>11</v>
      </c>
      <c r="D14" s="28"/>
      <c r="J14" s="27"/>
      <c r="K14" s="28"/>
      <c r="R14" s="28"/>
      <c r="X14" s="27"/>
      <c r="Y14" s="28"/>
      <c r="AE14" s="28"/>
      <c r="AK14" s="27"/>
    </row>
    <row r="15" spans="2:37" ht="15" customHeight="1">
      <c r="B15" s="7">
        <v>12</v>
      </c>
      <c r="D15" s="45"/>
      <c r="E15" s="47"/>
      <c r="F15" s="47"/>
      <c r="G15" s="47"/>
      <c r="H15" s="47"/>
      <c r="I15" s="47"/>
      <c r="J15" s="48"/>
      <c r="K15" s="45"/>
      <c r="L15" s="47"/>
      <c r="M15" s="47"/>
      <c r="N15" s="47"/>
      <c r="O15" s="47"/>
      <c r="P15" s="47"/>
      <c r="Q15" s="47"/>
      <c r="R15" s="45"/>
      <c r="S15" s="47"/>
      <c r="T15" s="47"/>
      <c r="U15" s="47"/>
      <c r="V15" s="47"/>
      <c r="W15" s="47"/>
      <c r="X15" s="48"/>
      <c r="Y15" s="45"/>
      <c r="Z15" s="47"/>
      <c r="AA15" s="47"/>
      <c r="AB15" s="47"/>
      <c r="AC15" s="47"/>
      <c r="AD15" s="47"/>
      <c r="AE15" s="45"/>
      <c r="AF15" s="47"/>
      <c r="AG15" s="47"/>
      <c r="AH15" s="47"/>
      <c r="AI15" s="47"/>
      <c r="AJ15" s="47"/>
      <c r="AK15" s="48"/>
    </row>
    <row r="16" spans="2:37" ht="15" customHeight="1">
      <c r="B16" s="7">
        <v>13</v>
      </c>
      <c r="D16" s="42"/>
      <c r="E16" s="40"/>
      <c r="F16" s="40"/>
      <c r="G16" s="40"/>
      <c r="H16" s="40"/>
      <c r="I16" s="40"/>
      <c r="J16" s="41"/>
      <c r="K16" s="42"/>
      <c r="L16" s="40"/>
      <c r="M16" s="40"/>
      <c r="N16" s="40"/>
      <c r="O16" s="40"/>
      <c r="P16" s="40"/>
      <c r="Q16" s="78" t="s">
        <v>9</v>
      </c>
      <c r="R16" s="42"/>
      <c r="S16" s="40"/>
      <c r="T16" s="40"/>
      <c r="U16" s="40"/>
      <c r="V16" s="40"/>
      <c r="W16" s="40"/>
      <c r="X16" s="41" t="s">
        <v>9</v>
      </c>
      <c r="Y16" s="42"/>
      <c r="Z16" s="40"/>
      <c r="AA16" s="40"/>
      <c r="AB16" s="40"/>
      <c r="AC16" s="40"/>
      <c r="AD16" s="49" t="s">
        <v>9</v>
      </c>
      <c r="AE16" s="42" t="s">
        <v>276</v>
      </c>
      <c r="AF16" s="40"/>
      <c r="AG16" s="40"/>
      <c r="AH16" s="40"/>
      <c r="AI16" s="40"/>
      <c r="AJ16" s="40"/>
      <c r="AK16" s="41"/>
    </row>
    <row r="17" spans="2:37" ht="15" customHeight="1">
      <c r="B17" s="7">
        <v>14</v>
      </c>
      <c r="D17" s="45"/>
      <c r="E17" s="47"/>
      <c r="F17" s="47"/>
      <c r="G17" s="47" t="s">
        <v>98</v>
      </c>
      <c r="H17" s="47"/>
      <c r="I17" s="47"/>
      <c r="J17" s="48"/>
      <c r="K17" s="45"/>
      <c r="L17" s="243">
        <f>L22</f>
        <v>0</v>
      </c>
      <c r="M17" s="243"/>
      <c r="N17" s="243"/>
      <c r="O17" s="243"/>
      <c r="P17" s="243"/>
      <c r="Q17" s="51"/>
      <c r="R17" s="45"/>
      <c r="S17" s="243">
        <f>S11+S13</f>
        <v>0</v>
      </c>
      <c r="T17" s="243"/>
      <c r="U17" s="243"/>
      <c r="V17" s="243"/>
      <c r="W17" s="243"/>
      <c r="X17" s="52"/>
      <c r="Y17" s="45"/>
      <c r="Z17" s="353">
        <f>Z11+Z13</f>
        <v>0</v>
      </c>
      <c r="AA17" s="353"/>
      <c r="AB17" s="353"/>
      <c r="AC17" s="353"/>
      <c r="AD17" s="353"/>
      <c r="AE17" s="354">
        <f>ROUND(L17/1.1,0)</f>
        <v>0</v>
      </c>
      <c r="AF17" s="355"/>
      <c r="AG17" s="355"/>
      <c r="AH17" s="355"/>
      <c r="AI17" s="355"/>
      <c r="AJ17" s="104"/>
      <c r="AK17" s="107" t="s">
        <v>265</v>
      </c>
    </row>
    <row r="18" spans="2:37" ht="15" customHeight="1">
      <c r="B18" s="7">
        <v>15</v>
      </c>
    </row>
    <row r="19" spans="2:37" ht="15" customHeight="1">
      <c r="B19" s="7">
        <v>16</v>
      </c>
      <c r="D19" s="1" t="s">
        <v>99</v>
      </c>
    </row>
    <row r="20" spans="2:37" ht="15" customHeight="1">
      <c r="B20" s="7">
        <v>17</v>
      </c>
      <c r="D20" s="231" t="s">
        <v>26</v>
      </c>
      <c r="E20" s="232"/>
      <c r="F20" s="232"/>
      <c r="G20" s="232"/>
      <c r="H20" s="232"/>
      <c r="I20" s="232"/>
      <c r="J20" s="233"/>
      <c r="K20" s="231" t="s">
        <v>190</v>
      </c>
      <c r="L20" s="232"/>
      <c r="M20" s="232"/>
      <c r="N20" s="232"/>
      <c r="O20" s="232"/>
      <c r="P20" s="232"/>
      <c r="Q20" s="232"/>
      <c r="R20" s="231" t="s">
        <v>187</v>
      </c>
      <c r="S20" s="232"/>
      <c r="T20" s="232"/>
      <c r="U20" s="232"/>
      <c r="V20" s="232"/>
      <c r="W20" s="232"/>
      <c r="X20" s="233"/>
      <c r="Y20" s="231" t="s">
        <v>191</v>
      </c>
      <c r="Z20" s="232"/>
      <c r="AA20" s="232"/>
      <c r="AB20" s="232"/>
      <c r="AC20" s="232"/>
      <c r="AD20" s="233"/>
      <c r="AE20" s="231" t="s">
        <v>192</v>
      </c>
      <c r="AF20" s="232"/>
      <c r="AG20" s="232"/>
      <c r="AH20" s="232"/>
      <c r="AI20" s="232"/>
      <c r="AJ20" s="232"/>
      <c r="AK20" s="233"/>
    </row>
    <row r="21" spans="2:37" ht="15" customHeight="1">
      <c r="B21" s="7">
        <v>18</v>
      </c>
      <c r="D21" s="42"/>
      <c r="E21" s="40"/>
      <c r="F21" s="40"/>
      <c r="G21" s="40"/>
      <c r="H21" s="40"/>
      <c r="I21" s="40"/>
      <c r="J21" s="41"/>
      <c r="K21" s="42"/>
      <c r="L21" s="40"/>
      <c r="M21" s="40"/>
      <c r="N21" s="40"/>
      <c r="O21" s="40"/>
      <c r="P21" s="40"/>
      <c r="Q21" s="40"/>
      <c r="R21" s="42"/>
      <c r="S21" s="40"/>
      <c r="T21" s="40"/>
      <c r="U21" s="40"/>
      <c r="V21" s="40"/>
      <c r="W21" s="40"/>
      <c r="X21" s="41" t="s">
        <v>9</v>
      </c>
      <c r="Y21" s="42"/>
      <c r="Z21" s="40"/>
      <c r="AA21" s="40"/>
      <c r="AB21" s="40"/>
      <c r="AC21" s="40"/>
      <c r="AD21" s="41"/>
      <c r="AE21" s="42"/>
      <c r="AF21" s="40"/>
      <c r="AG21" s="40"/>
      <c r="AH21" s="40"/>
      <c r="AI21" s="40"/>
      <c r="AJ21" s="40"/>
      <c r="AK21" s="41"/>
    </row>
    <row r="22" spans="2:37" ht="15" customHeight="1">
      <c r="B22" s="7">
        <v>19</v>
      </c>
      <c r="D22" s="256">
        <f>第３号様式!D22</f>
        <v>0</v>
      </c>
      <c r="E22" s="257"/>
      <c r="F22" s="257"/>
      <c r="G22" s="257"/>
      <c r="H22" s="257"/>
      <c r="I22" s="257"/>
      <c r="J22" s="258"/>
      <c r="K22" s="28"/>
      <c r="L22" s="255">
        <f>第１３号様式!L43</f>
        <v>0</v>
      </c>
      <c r="M22" s="255"/>
      <c r="N22" s="255"/>
      <c r="O22" s="255"/>
      <c r="P22" s="255"/>
      <c r="Q22" s="50"/>
      <c r="R22" s="28"/>
      <c r="S22" s="255">
        <f>第１３号様式!L46</f>
        <v>0</v>
      </c>
      <c r="T22" s="255"/>
      <c r="U22" s="255"/>
      <c r="V22" s="255"/>
      <c r="W22" s="255"/>
      <c r="X22" s="43"/>
      <c r="Y22" s="28"/>
      <c r="Z22" s="351">
        <f>L22-S22</f>
        <v>0</v>
      </c>
      <c r="AA22" s="351"/>
      <c r="AB22" s="351"/>
      <c r="AC22" s="351"/>
      <c r="AD22" s="352"/>
      <c r="AE22" s="66"/>
      <c r="AF22" s="357">
        <f>AE32</f>
        <v>0</v>
      </c>
      <c r="AG22" s="357"/>
      <c r="AH22" s="357"/>
      <c r="AI22" s="145" t="str">
        <f>IF(L22&gt;0,"×1.1","")</f>
        <v/>
      </c>
      <c r="AJ22" s="169"/>
      <c r="AK22" s="146"/>
    </row>
    <row r="23" spans="2:37" ht="15" customHeight="1">
      <c r="B23" s="7">
        <v>20</v>
      </c>
      <c r="D23" s="256"/>
      <c r="E23" s="257"/>
      <c r="F23" s="257"/>
      <c r="G23" s="257"/>
      <c r="H23" s="257"/>
      <c r="I23" s="257"/>
      <c r="J23" s="258"/>
      <c r="K23" s="28"/>
      <c r="R23" s="28"/>
      <c r="X23" s="27"/>
      <c r="Y23" s="28"/>
      <c r="AD23" s="27"/>
      <c r="AE23" s="172" t="str">
        <f>IF(L22&gt;0,"＝","")</f>
        <v/>
      </c>
      <c r="AF23" s="357">
        <f>AF22*1.1</f>
        <v>0</v>
      </c>
      <c r="AG23" s="357"/>
      <c r="AH23" s="357"/>
      <c r="AI23" s="84"/>
      <c r="AJ23" s="84"/>
      <c r="AK23" s="79"/>
    </row>
    <row r="24" spans="2:37" ht="15" customHeight="1">
      <c r="B24" s="7">
        <v>21</v>
      </c>
      <c r="D24" s="256"/>
      <c r="E24" s="257"/>
      <c r="F24" s="257"/>
      <c r="G24" s="257"/>
      <c r="H24" s="257"/>
      <c r="I24" s="257"/>
      <c r="J24" s="258"/>
      <c r="K24" s="28"/>
      <c r="L24" s="24"/>
      <c r="M24" s="24"/>
      <c r="N24" s="24"/>
      <c r="O24" s="24"/>
      <c r="P24" s="24"/>
      <c r="Q24" s="50"/>
      <c r="R24" s="28"/>
      <c r="S24" s="24"/>
      <c r="T24" s="24"/>
      <c r="U24" s="24"/>
      <c r="V24" s="24"/>
      <c r="W24" s="24"/>
      <c r="X24" s="43"/>
      <c r="Y24" s="28"/>
      <c r="AD24" s="27"/>
      <c r="AE24" s="28"/>
      <c r="AK24" s="27"/>
    </row>
    <row r="25" spans="2:37" ht="15" customHeight="1">
      <c r="B25" s="7">
        <v>22</v>
      </c>
      <c r="D25" s="256"/>
      <c r="E25" s="257"/>
      <c r="F25" s="257"/>
      <c r="G25" s="257"/>
      <c r="H25" s="257"/>
      <c r="I25" s="257"/>
      <c r="J25" s="258"/>
      <c r="K25" s="28"/>
      <c r="L25" s="24"/>
      <c r="M25" s="24"/>
      <c r="N25" s="24"/>
      <c r="O25" s="24"/>
      <c r="P25" s="24"/>
      <c r="Q25" s="50"/>
      <c r="R25" s="28"/>
      <c r="S25" s="24"/>
      <c r="T25" s="24"/>
      <c r="U25" s="24"/>
      <c r="V25" s="24"/>
      <c r="W25" s="24"/>
      <c r="X25" s="43"/>
      <c r="Y25" s="28"/>
      <c r="AD25" s="27"/>
      <c r="AE25" s="28"/>
      <c r="AK25" s="27"/>
    </row>
    <row r="26" spans="2:37" ht="15" customHeight="1">
      <c r="B26" s="7">
        <v>23</v>
      </c>
      <c r="D26" s="256"/>
      <c r="E26" s="257"/>
      <c r="F26" s="257"/>
      <c r="G26" s="257"/>
      <c r="H26" s="257"/>
      <c r="I26" s="257"/>
      <c r="J26" s="258"/>
      <c r="K26" s="28"/>
      <c r="L26" s="24"/>
      <c r="M26" s="24"/>
      <c r="N26" s="24"/>
      <c r="O26" s="24"/>
      <c r="P26" s="24"/>
      <c r="Q26" s="50"/>
      <c r="R26" s="28"/>
      <c r="S26" s="24"/>
      <c r="T26" s="24"/>
      <c r="U26" s="24"/>
      <c r="V26" s="24"/>
      <c r="W26" s="24"/>
      <c r="X26" s="43"/>
      <c r="Y26" s="28"/>
      <c r="AD26" s="27"/>
      <c r="AE26" s="28"/>
      <c r="AK26" s="27"/>
    </row>
    <row r="27" spans="2:37" ht="15" customHeight="1">
      <c r="B27" s="7">
        <v>24</v>
      </c>
      <c r="D27" s="28"/>
      <c r="J27" s="27"/>
      <c r="K27" s="28"/>
      <c r="L27" s="24"/>
      <c r="M27" s="24"/>
      <c r="N27" s="24"/>
      <c r="O27" s="24"/>
      <c r="P27" s="24"/>
      <c r="Q27" s="50"/>
      <c r="R27" s="28"/>
      <c r="S27" s="24"/>
      <c r="T27" s="24"/>
      <c r="U27" s="24"/>
      <c r="V27" s="24"/>
      <c r="W27" s="24"/>
      <c r="X27" s="43"/>
      <c r="Y27" s="28"/>
      <c r="AD27" s="27"/>
      <c r="AE27" s="28"/>
      <c r="AK27" s="27"/>
    </row>
    <row r="28" spans="2:37" ht="15" customHeight="1">
      <c r="B28" s="7">
        <v>25</v>
      </c>
      <c r="D28" s="28"/>
      <c r="J28" s="27"/>
      <c r="K28" s="28"/>
      <c r="L28" s="24"/>
      <c r="M28" s="24"/>
      <c r="N28" s="24"/>
      <c r="O28" s="24"/>
      <c r="P28" s="24"/>
      <c r="Q28" s="50"/>
      <c r="R28" s="28"/>
      <c r="S28" s="24"/>
      <c r="T28" s="24"/>
      <c r="U28" s="24"/>
      <c r="V28" s="24"/>
      <c r="W28" s="24"/>
      <c r="X28" s="43"/>
      <c r="Y28" s="28"/>
      <c r="AD28" s="27"/>
      <c r="AE28" s="28"/>
      <c r="AK28" s="27"/>
    </row>
    <row r="29" spans="2:37" ht="15" customHeight="1">
      <c r="B29" s="7">
        <v>26</v>
      </c>
      <c r="D29" s="28"/>
      <c r="J29" s="27"/>
      <c r="K29" s="28"/>
      <c r="L29" s="24"/>
      <c r="M29" s="24"/>
      <c r="N29" s="24"/>
      <c r="O29" s="24"/>
      <c r="P29" s="24"/>
      <c r="Q29" s="50"/>
      <c r="R29" s="28"/>
      <c r="S29" s="24"/>
      <c r="T29" s="24"/>
      <c r="U29" s="24"/>
      <c r="V29" s="24"/>
      <c r="W29" s="24"/>
      <c r="X29" s="43"/>
      <c r="Y29" s="28"/>
      <c r="AD29" s="27"/>
      <c r="AE29" s="28"/>
      <c r="AK29" s="27"/>
    </row>
    <row r="30" spans="2:37" ht="15" customHeight="1">
      <c r="B30" s="7">
        <v>27</v>
      </c>
      <c r="D30" s="45"/>
      <c r="E30" s="47"/>
      <c r="F30" s="47"/>
      <c r="G30" s="47"/>
      <c r="H30" s="47"/>
      <c r="I30" s="47"/>
      <c r="J30" s="48"/>
      <c r="K30" s="45"/>
      <c r="L30" s="47"/>
      <c r="M30" s="47"/>
      <c r="N30" s="47"/>
      <c r="O30" s="47"/>
      <c r="P30" s="47"/>
      <c r="Q30" s="47"/>
      <c r="R30" s="45"/>
      <c r="S30" s="47"/>
      <c r="T30" s="47"/>
      <c r="U30" s="47"/>
      <c r="V30" s="47"/>
      <c r="W30" s="47"/>
      <c r="X30" s="48"/>
      <c r="Y30" s="45"/>
      <c r="Z30" s="47"/>
      <c r="AA30" s="47"/>
      <c r="AB30" s="47"/>
      <c r="AC30" s="47"/>
      <c r="AD30" s="48"/>
      <c r="AE30" s="45"/>
      <c r="AF30" s="47"/>
      <c r="AG30" s="47"/>
      <c r="AH30" s="47"/>
      <c r="AI30" s="47"/>
      <c r="AJ30" s="47"/>
      <c r="AK30" s="48"/>
    </row>
    <row r="31" spans="2:37" ht="15" customHeight="1">
      <c r="B31" s="7">
        <v>28</v>
      </c>
      <c r="D31" s="42"/>
      <c r="E31" s="40"/>
      <c r="F31" s="40"/>
      <c r="G31" s="40"/>
      <c r="H31" s="40"/>
      <c r="I31" s="40"/>
      <c r="J31" s="41"/>
      <c r="K31" s="42"/>
      <c r="L31" s="40"/>
      <c r="M31" s="40"/>
      <c r="N31" s="40"/>
      <c r="O31" s="40"/>
      <c r="P31" s="40"/>
      <c r="Q31" s="49" t="s">
        <v>9</v>
      </c>
      <c r="R31" s="42"/>
      <c r="S31" s="40"/>
      <c r="T31" s="40"/>
      <c r="U31" s="40"/>
      <c r="V31" s="40"/>
      <c r="W31" s="40"/>
      <c r="X31" s="41" t="s">
        <v>9</v>
      </c>
      <c r="Y31" s="42"/>
      <c r="Z31" s="40"/>
      <c r="AA31" s="40"/>
      <c r="AB31" s="40"/>
      <c r="AC31" s="40"/>
      <c r="AD31" s="49" t="s">
        <v>9</v>
      </c>
      <c r="AE31" s="42" t="s">
        <v>276</v>
      </c>
      <c r="AF31" s="40"/>
      <c r="AG31" s="40"/>
      <c r="AH31" s="40"/>
      <c r="AI31" s="40"/>
      <c r="AJ31" s="40"/>
      <c r="AK31" s="41"/>
    </row>
    <row r="32" spans="2:37" ht="15" customHeight="1">
      <c r="B32" s="7">
        <v>29</v>
      </c>
      <c r="D32" s="45"/>
      <c r="E32" s="47"/>
      <c r="F32" s="47"/>
      <c r="G32" s="47" t="s">
        <v>98</v>
      </c>
      <c r="H32" s="47"/>
      <c r="I32" s="47"/>
      <c r="J32" s="48"/>
      <c r="K32" s="45"/>
      <c r="L32" s="243">
        <f>L22</f>
        <v>0</v>
      </c>
      <c r="M32" s="243"/>
      <c r="N32" s="243"/>
      <c r="O32" s="243"/>
      <c r="P32" s="243"/>
      <c r="Q32" s="51"/>
      <c r="R32" s="45"/>
      <c r="S32" s="243">
        <f>S22</f>
        <v>0</v>
      </c>
      <c r="T32" s="243"/>
      <c r="U32" s="243"/>
      <c r="V32" s="243"/>
      <c r="W32" s="243"/>
      <c r="X32" s="46"/>
      <c r="Y32" s="45"/>
      <c r="Z32" s="353">
        <f>Z22</f>
        <v>0</v>
      </c>
      <c r="AA32" s="353"/>
      <c r="AB32" s="353"/>
      <c r="AC32" s="353"/>
      <c r="AD32" s="356"/>
      <c r="AE32" s="354">
        <f>ROUND(L32/1.1,0)</f>
        <v>0</v>
      </c>
      <c r="AF32" s="355"/>
      <c r="AG32" s="355"/>
      <c r="AH32" s="355"/>
      <c r="AI32" s="355"/>
      <c r="AJ32" s="104"/>
      <c r="AK32" s="107" t="s">
        <v>265</v>
      </c>
    </row>
    <row r="33" spans="2:2" ht="15" customHeight="1">
      <c r="B33" s="7">
        <v>30</v>
      </c>
    </row>
    <row r="34" spans="2:2" ht="15" customHeight="1">
      <c r="B34" s="7"/>
    </row>
    <row r="35" spans="2:2" ht="15" customHeight="1">
      <c r="B35" s="7"/>
    </row>
    <row r="36" spans="2:2" ht="15" customHeight="1">
      <c r="B36" s="7"/>
    </row>
    <row r="37" spans="2:2" ht="15" customHeight="1">
      <c r="B37" s="7"/>
    </row>
    <row r="38" spans="2:2" ht="15" customHeight="1">
      <c r="B38" s="7"/>
    </row>
    <row r="39" spans="2:2" ht="15" customHeight="1">
      <c r="B39" s="7"/>
    </row>
    <row r="40" spans="2:2" ht="15" customHeight="1">
      <c r="B40" s="7"/>
    </row>
    <row r="41" spans="2:2" ht="15" customHeight="1">
      <c r="B41" s="7"/>
    </row>
    <row r="42" spans="2:2" ht="15" customHeight="1">
      <c r="B42" s="7"/>
    </row>
    <row r="43" spans="2:2" ht="15" customHeight="1">
      <c r="B43" s="7"/>
    </row>
    <row r="44" spans="2:2" ht="15" customHeight="1">
      <c r="B44" s="7"/>
    </row>
    <row r="45" spans="2:2" ht="15" customHeight="1">
      <c r="B45" s="7"/>
    </row>
    <row r="46" spans="2:2" ht="15" customHeight="1">
      <c r="B46" s="7"/>
    </row>
  </sheetData>
  <mergeCells count="31">
    <mergeCell ref="AE17:AI17"/>
    <mergeCell ref="AE32:AI32"/>
    <mergeCell ref="Z32:AD32"/>
    <mergeCell ref="AF23:AH23"/>
    <mergeCell ref="AF22:AH22"/>
    <mergeCell ref="AE20:AK20"/>
    <mergeCell ref="D6:AK6"/>
    <mergeCell ref="D9:J9"/>
    <mergeCell ref="S11:W11"/>
    <mergeCell ref="S13:W13"/>
    <mergeCell ref="K9:Q9"/>
    <mergeCell ref="R9:X9"/>
    <mergeCell ref="Y9:AD9"/>
    <mergeCell ref="AE9:AK9"/>
    <mergeCell ref="L11:P11"/>
    <mergeCell ref="L13:P13"/>
    <mergeCell ref="Z11:AD11"/>
    <mergeCell ref="Z13:AD13"/>
    <mergeCell ref="S17:W17"/>
    <mergeCell ref="D20:J20"/>
    <mergeCell ref="L32:P32"/>
    <mergeCell ref="S32:W32"/>
    <mergeCell ref="Y20:AD20"/>
    <mergeCell ref="K20:Q20"/>
    <mergeCell ref="R20:X20"/>
    <mergeCell ref="L22:P22"/>
    <mergeCell ref="S22:W22"/>
    <mergeCell ref="Z22:AD22"/>
    <mergeCell ref="L17:P17"/>
    <mergeCell ref="Z17:AD17"/>
    <mergeCell ref="D22:J26"/>
  </mergeCells>
  <phoneticPr fontId="17"/>
  <printOptions horizontalCentered="1"/>
  <pageMargins left="0.78740157480314965" right="0.78740157480314965" top="0.78740157480314965" bottom="0.78740157480314965" header="0.19685039370078741" footer="0.19685039370078741"/>
  <pageSetup paperSize="9"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4CD64-0E97-46D3-AF92-603EA13DA08B}">
  <sheetPr codeName="Sheet15">
    <tabColor rgb="FFCCFFCC"/>
    <pageSetUpPr fitToPage="1"/>
  </sheetPr>
  <dimension ref="A1:S43"/>
  <sheetViews>
    <sheetView showZeros="0" view="pageBreakPreview" zoomScale="75" zoomScaleNormal="100" zoomScaleSheetLayoutView="75" workbookViewId="0">
      <selection activeCell="H17" sqref="H17"/>
    </sheetView>
  </sheetViews>
  <sheetFormatPr defaultRowHeight="13.5"/>
  <cols>
    <col min="1" max="1" width="3.75" style="110" bestFit="1" customWidth="1"/>
    <col min="2" max="2" width="13.625" style="110" customWidth="1"/>
    <col min="3" max="3" width="10.25" style="110" customWidth="1"/>
    <col min="4" max="4" width="12.625" style="110" customWidth="1"/>
    <col min="5" max="5" width="8.625" style="110" customWidth="1"/>
    <col min="6" max="6" width="9.5" style="110" bestFit="1" customWidth="1"/>
    <col min="7" max="7" width="3.75" style="110" bestFit="1" customWidth="1"/>
    <col min="8" max="9" width="5.625" style="110" customWidth="1"/>
    <col min="10" max="10" width="13.25" style="110" bestFit="1" customWidth="1"/>
    <col min="11" max="11" width="3.75" style="110" bestFit="1" customWidth="1"/>
    <col min="12" max="12" width="9.5" style="110" bestFit="1" customWidth="1"/>
    <col min="13" max="13" width="3.75" style="110" bestFit="1" customWidth="1"/>
    <col min="14" max="14" width="5.625" style="110" bestFit="1" customWidth="1"/>
    <col min="15" max="15" width="5.625" style="110" customWidth="1"/>
    <col min="16" max="16" width="13.25" style="110" bestFit="1" customWidth="1"/>
    <col min="17" max="17" width="3.75" style="110" customWidth="1"/>
    <col min="18" max="18" width="10.25" style="110" customWidth="1"/>
    <col min="19" max="19" width="3.375" style="110" customWidth="1"/>
    <col min="20" max="16384" width="9" style="110"/>
  </cols>
  <sheetData>
    <row r="1" spans="1:19" ht="19.5" customHeight="1">
      <c r="A1" s="106"/>
      <c r="B1" s="106" t="s">
        <v>301</v>
      </c>
      <c r="C1" s="106"/>
      <c r="D1" s="106"/>
      <c r="E1" s="106"/>
      <c r="F1" s="106"/>
      <c r="G1" s="106"/>
      <c r="H1" s="106"/>
      <c r="I1" s="106"/>
      <c r="J1" s="106"/>
      <c r="K1" s="106"/>
      <c r="L1" s="106"/>
      <c r="M1" s="106"/>
      <c r="N1" s="106"/>
      <c r="O1" s="106"/>
      <c r="P1" s="106"/>
      <c r="Q1" s="109" t="s">
        <v>280</v>
      </c>
    </row>
    <row r="2" spans="1:19" ht="22.5" customHeight="1">
      <c r="A2" s="111"/>
      <c r="B2" s="111"/>
      <c r="C2" s="111"/>
      <c r="D2" s="111"/>
      <c r="E2" s="111"/>
      <c r="F2" s="274" t="s">
        <v>302</v>
      </c>
      <c r="G2" s="274"/>
      <c r="H2" s="274"/>
      <c r="I2" s="274"/>
      <c r="J2" s="274"/>
      <c r="K2" s="274"/>
      <c r="L2" s="111"/>
      <c r="M2" s="111"/>
      <c r="N2" s="111"/>
      <c r="O2" s="111"/>
      <c r="P2" s="111"/>
      <c r="Q2" s="106"/>
      <c r="R2" s="113"/>
      <c r="S2" s="113"/>
    </row>
    <row r="3" spans="1:19" ht="22.5" customHeight="1">
      <c r="A3" s="111"/>
      <c r="B3" s="111"/>
      <c r="C3" s="111"/>
      <c r="D3" s="111"/>
      <c r="E3" s="111"/>
      <c r="F3" s="112"/>
      <c r="G3" s="112"/>
      <c r="H3" s="112"/>
      <c r="I3" s="112"/>
      <c r="J3" s="112"/>
      <c r="K3" s="112"/>
      <c r="L3" s="111"/>
      <c r="M3" s="111"/>
      <c r="N3" s="111"/>
      <c r="O3" s="111"/>
      <c r="P3" s="111"/>
      <c r="Q3" s="109"/>
      <c r="R3" s="113"/>
      <c r="S3" s="113"/>
    </row>
    <row r="4" spans="1:19" ht="35.25" customHeight="1">
      <c r="A4" s="114" t="s">
        <v>282</v>
      </c>
      <c r="B4" s="275" t="s">
        <v>381</v>
      </c>
      <c r="C4" s="276"/>
      <c r="D4" s="276"/>
      <c r="E4" s="277"/>
      <c r="F4" s="279" t="s">
        <v>402</v>
      </c>
      <c r="G4" s="280"/>
      <c r="H4" s="280"/>
      <c r="I4" s="280"/>
      <c r="J4" s="280"/>
      <c r="K4" s="281"/>
      <c r="L4" s="106"/>
      <c r="M4" s="106"/>
      <c r="N4" s="106"/>
      <c r="O4" s="106"/>
      <c r="P4" s="106"/>
      <c r="Q4" s="106"/>
    </row>
    <row r="5" spans="1:19" ht="35.25" customHeight="1">
      <c r="A5" s="114" t="s">
        <v>283</v>
      </c>
      <c r="B5" s="275" t="s">
        <v>303</v>
      </c>
      <c r="C5" s="276"/>
      <c r="D5" s="276"/>
      <c r="E5" s="277"/>
      <c r="F5" s="278" t="s">
        <v>402</v>
      </c>
      <c r="G5" s="278"/>
      <c r="H5" s="278"/>
      <c r="I5" s="278"/>
      <c r="J5" s="278"/>
      <c r="K5" s="278"/>
      <c r="L5" s="106"/>
      <c r="M5" s="106"/>
      <c r="N5" s="106"/>
      <c r="O5" s="106"/>
      <c r="P5" s="106"/>
      <c r="Q5" s="106"/>
    </row>
    <row r="6" spans="1:19" ht="18.75" customHeight="1" thickBot="1">
      <c r="A6" s="106"/>
      <c r="B6" s="106"/>
      <c r="C6" s="106"/>
      <c r="D6" s="106"/>
      <c r="E6" s="106"/>
      <c r="F6" s="284" t="s">
        <v>284</v>
      </c>
      <c r="G6" s="284"/>
      <c r="H6" s="115"/>
      <c r="I6" s="115"/>
      <c r="J6" s="284"/>
      <c r="K6" s="284"/>
      <c r="L6" s="284" t="s">
        <v>285</v>
      </c>
      <c r="M6" s="284"/>
      <c r="N6" s="115"/>
      <c r="O6" s="115"/>
      <c r="P6" s="284"/>
      <c r="Q6" s="284"/>
    </row>
    <row r="7" spans="1:19" s="120" customFormat="1" ht="51.75" customHeight="1">
      <c r="A7" s="116"/>
      <c r="B7" s="116" t="s">
        <v>286</v>
      </c>
      <c r="C7" s="116" t="s">
        <v>287</v>
      </c>
      <c r="D7" s="116" t="s">
        <v>288</v>
      </c>
      <c r="E7" s="117" t="s">
        <v>289</v>
      </c>
      <c r="F7" s="285" t="s">
        <v>304</v>
      </c>
      <c r="G7" s="286"/>
      <c r="H7" s="118" t="s">
        <v>291</v>
      </c>
      <c r="I7" s="119" t="s">
        <v>292</v>
      </c>
      <c r="J7" s="287" t="s">
        <v>293</v>
      </c>
      <c r="K7" s="288"/>
      <c r="L7" s="289" t="s">
        <v>305</v>
      </c>
      <c r="M7" s="286"/>
      <c r="N7" s="118" t="s">
        <v>291</v>
      </c>
      <c r="O7" s="119" t="s">
        <v>292</v>
      </c>
      <c r="P7" s="290" t="s">
        <v>306</v>
      </c>
      <c r="Q7" s="288"/>
    </row>
    <row r="8" spans="1:19" ht="26.25" customHeight="1">
      <c r="A8" s="114">
        <v>1</v>
      </c>
      <c r="B8" s="155"/>
      <c r="C8" s="156"/>
      <c r="D8" s="156"/>
      <c r="E8" s="157"/>
      <c r="F8" s="158"/>
      <c r="G8" s="121" t="s">
        <v>294</v>
      </c>
      <c r="H8" s="210"/>
      <c r="I8" s="210"/>
      <c r="J8" s="142">
        <f>F8*IF(H8="","1",H8)*IF(I8="","1",I8)</f>
        <v>0</v>
      </c>
      <c r="K8" s="122" t="s">
        <v>294</v>
      </c>
      <c r="L8" s="158"/>
      <c r="M8" s="121" t="s">
        <v>294</v>
      </c>
      <c r="N8" s="211" t="str">
        <f>IF(H8="","",H8)</f>
        <v/>
      </c>
      <c r="O8" s="211" t="str">
        <f>IF(I8="","",I8)</f>
        <v/>
      </c>
      <c r="P8" s="142">
        <f>L8*IF(N8="","1",N8)*IF(O8="","1",O8)</f>
        <v>0</v>
      </c>
      <c r="Q8" s="122" t="s">
        <v>294</v>
      </c>
    </row>
    <row r="9" spans="1:19" ht="26.25" customHeight="1">
      <c r="A9" s="114">
        <v>2</v>
      </c>
      <c r="B9" s="155"/>
      <c r="C9" s="156"/>
      <c r="D9" s="156"/>
      <c r="E9" s="157"/>
      <c r="F9" s="158"/>
      <c r="G9" s="121" t="s">
        <v>294</v>
      </c>
      <c r="H9" s="210"/>
      <c r="I9" s="210"/>
      <c r="J9" s="142">
        <f t="shared" ref="J9:J27" si="0">F9*IF(H9="","1",H9)*IF(I9="","1",I9)</f>
        <v>0</v>
      </c>
      <c r="K9" s="122" t="s">
        <v>294</v>
      </c>
      <c r="L9" s="158"/>
      <c r="M9" s="121" t="s">
        <v>294</v>
      </c>
      <c r="N9" s="211" t="str">
        <f t="shared" ref="N9:O28" si="1">IF(H9="","",H9)</f>
        <v/>
      </c>
      <c r="O9" s="211" t="str">
        <f t="shared" si="1"/>
        <v/>
      </c>
      <c r="P9" s="142">
        <f t="shared" ref="P9:P27" si="2">L9*IF(N9="","1",N9)*IF(O9="","1",O9)</f>
        <v>0</v>
      </c>
      <c r="Q9" s="122" t="s">
        <v>294</v>
      </c>
    </row>
    <row r="10" spans="1:19" ht="26.25" customHeight="1">
      <c r="A10" s="114">
        <v>3</v>
      </c>
      <c r="B10" s="155"/>
      <c r="C10" s="156"/>
      <c r="D10" s="156"/>
      <c r="E10" s="157"/>
      <c r="F10" s="158"/>
      <c r="G10" s="121" t="s">
        <v>294</v>
      </c>
      <c r="H10" s="210"/>
      <c r="I10" s="210"/>
      <c r="J10" s="142">
        <f t="shared" si="0"/>
        <v>0</v>
      </c>
      <c r="K10" s="122" t="s">
        <v>294</v>
      </c>
      <c r="L10" s="158"/>
      <c r="M10" s="121" t="s">
        <v>294</v>
      </c>
      <c r="N10" s="211" t="str">
        <f t="shared" si="1"/>
        <v/>
      </c>
      <c r="O10" s="211" t="str">
        <f t="shared" si="1"/>
        <v/>
      </c>
      <c r="P10" s="142">
        <f t="shared" si="2"/>
        <v>0</v>
      </c>
      <c r="Q10" s="122" t="s">
        <v>294</v>
      </c>
    </row>
    <row r="11" spans="1:19" ht="26.25" customHeight="1">
      <c r="A11" s="114">
        <v>4</v>
      </c>
      <c r="B11" s="155"/>
      <c r="C11" s="156"/>
      <c r="D11" s="156"/>
      <c r="E11" s="157"/>
      <c r="F11" s="158"/>
      <c r="G11" s="121" t="s">
        <v>294</v>
      </c>
      <c r="H11" s="210"/>
      <c r="I11" s="210"/>
      <c r="J11" s="142">
        <f t="shared" si="0"/>
        <v>0</v>
      </c>
      <c r="K11" s="122" t="s">
        <v>294</v>
      </c>
      <c r="L11" s="158"/>
      <c r="M11" s="121" t="s">
        <v>294</v>
      </c>
      <c r="N11" s="211" t="str">
        <f t="shared" si="1"/>
        <v/>
      </c>
      <c r="O11" s="211" t="str">
        <f t="shared" si="1"/>
        <v/>
      </c>
      <c r="P11" s="142">
        <f t="shared" si="2"/>
        <v>0</v>
      </c>
      <c r="Q11" s="122" t="s">
        <v>294</v>
      </c>
    </row>
    <row r="12" spans="1:19" ht="26.25" customHeight="1">
      <c r="A12" s="114">
        <v>5</v>
      </c>
      <c r="B12" s="159"/>
      <c r="C12" s="160"/>
      <c r="D12" s="160"/>
      <c r="E12" s="157"/>
      <c r="F12" s="161"/>
      <c r="G12" s="123" t="s">
        <v>294</v>
      </c>
      <c r="H12" s="210"/>
      <c r="I12" s="210"/>
      <c r="J12" s="142">
        <f t="shared" si="0"/>
        <v>0</v>
      </c>
      <c r="K12" s="124" t="s">
        <v>294</v>
      </c>
      <c r="L12" s="161"/>
      <c r="M12" s="123" t="s">
        <v>294</v>
      </c>
      <c r="N12" s="211" t="str">
        <f t="shared" si="1"/>
        <v/>
      </c>
      <c r="O12" s="211" t="str">
        <f t="shared" si="1"/>
        <v/>
      </c>
      <c r="P12" s="142">
        <f t="shared" si="2"/>
        <v>0</v>
      </c>
      <c r="Q12" s="124" t="s">
        <v>294</v>
      </c>
    </row>
    <row r="13" spans="1:19" ht="26.25" customHeight="1">
      <c r="A13" s="114">
        <v>6</v>
      </c>
      <c r="B13" s="155"/>
      <c r="C13" s="156"/>
      <c r="D13" s="156"/>
      <c r="E13" s="157"/>
      <c r="F13" s="158"/>
      <c r="G13" s="121" t="s">
        <v>294</v>
      </c>
      <c r="H13" s="210"/>
      <c r="I13" s="210"/>
      <c r="J13" s="142">
        <f t="shared" si="0"/>
        <v>0</v>
      </c>
      <c r="K13" s="122" t="s">
        <v>294</v>
      </c>
      <c r="L13" s="158"/>
      <c r="M13" s="121" t="s">
        <v>294</v>
      </c>
      <c r="N13" s="211" t="str">
        <f t="shared" si="1"/>
        <v/>
      </c>
      <c r="O13" s="211" t="str">
        <f t="shared" si="1"/>
        <v/>
      </c>
      <c r="P13" s="142">
        <f t="shared" si="2"/>
        <v>0</v>
      </c>
      <c r="Q13" s="122" t="s">
        <v>294</v>
      </c>
    </row>
    <row r="14" spans="1:19" ht="26.25" customHeight="1">
      <c r="A14" s="114">
        <v>7</v>
      </c>
      <c r="B14" s="155"/>
      <c r="C14" s="156"/>
      <c r="D14" s="156"/>
      <c r="E14" s="157"/>
      <c r="F14" s="158"/>
      <c r="G14" s="121" t="s">
        <v>294</v>
      </c>
      <c r="H14" s="210"/>
      <c r="I14" s="210"/>
      <c r="J14" s="142">
        <f t="shared" si="0"/>
        <v>0</v>
      </c>
      <c r="K14" s="122" t="s">
        <v>294</v>
      </c>
      <c r="L14" s="158"/>
      <c r="M14" s="121" t="s">
        <v>294</v>
      </c>
      <c r="N14" s="211" t="str">
        <f t="shared" si="1"/>
        <v/>
      </c>
      <c r="O14" s="211" t="str">
        <f t="shared" si="1"/>
        <v/>
      </c>
      <c r="P14" s="142">
        <f t="shared" si="2"/>
        <v>0</v>
      </c>
      <c r="Q14" s="122" t="s">
        <v>294</v>
      </c>
    </row>
    <row r="15" spans="1:19" ht="26.25" customHeight="1">
      <c r="A15" s="114">
        <v>8</v>
      </c>
      <c r="B15" s="155"/>
      <c r="C15" s="156"/>
      <c r="D15" s="156"/>
      <c r="E15" s="157"/>
      <c r="F15" s="158"/>
      <c r="G15" s="121" t="s">
        <v>294</v>
      </c>
      <c r="H15" s="210"/>
      <c r="I15" s="210"/>
      <c r="J15" s="142">
        <f t="shared" si="0"/>
        <v>0</v>
      </c>
      <c r="K15" s="122" t="s">
        <v>294</v>
      </c>
      <c r="L15" s="158"/>
      <c r="M15" s="121" t="s">
        <v>294</v>
      </c>
      <c r="N15" s="211" t="str">
        <f t="shared" si="1"/>
        <v/>
      </c>
      <c r="O15" s="211" t="str">
        <f t="shared" si="1"/>
        <v/>
      </c>
      <c r="P15" s="142">
        <f t="shared" si="2"/>
        <v>0</v>
      </c>
      <c r="Q15" s="122" t="s">
        <v>294</v>
      </c>
    </row>
    <row r="16" spans="1:19" ht="26.25" customHeight="1">
      <c r="A16" s="114">
        <v>9</v>
      </c>
      <c r="B16" s="155"/>
      <c r="C16" s="156"/>
      <c r="D16" s="156"/>
      <c r="E16" s="157"/>
      <c r="F16" s="158"/>
      <c r="G16" s="121" t="s">
        <v>294</v>
      </c>
      <c r="H16" s="210"/>
      <c r="I16" s="210"/>
      <c r="J16" s="142">
        <f t="shared" si="0"/>
        <v>0</v>
      </c>
      <c r="K16" s="122" t="s">
        <v>294</v>
      </c>
      <c r="L16" s="158"/>
      <c r="M16" s="121" t="s">
        <v>294</v>
      </c>
      <c r="N16" s="211" t="str">
        <f t="shared" si="1"/>
        <v/>
      </c>
      <c r="O16" s="211" t="str">
        <f t="shared" si="1"/>
        <v/>
      </c>
      <c r="P16" s="142">
        <f t="shared" si="2"/>
        <v>0</v>
      </c>
      <c r="Q16" s="122" t="s">
        <v>294</v>
      </c>
    </row>
    <row r="17" spans="1:17" ht="26.25" customHeight="1">
      <c r="A17" s="114">
        <v>10</v>
      </c>
      <c r="B17" s="155"/>
      <c r="C17" s="156"/>
      <c r="D17" s="156"/>
      <c r="E17" s="157"/>
      <c r="F17" s="158"/>
      <c r="G17" s="121" t="s">
        <v>294</v>
      </c>
      <c r="H17" s="210"/>
      <c r="I17" s="210"/>
      <c r="J17" s="142">
        <f t="shared" si="0"/>
        <v>0</v>
      </c>
      <c r="K17" s="122" t="s">
        <v>294</v>
      </c>
      <c r="L17" s="158"/>
      <c r="M17" s="121" t="s">
        <v>294</v>
      </c>
      <c r="N17" s="211" t="str">
        <f t="shared" si="1"/>
        <v/>
      </c>
      <c r="O17" s="211" t="str">
        <f t="shared" si="1"/>
        <v/>
      </c>
      <c r="P17" s="142">
        <f t="shared" si="2"/>
        <v>0</v>
      </c>
      <c r="Q17" s="122" t="s">
        <v>294</v>
      </c>
    </row>
    <row r="18" spans="1:17" ht="26.25" customHeight="1">
      <c r="A18" s="114">
        <v>11</v>
      </c>
      <c r="B18" s="155"/>
      <c r="C18" s="156"/>
      <c r="D18" s="156"/>
      <c r="E18" s="157"/>
      <c r="F18" s="158"/>
      <c r="G18" s="121" t="s">
        <v>294</v>
      </c>
      <c r="H18" s="210"/>
      <c r="I18" s="210"/>
      <c r="J18" s="142">
        <f t="shared" si="0"/>
        <v>0</v>
      </c>
      <c r="K18" s="122" t="s">
        <v>294</v>
      </c>
      <c r="L18" s="158"/>
      <c r="M18" s="121" t="s">
        <v>294</v>
      </c>
      <c r="N18" s="211" t="str">
        <f t="shared" si="1"/>
        <v/>
      </c>
      <c r="O18" s="211" t="str">
        <f t="shared" si="1"/>
        <v/>
      </c>
      <c r="P18" s="142">
        <f t="shared" si="2"/>
        <v>0</v>
      </c>
      <c r="Q18" s="122" t="s">
        <v>294</v>
      </c>
    </row>
    <row r="19" spans="1:17" ht="26.25" customHeight="1">
      <c r="A19" s="114">
        <v>12</v>
      </c>
      <c r="B19" s="155"/>
      <c r="C19" s="156"/>
      <c r="D19" s="156"/>
      <c r="E19" s="157"/>
      <c r="F19" s="158"/>
      <c r="G19" s="121" t="s">
        <v>294</v>
      </c>
      <c r="H19" s="210"/>
      <c r="I19" s="210"/>
      <c r="J19" s="142">
        <f t="shared" si="0"/>
        <v>0</v>
      </c>
      <c r="K19" s="122" t="s">
        <v>294</v>
      </c>
      <c r="L19" s="158"/>
      <c r="M19" s="121" t="s">
        <v>294</v>
      </c>
      <c r="N19" s="211" t="str">
        <f t="shared" si="1"/>
        <v/>
      </c>
      <c r="O19" s="211" t="str">
        <f t="shared" si="1"/>
        <v/>
      </c>
      <c r="P19" s="142">
        <f t="shared" si="2"/>
        <v>0</v>
      </c>
      <c r="Q19" s="122" t="s">
        <v>294</v>
      </c>
    </row>
    <row r="20" spans="1:17" ht="26.25" customHeight="1">
      <c r="A20" s="114">
        <v>13</v>
      </c>
      <c r="B20" s="155"/>
      <c r="C20" s="156"/>
      <c r="D20" s="156"/>
      <c r="E20" s="157"/>
      <c r="F20" s="158"/>
      <c r="G20" s="121" t="s">
        <v>294</v>
      </c>
      <c r="H20" s="210"/>
      <c r="I20" s="210"/>
      <c r="J20" s="142">
        <f t="shared" si="0"/>
        <v>0</v>
      </c>
      <c r="K20" s="122" t="s">
        <v>294</v>
      </c>
      <c r="L20" s="158"/>
      <c r="M20" s="121" t="s">
        <v>294</v>
      </c>
      <c r="N20" s="211" t="str">
        <f t="shared" si="1"/>
        <v/>
      </c>
      <c r="O20" s="211" t="str">
        <f t="shared" si="1"/>
        <v/>
      </c>
      <c r="P20" s="142">
        <f t="shared" si="2"/>
        <v>0</v>
      </c>
      <c r="Q20" s="122" t="s">
        <v>294</v>
      </c>
    </row>
    <row r="21" spans="1:17" ht="26.25" customHeight="1">
      <c r="A21" s="114">
        <v>14</v>
      </c>
      <c r="B21" s="155"/>
      <c r="C21" s="156"/>
      <c r="D21" s="156"/>
      <c r="E21" s="157"/>
      <c r="F21" s="158"/>
      <c r="G21" s="121" t="s">
        <v>294</v>
      </c>
      <c r="H21" s="210"/>
      <c r="I21" s="210"/>
      <c r="J21" s="142">
        <f t="shared" si="0"/>
        <v>0</v>
      </c>
      <c r="K21" s="122" t="s">
        <v>294</v>
      </c>
      <c r="L21" s="158"/>
      <c r="M21" s="121" t="s">
        <v>294</v>
      </c>
      <c r="N21" s="211" t="str">
        <f t="shared" si="1"/>
        <v/>
      </c>
      <c r="O21" s="211" t="str">
        <f t="shared" si="1"/>
        <v/>
      </c>
      <c r="P21" s="142">
        <f t="shared" si="2"/>
        <v>0</v>
      </c>
      <c r="Q21" s="122" t="s">
        <v>294</v>
      </c>
    </row>
    <row r="22" spans="1:17" ht="26.25" customHeight="1">
      <c r="A22" s="114">
        <v>15</v>
      </c>
      <c r="B22" s="155"/>
      <c r="C22" s="156"/>
      <c r="D22" s="156"/>
      <c r="E22" s="157"/>
      <c r="F22" s="158"/>
      <c r="G22" s="121" t="s">
        <v>294</v>
      </c>
      <c r="H22" s="210"/>
      <c r="I22" s="210"/>
      <c r="J22" s="142">
        <f t="shared" si="0"/>
        <v>0</v>
      </c>
      <c r="K22" s="122" t="s">
        <v>294</v>
      </c>
      <c r="L22" s="158"/>
      <c r="M22" s="121" t="s">
        <v>294</v>
      </c>
      <c r="N22" s="211" t="str">
        <f t="shared" si="1"/>
        <v/>
      </c>
      <c r="O22" s="211" t="str">
        <f t="shared" si="1"/>
        <v/>
      </c>
      <c r="P22" s="142">
        <f t="shared" si="2"/>
        <v>0</v>
      </c>
      <c r="Q22" s="122" t="s">
        <v>294</v>
      </c>
    </row>
    <row r="23" spans="1:17" ht="26.25" customHeight="1">
      <c r="A23" s="114">
        <v>16</v>
      </c>
      <c r="B23" s="155"/>
      <c r="C23" s="156"/>
      <c r="D23" s="156"/>
      <c r="E23" s="157"/>
      <c r="F23" s="158"/>
      <c r="G23" s="121" t="s">
        <v>294</v>
      </c>
      <c r="H23" s="210"/>
      <c r="I23" s="210"/>
      <c r="J23" s="142">
        <f t="shared" si="0"/>
        <v>0</v>
      </c>
      <c r="K23" s="122" t="s">
        <v>294</v>
      </c>
      <c r="L23" s="158"/>
      <c r="M23" s="121" t="s">
        <v>294</v>
      </c>
      <c r="N23" s="211" t="str">
        <f t="shared" si="1"/>
        <v/>
      </c>
      <c r="O23" s="211" t="str">
        <f t="shared" si="1"/>
        <v/>
      </c>
      <c r="P23" s="142">
        <f t="shared" si="2"/>
        <v>0</v>
      </c>
      <c r="Q23" s="122" t="s">
        <v>294</v>
      </c>
    </row>
    <row r="24" spans="1:17" ht="26.25" customHeight="1">
      <c r="A24" s="114">
        <v>17</v>
      </c>
      <c r="B24" s="155"/>
      <c r="C24" s="156"/>
      <c r="D24" s="156"/>
      <c r="E24" s="157"/>
      <c r="F24" s="158"/>
      <c r="G24" s="121" t="s">
        <v>294</v>
      </c>
      <c r="H24" s="210"/>
      <c r="I24" s="210"/>
      <c r="J24" s="142">
        <f t="shared" si="0"/>
        <v>0</v>
      </c>
      <c r="K24" s="122" t="s">
        <v>294</v>
      </c>
      <c r="L24" s="158"/>
      <c r="M24" s="121" t="s">
        <v>294</v>
      </c>
      <c r="N24" s="211" t="str">
        <f t="shared" si="1"/>
        <v/>
      </c>
      <c r="O24" s="211" t="str">
        <f t="shared" si="1"/>
        <v/>
      </c>
      <c r="P24" s="142">
        <f t="shared" si="2"/>
        <v>0</v>
      </c>
      <c r="Q24" s="122" t="s">
        <v>294</v>
      </c>
    </row>
    <row r="25" spans="1:17" ht="26.25" customHeight="1">
      <c r="A25" s="114">
        <v>18</v>
      </c>
      <c r="B25" s="155"/>
      <c r="C25" s="156"/>
      <c r="D25" s="156"/>
      <c r="E25" s="157"/>
      <c r="F25" s="158"/>
      <c r="G25" s="121" t="s">
        <v>294</v>
      </c>
      <c r="H25" s="210"/>
      <c r="I25" s="210"/>
      <c r="J25" s="142">
        <f t="shared" si="0"/>
        <v>0</v>
      </c>
      <c r="K25" s="122" t="s">
        <v>294</v>
      </c>
      <c r="L25" s="158"/>
      <c r="M25" s="121" t="s">
        <v>294</v>
      </c>
      <c r="N25" s="211" t="str">
        <f t="shared" si="1"/>
        <v/>
      </c>
      <c r="O25" s="211" t="str">
        <f t="shared" si="1"/>
        <v/>
      </c>
      <c r="P25" s="142">
        <f t="shared" si="2"/>
        <v>0</v>
      </c>
      <c r="Q25" s="122" t="s">
        <v>294</v>
      </c>
    </row>
    <row r="26" spans="1:17" ht="26.25" customHeight="1">
      <c r="A26" s="114">
        <v>19</v>
      </c>
      <c r="B26" s="155"/>
      <c r="C26" s="156"/>
      <c r="D26" s="156"/>
      <c r="E26" s="157"/>
      <c r="F26" s="158"/>
      <c r="G26" s="121" t="s">
        <v>294</v>
      </c>
      <c r="H26" s="210"/>
      <c r="I26" s="210"/>
      <c r="J26" s="142">
        <f t="shared" si="0"/>
        <v>0</v>
      </c>
      <c r="K26" s="122" t="s">
        <v>294</v>
      </c>
      <c r="L26" s="158"/>
      <c r="M26" s="121" t="s">
        <v>294</v>
      </c>
      <c r="N26" s="211" t="str">
        <f t="shared" si="1"/>
        <v/>
      </c>
      <c r="O26" s="211" t="str">
        <f t="shared" si="1"/>
        <v/>
      </c>
      <c r="P26" s="142">
        <f t="shared" si="2"/>
        <v>0</v>
      </c>
      <c r="Q26" s="122" t="s">
        <v>294</v>
      </c>
    </row>
    <row r="27" spans="1:17" ht="26.25" customHeight="1">
      <c r="A27" s="114">
        <v>20</v>
      </c>
      <c r="B27" s="155"/>
      <c r="C27" s="156"/>
      <c r="D27" s="156"/>
      <c r="E27" s="157"/>
      <c r="F27" s="158"/>
      <c r="G27" s="121" t="s">
        <v>294</v>
      </c>
      <c r="H27" s="210"/>
      <c r="I27" s="210"/>
      <c r="J27" s="142">
        <f t="shared" si="0"/>
        <v>0</v>
      </c>
      <c r="K27" s="122" t="s">
        <v>294</v>
      </c>
      <c r="L27" s="158"/>
      <c r="M27" s="121" t="s">
        <v>294</v>
      </c>
      <c r="N27" s="211" t="str">
        <f t="shared" si="1"/>
        <v/>
      </c>
      <c r="O27" s="211" t="str">
        <f t="shared" si="1"/>
        <v/>
      </c>
      <c r="P27" s="142">
        <f t="shared" si="2"/>
        <v>0</v>
      </c>
      <c r="Q27" s="122" t="s">
        <v>294</v>
      </c>
    </row>
    <row r="28" spans="1:17" ht="26.25" customHeight="1" thickBot="1">
      <c r="A28" s="125"/>
      <c r="B28" s="125"/>
      <c r="C28" s="125"/>
      <c r="D28" s="125"/>
      <c r="E28" s="125"/>
      <c r="F28" s="126"/>
      <c r="G28" s="127"/>
      <c r="H28" s="128"/>
      <c r="I28" s="129"/>
      <c r="J28" s="143">
        <f>SUM(J8:J27)</f>
        <v>0</v>
      </c>
      <c r="K28" s="130" t="s">
        <v>294</v>
      </c>
      <c r="L28" s="126"/>
      <c r="M28" s="127"/>
      <c r="N28" s="208" t="str">
        <f t="shared" si="1"/>
        <v/>
      </c>
      <c r="O28" s="209" t="str">
        <f t="shared" si="1"/>
        <v/>
      </c>
      <c r="P28" s="143">
        <f>SUM(P8:P27)</f>
        <v>0</v>
      </c>
      <c r="Q28" s="130" t="s">
        <v>294</v>
      </c>
    </row>
    <row r="29" spans="1:17" ht="24.75" customHeight="1" thickBot="1">
      <c r="A29" s="106"/>
      <c r="B29" s="106"/>
      <c r="C29" s="106"/>
      <c r="D29" s="106"/>
      <c r="E29" s="106"/>
      <c r="F29" s="106"/>
      <c r="G29" s="106"/>
      <c r="H29" s="106"/>
      <c r="I29" s="106"/>
      <c r="J29" s="106"/>
      <c r="K29" s="106"/>
      <c r="L29" s="106"/>
      <c r="M29" s="106"/>
      <c r="N29" s="282" t="s">
        <v>295</v>
      </c>
      <c r="O29" s="283"/>
      <c r="P29" s="144" t="str">
        <f>IFERROR((P28-J28)/J28*100,"-")</f>
        <v>-</v>
      </c>
      <c r="Q29" s="131" t="s">
        <v>296</v>
      </c>
    </row>
    <row r="30" spans="1:17" ht="24.75" customHeight="1">
      <c r="A30" s="106"/>
      <c r="B30" s="106"/>
      <c r="C30" s="106"/>
      <c r="D30" s="106"/>
      <c r="E30" s="106"/>
      <c r="F30" s="106"/>
      <c r="G30" s="106"/>
      <c r="H30" s="106"/>
      <c r="I30" s="106"/>
      <c r="J30" s="106"/>
      <c r="K30" s="106"/>
      <c r="L30" s="106"/>
      <c r="M30" s="106"/>
      <c r="N30" s="125"/>
      <c r="O30" s="125"/>
      <c r="P30" s="132"/>
      <c r="Q30" s="106"/>
    </row>
    <row r="31" spans="1:17" ht="19.5" customHeight="1">
      <c r="A31" s="106" t="s">
        <v>297</v>
      </c>
      <c r="B31" s="106"/>
      <c r="C31" s="106"/>
      <c r="D31" s="106"/>
      <c r="E31" s="106"/>
      <c r="F31" s="106"/>
      <c r="G31" s="106"/>
      <c r="H31" s="106"/>
      <c r="I31" s="106"/>
      <c r="J31" s="106"/>
      <c r="K31" s="106"/>
      <c r="L31" s="106"/>
      <c r="M31" s="106"/>
      <c r="N31" s="106"/>
      <c r="O31" s="106"/>
      <c r="P31" s="106"/>
      <c r="Q31" s="106"/>
    </row>
    <row r="32" spans="1:17" ht="19.5" customHeight="1">
      <c r="A32" s="106" t="s">
        <v>298</v>
      </c>
      <c r="B32" s="106"/>
      <c r="C32" s="106"/>
      <c r="D32" s="106"/>
      <c r="E32" s="106"/>
      <c r="F32" s="106"/>
      <c r="G32" s="106"/>
      <c r="H32" s="106"/>
      <c r="I32" s="106"/>
      <c r="J32" s="106"/>
      <c r="K32" s="106"/>
      <c r="L32" s="106"/>
      <c r="M32" s="106"/>
      <c r="N32" s="106"/>
      <c r="O32" s="106"/>
      <c r="P32" s="106"/>
      <c r="Q32" s="106"/>
    </row>
    <row r="33" spans="1:17" ht="19.5" customHeight="1">
      <c r="A33" s="106" t="s">
        <v>299</v>
      </c>
      <c r="B33" s="106"/>
      <c r="C33" s="106"/>
      <c r="D33" s="106"/>
      <c r="E33" s="106"/>
      <c r="F33" s="106"/>
      <c r="G33" s="106"/>
      <c r="H33" s="106"/>
      <c r="I33" s="106"/>
      <c r="J33" s="106"/>
      <c r="K33" s="106"/>
      <c r="L33" s="106"/>
      <c r="M33" s="106"/>
      <c r="N33" s="106"/>
      <c r="O33" s="106"/>
      <c r="P33" s="106"/>
      <c r="Q33" s="106"/>
    </row>
    <row r="34" spans="1:17" ht="19.5" customHeight="1">
      <c r="A34" s="106" t="s">
        <v>384</v>
      </c>
      <c r="B34" s="106"/>
      <c r="C34" s="106"/>
      <c r="D34" s="106"/>
      <c r="E34" s="106"/>
      <c r="F34" s="106"/>
      <c r="G34" s="106"/>
      <c r="H34" s="106"/>
      <c r="I34" s="106"/>
      <c r="J34" s="106"/>
      <c r="K34" s="106"/>
      <c r="L34" s="106"/>
      <c r="M34" s="106"/>
      <c r="N34" s="106"/>
      <c r="O34" s="106"/>
      <c r="P34" s="106"/>
      <c r="Q34" s="106"/>
    </row>
    <row r="35" spans="1:17" ht="19.5" customHeight="1">
      <c r="A35" s="106"/>
      <c r="B35" s="106" t="s">
        <v>307</v>
      </c>
      <c r="C35" s="106"/>
      <c r="D35" s="106"/>
      <c r="E35" s="106"/>
      <c r="F35" s="106"/>
      <c r="G35" s="106"/>
      <c r="H35" s="106"/>
      <c r="I35" s="106"/>
      <c r="J35" s="106"/>
      <c r="K35" s="106"/>
      <c r="L35" s="106"/>
      <c r="M35" s="106"/>
      <c r="N35" s="106"/>
      <c r="O35" s="106"/>
      <c r="P35" s="106"/>
      <c r="Q35" s="106"/>
    </row>
    <row r="36" spans="1:17" ht="19.5" customHeight="1">
      <c r="A36" s="106" t="s">
        <v>308</v>
      </c>
      <c r="B36" s="106"/>
      <c r="C36" s="106"/>
      <c r="D36" s="106"/>
      <c r="E36" s="106"/>
      <c r="F36" s="106"/>
      <c r="G36" s="106"/>
      <c r="H36" s="106"/>
      <c r="I36" s="106"/>
      <c r="J36" s="106"/>
      <c r="K36" s="106"/>
      <c r="L36" s="106"/>
      <c r="M36" s="106"/>
      <c r="N36" s="106"/>
      <c r="O36" s="106"/>
      <c r="P36" s="106"/>
      <c r="Q36" s="106"/>
    </row>
    <row r="37" spans="1:17" ht="19.5" customHeight="1">
      <c r="A37" s="106"/>
      <c r="B37" s="106" t="s">
        <v>307</v>
      </c>
      <c r="C37" s="106"/>
      <c r="D37" s="106"/>
      <c r="E37" s="106"/>
      <c r="F37" s="106"/>
      <c r="G37" s="106"/>
      <c r="H37" s="106"/>
      <c r="I37" s="106"/>
      <c r="J37" s="106"/>
      <c r="K37" s="106"/>
      <c r="L37" s="106"/>
      <c r="M37" s="106"/>
      <c r="N37" s="106"/>
      <c r="O37" s="106"/>
      <c r="P37" s="106"/>
      <c r="Q37" s="106"/>
    </row>
    <row r="38" spans="1:17" ht="19.5" customHeight="1">
      <c r="A38" s="106" t="s">
        <v>383</v>
      </c>
      <c r="B38" s="106"/>
      <c r="C38" s="106"/>
      <c r="D38" s="106"/>
      <c r="E38" s="106"/>
      <c r="F38" s="106"/>
      <c r="G38" s="106"/>
      <c r="H38" s="106"/>
      <c r="I38" s="106"/>
      <c r="J38" s="106"/>
      <c r="K38" s="106"/>
      <c r="L38" s="106"/>
      <c r="M38" s="106"/>
      <c r="N38" s="106"/>
      <c r="O38" s="106"/>
      <c r="P38" s="106"/>
      <c r="Q38" s="106"/>
    </row>
    <row r="39" spans="1:17" ht="19.5" customHeight="1"/>
    <row r="40" spans="1:17" ht="19.5" customHeight="1"/>
    <row r="41" spans="1:17" ht="19.5" customHeight="1"/>
    <row r="42" spans="1:17" ht="19.5" customHeight="1"/>
    <row r="43" spans="1:17" ht="19.5" customHeight="1"/>
  </sheetData>
  <mergeCells count="14">
    <mergeCell ref="N29:O29"/>
    <mergeCell ref="L6:M6"/>
    <mergeCell ref="P6:Q6"/>
    <mergeCell ref="F7:G7"/>
    <mergeCell ref="J7:K7"/>
    <mergeCell ref="L7:M7"/>
    <mergeCell ref="P7:Q7"/>
    <mergeCell ref="F6:G6"/>
    <mergeCell ref="J6:K6"/>
    <mergeCell ref="F2:K2"/>
    <mergeCell ref="B4:E4"/>
    <mergeCell ref="F4:K4"/>
    <mergeCell ref="B5:E5"/>
    <mergeCell ref="F5:K5"/>
  </mergeCells>
  <phoneticPr fontId="48"/>
  <dataValidations count="1">
    <dataValidation type="list" allowBlank="1" showInputMessage="1" showErrorMessage="1" sqref="E8:E27" xr:uid="{47F22A74-80AC-4724-881C-FC8D301AED19}">
      <formula1>"時給,日給,月給"</formula1>
    </dataValidation>
  </dataValidations>
  <printOptions horizontalCentered="1"/>
  <pageMargins left="0.70866141732283472" right="0.70866141732283472" top="0.51181102362204722" bottom="0.51181102362204722" header="0.31496062992125984" footer="0.31496062992125984"/>
  <pageSetup paperSize="9" scale="67" fitToHeight="0" orientation="portrait" blackAndWhite="1"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CCFFCC"/>
  </sheetPr>
  <dimension ref="B2:P21"/>
  <sheetViews>
    <sheetView showZeros="0" view="pageBreakPreview" topLeftCell="B1" zoomScale="80" zoomScaleNormal="100" zoomScaleSheetLayoutView="80" workbookViewId="0">
      <selection activeCell="C17" sqref="C17:P17"/>
    </sheetView>
  </sheetViews>
  <sheetFormatPr defaultRowHeight="13.5"/>
  <cols>
    <col min="1" max="10" width="9" style="1"/>
    <col min="11" max="11" width="9" style="1" customWidth="1"/>
    <col min="12" max="16384" width="9" style="1"/>
  </cols>
  <sheetData>
    <row r="2" spans="2:16" ht="17.25">
      <c r="B2" s="17" t="s">
        <v>125</v>
      </c>
      <c r="C2" s="18"/>
      <c r="D2" s="18"/>
      <c r="E2" s="18"/>
      <c r="F2" s="18"/>
      <c r="G2" s="18"/>
      <c r="H2" s="18"/>
      <c r="I2" s="18"/>
      <c r="J2" s="18"/>
      <c r="K2" s="18"/>
      <c r="L2" s="18"/>
      <c r="M2" s="18"/>
      <c r="N2" s="18"/>
      <c r="O2" s="18"/>
      <c r="P2" s="18"/>
    </row>
    <row r="3" spans="2:16" ht="20.25" customHeight="1">
      <c r="B3" s="358" t="s">
        <v>126</v>
      </c>
      <c r="C3" s="358"/>
      <c r="D3" s="358"/>
      <c r="E3" s="358"/>
      <c r="F3" s="358"/>
      <c r="G3" s="358"/>
      <c r="H3" s="358"/>
      <c r="I3" s="358"/>
      <c r="J3" s="358"/>
      <c r="K3" s="358"/>
      <c r="L3" s="358"/>
      <c r="M3" s="358"/>
      <c r="N3" s="358"/>
      <c r="O3" s="358"/>
      <c r="P3" s="358"/>
    </row>
    <row r="4" spans="2:16" ht="20.25" customHeight="1">
      <c r="B4" s="25"/>
      <c r="C4" s="19"/>
      <c r="D4" s="19"/>
      <c r="E4" s="19"/>
      <c r="F4" s="60"/>
      <c r="G4" s="60"/>
      <c r="H4" s="60"/>
      <c r="L4" s="80"/>
      <c r="M4" s="86" t="s">
        <v>156</v>
      </c>
      <c r="N4" s="365">
        <f>第１号様式!V16</f>
        <v>0</v>
      </c>
      <c r="O4" s="365"/>
      <c r="P4" s="365"/>
    </row>
    <row r="5" spans="2:16" ht="7.5" customHeight="1">
      <c r="E5" s="4"/>
      <c r="F5" s="4"/>
      <c r="G5" s="4"/>
      <c r="H5" s="4"/>
      <c r="L5" s="4"/>
      <c r="M5" s="4"/>
    </row>
    <row r="6" spans="2:16" ht="7.5" customHeight="1">
      <c r="E6" s="4"/>
      <c r="F6" s="4"/>
      <c r="G6" s="4"/>
      <c r="H6" s="4"/>
      <c r="L6" s="4"/>
      <c r="M6" s="4"/>
    </row>
    <row r="7" spans="2:16" s="8" customFormat="1" ht="48" customHeight="1">
      <c r="B7" s="359" t="s">
        <v>127</v>
      </c>
      <c r="C7" s="359" t="s">
        <v>128</v>
      </c>
      <c r="D7" s="359" t="s">
        <v>129</v>
      </c>
      <c r="E7" s="359" t="s">
        <v>130</v>
      </c>
      <c r="F7" s="359" t="s">
        <v>131</v>
      </c>
      <c r="G7" s="361" t="s">
        <v>132</v>
      </c>
      <c r="H7" s="362"/>
      <c r="I7" s="363"/>
      <c r="J7" s="364" t="s">
        <v>133</v>
      </c>
      <c r="K7" s="363"/>
      <c r="L7" s="361" t="s">
        <v>134</v>
      </c>
      <c r="M7" s="362"/>
      <c r="N7" s="363"/>
      <c r="O7" s="359" t="s">
        <v>135</v>
      </c>
      <c r="P7" s="359" t="s">
        <v>136</v>
      </c>
    </row>
    <row r="8" spans="2:16" s="8" customFormat="1" ht="48" customHeight="1">
      <c r="B8" s="360"/>
      <c r="C8" s="360"/>
      <c r="D8" s="360"/>
      <c r="E8" s="360"/>
      <c r="F8" s="360"/>
      <c r="G8" s="61" t="s">
        <v>137</v>
      </c>
      <c r="H8" s="61" t="s">
        <v>138</v>
      </c>
      <c r="I8" s="62" t="s">
        <v>139</v>
      </c>
      <c r="J8" s="62" t="s">
        <v>140</v>
      </c>
      <c r="K8" s="61" t="s">
        <v>141</v>
      </c>
      <c r="L8" s="62" t="s">
        <v>142</v>
      </c>
      <c r="M8" s="62" t="s">
        <v>143</v>
      </c>
      <c r="N8" s="62" t="s">
        <v>139</v>
      </c>
      <c r="O8" s="360"/>
      <c r="P8" s="360"/>
    </row>
    <row r="9" spans="2:16" ht="45.75" customHeight="1">
      <c r="B9" s="63">
        <v>1</v>
      </c>
      <c r="C9" s="183"/>
      <c r="D9" s="183"/>
      <c r="E9" s="184"/>
      <c r="F9" s="185"/>
      <c r="G9" s="186"/>
      <c r="H9" s="151">
        <f>E9*G9</f>
        <v>0</v>
      </c>
      <c r="I9" s="193"/>
      <c r="J9" s="194"/>
      <c r="K9" s="203">
        <f>EDATE(I9,J9*12)-1</f>
        <v>-1</v>
      </c>
      <c r="L9" s="194"/>
      <c r="M9" s="195"/>
      <c r="N9" s="196"/>
      <c r="O9" s="197"/>
      <c r="P9" s="197"/>
    </row>
    <row r="10" spans="2:16" ht="45.75" customHeight="1">
      <c r="B10" s="63">
        <v>2</v>
      </c>
      <c r="C10" s="187"/>
      <c r="D10" s="183"/>
      <c r="E10" s="184"/>
      <c r="F10" s="185"/>
      <c r="G10" s="188"/>
      <c r="H10" s="152">
        <f>E10*G10</f>
        <v>0</v>
      </c>
      <c r="I10" s="204"/>
      <c r="J10" s="199"/>
      <c r="K10" s="206">
        <f t="shared" ref="K10:K13" si="0">EDATE(I10,J10*12)-1</f>
        <v>-1</v>
      </c>
      <c r="L10" s="199"/>
      <c r="M10" s="185"/>
      <c r="N10" s="198"/>
      <c r="O10" s="183"/>
      <c r="P10" s="183"/>
    </row>
    <row r="11" spans="2:16" ht="45.75" customHeight="1">
      <c r="B11" s="63">
        <v>3</v>
      </c>
      <c r="C11" s="189"/>
      <c r="D11" s="187"/>
      <c r="E11" s="190"/>
      <c r="F11" s="191"/>
      <c r="G11" s="192"/>
      <c r="H11" s="153">
        <f>E11*G11</f>
        <v>0</v>
      </c>
      <c r="I11" s="205"/>
      <c r="J11" s="201"/>
      <c r="K11" s="207">
        <f t="shared" si="0"/>
        <v>-1</v>
      </c>
      <c r="L11" s="202"/>
      <c r="M11" s="191"/>
      <c r="N11" s="200"/>
      <c r="O11" s="187"/>
      <c r="P11" s="187"/>
    </row>
    <row r="12" spans="2:16" ht="45.75" customHeight="1">
      <c r="B12" s="63">
        <v>4</v>
      </c>
      <c r="C12" s="187"/>
      <c r="D12" s="187"/>
      <c r="E12" s="190"/>
      <c r="F12" s="191"/>
      <c r="G12" s="192"/>
      <c r="H12" s="153">
        <f>E12*G12</f>
        <v>0</v>
      </c>
      <c r="I12" s="205"/>
      <c r="J12" s="201"/>
      <c r="K12" s="207">
        <f t="shared" si="0"/>
        <v>-1</v>
      </c>
      <c r="L12" s="202"/>
      <c r="M12" s="191"/>
      <c r="N12" s="200"/>
      <c r="O12" s="187"/>
      <c r="P12" s="183"/>
    </row>
    <row r="13" spans="2:16" ht="45.75" customHeight="1">
      <c r="B13" s="63">
        <v>5</v>
      </c>
      <c r="C13" s="187"/>
      <c r="D13" s="187"/>
      <c r="E13" s="190"/>
      <c r="F13" s="191"/>
      <c r="G13" s="192"/>
      <c r="H13" s="154">
        <f>E13*G13</f>
        <v>0</v>
      </c>
      <c r="I13" s="205"/>
      <c r="J13" s="201"/>
      <c r="K13" s="207">
        <f t="shared" si="0"/>
        <v>-1</v>
      </c>
      <c r="L13" s="202"/>
      <c r="M13" s="191"/>
      <c r="N13" s="200"/>
      <c r="O13" s="187"/>
      <c r="P13" s="187"/>
    </row>
    <row r="14" spans="2:16" ht="4.5" customHeight="1">
      <c r="E14" s="4"/>
      <c r="F14" s="4"/>
      <c r="G14" s="4"/>
      <c r="H14" s="4"/>
      <c r="L14" s="4"/>
      <c r="M14" s="4"/>
    </row>
    <row r="15" spans="2:16" ht="21.75" customHeight="1">
      <c r="B15" s="1" t="s">
        <v>144</v>
      </c>
      <c r="C15" s="241" t="s">
        <v>145</v>
      </c>
      <c r="D15" s="241"/>
      <c r="E15" s="241"/>
      <c r="F15" s="241"/>
      <c r="G15" s="241"/>
      <c r="H15" s="241"/>
      <c r="I15" s="241"/>
      <c r="J15" s="241"/>
      <c r="K15" s="241"/>
      <c r="L15" s="241"/>
      <c r="M15" s="241"/>
      <c r="N15" s="241"/>
      <c r="O15" s="241"/>
      <c r="P15" s="241"/>
    </row>
    <row r="16" spans="2:16" ht="29.25" customHeight="1">
      <c r="C16" s="366" t="s">
        <v>146</v>
      </c>
      <c r="D16" s="366"/>
      <c r="E16" s="366"/>
      <c r="F16" s="366"/>
      <c r="G16" s="366"/>
      <c r="H16" s="366"/>
      <c r="I16" s="366"/>
      <c r="J16" s="366"/>
      <c r="K16" s="366"/>
      <c r="L16" s="366"/>
      <c r="M16" s="366"/>
      <c r="N16" s="366"/>
      <c r="O16" s="366"/>
      <c r="P16" s="366"/>
    </row>
    <row r="17" spans="2:16" ht="19.5" customHeight="1">
      <c r="C17" s="241" t="s">
        <v>147</v>
      </c>
      <c r="D17" s="241"/>
      <c r="E17" s="241"/>
      <c r="F17" s="241"/>
      <c r="G17" s="241"/>
      <c r="H17" s="241"/>
      <c r="I17" s="241"/>
      <c r="J17" s="241"/>
      <c r="K17" s="241"/>
      <c r="L17" s="241"/>
      <c r="M17" s="241"/>
      <c r="N17" s="241"/>
      <c r="O17" s="241"/>
      <c r="P17" s="241"/>
    </row>
    <row r="18" spans="2:16" ht="20.25" customHeight="1">
      <c r="C18" s="241" t="s">
        <v>148</v>
      </c>
      <c r="D18" s="241"/>
      <c r="E18" s="241"/>
      <c r="F18" s="241"/>
      <c r="G18" s="241"/>
      <c r="H18" s="241"/>
      <c r="I18" s="241"/>
      <c r="J18" s="241"/>
      <c r="K18" s="241"/>
      <c r="L18" s="241"/>
      <c r="M18" s="241"/>
      <c r="N18" s="241"/>
      <c r="O18" s="241"/>
      <c r="P18" s="241"/>
    </row>
    <row r="19" spans="2:16" ht="18.75" customHeight="1">
      <c r="C19" s="241" t="s">
        <v>149</v>
      </c>
      <c r="D19" s="241"/>
      <c r="E19" s="241"/>
      <c r="F19" s="241"/>
      <c r="G19" s="241"/>
      <c r="H19" s="241"/>
      <c r="I19" s="241"/>
      <c r="J19" s="241"/>
      <c r="K19" s="241"/>
      <c r="L19" s="241"/>
      <c r="M19" s="241"/>
      <c r="N19" s="241"/>
      <c r="O19" s="241"/>
      <c r="P19" s="241"/>
    </row>
    <row r="20" spans="2:16" ht="24.75" customHeight="1">
      <c r="C20" s="241" t="s">
        <v>150</v>
      </c>
      <c r="D20" s="241"/>
      <c r="E20" s="241"/>
      <c r="F20" s="241"/>
      <c r="G20" s="241"/>
      <c r="H20" s="241"/>
      <c r="I20" s="241"/>
      <c r="J20" s="241"/>
      <c r="K20" s="241"/>
      <c r="L20" s="241"/>
      <c r="M20" s="241"/>
      <c r="N20" s="241"/>
      <c r="O20" s="241"/>
      <c r="P20" s="241"/>
    </row>
    <row r="21" spans="2:16">
      <c r="B21" s="1" t="s">
        <v>151</v>
      </c>
      <c r="D21" s="4"/>
      <c r="E21" s="4"/>
      <c r="F21" s="4"/>
      <c r="J21" s="4"/>
      <c r="K21" s="4"/>
    </row>
  </sheetData>
  <mergeCells count="18">
    <mergeCell ref="C20:P20"/>
    <mergeCell ref="P7:P8"/>
    <mergeCell ref="C15:P15"/>
    <mergeCell ref="C16:P16"/>
    <mergeCell ref="C17:P17"/>
    <mergeCell ref="C18:P18"/>
    <mergeCell ref="C19:P19"/>
    <mergeCell ref="B3:P3"/>
    <mergeCell ref="B7:B8"/>
    <mergeCell ref="C7:C8"/>
    <mergeCell ref="D7:D8"/>
    <mergeCell ref="E7:E8"/>
    <mergeCell ref="F7:F8"/>
    <mergeCell ref="G7:I7"/>
    <mergeCell ref="J7:K7"/>
    <mergeCell ref="L7:N7"/>
    <mergeCell ref="O7:O8"/>
    <mergeCell ref="N4:P4"/>
  </mergeCells>
  <phoneticPr fontId="17"/>
  <printOptions horizontalCentered="1"/>
  <pageMargins left="0.59055118110236227" right="0.59055118110236227" top="0.78740157480314965" bottom="0.59055118110236227" header="0.19685039370078741" footer="0.19685039370078741"/>
  <pageSetup paperSize="9" orientation="landscape"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B2:AU55"/>
  <sheetViews>
    <sheetView showZeros="0" view="pageBreakPreview" zoomScale="80" zoomScaleNormal="100" zoomScaleSheetLayoutView="80" workbookViewId="0">
      <selection activeCell="H6" sqref="H6"/>
    </sheetView>
  </sheetViews>
  <sheetFormatPr defaultColWidth="2.5" defaultRowHeight="15" customHeight="1"/>
  <cols>
    <col min="1" max="38" width="2.5" style="21" customWidth="1"/>
    <col min="39" max="39" width="7.125" style="21" bestFit="1" customWidth="1"/>
    <col min="40" max="40" width="20.125" style="21" customWidth="1"/>
    <col min="41" max="244" width="2.5" style="21" customWidth="1"/>
    <col min="245" max="16384" width="2.5" style="21"/>
  </cols>
  <sheetData>
    <row r="2" spans="2:41" ht="15" customHeight="1">
      <c r="C2" s="1" t="s">
        <v>208</v>
      </c>
    </row>
    <row r="3" spans="2:41" ht="15" customHeight="1">
      <c r="C3" s="251" t="s">
        <v>167</v>
      </c>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row>
    <row r="6" spans="2:41" s="1" customFormat="1" ht="15" customHeight="1">
      <c r="B6" s="7"/>
      <c r="D6" s="1">
        <v>1</v>
      </c>
      <c r="E6" s="1" t="s">
        <v>169</v>
      </c>
    </row>
    <row r="7" spans="2:41" s="1" customFormat="1" ht="15" customHeight="1">
      <c r="B7" s="7"/>
    </row>
    <row r="8" spans="2:41" s="1" customFormat="1" ht="15" customHeight="1">
      <c r="B8" s="7"/>
      <c r="E8" s="1" t="s">
        <v>260</v>
      </c>
      <c r="F8" s="105"/>
      <c r="G8" s="105"/>
      <c r="H8" s="105"/>
      <c r="I8" s="105"/>
      <c r="J8" s="105"/>
      <c r="K8" s="105"/>
      <c r="L8" s="105"/>
      <c r="M8" s="253" t="s">
        <v>389</v>
      </c>
      <c r="N8" s="253"/>
      <c r="O8" s="253"/>
      <c r="P8" s="253"/>
      <c r="Q8" s="253"/>
      <c r="R8" s="253"/>
      <c r="S8" s="253"/>
      <c r="T8" s="253"/>
      <c r="U8" s="253"/>
      <c r="V8" s="253"/>
      <c r="W8" s="253"/>
      <c r="X8" s="253" t="s">
        <v>262</v>
      </c>
      <c r="Y8" s="253"/>
      <c r="Z8" s="253"/>
      <c r="AA8" s="253"/>
      <c r="AB8" s="253"/>
      <c r="AC8" s="253"/>
      <c r="AD8" s="253"/>
      <c r="AE8" s="253"/>
      <c r="AF8" s="253"/>
      <c r="AG8" s="253"/>
      <c r="AH8" s="253"/>
      <c r="AM8" s="1">
        <v>2</v>
      </c>
      <c r="AN8" s="1" t="str">
        <f>IF(AM8=1,"通常枠","賃上げ枠")</f>
        <v>賃上げ枠</v>
      </c>
      <c r="AO8" s="171">
        <v>500000</v>
      </c>
    </row>
    <row r="9" spans="2:41" s="1" customFormat="1" ht="15" customHeight="1">
      <c r="B9" s="7"/>
      <c r="E9" s="105"/>
      <c r="F9" s="105"/>
      <c r="G9" s="105"/>
      <c r="H9" s="105"/>
      <c r="I9" s="105"/>
      <c r="J9" s="105"/>
      <c r="K9" s="105"/>
      <c r="L9" s="105"/>
      <c r="M9" s="253"/>
      <c r="N9" s="253"/>
      <c r="O9" s="253"/>
      <c r="P9" s="253"/>
      <c r="Q9" s="253"/>
      <c r="R9" s="253"/>
      <c r="S9" s="253"/>
      <c r="T9" s="253"/>
      <c r="U9" s="253"/>
      <c r="V9" s="253"/>
      <c r="W9" s="253"/>
      <c r="X9" s="253"/>
      <c r="Y9" s="253"/>
      <c r="Z9" s="253"/>
      <c r="AA9" s="253"/>
      <c r="AB9" s="253"/>
      <c r="AC9" s="253"/>
      <c r="AD9" s="253"/>
      <c r="AE9" s="253"/>
      <c r="AF9" s="253"/>
      <c r="AG9" s="253"/>
      <c r="AH9" s="253"/>
      <c r="AO9" s="171">
        <v>1000000</v>
      </c>
    </row>
    <row r="10" spans="2:41" s="1" customFormat="1" ht="15" customHeight="1">
      <c r="B10" s="7"/>
      <c r="AO10" s="171">
        <v>750000</v>
      </c>
    </row>
    <row r="11" spans="2:41" s="1" customFormat="1" ht="15" customHeight="1">
      <c r="B11" s="7"/>
      <c r="E11" s="11" t="s">
        <v>311</v>
      </c>
      <c r="M11" s="215" t="s">
        <v>385</v>
      </c>
      <c r="N11" s="215"/>
      <c r="O11" s="213" t="str">
        <f>TEXT(F26,"e")</f>
        <v>33</v>
      </c>
      <c r="P11" s="213"/>
      <c r="Q11" s="7" t="s">
        <v>3</v>
      </c>
      <c r="R11" s="213">
        <f>MONTH(F26)</f>
        <v>1</v>
      </c>
      <c r="S11" s="213"/>
      <c r="T11" s="7" t="s">
        <v>4</v>
      </c>
      <c r="U11" s="213">
        <f>DAY(F26)</f>
        <v>0</v>
      </c>
      <c r="V11" s="213"/>
      <c r="W11" s="10" t="s">
        <v>5</v>
      </c>
      <c r="X11" s="4" t="s">
        <v>274</v>
      </c>
      <c r="Y11" s="4" t="s">
        <v>275</v>
      </c>
      <c r="Z11" s="215" t="s">
        <v>385</v>
      </c>
      <c r="AA11" s="215"/>
      <c r="AB11" s="213" t="str">
        <f>TEXT(F28,"e")</f>
        <v>33</v>
      </c>
      <c r="AC11" s="213"/>
      <c r="AD11" s="7" t="s">
        <v>3</v>
      </c>
      <c r="AE11" s="213">
        <f>MONTH(F28)</f>
        <v>1</v>
      </c>
      <c r="AF11" s="213"/>
      <c r="AG11" s="7" t="s">
        <v>4</v>
      </c>
      <c r="AH11" s="213">
        <f>DAY(F28)</f>
        <v>0</v>
      </c>
      <c r="AI11" s="213"/>
      <c r="AJ11" s="10" t="s">
        <v>5</v>
      </c>
      <c r="AO11" s="171">
        <v>1500000</v>
      </c>
    </row>
    <row r="12" spans="2:41" s="1" customFormat="1" ht="15" customHeight="1">
      <c r="B12" s="7"/>
      <c r="D12" s="11"/>
      <c r="AO12" s="1" t="s">
        <v>401</v>
      </c>
    </row>
    <row r="13" spans="2:41" s="1" customFormat="1" ht="15" customHeight="1">
      <c r="B13" s="7"/>
      <c r="E13" s="1" t="s">
        <v>312</v>
      </c>
    </row>
    <row r="14" spans="2:41" s="1" customFormat="1" ht="15" customHeight="1">
      <c r="B14" s="7"/>
      <c r="E14" s="27"/>
      <c r="F14" s="231" t="s">
        <v>170</v>
      </c>
      <c r="G14" s="232"/>
      <c r="H14" s="232"/>
      <c r="I14" s="232"/>
      <c r="J14" s="232"/>
      <c r="K14" s="232"/>
      <c r="L14" s="233"/>
      <c r="M14" s="231" t="s">
        <v>171</v>
      </c>
      <c r="N14" s="232"/>
      <c r="O14" s="232"/>
      <c r="P14" s="232"/>
      <c r="Q14" s="232"/>
      <c r="R14" s="232"/>
      <c r="S14" s="232"/>
      <c r="T14" s="232"/>
      <c r="U14" s="232"/>
      <c r="V14" s="232"/>
      <c r="W14" s="233"/>
      <c r="X14" s="231" t="s">
        <v>172</v>
      </c>
      <c r="Y14" s="232"/>
      <c r="Z14" s="232"/>
      <c r="AA14" s="232"/>
      <c r="AB14" s="232"/>
      <c r="AC14" s="232"/>
      <c r="AD14" s="232"/>
      <c r="AE14" s="232"/>
      <c r="AF14" s="232"/>
      <c r="AG14" s="232"/>
      <c r="AH14" s="232"/>
      <c r="AI14" s="233"/>
      <c r="AJ14" s="28"/>
    </row>
    <row r="15" spans="2:41" s="1" customFormat="1" ht="15" customHeight="1">
      <c r="B15" s="7"/>
      <c r="D15" s="29"/>
      <c r="E15" s="30"/>
      <c r="F15" s="42"/>
      <c r="G15" s="40"/>
      <c r="H15" s="40"/>
      <c r="I15" s="40"/>
      <c r="J15" s="40"/>
      <c r="K15" s="40"/>
      <c r="L15" s="41"/>
      <c r="M15" s="235"/>
      <c r="N15" s="236"/>
      <c r="O15" s="236"/>
      <c r="P15" s="236"/>
      <c r="Q15" s="236"/>
      <c r="R15" s="236"/>
      <c r="S15" s="236"/>
      <c r="T15" s="236"/>
      <c r="U15" s="236"/>
      <c r="V15" s="236"/>
      <c r="W15" s="237"/>
      <c r="X15" s="235"/>
      <c r="Y15" s="236"/>
      <c r="Z15" s="236"/>
      <c r="AA15" s="236"/>
      <c r="AB15" s="236"/>
      <c r="AC15" s="236"/>
      <c r="AD15" s="236"/>
      <c r="AE15" s="236"/>
      <c r="AF15" s="236"/>
      <c r="AG15" s="236"/>
      <c r="AH15" s="236"/>
      <c r="AI15" s="237"/>
      <c r="AJ15" s="34"/>
    </row>
    <row r="16" spans="2:41" s="1" customFormat="1" ht="15" customHeight="1">
      <c r="B16" s="7"/>
      <c r="D16" s="29"/>
      <c r="E16" s="30"/>
      <c r="F16" s="221"/>
      <c r="G16" s="222"/>
      <c r="H16" s="222"/>
      <c r="I16" s="222"/>
      <c r="J16" s="222"/>
      <c r="K16" s="222"/>
      <c r="L16" s="223"/>
      <c r="M16" s="221"/>
      <c r="N16" s="222"/>
      <c r="O16" s="222"/>
      <c r="P16" s="222"/>
      <c r="Q16" s="222"/>
      <c r="R16" s="222"/>
      <c r="S16" s="222"/>
      <c r="T16" s="222"/>
      <c r="U16" s="222"/>
      <c r="V16" s="222"/>
      <c r="W16" s="223"/>
      <c r="X16" s="221"/>
      <c r="Y16" s="222"/>
      <c r="Z16" s="222"/>
      <c r="AA16" s="222"/>
      <c r="AB16" s="222"/>
      <c r="AC16" s="222"/>
      <c r="AD16" s="222"/>
      <c r="AE16" s="222"/>
      <c r="AF16" s="222"/>
      <c r="AG16" s="222"/>
      <c r="AH16" s="222"/>
      <c r="AI16" s="223"/>
      <c r="AJ16" s="34"/>
    </row>
    <row r="17" spans="2:36" s="1" customFormat="1" ht="15" customHeight="1">
      <c r="B17" s="7"/>
      <c r="D17" s="29"/>
      <c r="E17" s="30"/>
      <c r="F17" s="221"/>
      <c r="G17" s="222"/>
      <c r="H17" s="222"/>
      <c r="I17" s="222"/>
      <c r="J17" s="222"/>
      <c r="K17" s="222"/>
      <c r="L17" s="223"/>
      <c r="M17" s="221"/>
      <c r="N17" s="222"/>
      <c r="O17" s="222"/>
      <c r="P17" s="222"/>
      <c r="Q17" s="222"/>
      <c r="R17" s="222"/>
      <c r="S17" s="222"/>
      <c r="T17" s="222"/>
      <c r="U17" s="222"/>
      <c r="V17" s="222"/>
      <c r="W17" s="223"/>
      <c r="X17" s="221"/>
      <c r="Y17" s="222"/>
      <c r="Z17" s="222"/>
      <c r="AA17" s="222"/>
      <c r="AB17" s="222"/>
      <c r="AC17" s="222"/>
      <c r="AD17" s="222"/>
      <c r="AE17" s="222"/>
      <c r="AF17" s="222"/>
      <c r="AG17" s="222"/>
      <c r="AH17" s="222"/>
      <c r="AI17" s="223"/>
      <c r="AJ17" s="34"/>
    </row>
    <row r="18" spans="2:36" s="1" customFormat="1" ht="15" customHeight="1">
      <c r="B18" s="7"/>
      <c r="D18" s="29"/>
      <c r="E18" s="30"/>
      <c r="F18" s="221"/>
      <c r="G18" s="222"/>
      <c r="H18" s="222"/>
      <c r="I18" s="222"/>
      <c r="J18" s="222"/>
      <c r="K18" s="222"/>
      <c r="L18" s="223"/>
      <c r="M18" s="221"/>
      <c r="N18" s="222"/>
      <c r="O18" s="222"/>
      <c r="P18" s="222"/>
      <c r="Q18" s="222"/>
      <c r="R18" s="222"/>
      <c r="S18" s="222"/>
      <c r="T18" s="222"/>
      <c r="U18" s="222"/>
      <c r="V18" s="222"/>
      <c r="W18" s="223"/>
      <c r="X18" s="221"/>
      <c r="Y18" s="222"/>
      <c r="Z18" s="222"/>
      <c r="AA18" s="222"/>
      <c r="AB18" s="222"/>
      <c r="AC18" s="222"/>
      <c r="AD18" s="222"/>
      <c r="AE18" s="222"/>
      <c r="AF18" s="222"/>
      <c r="AG18" s="222"/>
      <c r="AH18" s="222"/>
      <c r="AI18" s="223"/>
      <c r="AJ18" s="34"/>
    </row>
    <row r="19" spans="2:36" s="1" customFormat="1" ht="15" customHeight="1">
      <c r="B19" s="7"/>
      <c r="D19" s="29"/>
      <c r="E19" s="30"/>
      <c r="F19" s="221"/>
      <c r="G19" s="222"/>
      <c r="H19" s="222"/>
      <c r="I19" s="222"/>
      <c r="J19" s="222"/>
      <c r="K19" s="222"/>
      <c r="L19" s="223"/>
      <c r="M19" s="221"/>
      <c r="N19" s="222"/>
      <c r="O19" s="222"/>
      <c r="P19" s="222"/>
      <c r="Q19" s="222"/>
      <c r="R19" s="222"/>
      <c r="S19" s="222"/>
      <c r="T19" s="222"/>
      <c r="U19" s="222"/>
      <c r="V19" s="222"/>
      <c r="W19" s="223"/>
      <c r="X19" s="221"/>
      <c r="Y19" s="222"/>
      <c r="Z19" s="222"/>
      <c r="AA19" s="222"/>
      <c r="AB19" s="222"/>
      <c r="AC19" s="222"/>
      <c r="AD19" s="222"/>
      <c r="AE19" s="222"/>
      <c r="AF19" s="222"/>
      <c r="AG19" s="222"/>
      <c r="AH19" s="222"/>
      <c r="AI19" s="223"/>
      <c r="AJ19" s="34"/>
    </row>
    <row r="20" spans="2:36" s="1" customFormat="1" ht="15" customHeight="1">
      <c r="B20" s="7"/>
      <c r="D20" s="29"/>
      <c r="E20" s="30"/>
      <c r="F20" s="221"/>
      <c r="G20" s="222"/>
      <c r="H20" s="222"/>
      <c r="I20" s="222"/>
      <c r="J20" s="222"/>
      <c r="K20" s="222"/>
      <c r="L20" s="223"/>
      <c r="M20" s="221"/>
      <c r="N20" s="222"/>
      <c r="O20" s="222"/>
      <c r="P20" s="222"/>
      <c r="Q20" s="222"/>
      <c r="R20" s="222"/>
      <c r="S20" s="222"/>
      <c r="T20" s="222"/>
      <c r="U20" s="222"/>
      <c r="V20" s="222"/>
      <c r="W20" s="223"/>
      <c r="X20" s="221"/>
      <c r="Y20" s="222"/>
      <c r="Z20" s="222"/>
      <c r="AA20" s="222"/>
      <c r="AB20" s="222"/>
      <c r="AC20" s="222"/>
      <c r="AD20" s="222"/>
      <c r="AE20" s="222"/>
      <c r="AF20" s="222"/>
      <c r="AG20" s="222"/>
      <c r="AH20" s="222"/>
      <c r="AI20" s="223"/>
      <c r="AJ20" s="34"/>
    </row>
    <row r="21" spans="2:36" s="1" customFormat="1" ht="15" customHeight="1">
      <c r="B21" s="7"/>
      <c r="D21" s="29"/>
      <c r="E21" s="30"/>
      <c r="F21" s="45"/>
      <c r="G21" s="47"/>
      <c r="H21" s="47"/>
      <c r="I21" s="47"/>
      <c r="J21" s="47"/>
      <c r="K21" s="47"/>
      <c r="L21" s="48"/>
      <c r="M21" s="238"/>
      <c r="N21" s="239"/>
      <c r="O21" s="239"/>
      <c r="P21" s="239"/>
      <c r="Q21" s="239"/>
      <c r="R21" s="239"/>
      <c r="S21" s="239"/>
      <c r="T21" s="239"/>
      <c r="U21" s="239"/>
      <c r="V21" s="239"/>
      <c r="W21" s="240"/>
      <c r="X21" s="238"/>
      <c r="Y21" s="239"/>
      <c r="Z21" s="239"/>
      <c r="AA21" s="239"/>
      <c r="AB21" s="239"/>
      <c r="AC21" s="239"/>
      <c r="AD21" s="239"/>
      <c r="AE21" s="239"/>
      <c r="AF21" s="239"/>
      <c r="AG21" s="239"/>
      <c r="AH21" s="239"/>
      <c r="AI21" s="240"/>
      <c r="AJ21" s="34"/>
    </row>
    <row r="22" spans="2:36" s="1" customFormat="1" ht="15" customHeight="1">
      <c r="B22" s="7"/>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2:36" s="1" customFormat="1" ht="15" customHeight="1">
      <c r="B23" s="7"/>
      <c r="D23" s="29"/>
      <c r="E23" s="1" t="s">
        <v>313</v>
      </c>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2:36" s="1" customFormat="1" ht="15" customHeight="1">
      <c r="B24" s="7"/>
      <c r="E24" s="27"/>
      <c r="F24" s="231" t="s">
        <v>173</v>
      </c>
      <c r="G24" s="232"/>
      <c r="H24" s="232"/>
      <c r="I24" s="232"/>
      <c r="J24" s="232"/>
      <c r="K24" s="232"/>
      <c r="L24" s="233"/>
      <c r="M24" s="231" t="s">
        <v>174</v>
      </c>
      <c r="N24" s="232"/>
      <c r="O24" s="232"/>
      <c r="P24" s="232"/>
      <c r="Q24" s="232"/>
      <c r="R24" s="232"/>
      <c r="S24" s="232"/>
      <c r="T24" s="232"/>
      <c r="U24" s="232"/>
      <c r="V24" s="232"/>
      <c r="W24" s="233"/>
      <c r="X24" s="231" t="s">
        <v>175</v>
      </c>
      <c r="Y24" s="232"/>
      <c r="Z24" s="232"/>
      <c r="AA24" s="232"/>
      <c r="AB24" s="232"/>
      <c r="AC24" s="232"/>
      <c r="AD24" s="232"/>
      <c r="AE24" s="232"/>
      <c r="AF24" s="232"/>
      <c r="AG24" s="232"/>
      <c r="AH24" s="232"/>
      <c r="AI24" s="233"/>
      <c r="AJ24" s="28"/>
    </row>
    <row r="25" spans="2:36" s="1" customFormat="1" ht="15" customHeight="1">
      <c r="B25" s="7"/>
      <c r="D25" s="29"/>
      <c r="E25" s="30"/>
      <c r="F25" s="65"/>
      <c r="G25" s="65"/>
      <c r="H25" s="65"/>
      <c r="I25" s="65"/>
      <c r="J25" s="65"/>
      <c r="K25" s="65"/>
      <c r="L25" s="65"/>
      <c r="M25" s="81"/>
      <c r="N25" s="67"/>
      <c r="O25" s="67"/>
      <c r="P25" s="67"/>
      <c r="Q25" s="67"/>
      <c r="R25" s="67"/>
      <c r="S25" s="67"/>
      <c r="T25" s="67"/>
      <c r="U25" s="67"/>
      <c r="V25" s="67"/>
      <c r="W25" s="82"/>
      <c r="X25" s="67"/>
      <c r="Y25" s="67"/>
      <c r="Z25" s="67"/>
      <c r="AA25" s="67"/>
      <c r="AB25" s="67"/>
      <c r="AC25" s="67"/>
      <c r="AD25" s="67"/>
      <c r="AE25" s="67"/>
      <c r="AF25" s="67"/>
      <c r="AG25" s="67"/>
      <c r="AH25" s="67"/>
      <c r="AI25" s="82"/>
    </row>
    <row r="26" spans="2:36" s="1" customFormat="1" ht="15" customHeight="1">
      <c r="B26" s="7"/>
      <c r="D26" s="29"/>
      <c r="E26" s="30"/>
      <c r="F26" s="230"/>
      <c r="G26" s="230"/>
      <c r="H26" s="230"/>
      <c r="I26" s="230"/>
      <c r="J26" s="230"/>
      <c r="K26" s="230"/>
      <c r="L26" s="230"/>
      <c r="M26" s="66"/>
      <c r="N26" s="234"/>
      <c r="O26" s="234"/>
      <c r="P26" s="234"/>
      <c r="Q26" s="234"/>
      <c r="R26" s="234"/>
      <c r="S26" s="234"/>
      <c r="T26" s="234"/>
      <c r="U26" s="234"/>
      <c r="V26" s="234"/>
      <c r="W26" s="79"/>
      <c r="X26" s="65"/>
      <c r="Y26" s="241"/>
      <c r="Z26" s="241"/>
      <c r="AA26" s="241"/>
      <c r="AB26" s="241"/>
      <c r="AC26" s="241"/>
      <c r="AD26" s="241"/>
      <c r="AE26" s="241"/>
      <c r="AF26" s="241"/>
      <c r="AG26" s="241"/>
      <c r="AH26" s="241"/>
      <c r="AI26" s="79"/>
    </row>
    <row r="27" spans="2:36" s="1" customFormat="1" ht="15" customHeight="1">
      <c r="B27" s="7"/>
      <c r="D27" s="29"/>
      <c r="E27" s="30"/>
      <c r="F27" s="65"/>
      <c r="G27" s="65"/>
      <c r="H27" s="65"/>
      <c r="I27" s="65"/>
      <c r="J27" s="65"/>
      <c r="K27" s="65"/>
      <c r="L27" s="65"/>
      <c r="M27" s="66"/>
      <c r="N27" s="65"/>
      <c r="O27" s="65"/>
      <c r="P27" s="65"/>
      <c r="Q27" s="65"/>
      <c r="R27" s="65"/>
      <c r="S27" s="65"/>
      <c r="T27" s="65"/>
      <c r="U27" s="65"/>
      <c r="V27" s="65"/>
      <c r="W27" s="79"/>
      <c r="X27" s="65"/>
      <c r="Y27" s="65"/>
      <c r="Z27" s="65"/>
      <c r="AA27" s="65"/>
      <c r="AB27" s="65"/>
      <c r="AC27" s="65"/>
      <c r="AD27" s="65"/>
      <c r="AE27" s="65"/>
      <c r="AF27" s="65"/>
      <c r="AG27" s="65"/>
      <c r="AH27" s="65"/>
      <c r="AI27" s="79"/>
    </row>
    <row r="28" spans="2:36" s="1" customFormat="1" ht="15" customHeight="1">
      <c r="B28" s="7"/>
      <c r="D28" s="29"/>
      <c r="E28" s="30"/>
      <c r="F28" s="230"/>
      <c r="G28" s="230"/>
      <c r="H28" s="230"/>
      <c r="I28" s="230"/>
      <c r="J28" s="230"/>
      <c r="K28" s="230"/>
      <c r="L28" s="230"/>
      <c r="M28" s="66"/>
      <c r="N28" s="234"/>
      <c r="O28" s="234"/>
      <c r="P28" s="234"/>
      <c r="Q28" s="234"/>
      <c r="R28" s="234"/>
      <c r="S28" s="234"/>
      <c r="T28" s="234"/>
      <c r="U28" s="234"/>
      <c r="V28" s="234"/>
      <c r="W28" s="79"/>
      <c r="X28" s="65"/>
      <c r="Y28" s="234"/>
      <c r="Z28" s="234"/>
      <c r="AA28" s="234"/>
      <c r="AB28" s="234"/>
      <c r="AC28" s="234"/>
      <c r="AD28" s="234"/>
      <c r="AE28" s="234"/>
      <c r="AF28" s="234"/>
      <c r="AG28" s="234"/>
      <c r="AH28" s="234"/>
      <c r="AI28" s="79"/>
    </row>
    <row r="29" spans="2:36" s="1" customFormat="1" ht="15" customHeight="1">
      <c r="B29" s="7"/>
      <c r="D29" s="29"/>
      <c r="E29" s="30"/>
      <c r="F29" s="68"/>
      <c r="G29" s="68"/>
      <c r="H29" s="68"/>
      <c r="I29" s="68"/>
      <c r="J29" s="68"/>
      <c r="K29" s="68"/>
      <c r="L29" s="68"/>
      <c r="M29" s="66"/>
      <c r="N29" s="65"/>
      <c r="O29" s="65"/>
      <c r="P29" s="65"/>
      <c r="Q29" s="65"/>
      <c r="R29" s="65"/>
      <c r="S29" s="65"/>
      <c r="T29" s="65"/>
      <c r="U29" s="65"/>
      <c r="V29" s="65"/>
      <c r="W29" s="79"/>
      <c r="X29" s="65"/>
      <c r="Y29" s="65"/>
      <c r="Z29" s="65"/>
      <c r="AA29" s="65"/>
      <c r="AB29" s="65"/>
      <c r="AC29" s="65"/>
      <c r="AD29" s="65"/>
      <c r="AE29" s="65"/>
      <c r="AF29" s="65"/>
      <c r="AG29" s="65"/>
      <c r="AH29" s="65"/>
      <c r="AI29" s="79"/>
    </row>
    <row r="30" spans="2:36" s="1" customFormat="1" ht="15" customHeight="1">
      <c r="B30" s="7"/>
      <c r="D30" s="29"/>
      <c r="E30" s="30"/>
      <c r="F30" s="230"/>
      <c r="G30" s="230"/>
      <c r="H30" s="230"/>
      <c r="I30" s="230"/>
      <c r="J30" s="230"/>
      <c r="K30" s="230"/>
      <c r="L30" s="230"/>
      <c r="M30" s="66"/>
      <c r="N30" s="234"/>
      <c r="O30" s="234"/>
      <c r="P30" s="234"/>
      <c r="Q30" s="234"/>
      <c r="R30" s="234"/>
      <c r="S30" s="234"/>
      <c r="T30" s="234"/>
      <c r="U30" s="234"/>
      <c r="V30" s="234"/>
      <c r="W30" s="79"/>
      <c r="X30" s="65"/>
      <c r="Y30" s="234"/>
      <c r="Z30" s="234"/>
      <c r="AA30" s="234"/>
      <c r="AB30" s="234"/>
      <c r="AC30" s="234"/>
      <c r="AD30" s="234"/>
      <c r="AE30" s="234"/>
      <c r="AF30" s="234"/>
      <c r="AG30" s="234"/>
      <c r="AH30" s="234"/>
      <c r="AI30" s="79"/>
    </row>
    <row r="31" spans="2:36" s="1" customFormat="1" ht="15" customHeight="1">
      <c r="B31" s="7"/>
      <c r="D31" s="29"/>
      <c r="E31" s="30"/>
      <c r="F31" s="69"/>
      <c r="G31" s="69"/>
      <c r="H31" s="69"/>
      <c r="I31" s="69"/>
      <c r="J31" s="69"/>
      <c r="K31" s="69"/>
      <c r="L31" s="69"/>
      <c r="M31" s="71"/>
      <c r="N31" s="69"/>
      <c r="O31" s="69"/>
      <c r="P31" s="69"/>
      <c r="Q31" s="69"/>
      <c r="R31" s="69"/>
      <c r="S31" s="69"/>
      <c r="T31" s="69"/>
      <c r="U31" s="69"/>
      <c r="V31" s="69"/>
      <c r="W31" s="83"/>
      <c r="X31" s="69"/>
      <c r="Y31" s="69"/>
      <c r="Z31" s="69"/>
      <c r="AA31" s="69"/>
      <c r="AB31" s="69"/>
      <c r="AC31" s="69"/>
      <c r="AD31" s="69"/>
      <c r="AE31" s="69"/>
      <c r="AF31" s="69"/>
      <c r="AG31" s="69"/>
      <c r="AH31" s="69"/>
      <c r="AI31" s="83"/>
    </row>
    <row r="32" spans="2:36" ht="15" customHeight="1">
      <c r="C32" s="38"/>
      <c r="D32" s="38"/>
      <c r="E32" s="38"/>
      <c r="F32" s="38"/>
      <c r="G32" s="38"/>
      <c r="H32" s="38"/>
      <c r="I32" s="38"/>
      <c r="J32" s="38"/>
      <c r="K32" s="38"/>
      <c r="L32" s="38"/>
      <c r="M32" s="38"/>
      <c r="N32" s="38"/>
      <c r="P32" s="39"/>
      <c r="Q32" s="39"/>
      <c r="R32" s="39"/>
      <c r="S32" s="39"/>
      <c r="T32" s="39"/>
      <c r="U32" s="39"/>
      <c r="V32" s="39"/>
      <c r="W32" s="39"/>
      <c r="X32" s="39"/>
    </row>
    <row r="33" spans="2:39" ht="15" customHeight="1">
      <c r="C33" s="20"/>
      <c r="D33" s="1">
        <v>2</v>
      </c>
      <c r="E33" s="1" t="s">
        <v>176</v>
      </c>
    </row>
    <row r="34" spans="2:39" s="1" customFormat="1" ht="15" customHeight="1">
      <c r="B34" s="7"/>
      <c r="E34" s="27"/>
      <c r="F34" s="231" t="s">
        <v>26</v>
      </c>
      <c r="G34" s="232"/>
      <c r="H34" s="232"/>
      <c r="I34" s="232"/>
      <c r="J34" s="233"/>
      <c r="K34" s="231" t="s">
        <v>251</v>
      </c>
      <c r="L34" s="232"/>
      <c r="M34" s="232"/>
      <c r="N34" s="232"/>
      <c r="O34" s="232"/>
      <c r="P34" s="232"/>
      <c r="Q34" s="233"/>
      <c r="R34" s="231" t="s">
        <v>195</v>
      </c>
      <c r="S34" s="232"/>
      <c r="T34" s="232"/>
      <c r="U34" s="232"/>
      <c r="V34" s="232"/>
      <c r="W34" s="232"/>
      <c r="X34" s="233"/>
      <c r="Y34" s="231" t="s">
        <v>100</v>
      </c>
      <c r="Z34" s="232"/>
      <c r="AA34" s="232"/>
      <c r="AB34" s="232"/>
      <c r="AC34" s="232"/>
      <c r="AD34" s="232"/>
      <c r="AE34" s="232"/>
      <c r="AF34" s="232"/>
      <c r="AG34" s="232"/>
      <c r="AH34" s="232"/>
      <c r="AI34" s="233"/>
    </row>
    <row r="35" spans="2:39" s="1" customFormat="1" ht="15" customHeight="1">
      <c r="B35" s="7"/>
      <c r="E35" s="27"/>
      <c r="F35" s="40"/>
      <c r="G35" s="40"/>
      <c r="H35" s="40"/>
      <c r="I35" s="40"/>
      <c r="J35" s="41"/>
      <c r="K35" s="42"/>
      <c r="L35" s="40"/>
      <c r="M35" s="40"/>
      <c r="N35" s="40"/>
      <c r="O35" s="40"/>
      <c r="P35" s="40"/>
      <c r="Q35" s="41" t="s">
        <v>9</v>
      </c>
      <c r="R35" s="42"/>
      <c r="S35" s="40"/>
      <c r="T35" s="40"/>
      <c r="U35" s="40"/>
      <c r="V35" s="40"/>
      <c r="W35" s="40"/>
      <c r="X35" s="41" t="s">
        <v>9</v>
      </c>
      <c r="Y35" s="42"/>
      <c r="Z35" s="40"/>
      <c r="AA35" s="40"/>
      <c r="AB35" s="40"/>
      <c r="AC35" s="40"/>
      <c r="AD35" s="40"/>
      <c r="AE35" s="40"/>
      <c r="AF35" s="40"/>
      <c r="AG35" s="40"/>
      <c r="AH35" s="40"/>
      <c r="AI35" s="41"/>
    </row>
    <row r="36" spans="2:39" s="1" customFormat="1" ht="15" customHeight="1">
      <c r="B36" s="7"/>
      <c r="E36" s="27"/>
      <c r="F36" s="221"/>
      <c r="G36" s="222"/>
      <c r="H36" s="222"/>
      <c r="I36" s="222"/>
      <c r="J36" s="223"/>
      <c r="K36" s="28"/>
      <c r="L36" s="226">
        <f>AA37</f>
        <v>0</v>
      </c>
      <c r="M36" s="226"/>
      <c r="N36" s="226"/>
      <c r="O36" s="226"/>
      <c r="P36" s="226"/>
      <c r="Q36" s="227"/>
      <c r="R36" s="28"/>
      <c r="S36" s="250"/>
      <c r="T36" s="250"/>
      <c r="U36" s="250"/>
      <c r="V36" s="250"/>
      <c r="W36" s="250"/>
      <c r="X36" s="250"/>
      <c r="Y36" s="28"/>
      <c r="Z36" s="65"/>
      <c r="AA36" s="228">
        <f>S36</f>
        <v>0</v>
      </c>
      <c r="AB36" s="229"/>
      <c r="AC36" s="229"/>
      <c r="AD36" s="229"/>
      <c r="AE36" s="229"/>
      <c r="AF36" s="145" t="str">
        <f>IF(S36&gt;0,"×1.1","")</f>
        <v/>
      </c>
      <c r="AG36" s="169"/>
      <c r="AH36" s="145"/>
      <c r="AI36" s="27"/>
    </row>
    <row r="37" spans="2:39" s="1" customFormat="1" ht="15" customHeight="1">
      <c r="B37" s="7"/>
      <c r="E37" s="27"/>
      <c r="F37" s="221"/>
      <c r="G37" s="222"/>
      <c r="H37" s="222"/>
      <c r="I37" s="222"/>
      <c r="J37" s="223"/>
      <c r="K37" s="28"/>
      <c r="L37" s="224"/>
      <c r="M37" s="224"/>
      <c r="N37" s="224"/>
      <c r="O37" s="224"/>
      <c r="P37" s="224"/>
      <c r="Q37" s="225"/>
      <c r="R37" s="28"/>
      <c r="S37" s="224"/>
      <c r="T37" s="224"/>
      <c r="U37" s="224"/>
      <c r="V37" s="224"/>
      <c r="W37" s="224"/>
      <c r="X37" s="224"/>
      <c r="Y37" s="28"/>
      <c r="Z37" s="172" t="str">
        <f>IF(S36&gt;0,"＝","")</f>
        <v/>
      </c>
      <c r="AA37" s="228">
        <f>AA36*1.1</f>
        <v>0</v>
      </c>
      <c r="AB37" s="229"/>
      <c r="AC37" s="229"/>
      <c r="AD37" s="229"/>
      <c r="AE37" s="229"/>
      <c r="AF37" s="65"/>
      <c r="AG37" s="65"/>
      <c r="AI37" s="27"/>
    </row>
    <row r="38" spans="2:39" s="1" customFormat="1" ht="15" customHeight="1">
      <c r="B38" s="7"/>
      <c r="E38" s="44"/>
      <c r="F38" s="221"/>
      <c r="G38" s="222"/>
      <c r="H38" s="222"/>
      <c r="I38" s="222"/>
      <c r="J38" s="223"/>
      <c r="K38" s="28"/>
      <c r="L38" s="224"/>
      <c r="M38" s="224"/>
      <c r="N38" s="224"/>
      <c r="O38" s="224"/>
      <c r="P38" s="224"/>
      <c r="Q38" s="225"/>
      <c r="R38" s="28"/>
      <c r="S38" s="224"/>
      <c r="T38" s="224"/>
      <c r="U38" s="224"/>
      <c r="V38" s="224"/>
      <c r="W38" s="224"/>
      <c r="X38" s="224"/>
      <c r="Y38" s="28"/>
      <c r="AI38" s="27"/>
    </row>
    <row r="39" spans="2:39" s="1" customFormat="1" ht="15" customHeight="1">
      <c r="B39" s="7"/>
      <c r="E39" s="27"/>
      <c r="F39" s="221"/>
      <c r="G39" s="222"/>
      <c r="H39" s="222"/>
      <c r="I39" s="222"/>
      <c r="J39" s="223"/>
      <c r="K39" s="28"/>
      <c r="L39" s="224"/>
      <c r="M39" s="224"/>
      <c r="N39" s="224"/>
      <c r="O39" s="224"/>
      <c r="P39" s="224"/>
      <c r="Q39" s="225"/>
      <c r="R39" s="28"/>
      <c r="S39" s="224"/>
      <c r="T39" s="224"/>
      <c r="U39" s="224"/>
      <c r="V39" s="224"/>
      <c r="W39" s="224"/>
      <c r="X39" s="224"/>
      <c r="Y39" s="28"/>
      <c r="AI39" s="27"/>
    </row>
    <row r="40" spans="2:39" s="1" customFormat="1" ht="15" customHeight="1">
      <c r="B40" s="7"/>
      <c r="E40" s="27"/>
      <c r="F40" s="221"/>
      <c r="G40" s="222"/>
      <c r="H40" s="222"/>
      <c r="I40" s="222"/>
      <c r="J40" s="223"/>
      <c r="K40" s="28"/>
      <c r="L40" s="224"/>
      <c r="M40" s="224"/>
      <c r="N40" s="224"/>
      <c r="O40" s="224"/>
      <c r="P40" s="224"/>
      <c r="Q40" s="225"/>
      <c r="R40" s="28"/>
      <c r="S40" s="224"/>
      <c r="T40" s="224"/>
      <c r="U40" s="224"/>
      <c r="V40" s="224"/>
      <c r="W40" s="224"/>
      <c r="X40" s="224"/>
      <c r="Y40" s="28"/>
      <c r="AI40" s="27"/>
    </row>
    <row r="41" spans="2:39" s="1" customFormat="1" ht="15" customHeight="1">
      <c r="B41" s="7"/>
      <c r="E41" s="27"/>
      <c r="F41" s="65"/>
      <c r="J41" s="27"/>
      <c r="K41" s="28"/>
      <c r="L41" s="24"/>
      <c r="M41" s="24"/>
      <c r="N41" s="24"/>
      <c r="O41" s="24"/>
      <c r="P41" s="24"/>
      <c r="Q41" s="43"/>
      <c r="R41" s="28"/>
      <c r="S41" s="24"/>
      <c r="T41" s="24"/>
      <c r="U41" s="24"/>
      <c r="V41" s="24"/>
      <c r="W41" s="24"/>
      <c r="X41" s="43"/>
      <c r="Y41" s="28"/>
      <c r="Z41" s="65"/>
      <c r="AI41" s="27"/>
    </row>
    <row r="42" spans="2:39" s="1" customFormat="1" ht="15" customHeight="1">
      <c r="B42" s="7"/>
      <c r="E42" s="27"/>
      <c r="J42" s="27"/>
      <c r="K42" s="28"/>
      <c r="L42" s="24"/>
      <c r="M42" s="24"/>
      <c r="N42" s="24"/>
      <c r="O42" s="24"/>
      <c r="P42" s="24"/>
      <c r="Q42" s="43"/>
      <c r="R42" s="28"/>
      <c r="S42" s="24"/>
      <c r="T42" s="24"/>
      <c r="U42" s="24"/>
      <c r="V42" s="24"/>
      <c r="W42" s="24"/>
      <c r="X42" s="43"/>
      <c r="Y42" s="28"/>
      <c r="AI42" s="27"/>
    </row>
    <row r="43" spans="2:39" s="1" customFormat="1" ht="15" customHeight="1">
      <c r="B43" s="7"/>
      <c r="F43" s="42"/>
      <c r="G43" s="40"/>
      <c r="H43" s="40"/>
      <c r="I43" s="40"/>
      <c r="J43" s="41"/>
      <c r="K43" s="42"/>
      <c r="L43" s="40"/>
      <c r="M43" s="40"/>
      <c r="N43" s="40"/>
      <c r="O43" s="40"/>
      <c r="P43" s="40"/>
      <c r="Q43" s="41" t="s">
        <v>9</v>
      </c>
      <c r="R43" s="40"/>
      <c r="S43" s="40"/>
      <c r="T43" s="40"/>
      <c r="U43" s="40"/>
      <c r="V43" s="40"/>
      <c r="W43" s="40"/>
      <c r="X43" s="41" t="s">
        <v>9</v>
      </c>
      <c r="Y43" s="42"/>
      <c r="Z43" s="40"/>
      <c r="AA43" s="40"/>
      <c r="AB43" s="40"/>
      <c r="AC43" s="40"/>
      <c r="AD43" s="40"/>
      <c r="AE43" s="40"/>
      <c r="AF43" s="40"/>
      <c r="AG43" s="40"/>
      <c r="AH43" s="40"/>
      <c r="AI43" s="41"/>
    </row>
    <row r="44" spans="2:39" s="1" customFormat="1" ht="15" customHeight="1">
      <c r="B44" s="7"/>
      <c r="F44" s="247" t="s">
        <v>98</v>
      </c>
      <c r="G44" s="248"/>
      <c r="H44" s="248"/>
      <c r="I44" s="248"/>
      <c r="J44" s="249"/>
      <c r="K44" s="45"/>
      <c r="L44" s="243">
        <f>SUM(L36:Q42)</f>
        <v>0</v>
      </c>
      <c r="M44" s="243"/>
      <c r="N44" s="243"/>
      <c r="O44" s="243"/>
      <c r="P44" s="243"/>
      <c r="Q44" s="72"/>
      <c r="R44" s="71"/>
      <c r="S44" s="243">
        <f>SUM(S36:X42)</f>
        <v>0</v>
      </c>
      <c r="T44" s="243"/>
      <c r="U44" s="243"/>
      <c r="V44" s="243"/>
      <c r="W44" s="243"/>
      <c r="X44" s="46"/>
      <c r="Y44" s="45"/>
      <c r="Z44" s="47"/>
      <c r="AA44" s="47"/>
      <c r="AB44" s="47"/>
      <c r="AC44" s="47"/>
      <c r="AD44" s="47"/>
      <c r="AE44" s="47"/>
      <c r="AF44" s="47"/>
      <c r="AG44" s="47"/>
      <c r="AH44" s="47"/>
      <c r="AI44" s="48"/>
    </row>
    <row r="45" spans="2:39" s="1" customFormat="1" ht="15" customHeight="1">
      <c r="B45" s="7"/>
    </row>
    <row r="46" spans="2:39" s="1" customFormat="1" ht="15" customHeight="1">
      <c r="B46" s="7"/>
      <c r="F46" s="1" t="s">
        <v>101</v>
      </c>
    </row>
    <row r="47" spans="2:39" s="1" customFormat="1" ht="15" customHeight="1">
      <c r="B47" s="7"/>
      <c r="F47" s="244" t="s">
        <v>188</v>
      </c>
      <c r="G47" s="245"/>
      <c r="H47" s="245"/>
      <c r="I47" s="245"/>
      <c r="J47" s="245"/>
      <c r="K47" s="245"/>
      <c r="L47" s="246"/>
      <c r="M47" s="244" t="str">
        <f>IF(AM8=1,"補助対象経費計の２分の１相当額",IF(AM8=2,"補助対象経費計の３分の２相当額","申請区分を選択してください"))</f>
        <v>補助対象経費計の３分の２相当額</v>
      </c>
      <c r="N47" s="245"/>
      <c r="O47" s="245"/>
      <c r="P47" s="245"/>
      <c r="Q47" s="245"/>
      <c r="R47" s="245"/>
      <c r="S47" s="245"/>
      <c r="T47" s="245"/>
      <c r="U47" s="245"/>
      <c r="V47" s="245"/>
      <c r="W47" s="245"/>
      <c r="X47" s="245"/>
      <c r="Y47" s="246"/>
      <c r="Z47" s="244" t="s">
        <v>196</v>
      </c>
      <c r="AA47" s="245"/>
      <c r="AB47" s="245"/>
      <c r="AC47" s="245"/>
      <c r="AD47" s="245"/>
      <c r="AE47" s="245"/>
      <c r="AF47" s="246"/>
      <c r="AG47" s="4"/>
    </row>
    <row r="48" spans="2:39" s="1" customFormat="1" ht="15" customHeight="1">
      <c r="B48" s="7"/>
      <c r="F48" s="42"/>
      <c r="G48" s="40"/>
      <c r="H48" s="40"/>
      <c r="I48" s="40"/>
      <c r="J48" s="40"/>
      <c r="K48" s="40"/>
      <c r="L48" s="41" t="s">
        <v>9</v>
      </c>
      <c r="M48" s="42"/>
      <c r="N48" s="40"/>
      <c r="O48" s="40"/>
      <c r="P48" s="40"/>
      <c r="Q48" s="40"/>
      <c r="R48" s="40"/>
      <c r="S48" s="40"/>
      <c r="T48" s="40"/>
      <c r="U48" s="40"/>
      <c r="V48" s="40"/>
      <c r="W48" s="40"/>
      <c r="X48" s="40"/>
      <c r="Y48" s="41" t="s">
        <v>9</v>
      </c>
      <c r="Z48" s="42"/>
      <c r="AA48" s="40"/>
      <c r="AB48" s="40"/>
      <c r="AC48" s="40"/>
      <c r="AD48" s="40"/>
      <c r="AE48" s="40"/>
      <c r="AF48" s="41" t="s">
        <v>9</v>
      </c>
      <c r="AJ48" s="4"/>
      <c r="AK48" s="4"/>
      <c r="AL48" s="4"/>
      <c r="AM48" s="4"/>
    </row>
    <row r="49" spans="2:47" s="74" customFormat="1" ht="15" customHeight="1">
      <c r="B49" s="73"/>
      <c r="F49" s="75"/>
      <c r="G49" s="242"/>
      <c r="H49" s="242"/>
      <c r="I49" s="242"/>
      <c r="J49" s="242"/>
      <c r="K49" s="242"/>
      <c r="L49" s="76"/>
      <c r="M49" s="75"/>
      <c r="N49" s="77"/>
      <c r="O49" s="77"/>
      <c r="P49" s="77"/>
      <c r="Q49" s="77"/>
      <c r="R49" s="77"/>
      <c r="S49" s="77"/>
      <c r="T49" s="243">
        <f>IF(AM8=1,ROUNDDOWN(S44/2,-3),IF(AM8=2,ROUNDDOWN(S44*2/3,-3),"申請区分？"))</f>
        <v>0</v>
      </c>
      <c r="U49" s="243"/>
      <c r="V49" s="243"/>
      <c r="W49" s="243"/>
      <c r="X49" s="243"/>
      <c r="Y49" s="76"/>
      <c r="Z49" s="75"/>
      <c r="AA49" s="243">
        <f>MIN(G49,T49)</f>
        <v>0</v>
      </c>
      <c r="AB49" s="243"/>
      <c r="AC49" s="243"/>
      <c r="AD49" s="243"/>
      <c r="AE49" s="243"/>
      <c r="AF49" s="76"/>
      <c r="AG49" s="70"/>
    </row>
    <row r="50" spans="2:47" s="1" customFormat="1" ht="15" customHeight="1">
      <c r="B50" s="7"/>
      <c r="F50" s="64" t="s">
        <v>252</v>
      </c>
      <c r="G50" s="141" t="str">
        <f>IF(AM8=1,"県費補助金は、補助限度額と補助対象経費計の２分の１相当額のうち低い方",IF(AM8=2,"県費補助金は、補助限度額と補助対象経費計の３分の２相当額のうち低い方","申請区分を選択してください"))</f>
        <v>県費補助金は、補助限度額と補助対象経費計の３分の２相当額のうち低い方</v>
      </c>
      <c r="H50" s="145"/>
      <c r="I50" s="145"/>
      <c r="J50" s="145"/>
      <c r="K50" s="145"/>
      <c r="L50" s="145"/>
      <c r="M50" s="145"/>
      <c r="N50" s="145"/>
      <c r="O50" s="145"/>
      <c r="P50" s="145"/>
      <c r="Q50" s="145"/>
      <c r="R50" s="145"/>
      <c r="S50" s="145"/>
      <c r="T50" s="145"/>
      <c r="U50" s="145"/>
      <c r="V50" s="145"/>
      <c r="W50" s="149"/>
      <c r="X50" s="149"/>
      <c r="Y50" s="145"/>
      <c r="Z50" s="145"/>
      <c r="AA50" s="149"/>
      <c r="AB50" s="149"/>
      <c r="AC50" s="149"/>
      <c r="AD50" s="149"/>
      <c r="AE50" s="24"/>
      <c r="AG50" s="24"/>
      <c r="AQ50" s="24"/>
      <c r="AR50" s="24"/>
      <c r="AS50" s="24"/>
      <c r="AT50" s="24"/>
      <c r="AU50" s="24"/>
    </row>
    <row r="51" spans="2:47" s="1" customFormat="1" ht="15" customHeight="1">
      <c r="B51" s="7"/>
      <c r="AQ51" s="24"/>
      <c r="AR51" s="24"/>
      <c r="AS51" s="24"/>
      <c r="AT51" s="24"/>
      <c r="AU51" s="24"/>
    </row>
    <row r="52" spans="2:47" s="1" customFormat="1" ht="15" customHeight="1">
      <c r="B52" s="7"/>
    </row>
    <row r="53" spans="2:47" s="1" customFormat="1" ht="15" customHeight="1">
      <c r="B53" s="7"/>
    </row>
    <row r="54" spans="2:47" s="1" customFormat="1" ht="15" customHeight="1">
      <c r="B54" s="7"/>
    </row>
    <row r="55" spans="2:47" s="1" customFormat="1" ht="15" customHeight="1">
      <c r="B55" s="7"/>
    </row>
  </sheetData>
  <mergeCells count="55">
    <mergeCell ref="C3:AI3"/>
    <mergeCell ref="F26:L26"/>
    <mergeCell ref="R34:X34"/>
    <mergeCell ref="F28:L28"/>
    <mergeCell ref="F34:J34"/>
    <mergeCell ref="Y34:AI34"/>
    <mergeCell ref="F24:L24"/>
    <mergeCell ref="Y30:AH30"/>
    <mergeCell ref="X14:AI14"/>
    <mergeCell ref="Y28:AH28"/>
    <mergeCell ref="X15:AI21"/>
    <mergeCell ref="F14:L14"/>
    <mergeCell ref="K34:Q34"/>
    <mergeCell ref="X8:AH9"/>
    <mergeCell ref="M8:W9"/>
    <mergeCell ref="M14:W14"/>
    <mergeCell ref="G49:K49"/>
    <mergeCell ref="T49:X49"/>
    <mergeCell ref="AA49:AE49"/>
    <mergeCell ref="AA36:AE36"/>
    <mergeCell ref="L39:Q39"/>
    <mergeCell ref="F47:L47"/>
    <mergeCell ref="F44:J44"/>
    <mergeCell ref="S36:X36"/>
    <mergeCell ref="M47:Y47"/>
    <mergeCell ref="Z47:AF47"/>
    <mergeCell ref="L44:P44"/>
    <mergeCell ref="L37:Q37"/>
    <mergeCell ref="S44:W44"/>
    <mergeCell ref="F36:J40"/>
    <mergeCell ref="S37:X37"/>
    <mergeCell ref="S40:X40"/>
    <mergeCell ref="AH11:AI11"/>
    <mergeCell ref="F30:L30"/>
    <mergeCell ref="M24:W24"/>
    <mergeCell ref="N30:V30"/>
    <mergeCell ref="M15:W21"/>
    <mergeCell ref="Y26:AH26"/>
    <mergeCell ref="X24:AI24"/>
    <mergeCell ref="Z11:AA11"/>
    <mergeCell ref="N28:V28"/>
    <mergeCell ref="N26:V26"/>
    <mergeCell ref="AB11:AC11"/>
    <mergeCell ref="AE11:AF11"/>
    <mergeCell ref="M11:N11"/>
    <mergeCell ref="O11:P11"/>
    <mergeCell ref="R11:S11"/>
    <mergeCell ref="U11:V11"/>
    <mergeCell ref="F16:L20"/>
    <mergeCell ref="L40:Q40"/>
    <mergeCell ref="L36:Q36"/>
    <mergeCell ref="L38:Q38"/>
    <mergeCell ref="AA37:AE37"/>
    <mergeCell ref="S38:X38"/>
    <mergeCell ref="S39:X39"/>
  </mergeCells>
  <phoneticPr fontId="17"/>
  <dataValidations count="2">
    <dataValidation type="list" allowBlank="1" showInputMessage="1" showErrorMessage="1" sqref="G49:K49" xr:uid="{A8D6A7D6-45D7-4B91-A244-11D3B8BF5EC9}">
      <formula1>INDIRECT(AN8)</formula1>
    </dataValidation>
    <dataValidation type="list" allowBlank="1" showInputMessage="1" showErrorMessage="1" sqref="F36:J40" xr:uid="{1308130F-0DE1-43BA-99F6-5C82D184643A}">
      <formula1>"ICT建機,ICT機器"</formula1>
    </dataValidation>
  </dataValidations>
  <printOptions horizontalCentered="1"/>
  <pageMargins left="0.78740157480314965" right="0.78740157480314965" top="0.78740157480314965" bottom="0.78740157480314965" header="0.19685039370078741" footer="0.19685039370078741"/>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147" r:id="rId4" name="Option Button 99">
              <controlPr defaultSize="0" autoFill="0" autoLine="0" autoPict="0">
                <anchor moveWithCells="1">
                  <from>
                    <xdr:col>12</xdr:col>
                    <xdr:colOff>123825</xdr:colOff>
                    <xdr:row>7</xdr:row>
                    <xdr:rowOff>57150</xdr:rowOff>
                  </from>
                  <to>
                    <xdr:col>14</xdr:col>
                    <xdr:colOff>47625</xdr:colOff>
                    <xdr:row>8</xdr:row>
                    <xdr:rowOff>114300</xdr:rowOff>
                  </to>
                </anchor>
              </controlPr>
            </control>
          </mc:Choice>
        </mc:AlternateContent>
        <mc:AlternateContent xmlns:mc="http://schemas.openxmlformats.org/markup-compatibility/2006">
          <mc:Choice Requires="x14">
            <control shapeId="2149" r:id="rId5" name="Group Box 101">
              <controlPr defaultSize="0" autoFill="0" autoPict="0">
                <anchor moveWithCells="1">
                  <from>
                    <xdr:col>11</xdr:col>
                    <xdr:colOff>152400</xdr:colOff>
                    <xdr:row>6</xdr:row>
                    <xdr:rowOff>161925</xdr:rowOff>
                  </from>
                  <to>
                    <xdr:col>31</xdr:col>
                    <xdr:colOff>180975</xdr:colOff>
                    <xdr:row>9</xdr:row>
                    <xdr:rowOff>76200</xdr:rowOff>
                  </to>
                </anchor>
              </controlPr>
            </control>
          </mc:Choice>
        </mc:AlternateContent>
        <mc:AlternateContent xmlns:mc="http://schemas.openxmlformats.org/markup-compatibility/2006">
          <mc:Choice Requires="x14">
            <control shapeId="2168" r:id="rId6" name="Option Button 120">
              <controlPr defaultSize="0" autoFill="0" autoLine="0" autoPict="0">
                <anchor moveWithCells="1">
                  <from>
                    <xdr:col>23</xdr:col>
                    <xdr:colOff>123825</xdr:colOff>
                    <xdr:row>7</xdr:row>
                    <xdr:rowOff>57150</xdr:rowOff>
                  </from>
                  <to>
                    <xdr:col>25</xdr:col>
                    <xdr:colOff>47625</xdr:colOff>
                    <xdr:row>8</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B2:AK46"/>
  <sheetViews>
    <sheetView showZeros="0" view="pageBreakPreview" zoomScale="80" zoomScaleNormal="100" zoomScaleSheetLayoutView="80" workbookViewId="0">
      <selection activeCell="D6" sqref="D6:AK6"/>
    </sheetView>
  </sheetViews>
  <sheetFormatPr defaultColWidth="2.5" defaultRowHeight="15" customHeight="1"/>
  <cols>
    <col min="1" max="246" width="2.5" style="1" customWidth="1"/>
    <col min="247" max="16384" width="2.5" style="1"/>
  </cols>
  <sheetData>
    <row r="2" spans="2:37" ht="15" customHeight="1">
      <c r="D2" s="7">
        <v>1</v>
      </c>
      <c r="E2" s="7">
        <v>2</v>
      </c>
      <c r="F2" s="7">
        <v>3</v>
      </c>
      <c r="G2" s="7">
        <v>4</v>
      </c>
      <c r="H2" s="7">
        <v>5</v>
      </c>
      <c r="I2" s="7">
        <v>6</v>
      </c>
      <c r="J2" s="7">
        <v>7</v>
      </c>
      <c r="K2" s="7">
        <v>8</v>
      </c>
      <c r="L2" s="7">
        <v>9</v>
      </c>
      <c r="M2" s="7">
        <v>10</v>
      </c>
      <c r="N2" s="7">
        <v>11</v>
      </c>
      <c r="O2" s="7">
        <v>12</v>
      </c>
      <c r="P2" s="7">
        <v>13</v>
      </c>
      <c r="Q2" s="7">
        <v>14</v>
      </c>
      <c r="R2" s="7">
        <v>15</v>
      </c>
      <c r="S2" s="7">
        <v>16</v>
      </c>
      <c r="T2" s="7">
        <v>17</v>
      </c>
      <c r="U2" s="7">
        <v>18</v>
      </c>
      <c r="V2" s="7">
        <v>19</v>
      </c>
      <c r="W2" s="7">
        <v>20</v>
      </c>
      <c r="X2" s="7">
        <v>21</v>
      </c>
      <c r="Y2" s="7">
        <v>22</v>
      </c>
      <c r="Z2" s="7">
        <v>23</v>
      </c>
      <c r="AA2" s="7">
        <v>24</v>
      </c>
      <c r="AB2" s="7">
        <v>25</v>
      </c>
      <c r="AC2" s="7">
        <v>26</v>
      </c>
      <c r="AD2" s="7">
        <v>27</v>
      </c>
      <c r="AE2" s="7">
        <v>28</v>
      </c>
      <c r="AF2" s="7">
        <v>29</v>
      </c>
      <c r="AG2" s="7">
        <v>30</v>
      </c>
      <c r="AH2" s="7">
        <v>31</v>
      </c>
      <c r="AI2" s="7">
        <v>32</v>
      </c>
      <c r="AJ2" s="7">
        <v>33</v>
      </c>
      <c r="AK2" s="7">
        <v>34</v>
      </c>
    </row>
    <row r="4" spans="2:37" ht="15" customHeight="1">
      <c r="B4" s="7">
        <v>1</v>
      </c>
      <c r="D4" s="1" t="s">
        <v>209</v>
      </c>
    </row>
    <row r="5" spans="2:37" ht="15" customHeight="1">
      <c r="B5" s="7">
        <v>2</v>
      </c>
    </row>
    <row r="6" spans="2:37" ht="15" customHeight="1">
      <c r="B6" s="7">
        <v>3</v>
      </c>
      <c r="D6" s="254" t="s">
        <v>168</v>
      </c>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row>
    <row r="7" spans="2:37" ht="15" customHeight="1">
      <c r="B7" s="7">
        <v>4</v>
      </c>
    </row>
    <row r="8" spans="2:37" ht="15" customHeight="1">
      <c r="B8" s="7">
        <v>5</v>
      </c>
      <c r="D8" s="1" t="s">
        <v>95</v>
      </c>
    </row>
    <row r="9" spans="2:37" ht="15" customHeight="1">
      <c r="B9" s="7">
        <v>6</v>
      </c>
      <c r="D9" s="231" t="s">
        <v>26</v>
      </c>
      <c r="E9" s="232"/>
      <c r="F9" s="232"/>
      <c r="G9" s="232"/>
      <c r="H9" s="232"/>
      <c r="I9" s="232"/>
      <c r="J9" s="233"/>
      <c r="K9" s="231" t="s">
        <v>96</v>
      </c>
      <c r="L9" s="232"/>
      <c r="M9" s="232"/>
      <c r="N9" s="232"/>
      <c r="O9" s="232"/>
      <c r="P9" s="232"/>
      <c r="Q9" s="232"/>
      <c r="R9" s="232"/>
      <c r="S9" s="232"/>
      <c r="T9" s="232"/>
      <c r="U9" s="232"/>
      <c r="V9" s="232"/>
      <c r="W9" s="232"/>
      <c r="X9" s="233"/>
      <c r="Y9" s="231" t="s">
        <v>8</v>
      </c>
      <c r="Z9" s="232"/>
      <c r="AA9" s="232"/>
      <c r="AB9" s="232"/>
      <c r="AC9" s="232"/>
      <c r="AD9" s="232"/>
      <c r="AE9" s="232"/>
      <c r="AF9" s="232"/>
      <c r="AG9" s="232"/>
      <c r="AH9" s="232"/>
      <c r="AI9" s="232"/>
      <c r="AJ9" s="232"/>
      <c r="AK9" s="233"/>
    </row>
    <row r="10" spans="2:37" ht="15" customHeight="1">
      <c r="B10" s="7">
        <v>7</v>
      </c>
      <c r="D10" s="42"/>
      <c r="E10" s="40"/>
      <c r="F10" s="40"/>
      <c r="G10" s="40"/>
      <c r="H10" s="40"/>
      <c r="I10" s="40"/>
      <c r="J10" s="41"/>
      <c r="K10" s="42"/>
      <c r="L10" s="40"/>
      <c r="M10" s="40"/>
      <c r="N10" s="40"/>
      <c r="O10" s="40"/>
      <c r="P10" s="40"/>
      <c r="Q10" s="40"/>
      <c r="R10" s="40"/>
      <c r="S10" s="40"/>
      <c r="T10" s="40"/>
      <c r="U10" s="40"/>
      <c r="V10" s="40"/>
      <c r="W10" s="40"/>
      <c r="X10" s="49" t="s">
        <v>9</v>
      </c>
      <c r="Y10" s="40"/>
      <c r="Z10" s="40"/>
      <c r="AA10" s="40"/>
      <c r="AB10" s="40"/>
      <c r="AC10" s="40"/>
      <c r="AD10" s="40"/>
      <c r="AE10" s="40"/>
      <c r="AF10" s="40"/>
      <c r="AG10" s="40"/>
      <c r="AH10" s="40"/>
      <c r="AI10" s="40"/>
      <c r="AJ10" s="40"/>
      <c r="AK10" s="41"/>
    </row>
    <row r="11" spans="2:37" ht="15" customHeight="1">
      <c r="B11" s="7">
        <v>8</v>
      </c>
      <c r="D11" s="28" t="s">
        <v>197</v>
      </c>
      <c r="J11" s="27"/>
      <c r="K11" s="28"/>
      <c r="O11" s="50"/>
      <c r="P11" s="50"/>
      <c r="Q11" s="50"/>
      <c r="R11" s="255">
        <f>第２号様式!AA49</f>
        <v>0</v>
      </c>
      <c r="S11" s="255"/>
      <c r="T11" s="255"/>
      <c r="U11" s="255"/>
      <c r="V11" s="255"/>
      <c r="X11" s="27"/>
      <c r="Z11" s="241"/>
      <c r="AA11" s="241"/>
      <c r="AB11" s="241"/>
      <c r="AC11" s="241"/>
      <c r="AD11" s="241"/>
      <c r="AE11" s="241"/>
      <c r="AF11" s="241"/>
      <c r="AG11" s="241"/>
      <c r="AH11" s="241"/>
      <c r="AI11" s="241"/>
      <c r="AJ11" s="241"/>
      <c r="AK11" s="27"/>
    </row>
    <row r="12" spans="2:37" ht="15" customHeight="1">
      <c r="B12" s="7">
        <v>9</v>
      </c>
      <c r="D12" s="28"/>
      <c r="J12" s="27"/>
      <c r="K12" s="28"/>
      <c r="R12" s="260"/>
      <c r="S12" s="260"/>
      <c r="T12" s="260"/>
      <c r="U12" s="260"/>
      <c r="V12" s="260"/>
      <c r="X12" s="27"/>
      <c r="AK12" s="27"/>
    </row>
    <row r="13" spans="2:37" ht="15" customHeight="1">
      <c r="B13" s="7">
        <v>10</v>
      </c>
      <c r="D13" s="28" t="s">
        <v>97</v>
      </c>
      <c r="J13" s="27"/>
      <c r="K13" s="28"/>
      <c r="O13" s="50"/>
      <c r="P13" s="50"/>
      <c r="Q13" s="50"/>
      <c r="R13" s="255">
        <f>R32-R11</f>
        <v>0</v>
      </c>
      <c r="S13" s="255"/>
      <c r="T13" s="255"/>
      <c r="U13" s="255"/>
      <c r="V13" s="255"/>
      <c r="X13" s="27"/>
      <c r="AK13" s="27"/>
    </row>
    <row r="14" spans="2:37" ht="15" customHeight="1">
      <c r="B14" s="7">
        <v>11</v>
      </c>
      <c r="D14" s="28"/>
      <c r="J14" s="27"/>
      <c r="K14" s="28"/>
      <c r="R14" s="260"/>
      <c r="S14" s="260"/>
      <c r="T14" s="260"/>
      <c r="U14" s="260"/>
      <c r="V14" s="260"/>
      <c r="X14" s="27"/>
      <c r="AK14" s="27"/>
    </row>
    <row r="15" spans="2:37" ht="15" customHeight="1">
      <c r="B15" s="7">
        <v>12</v>
      </c>
      <c r="D15" s="45"/>
      <c r="E15" s="47"/>
      <c r="F15" s="47"/>
      <c r="G15" s="47"/>
      <c r="H15" s="47"/>
      <c r="I15" s="47"/>
      <c r="J15" s="48"/>
      <c r="K15" s="45"/>
      <c r="L15" s="47"/>
      <c r="M15" s="47"/>
      <c r="N15" s="47"/>
      <c r="O15" s="47"/>
      <c r="P15" s="47"/>
      <c r="Q15" s="47"/>
      <c r="R15" s="47"/>
      <c r="S15" s="47"/>
      <c r="T15" s="47"/>
      <c r="U15" s="47"/>
      <c r="V15" s="47"/>
      <c r="W15" s="47"/>
      <c r="X15" s="48"/>
      <c r="Y15" s="47"/>
      <c r="Z15" s="47"/>
      <c r="AA15" s="47"/>
      <c r="AB15" s="47"/>
      <c r="AC15" s="47"/>
      <c r="AD15" s="47"/>
      <c r="AE15" s="47"/>
      <c r="AF15" s="47"/>
      <c r="AG15" s="47"/>
      <c r="AH15" s="47"/>
      <c r="AI15" s="47"/>
      <c r="AJ15" s="47"/>
      <c r="AK15" s="48"/>
    </row>
    <row r="16" spans="2:37" ht="15" customHeight="1">
      <c r="B16" s="7">
        <v>13</v>
      </c>
      <c r="D16" s="42"/>
      <c r="E16" s="40"/>
      <c r="F16" s="40"/>
      <c r="G16" s="40"/>
      <c r="H16" s="40"/>
      <c r="I16" s="40"/>
      <c r="J16" s="41"/>
      <c r="K16" s="42"/>
      <c r="L16" s="40"/>
      <c r="M16" s="40"/>
      <c r="N16" s="40"/>
      <c r="O16" s="40"/>
      <c r="P16" s="40"/>
      <c r="Q16" s="40"/>
      <c r="R16" s="40"/>
      <c r="S16" s="40"/>
      <c r="T16" s="40"/>
      <c r="U16" s="40"/>
      <c r="V16" s="40"/>
      <c r="W16" s="40"/>
      <c r="X16" s="41" t="s">
        <v>9</v>
      </c>
      <c r="Y16" s="40"/>
      <c r="Z16" s="40"/>
      <c r="AA16" s="40"/>
      <c r="AB16" s="40"/>
      <c r="AC16" s="40"/>
      <c r="AD16" s="40"/>
      <c r="AE16" s="40"/>
      <c r="AF16" s="40"/>
      <c r="AG16" s="40"/>
      <c r="AH16" s="40"/>
      <c r="AI16" s="40"/>
      <c r="AJ16" s="40"/>
      <c r="AK16" s="41"/>
    </row>
    <row r="17" spans="2:37" ht="15" customHeight="1">
      <c r="B17" s="7">
        <v>14</v>
      </c>
      <c r="D17" s="45"/>
      <c r="E17" s="47"/>
      <c r="F17" s="47"/>
      <c r="G17" s="47" t="s">
        <v>98</v>
      </c>
      <c r="H17" s="47"/>
      <c r="I17" s="47"/>
      <c r="J17" s="48"/>
      <c r="K17" s="45"/>
      <c r="L17" s="47"/>
      <c r="M17" s="47"/>
      <c r="N17" s="47"/>
      <c r="O17" s="51"/>
      <c r="P17" s="51"/>
      <c r="Q17" s="51"/>
      <c r="R17" s="243">
        <f>SUM(R11:V15)</f>
        <v>0</v>
      </c>
      <c r="S17" s="243"/>
      <c r="T17" s="243"/>
      <c r="U17" s="243"/>
      <c r="V17" s="243"/>
      <c r="W17" s="47"/>
      <c r="X17" s="52"/>
      <c r="Y17" s="47"/>
      <c r="Z17" s="47" t="s">
        <v>263</v>
      </c>
      <c r="AA17" s="47"/>
      <c r="AB17" s="47"/>
      <c r="AC17" s="47"/>
      <c r="AD17" s="47"/>
      <c r="AE17" s="47"/>
      <c r="AF17" s="259">
        <f>ROUND(R17/1.1,0)</f>
        <v>0</v>
      </c>
      <c r="AG17" s="259"/>
      <c r="AH17" s="259"/>
      <c r="AI17" s="259"/>
      <c r="AJ17" s="47" t="s">
        <v>264</v>
      </c>
      <c r="AK17" s="48"/>
    </row>
    <row r="18" spans="2:37" ht="15" customHeight="1">
      <c r="B18" s="7">
        <v>15</v>
      </c>
    </row>
    <row r="19" spans="2:37" ht="15" customHeight="1">
      <c r="B19" s="7">
        <v>16</v>
      </c>
      <c r="D19" s="1" t="s">
        <v>99</v>
      </c>
    </row>
    <row r="20" spans="2:37" ht="15" customHeight="1">
      <c r="B20" s="7">
        <v>17</v>
      </c>
      <c r="D20" s="231" t="s">
        <v>26</v>
      </c>
      <c r="E20" s="232"/>
      <c r="F20" s="232"/>
      <c r="G20" s="232"/>
      <c r="H20" s="232"/>
      <c r="I20" s="232"/>
      <c r="J20" s="233"/>
      <c r="K20" s="231" t="s">
        <v>177</v>
      </c>
      <c r="L20" s="232"/>
      <c r="M20" s="232"/>
      <c r="N20" s="232"/>
      <c r="O20" s="232"/>
      <c r="P20" s="232"/>
      <c r="Q20" s="232"/>
      <c r="R20" s="232"/>
      <c r="S20" s="232"/>
      <c r="T20" s="232"/>
      <c r="U20" s="232"/>
      <c r="V20" s="232"/>
      <c r="W20" s="232"/>
      <c r="X20" s="233"/>
      <c r="Y20" s="231" t="s">
        <v>100</v>
      </c>
      <c r="Z20" s="232"/>
      <c r="AA20" s="232"/>
      <c r="AB20" s="232"/>
      <c r="AC20" s="232"/>
      <c r="AD20" s="232"/>
      <c r="AE20" s="232"/>
      <c r="AF20" s="232"/>
      <c r="AG20" s="232"/>
      <c r="AH20" s="232"/>
      <c r="AI20" s="232"/>
      <c r="AJ20" s="232"/>
      <c r="AK20" s="233"/>
    </row>
    <row r="21" spans="2:37" ht="15" customHeight="1">
      <c r="B21" s="7">
        <v>18</v>
      </c>
      <c r="D21" s="42"/>
      <c r="E21" s="40"/>
      <c r="F21" s="40"/>
      <c r="G21" s="40"/>
      <c r="H21" s="40"/>
      <c r="I21" s="40"/>
      <c r="J21" s="41"/>
      <c r="K21" s="42"/>
      <c r="L21" s="40"/>
      <c r="M21" s="40"/>
      <c r="N21" s="40"/>
      <c r="O21" s="40"/>
      <c r="P21" s="40"/>
      <c r="Q21" s="40"/>
      <c r="R21" s="40"/>
      <c r="S21" s="40"/>
      <c r="T21" s="40"/>
      <c r="U21" s="40"/>
      <c r="V21" s="40"/>
      <c r="W21" s="40"/>
      <c r="X21" s="41" t="s">
        <v>9</v>
      </c>
      <c r="Y21" s="42"/>
      <c r="Z21" s="40"/>
      <c r="AA21" s="40"/>
      <c r="AB21" s="40"/>
      <c r="AC21" s="40"/>
      <c r="AD21" s="40"/>
      <c r="AE21" s="40"/>
      <c r="AF21" s="40"/>
      <c r="AG21" s="40"/>
      <c r="AH21" s="40"/>
      <c r="AI21" s="40"/>
      <c r="AJ21" s="40"/>
      <c r="AK21" s="41"/>
    </row>
    <row r="22" spans="2:37" ht="15" customHeight="1">
      <c r="B22" s="7">
        <v>19</v>
      </c>
      <c r="D22" s="256">
        <f>第２号様式!F36</f>
        <v>0</v>
      </c>
      <c r="E22" s="257"/>
      <c r="F22" s="257"/>
      <c r="G22" s="257"/>
      <c r="H22" s="257"/>
      <c r="I22" s="257"/>
      <c r="J22" s="258"/>
      <c r="K22" s="28"/>
      <c r="L22" s="24"/>
      <c r="M22" s="24"/>
      <c r="N22" s="24"/>
      <c r="O22" s="24"/>
      <c r="P22" s="24"/>
      <c r="Q22" s="50"/>
      <c r="R22" s="255">
        <f>AA23</f>
        <v>0</v>
      </c>
      <c r="S22" s="255"/>
      <c r="T22" s="255"/>
      <c r="U22" s="255"/>
      <c r="V22" s="255"/>
      <c r="W22" s="24"/>
      <c r="X22" s="43"/>
      <c r="Y22" s="28"/>
      <c r="AA22" s="228">
        <f>第２号様式!AA36</f>
        <v>0</v>
      </c>
      <c r="AB22" s="229"/>
      <c r="AC22" s="229"/>
      <c r="AD22" s="229"/>
      <c r="AE22" s="229"/>
      <c r="AF22" s="145" t="str">
        <f>IF(R22&gt;0,"×1.1","")</f>
        <v/>
      </c>
      <c r="AG22" s="145"/>
      <c r="AH22" s="145"/>
      <c r="AK22" s="27"/>
    </row>
    <row r="23" spans="2:37" ht="15" customHeight="1">
      <c r="B23" s="7">
        <v>20</v>
      </c>
      <c r="D23" s="256"/>
      <c r="E23" s="257"/>
      <c r="F23" s="257"/>
      <c r="G23" s="257"/>
      <c r="H23" s="257"/>
      <c r="I23" s="257"/>
      <c r="J23" s="258"/>
      <c r="K23" s="28"/>
      <c r="R23" s="260"/>
      <c r="S23" s="260"/>
      <c r="T23" s="260"/>
      <c r="U23" s="260"/>
      <c r="V23" s="260"/>
      <c r="X23" s="27"/>
      <c r="Y23" s="28"/>
      <c r="Z23" s="172" t="str">
        <f>IF(R22&gt;0,"＝","")</f>
        <v/>
      </c>
      <c r="AA23" s="228">
        <f>AA22*1.1</f>
        <v>0</v>
      </c>
      <c r="AB23" s="229"/>
      <c r="AC23" s="229"/>
      <c r="AD23" s="229"/>
      <c r="AE23" s="229"/>
      <c r="AK23" s="27"/>
    </row>
    <row r="24" spans="2:37" ht="15" customHeight="1">
      <c r="B24" s="7">
        <v>21</v>
      </c>
      <c r="D24" s="256"/>
      <c r="E24" s="257"/>
      <c r="F24" s="257"/>
      <c r="G24" s="257"/>
      <c r="H24" s="257"/>
      <c r="I24" s="257"/>
      <c r="J24" s="258"/>
      <c r="K24" s="28"/>
      <c r="L24" s="24"/>
      <c r="M24" s="24"/>
      <c r="N24" s="24"/>
      <c r="O24" s="24"/>
      <c r="P24" s="24"/>
      <c r="Q24" s="50"/>
      <c r="R24" s="260"/>
      <c r="S24" s="260"/>
      <c r="T24" s="260"/>
      <c r="U24" s="260"/>
      <c r="V24" s="260"/>
      <c r="W24" s="24"/>
      <c r="X24" s="43"/>
      <c r="Y24" s="28"/>
      <c r="AK24" s="27"/>
    </row>
    <row r="25" spans="2:37" ht="15" customHeight="1">
      <c r="B25" s="7">
        <v>29</v>
      </c>
      <c r="D25" s="256"/>
      <c r="E25" s="257"/>
      <c r="F25" s="257"/>
      <c r="G25" s="257"/>
      <c r="H25" s="257"/>
      <c r="I25" s="257"/>
      <c r="J25" s="258"/>
      <c r="K25" s="28"/>
      <c r="L25" s="24"/>
      <c r="M25" s="24"/>
      <c r="N25" s="24"/>
      <c r="O25" s="24"/>
      <c r="P25" s="24"/>
      <c r="Q25" s="50"/>
      <c r="R25" s="260"/>
      <c r="S25" s="260"/>
      <c r="T25" s="260"/>
      <c r="U25" s="260"/>
      <c r="V25" s="260"/>
      <c r="W25" s="24"/>
      <c r="X25" s="43"/>
      <c r="Y25" s="28"/>
      <c r="AK25" s="27"/>
    </row>
    <row r="26" spans="2:37" ht="15" customHeight="1">
      <c r="B26" s="7">
        <v>30</v>
      </c>
      <c r="D26" s="256"/>
      <c r="E26" s="257"/>
      <c r="F26" s="257"/>
      <c r="G26" s="257"/>
      <c r="H26" s="257"/>
      <c r="I26" s="257"/>
      <c r="J26" s="258"/>
      <c r="K26" s="28"/>
      <c r="L26" s="24"/>
      <c r="M26" s="24"/>
      <c r="N26" s="24"/>
      <c r="O26" s="24"/>
      <c r="P26" s="24"/>
      <c r="Q26" s="50"/>
      <c r="R26" s="260"/>
      <c r="S26" s="260"/>
      <c r="T26" s="260"/>
      <c r="U26" s="260"/>
      <c r="V26" s="260"/>
      <c r="W26" s="24"/>
      <c r="X26" s="43"/>
      <c r="Y26" s="28"/>
      <c r="AK26" s="27"/>
    </row>
    <row r="27" spans="2:37" ht="15" customHeight="1">
      <c r="B27" s="7">
        <v>31</v>
      </c>
      <c r="D27" s="28"/>
      <c r="J27" s="27"/>
      <c r="K27" s="28"/>
      <c r="L27" s="24"/>
      <c r="M27" s="24"/>
      <c r="N27" s="24"/>
      <c r="O27" s="24"/>
      <c r="P27" s="24"/>
      <c r="Q27" s="50"/>
      <c r="R27" s="260"/>
      <c r="S27" s="260"/>
      <c r="T27" s="260"/>
      <c r="U27" s="260"/>
      <c r="V27" s="260"/>
      <c r="W27" s="24"/>
      <c r="X27" s="43"/>
      <c r="Y27" s="28"/>
      <c r="AK27" s="27"/>
    </row>
    <row r="28" spans="2:37" ht="15" customHeight="1">
      <c r="B28" s="7">
        <v>32</v>
      </c>
      <c r="D28" s="28"/>
      <c r="J28" s="27"/>
      <c r="K28" s="28"/>
      <c r="L28" s="24"/>
      <c r="M28" s="24"/>
      <c r="N28" s="24"/>
      <c r="O28" s="24"/>
      <c r="P28" s="24"/>
      <c r="Q28" s="50"/>
      <c r="R28" s="260"/>
      <c r="S28" s="260"/>
      <c r="T28" s="260"/>
      <c r="U28" s="260"/>
      <c r="V28" s="260"/>
      <c r="W28" s="24"/>
      <c r="X28" s="43"/>
      <c r="Y28" s="28"/>
      <c r="AK28" s="27"/>
    </row>
    <row r="29" spans="2:37" ht="15" customHeight="1">
      <c r="B29" s="7">
        <v>33</v>
      </c>
      <c r="D29" s="28"/>
      <c r="J29" s="27"/>
      <c r="K29" s="28"/>
      <c r="L29" s="24"/>
      <c r="M29" s="24"/>
      <c r="N29" s="24"/>
      <c r="O29" s="24"/>
      <c r="P29" s="24"/>
      <c r="Q29" s="50"/>
      <c r="R29" s="260"/>
      <c r="S29" s="260"/>
      <c r="T29" s="260"/>
      <c r="U29" s="260"/>
      <c r="V29" s="260"/>
      <c r="W29" s="24"/>
      <c r="X29" s="43"/>
      <c r="Y29" s="28"/>
      <c r="AK29" s="27"/>
    </row>
    <row r="30" spans="2:37" ht="15" customHeight="1">
      <c r="B30" s="7">
        <v>34</v>
      </c>
      <c r="D30" s="45"/>
      <c r="E30" s="47"/>
      <c r="F30" s="47"/>
      <c r="G30" s="47"/>
      <c r="H30" s="47"/>
      <c r="I30" s="47"/>
      <c r="J30" s="48"/>
      <c r="K30" s="45"/>
      <c r="L30" s="47"/>
      <c r="M30" s="47"/>
      <c r="N30" s="47"/>
      <c r="O30" s="47"/>
      <c r="P30" s="47"/>
      <c r="Q30" s="47"/>
      <c r="R30" s="47"/>
      <c r="S30" s="47"/>
      <c r="T30" s="47"/>
      <c r="U30" s="47"/>
      <c r="V30" s="47"/>
      <c r="W30" s="47"/>
      <c r="X30" s="48"/>
      <c r="Y30" s="45"/>
      <c r="Z30" s="47"/>
      <c r="AA30" s="47"/>
      <c r="AB30" s="47"/>
      <c r="AC30" s="47"/>
      <c r="AD30" s="47"/>
      <c r="AE30" s="47"/>
      <c r="AF30" s="47"/>
      <c r="AG30" s="47"/>
      <c r="AH30" s="47"/>
      <c r="AI30" s="47"/>
      <c r="AJ30" s="47"/>
      <c r="AK30" s="48"/>
    </row>
    <row r="31" spans="2:37" ht="15" customHeight="1">
      <c r="B31" s="7">
        <v>35</v>
      </c>
      <c r="D31" s="42"/>
      <c r="E31" s="40"/>
      <c r="F31" s="40"/>
      <c r="G31" s="40"/>
      <c r="H31" s="40"/>
      <c r="I31" s="40"/>
      <c r="J31" s="41"/>
      <c r="K31" s="42"/>
      <c r="L31" s="40"/>
      <c r="M31" s="40"/>
      <c r="N31" s="40"/>
      <c r="O31" s="40"/>
      <c r="P31" s="40"/>
      <c r="Q31" s="40"/>
      <c r="R31" s="40"/>
      <c r="S31" s="40"/>
      <c r="T31" s="40"/>
      <c r="U31" s="40"/>
      <c r="V31" s="40"/>
      <c r="W31" s="40"/>
      <c r="X31" s="41" t="s">
        <v>9</v>
      </c>
      <c r="Y31" s="42"/>
      <c r="Z31" s="40"/>
      <c r="AA31" s="40"/>
      <c r="AB31" s="40"/>
      <c r="AC31" s="40"/>
      <c r="AD31" s="40"/>
      <c r="AE31" s="40"/>
      <c r="AF31" s="40"/>
      <c r="AG31" s="40"/>
      <c r="AH31" s="40"/>
      <c r="AI31" s="40"/>
      <c r="AJ31" s="40"/>
      <c r="AK31" s="41"/>
    </row>
    <row r="32" spans="2:37" ht="15" customHeight="1">
      <c r="B32" s="7">
        <v>36</v>
      </c>
      <c r="D32" s="45"/>
      <c r="E32" s="47"/>
      <c r="F32" s="47"/>
      <c r="G32" s="47" t="s">
        <v>98</v>
      </c>
      <c r="H32" s="47"/>
      <c r="I32" s="47"/>
      <c r="J32" s="48"/>
      <c r="K32" s="45"/>
      <c r="L32" s="47"/>
      <c r="M32" s="47"/>
      <c r="N32" s="47"/>
      <c r="O32" s="51"/>
      <c r="P32" s="51"/>
      <c r="Q32" s="51"/>
      <c r="R32" s="243">
        <f>SUM(R22:V29)</f>
        <v>0</v>
      </c>
      <c r="S32" s="243"/>
      <c r="T32" s="243"/>
      <c r="U32" s="243"/>
      <c r="V32" s="243"/>
      <c r="W32" s="47"/>
      <c r="X32" s="52"/>
      <c r="Y32" s="47"/>
      <c r="Z32" s="47" t="s">
        <v>263</v>
      </c>
      <c r="AA32" s="47"/>
      <c r="AB32" s="47"/>
      <c r="AC32" s="47"/>
      <c r="AD32" s="47"/>
      <c r="AE32" s="47"/>
      <c r="AF32" s="259">
        <f>ROUND(R32/1.1,0)</f>
        <v>0</v>
      </c>
      <c r="AG32" s="259"/>
      <c r="AH32" s="259"/>
      <c r="AI32" s="259"/>
      <c r="AJ32" s="47" t="s">
        <v>264</v>
      </c>
      <c r="AK32" s="48"/>
    </row>
    <row r="33" spans="2:2" ht="15" customHeight="1">
      <c r="B33" s="7">
        <v>37</v>
      </c>
    </row>
    <row r="34" spans="2:2" ht="15" customHeight="1">
      <c r="B34" s="7"/>
    </row>
    <row r="35" spans="2:2" ht="15" customHeight="1">
      <c r="B35" s="7"/>
    </row>
    <row r="36" spans="2:2" ht="15" customHeight="1">
      <c r="B36" s="7"/>
    </row>
    <row r="37" spans="2:2" ht="15" customHeight="1">
      <c r="B37" s="7"/>
    </row>
    <row r="38" spans="2:2" ht="15" customHeight="1">
      <c r="B38" s="7"/>
    </row>
    <row r="39" spans="2:2" ht="15" customHeight="1">
      <c r="B39" s="7"/>
    </row>
    <row r="40" spans="2:2" ht="15" customHeight="1">
      <c r="B40" s="7"/>
    </row>
    <row r="41" spans="2:2" ht="15" customHeight="1">
      <c r="B41" s="7"/>
    </row>
    <row r="42" spans="2:2" ht="15" customHeight="1">
      <c r="B42" s="7"/>
    </row>
    <row r="43" spans="2:2" ht="15" customHeight="1">
      <c r="B43" s="7"/>
    </row>
    <row r="44" spans="2:2" ht="15" customHeight="1">
      <c r="B44" s="7"/>
    </row>
    <row r="45" spans="2:2" ht="15" customHeight="1">
      <c r="B45" s="7"/>
    </row>
    <row r="46" spans="2:2" ht="15" customHeight="1">
      <c r="B46" s="7"/>
    </row>
  </sheetData>
  <mergeCells count="27">
    <mergeCell ref="AF32:AI32"/>
    <mergeCell ref="R32:V32"/>
    <mergeCell ref="R26:V26"/>
    <mergeCell ref="R27:V27"/>
    <mergeCell ref="Z11:AJ11"/>
    <mergeCell ref="R12:V12"/>
    <mergeCell ref="R14:V14"/>
    <mergeCell ref="R23:V23"/>
    <mergeCell ref="R24:V24"/>
    <mergeCell ref="R25:V25"/>
    <mergeCell ref="R28:V28"/>
    <mergeCell ref="R29:V29"/>
    <mergeCell ref="AA22:AE22"/>
    <mergeCell ref="AA23:AE23"/>
    <mergeCell ref="R17:V17"/>
    <mergeCell ref="AF17:AI17"/>
    <mergeCell ref="D6:AK6"/>
    <mergeCell ref="K20:X20"/>
    <mergeCell ref="D20:J20"/>
    <mergeCell ref="Y20:AK20"/>
    <mergeCell ref="R22:V22"/>
    <mergeCell ref="D9:J9"/>
    <mergeCell ref="K9:X9"/>
    <mergeCell ref="Y9:AK9"/>
    <mergeCell ref="R11:V11"/>
    <mergeCell ref="R13:V13"/>
    <mergeCell ref="D22:J26"/>
  </mergeCells>
  <phoneticPr fontId="17"/>
  <printOptions horizontalCentered="1"/>
  <pageMargins left="0.78740157480314965" right="0.78740157480314965" top="0.78740157480314965" bottom="0.78740157480314965" header="0.19685039370078741" footer="0.19685039370078741"/>
  <pageSetup paperSize="9" orientation="portrait" blackAndWhite="1"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CC"/>
  </sheetPr>
  <dimension ref="B2:BE35"/>
  <sheetViews>
    <sheetView showZeros="0" view="pageBreakPreview" zoomScale="80" zoomScaleNormal="100" zoomScaleSheetLayoutView="80" workbookViewId="0">
      <selection activeCell="A6" sqref="A6"/>
    </sheetView>
  </sheetViews>
  <sheetFormatPr defaultRowHeight="13.5"/>
  <cols>
    <col min="1" max="1" width="9" style="1"/>
    <col min="2" max="23" width="3.875" style="1" customWidth="1"/>
    <col min="24" max="16384" width="9" style="1"/>
  </cols>
  <sheetData>
    <row r="2" spans="2:28" s="92" customFormat="1" ht="21" customHeight="1">
      <c r="B2" s="261" t="s">
        <v>210</v>
      </c>
      <c r="C2" s="261"/>
      <c r="D2" s="261"/>
      <c r="E2" s="261"/>
      <c r="F2" s="261"/>
      <c r="G2" s="261"/>
      <c r="H2" s="261"/>
      <c r="I2" s="261"/>
      <c r="J2" s="261"/>
      <c r="K2" s="261"/>
      <c r="L2" s="261"/>
      <c r="M2" s="261"/>
      <c r="N2" s="261"/>
      <c r="O2" s="261"/>
      <c r="P2" s="261"/>
      <c r="Q2" s="261"/>
      <c r="R2" s="261"/>
      <c r="S2" s="261"/>
      <c r="T2" s="261"/>
      <c r="U2" s="261"/>
      <c r="V2" s="261"/>
      <c r="W2" s="261"/>
      <c r="X2" s="91"/>
      <c r="Y2" s="91"/>
      <c r="Z2" s="91"/>
      <c r="AA2" s="91"/>
      <c r="AB2" s="91"/>
    </row>
    <row r="3" spans="2:28" s="92" customFormat="1" ht="27.75" customHeight="1">
      <c r="B3" s="262" t="s">
        <v>106</v>
      </c>
      <c r="C3" s="262"/>
      <c r="D3" s="262"/>
      <c r="E3" s="262"/>
      <c r="F3" s="262"/>
      <c r="G3" s="262"/>
      <c r="H3" s="262"/>
      <c r="I3" s="262"/>
      <c r="J3" s="262"/>
      <c r="K3" s="262"/>
      <c r="L3" s="262"/>
      <c r="M3" s="262"/>
      <c r="N3" s="262"/>
      <c r="O3" s="262"/>
      <c r="P3" s="262"/>
      <c r="Q3" s="262"/>
      <c r="R3" s="262"/>
      <c r="S3" s="262"/>
      <c r="T3" s="262"/>
      <c r="U3" s="262"/>
      <c r="V3" s="262"/>
      <c r="W3" s="262"/>
      <c r="X3" s="93"/>
      <c r="Y3" s="93"/>
      <c r="Z3" s="93"/>
      <c r="AA3" s="93"/>
      <c r="AB3" s="93"/>
    </row>
    <row r="4" spans="2:28" s="92" customFormat="1" ht="18.75" customHeight="1">
      <c r="B4" s="263"/>
      <c r="C4" s="264"/>
      <c r="D4" s="264"/>
      <c r="E4" s="264"/>
      <c r="F4" s="264"/>
      <c r="G4" s="264"/>
      <c r="H4" s="264"/>
      <c r="I4" s="264"/>
      <c r="J4" s="264"/>
      <c r="K4" s="264"/>
      <c r="L4" s="264"/>
      <c r="M4" s="264"/>
      <c r="N4" s="264"/>
      <c r="O4" s="264"/>
      <c r="P4" s="264"/>
      <c r="Q4" s="264"/>
      <c r="R4" s="264"/>
      <c r="S4" s="264"/>
      <c r="T4" s="264"/>
      <c r="U4" s="264"/>
      <c r="V4" s="264"/>
      <c r="W4" s="264"/>
      <c r="X4" s="94"/>
      <c r="Y4" s="94"/>
      <c r="Z4" s="94"/>
      <c r="AA4" s="94"/>
      <c r="AB4" s="94"/>
    </row>
    <row r="5" spans="2:28" s="92" customFormat="1" ht="21" customHeight="1">
      <c r="B5" s="261" t="s">
        <v>107</v>
      </c>
      <c r="C5" s="261"/>
      <c r="D5" s="261"/>
      <c r="E5" s="261"/>
      <c r="F5" s="261"/>
      <c r="G5" s="261"/>
      <c r="H5" s="261"/>
      <c r="I5" s="261"/>
      <c r="J5" s="261"/>
      <c r="K5" s="261"/>
      <c r="L5" s="261"/>
      <c r="M5" s="261"/>
      <c r="N5" s="261"/>
      <c r="O5" s="261"/>
      <c r="P5" s="261"/>
      <c r="Q5" s="261"/>
      <c r="R5" s="261"/>
      <c r="S5" s="261"/>
      <c r="T5" s="261"/>
      <c r="U5" s="261"/>
      <c r="V5" s="261"/>
      <c r="W5" s="261"/>
      <c r="X5" s="91"/>
      <c r="Y5" s="91"/>
      <c r="Z5" s="91"/>
      <c r="AA5" s="91"/>
      <c r="AB5" s="91"/>
    </row>
    <row r="6" spans="2:28" s="92" customFormat="1" ht="21" customHeight="1">
      <c r="B6" s="261" t="s">
        <v>108</v>
      </c>
      <c r="C6" s="261"/>
      <c r="D6" s="261"/>
      <c r="E6" s="261"/>
      <c r="F6" s="261"/>
      <c r="G6" s="261"/>
      <c r="H6" s="261"/>
      <c r="I6" s="261"/>
      <c r="J6" s="261"/>
      <c r="K6" s="261"/>
      <c r="L6" s="261"/>
      <c r="M6" s="261"/>
      <c r="N6" s="261"/>
      <c r="O6" s="261"/>
      <c r="P6" s="261"/>
      <c r="Q6" s="261"/>
      <c r="R6" s="261"/>
      <c r="S6" s="261"/>
      <c r="T6" s="261"/>
      <c r="U6" s="261"/>
      <c r="V6" s="261"/>
      <c r="W6" s="261"/>
      <c r="X6" s="91"/>
      <c r="Y6" s="91"/>
      <c r="Z6" s="91"/>
      <c r="AA6" s="91"/>
      <c r="AB6" s="91"/>
    </row>
    <row r="7" spans="2:28" s="92" customFormat="1" ht="42" customHeight="1">
      <c r="B7" s="261" t="s">
        <v>109</v>
      </c>
      <c r="C7" s="261"/>
      <c r="D7" s="261"/>
      <c r="E7" s="261"/>
      <c r="F7" s="261"/>
      <c r="G7" s="261"/>
      <c r="H7" s="261"/>
      <c r="I7" s="261"/>
      <c r="J7" s="261"/>
      <c r="K7" s="261"/>
      <c r="L7" s="261"/>
      <c r="M7" s="261"/>
      <c r="N7" s="261"/>
      <c r="O7" s="261"/>
      <c r="P7" s="261"/>
      <c r="Q7" s="261"/>
      <c r="R7" s="261"/>
      <c r="S7" s="261"/>
      <c r="T7" s="261"/>
      <c r="U7" s="261"/>
      <c r="V7" s="261"/>
      <c r="W7" s="261"/>
      <c r="X7" s="91"/>
      <c r="Y7" s="91"/>
      <c r="Z7" s="91"/>
      <c r="AA7" s="91"/>
      <c r="AB7" s="91"/>
    </row>
    <row r="8" spans="2:28" s="92" customFormat="1" ht="15.75" customHeight="1">
      <c r="B8" s="261"/>
      <c r="C8" s="261"/>
      <c r="D8" s="261"/>
      <c r="E8" s="261"/>
      <c r="F8" s="261"/>
      <c r="G8" s="261"/>
      <c r="H8" s="261"/>
      <c r="I8" s="261"/>
      <c r="J8" s="261"/>
      <c r="K8" s="261"/>
      <c r="L8" s="261"/>
      <c r="M8" s="261"/>
      <c r="N8" s="261"/>
      <c r="O8" s="261"/>
      <c r="P8" s="261"/>
      <c r="Q8" s="261"/>
      <c r="R8" s="261"/>
      <c r="S8" s="261"/>
      <c r="T8" s="261"/>
      <c r="U8" s="261"/>
      <c r="V8" s="261"/>
      <c r="W8" s="261"/>
      <c r="X8" s="91"/>
      <c r="Y8" s="91"/>
      <c r="Z8" s="91"/>
      <c r="AA8" s="91"/>
      <c r="AB8" s="91"/>
    </row>
    <row r="9" spans="2:28" s="92" customFormat="1" ht="21" customHeight="1">
      <c r="B9" s="265" t="s">
        <v>110</v>
      </c>
      <c r="C9" s="265"/>
      <c r="D9" s="265"/>
      <c r="E9" s="265"/>
      <c r="F9" s="265"/>
      <c r="G9" s="265"/>
      <c r="H9" s="265"/>
      <c r="I9" s="265"/>
      <c r="J9" s="265"/>
      <c r="K9" s="265"/>
      <c r="L9" s="265"/>
      <c r="M9" s="265"/>
      <c r="N9" s="265"/>
      <c r="O9" s="265"/>
      <c r="P9" s="265"/>
      <c r="Q9" s="265"/>
      <c r="R9" s="265"/>
      <c r="S9" s="265"/>
      <c r="T9" s="265"/>
      <c r="U9" s="265"/>
      <c r="V9" s="265"/>
      <c r="W9" s="265"/>
      <c r="X9" s="91"/>
      <c r="Y9" s="91"/>
      <c r="Z9" s="91"/>
      <c r="AA9" s="91"/>
      <c r="AB9" s="91"/>
    </row>
    <row r="10" spans="2:28" s="92" customFormat="1" ht="15.75" customHeight="1">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row>
    <row r="11" spans="2:28" s="92" customFormat="1" ht="21" customHeight="1">
      <c r="B11" s="261" t="s">
        <v>111</v>
      </c>
      <c r="C11" s="261"/>
      <c r="D11" s="261"/>
      <c r="E11" s="261"/>
      <c r="F11" s="261"/>
      <c r="G11" s="261"/>
      <c r="H11" s="261"/>
      <c r="I11" s="261"/>
      <c r="J11" s="261"/>
      <c r="K11" s="261"/>
      <c r="L11" s="261"/>
      <c r="M11" s="261"/>
      <c r="N11" s="261"/>
      <c r="O11" s="261"/>
      <c r="P11" s="261"/>
      <c r="Q11" s="261"/>
      <c r="R11" s="261"/>
      <c r="S11" s="261"/>
      <c r="T11" s="261"/>
      <c r="U11" s="261"/>
      <c r="V11" s="261"/>
      <c r="W11" s="261"/>
      <c r="X11" s="91"/>
      <c r="Y11" s="91"/>
      <c r="Z11" s="91"/>
      <c r="AA11" s="91"/>
      <c r="AB11" s="91"/>
    </row>
    <row r="12" spans="2:28" s="92" customFormat="1" ht="42" customHeight="1">
      <c r="B12" s="261" t="s">
        <v>112</v>
      </c>
      <c r="C12" s="261"/>
      <c r="D12" s="261"/>
      <c r="E12" s="261"/>
      <c r="F12" s="261"/>
      <c r="G12" s="261"/>
      <c r="H12" s="261"/>
      <c r="I12" s="261"/>
      <c r="J12" s="261"/>
      <c r="K12" s="261"/>
      <c r="L12" s="261"/>
      <c r="M12" s="261"/>
      <c r="N12" s="261"/>
      <c r="O12" s="261"/>
      <c r="P12" s="261"/>
      <c r="Q12" s="261"/>
      <c r="R12" s="261"/>
      <c r="S12" s="261"/>
      <c r="T12" s="261"/>
      <c r="U12" s="261"/>
      <c r="V12" s="261"/>
      <c r="W12" s="261"/>
      <c r="X12" s="91"/>
      <c r="Y12" s="91"/>
      <c r="Z12" s="91"/>
      <c r="AA12" s="91"/>
      <c r="AB12" s="91"/>
    </row>
    <row r="13" spans="2:28" s="92" customFormat="1" ht="21" customHeight="1">
      <c r="B13" s="261" t="s">
        <v>113</v>
      </c>
      <c r="C13" s="261"/>
      <c r="D13" s="261"/>
      <c r="E13" s="261"/>
      <c r="F13" s="261"/>
      <c r="G13" s="261"/>
      <c r="H13" s="261"/>
      <c r="I13" s="261"/>
      <c r="J13" s="261"/>
      <c r="K13" s="261"/>
      <c r="L13" s="261"/>
      <c r="M13" s="261"/>
      <c r="N13" s="261"/>
      <c r="O13" s="261"/>
      <c r="P13" s="261"/>
      <c r="Q13" s="261"/>
      <c r="R13" s="261"/>
      <c r="S13" s="261"/>
      <c r="T13" s="261"/>
      <c r="U13" s="261"/>
      <c r="V13" s="261"/>
      <c r="W13" s="261"/>
      <c r="X13" s="91"/>
      <c r="Y13" s="91"/>
      <c r="Z13" s="91"/>
      <c r="AA13" s="91"/>
      <c r="AB13" s="91"/>
    </row>
    <row r="14" spans="2:28" s="92" customFormat="1" ht="21" customHeight="1">
      <c r="B14" s="261" t="s">
        <v>114</v>
      </c>
      <c r="C14" s="261"/>
      <c r="D14" s="261"/>
      <c r="E14" s="261"/>
      <c r="F14" s="261"/>
      <c r="G14" s="261"/>
      <c r="H14" s="261"/>
      <c r="I14" s="261"/>
      <c r="J14" s="261"/>
      <c r="K14" s="261"/>
      <c r="L14" s="261"/>
      <c r="M14" s="261"/>
      <c r="N14" s="261"/>
      <c r="O14" s="261"/>
      <c r="P14" s="261"/>
      <c r="Q14" s="261"/>
      <c r="R14" s="261"/>
      <c r="S14" s="261"/>
      <c r="T14" s="261"/>
      <c r="U14" s="261"/>
      <c r="V14" s="261"/>
      <c r="W14" s="261"/>
      <c r="X14" s="91"/>
      <c r="Y14" s="91"/>
      <c r="Z14" s="91"/>
      <c r="AA14" s="91"/>
      <c r="AB14" s="91"/>
    </row>
    <row r="15" spans="2:28" s="92" customFormat="1" ht="21" customHeight="1">
      <c r="B15" s="261" t="s">
        <v>115</v>
      </c>
      <c r="C15" s="261"/>
      <c r="D15" s="261"/>
      <c r="E15" s="261"/>
      <c r="F15" s="261"/>
      <c r="G15" s="261"/>
      <c r="H15" s="261"/>
      <c r="I15" s="261"/>
      <c r="J15" s="261"/>
      <c r="K15" s="261"/>
      <c r="L15" s="261"/>
      <c r="M15" s="261"/>
      <c r="N15" s="261"/>
      <c r="O15" s="261"/>
      <c r="P15" s="261"/>
      <c r="Q15" s="261"/>
      <c r="R15" s="261"/>
      <c r="S15" s="261"/>
      <c r="T15" s="261"/>
      <c r="U15" s="261"/>
      <c r="V15" s="261"/>
      <c r="W15" s="261"/>
      <c r="X15" s="91"/>
      <c r="Y15" s="91"/>
      <c r="Z15" s="91"/>
      <c r="AA15" s="91"/>
      <c r="AB15" s="91"/>
    </row>
    <row r="16" spans="2:28" s="92" customFormat="1" ht="42" customHeight="1">
      <c r="B16" s="261" t="s">
        <v>116</v>
      </c>
      <c r="C16" s="261"/>
      <c r="D16" s="261"/>
      <c r="E16" s="261"/>
      <c r="F16" s="261"/>
      <c r="G16" s="261"/>
      <c r="H16" s="261"/>
      <c r="I16" s="261"/>
      <c r="J16" s="261"/>
      <c r="K16" s="261"/>
      <c r="L16" s="261"/>
      <c r="M16" s="261"/>
      <c r="N16" s="261"/>
      <c r="O16" s="261"/>
      <c r="P16" s="261"/>
      <c r="Q16" s="261"/>
      <c r="R16" s="261"/>
      <c r="S16" s="261"/>
      <c r="T16" s="261"/>
      <c r="U16" s="261"/>
      <c r="V16" s="261"/>
      <c r="W16" s="261"/>
      <c r="X16" s="91"/>
      <c r="Y16" s="91"/>
      <c r="Z16" s="91"/>
      <c r="AA16" s="91"/>
      <c r="AB16" s="91"/>
    </row>
    <row r="17" spans="2:57" s="92" customFormat="1" ht="21" customHeight="1">
      <c r="B17" s="261" t="s">
        <v>117</v>
      </c>
      <c r="C17" s="261"/>
      <c r="D17" s="261"/>
      <c r="E17" s="261"/>
      <c r="F17" s="261"/>
      <c r="G17" s="261"/>
      <c r="H17" s="261"/>
      <c r="I17" s="261"/>
      <c r="J17" s="261"/>
      <c r="K17" s="261"/>
      <c r="L17" s="261"/>
      <c r="M17" s="261"/>
      <c r="N17" s="261"/>
      <c r="O17" s="261"/>
      <c r="P17" s="261"/>
      <c r="Q17" s="261"/>
      <c r="R17" s="261"/>
      <c r="S17" s="261"/>
      <c r="T17" s="261"/>
      <c r="U17" s="261"/>
      <c r="V17" s="261"/>
      <c r="W17" s="261"/>
      <c r="X17" s="91"/>
      <c r="Y17" s="91"/>
      <c r="Z17" s="91"/>
      <c r="AA17" s="91"/>
      <c r="AB17" s="91"/>
    </row>
    <row r="18" spans="2:57" s="92" customFormat="1" ht="42" customHeight="1">
      <c r="B18" s="261" t="s">
        <v>118</v>
      </c>
      <c r="C18" s="261"/>
      <c r="D18" s="261"/>
      <c r="E18" s="261"/>
      <c r="F18" s="261"/>
      <c r="G18" s="261"/>
      <c r="H18" s="261"/>
      <c r="I18" s="261"/>
      <c r="J18" s="261"/>
      <c r="K18" s="261"/>
      <c r="L18" s="261"/>
      <c r="M18" s="261"/>
      <c r="N18" s="261"/>
      <c r="O18" s="261"/>
      <c r="P18" s="261"/>
      <c r="Q18" s="261"/>
      <c r="R18" s="261"/>
      <c r="S18" s="261"/>
      <c r="T18" s="261"/>
      <c r="U18" s="261"/>
      <c r="V18" s="261"/>
      <c r="W18" s="261"/>
      <c r="X18" s="91"/>
      <c r="Y18" s="91"/>
      <c r="Z18" s="91"/>
      <c r="AA18" s="91"/>
      <c r="AB18" s="91"/>
    </row>
    <row r="19" spans="2:57" s="92" customFormat="1" ht="21" customHeight="1">
      <c r="B19" s="261" t="s">
        <v>119</v>
      </c>
      <c r="C19" s="261"/>
      <c r="D19" s="261"/>
      <c r="E19" s="261"/>
      <c r="F19" s="261"/>
      <c r="G19" s="261"/>
      <c r="H19" s="261"/>
      <c r="I19" s="261"/>
      <c r="J19" s="261"/>
      <c r="K19" s="261"/>
      <c r="L19" s="261"/>
      <c r="M19" s="261"/>
      <c r="N19" s="261"/>
      <c r="O19" s="261"/>
      <c r="P19" s="261"/>
      <c r="Q19" s="261"/>
      <c r="R19" s="261"/>
      <c r="S19" s="261"/>
      <c r="T19" s="261"/>
      <c r="U19" s="261"/>
      <c r="V19" s="261"/>
      <c r="W19" s="261"/>
      <c r="X19" s="91"/>
      <c r="Y19" s="91"/>
      <c r="Z19" s="91"/>
      <c r="AA19" s="91"/>
      <c r="AB19" s="91"/>
    </row>
    <row r="20" spans="2:57" s="92" customFormat="1" ht="21" customHeight="1">
      <c r="B20" s="261"/>
      <c r="C20" s="261"/>
      <c r="D20" s="261"/>
      <c r="E20" s="261"/>
      <c r="F20" s="261"/>
      <c r="G20" s="261"/>
      <c r="H20" s="261"/>
      <c r="I20" s="261"/>
      <c r="J20" s="261"/>
      <c r="K20" s="261"/>
      <c r="L20" s="261"/>
      <c r="M20" s="261"/>
      <c r="N20" s="261"/>
      <c r="O20" s="261"/>
      <c r="P20" s="261"/>
      <c r="Q20" s="261"/>
      <c r="R20" s="261"/>
      <c r="S20" s="261"/>
      <c r="T20" s="261"/>
      <c r="U20" s="261"/>
      <c r="V20" s="261"/>
      <c r="W20" s="261"/>
      <c r="X20" s="91"/>
      <c r="Y20" s="91"/>
      <c r="Z20" s="91"/>
      <c r="AA20" s="91"/>
      <c r="AB20" s="91"/>
    </row>
    <row r="21" spans="2:57" s="92" customFormat="1" ht="42" customHeight="1">
      <c r="B21" s="261" t="s">
        <v>120</v>
      </c>
      <c r="C21" s="261"/>
      <c r="D21" s="261"/>
      <c r="E21" s="261"/>
      <c r="F21" s="261"/>
      <c r="G21" s="261"/>
      <c r="H21" s="261"/>
      <c r="I21" s="261"/>
      <c r="J21" s="261"/>
      <c r="K21" s="261"/>
      <c r="L21" s="261"/>
      <c r="M21" s="261"/>
      <c r="N21" s="261"/>
      <c r="O21" s="261"/>
      <c r="P21" s="261"/>
      <c r="Q21" s="261"/>
      <c r="R21" s="261"/>
      <c r="S21" s="261"/>
      <c r="T21" s="261"/>
      <c r="U21" s="261"/>
      <c r="V21" s="261"/>
      <c r="W21" s="261"/>
      <c r="X21" s="91"/>
      <c r="Y21" s="91"/>
      <c r="Z21" s="91"/>
      <c r="AA21" s="91"/>
      <c r="AB21" s="91"/>
    </row>
    <row r="22" spans="2:57" s="92" customFormat="1" ht="12" customHeight="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row>
    <row r="23" spans="2:57" s="92" customFormat="1" ht="21" customHeight="1">
      <c r="B23" s="91"/>
      <c r="C23" s="91"/>
      <c r="D23" s="91"/>
      <c r="E23" s="91"/>
      <c r="F23" s="91"/>
      <c r="G23" s="91"/>
      <c r="H23" s="91"/>
      <c r="I23" s="91"/>
      <c r="J23" s="91"/>
      <c r="K23" s="91"/>
      <c r="N23" s="91"/>
      <c r="P23" s="215" t="s">
        <v>385</v>
      </c>
      <c r="Q23" s="215"/>
      <c r="R23" s="170">
        <f>第１号様式!AB7</f>
        <v>0</v>
      </c>
      <c r="S23" s="95" t="s">
        <v>3</v>
      </c>
      <c r="T23" s="170">
        <f>第１号様式!AE7</f>
        <v>0</v>
      </c>
      <c r="U23" s="95" t="s">
        <v>121</v>
      </c>
      <c r="V23" s="170">
        <f>第１号様式!AH7</f>
        <v>0</v>
      </c>
      <c r="W23" s="95" t="s">
        <v>5</v>
      </c>
    </row>
    <row r="24" spans="2:57" s="92" customFormat="1" ht="14.25" customHeight="1">
      <c r="B24" s="261"/>
      <c r="C24" s="261"/>
      <c r="D24" s="261"/>
      <c r="E24" s="261"/>
      <c r="F24" s="261"/>
      <c r="G24" s="261"/>
      <c r="H24" s="261"/>
      <c r="I24" s="261"/>
      <c r="J24" s="261"/>
      <c r="K24" s="261"/>
      <c r="L24" s="261"/>
      <c r="M24" s="261"/>
      <c r="N24" s="261"/>
      <c r="O24" s="261"/>
      <c r="P24" s="261"/>
      <c r="Q24" s="261"/>
      <c r="R24" s="261"/>
      <c r="S24" s="261"/>
      <c r="T24" s="261"/>
      <c r="U24" s="261"/>
      <c r="V24" s="261"/>
      <c r="W24" s="261"/>
      <c r="X24" s="91"/>
      <c r="Y24" s="91"/>
      <c r="Z24" s="91"/>
      <c r="AA24" s="91"/>
      <c r="AB24" s="91"/>
    </row>
    <row r="25" spans="2:57" s="92" customFormat="1" ht="21" customHeight="1">
      <c r="B25" s="261" t="s">
        <v>258</v>
      </c>
      <c r="C25" s="261"/>
      <c r="D25" s="261"/>
      <c r="E25" s="261"/>
      <c r="F25" s="261"/>
      <c r="G25" s="261"/>
      <c r="H25" s="261"/>
      <c r="I25" s="261"/>
      <c r="J25" s="261"/>
      <c r="K25" s="261"/>
      <c r="L25" s="261"/>
      <c r="M25" s="261"/>
      <c r="N25" s="261"/>
      <c r="O25" s="261"/>
      <c r="P25" s="261"/>
      <c r="Q25" s="261"/>
      <c r="R25" s="261"/>
      <c r="S25" s="261"/>
      <c r="T25" s="261"/>
      <c r="U25" s="261"/>
      <c r="V25" s="261"/>
      <c r="W25" s="261"/>
      <c r="X25" s="91"/>
      <c r="Y25" s="91"/>
      <c r="Z25" s="91"/>
      <c r="AA25" s="91"/>
      <c r="AB25" s="91"/>
    </row>
    <row r="26" spans="2:57" s="92" customFormat="1" ht="17.25" customHeight="1">
      <c r="B26" s="96"/>
      <c r="C26" s="266">
        <f>第１号様式!J10</f>
        <v>0</v>
      </c>
      <c r="D26" s="266"/>
      <c r="E26" s="266"/>
      <c r="F26" s="266"/>
      <c r="G26" s="96" t="s">
        <v>259</v>
      </c>
      <c r="H26" s="96"/>
      <c r="I26" s="96"/>
      <c r="J26" s="96"/>
      <c r="K26" s="97" t="s">
        <v>122</v>
      </c>
      <c r="L26" s="96"/>
      <c r="M26" s="96"/>
      <c r="N26" s="96"/>
      <c r="O26" s="96"/>
      <c r="P26" s="96"/>
      <c r="Q26" s="96"/>
      <c r="R26" s="96"/>
      <c r="S26" s="96"/>
      <c r="T26" s="96"/>
      <c r="U26" s="96"/>
      <c r="V26" s="96"/>
      <c r="W26" s="96"/>
    </row>
    <row r="27" spans="2:57" s="92" customFormat="1" ht="10.5" customHeight="1">
      <c r="B27" s="96"/>
      <c r="C27" s="96"/>
      <c r="D27" s="96"/>
      <c r="E27" s="96"/>
      <c r="F27" s="96"/>
      <c r="G27" s="96"/>
      <c r="H27" s="96"/>
      <c r="I27" s="96"/>
      <c r="J27" s="96"/>
      <c r="K27" s="98"/>
      <c r="L27" s="96"/>
      <c r="M27" s="96"/>
      <c r="N27" s="96"/>
      <c r="O27" s="96"/>
      <c r="P27" s="96"/>
      <c r="Q27" s="96"/>
      <c r="R27" s="96"/>
      <c r="S27" s="96"/>
      <c r="T27" s="96"/>
      <c r="U27" s="96"/>
      <c r="V27" s="96"/>
      <c r="W27" s="96"/>
    </row>
    <row r="28" spans="2:57" s="99" customFormat="1" ht="21" customHeight="1">
      <c r="K28" s="268" t="s">
        <v>123</v>
      </c>
      <c r="L28" s="268"/>
      <c r="M28" s="268"/>
      <c r="N28" s="268"/>
      <c r="O28" s="175">
        <f>第１号様式!V14</f>
        <v>0</v>
      </c>
      <c r="P28" s="175"/>
      <c r="Q28" s="175"/>
      <c r="R28" s="175"/>
      <c r="S28" s="175"/>
      <c r="T28" s="175"/>
      <c r="U28" s="175"/>
      <c r="V28" s="175"/>
      <c r="W28" s="175"/>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row>
    <row r="29" spans="2:57" s="101" customFormat="1" ht="15" customHeight="1">
      <c r="C29" s="102"/>
      <c r="D29" s="102"/>
      <c r="E29" s="102"/>
      <c r="F29" s="102"/>
      <c r="G29" s="102"/>
      <c r="H29" s="102"/>
      <c r="I29" s="102"/>
      <c r="J29" s="102"/>
      <c r="K29" s="267" t="s">
        <v>268</v>
      </c>
      <c r="L29" s="267"/>
      <c r="M29" s="267"/>
      <c r="N29" s="267"/>
      <c r="O29" s="180"/>
      <c r="P29" s="181"/>
      <c r="Q29" s="181"/>
      <c r="R29" s="181"/>
      <c r="S29" s="181"/>
      <c r="T29" s="181"/>
      <c r="U29" s="181"/>
      <c r="V29" s="181"/>
      <c r="W29" s="181"/>
    </row>
    <row r="30" spans="2:57" s="92" customFormat="1" ht="21" customHeight="1">
      <c r="B30" s="103"/>
      <c r="C30" s="96"/>
      <c r="D30" s="96"/>
      <c r="E30" s="96"/>
      <c r="F30" s="96"/>
      <c r="G30" s="96"/>
      <c r="H30" s="96"/>
      <c r="I30" s="96"/>
      <c r="J30" s="96"/>
      <c r="K30" s="269" t="s">
        <v>269</v>
      </c>
      <c r="L30" s="269"/>
      <c r="M30" s="269"/>
      <c r="N30" s="269"/>
      <c r="O30" s="177">
        <f>第１号様式!V16</f>
        <v>0</v>
      </c>
      <c r="P30" s="176"/>
      <c r="Q30" s="176"/>
      <c r="R30" s="176"/>
      <c r="S30" s="176"/>
      <c r="T30" s="176"/>
      <c r="U30" s="176"/>
      <c r="V30" s="176"/>
      <c r="W30" s="176"/>
    </row>
    <row r="31" spans="2:57" s="101" customFormat="1" ht="15" customHeight="1">
      <c r="C31" s="102"/>
      <c r="D31" s="102"/>
      <c r="E31" s="102"/>
      <c r="F31" s="102"/>
      <c r="G31" s="102"/>
      <c r="H31" s="102"/>
      <c r="I31" s="102"/>
      <c r="J31" s="102"/>
      <c r="K31" s="267" t="s">
        <v>270</v>
      </c>
      <c r="L31" s="267"/>
      <c r="M31" s="267"/>
      <c r="N31" s="267"/>
      <c r="O31" s="180"/>
      <c r="P31" s="181"/>
      <c r="Q31" s="181"/>
      <c r="R31" s="181"/>
      <c r="S31" s="181"/>
      <c r="T31" s="181"/>
      <c r="U31" s="181"/>
      <c r="V31" s="181"/>
      <c r="W31" s="181"/>
    </row>
    <row r="32" spans="2:57" s="92" customFormat="1" ht="21" customHeight="1">
      <c r="B32" s="103"/>
      <c r="C32" s="96"/>
      <c r="D32" s="96"/>
      <c r="E32" s="96"/>
      <c r="F32" s="96"/>
      <c r="G32" s="96"/>
      <c r="H32" s="96"/>
      <c r="I32" s="96"/>
      <c r="J32" s="96"/>
      <c r="K32" s="271" t="s">
        <v>271</v>
      </c>
      <c r="L32" s="271"/>
      <c r="M32" s="271"/>
      <c r="N32" s="271"/>
      <c r="O32" s="178">
        <f>第１号様式!AC18</f>
        <v>0</v>
      </c>
      <c r="P32" s="179"/>
      <c r="Q32" s="179"/>
      <c r="R32" s="179"/>
      <c r="S32" s="179"/>
      <c r="T32" s="179"/>
      <c r="U32" s="179"/>
      <c r="V32" s="179"/>
      <c r="W32" s="179"/>
    </row>
    <row r="33" spans="2:28" s="92" customFormat="1" ht="21" customHeight="1">
      <c r="B33" s="103"/>
      <c r="C33" s="96"/>
      <c r="D33" s="96"/>
      <c r="E33" s="96"/>
      <c r="F33" s="96"/>
      <c r="G33" s="96"/>
      <c r="H33" s="96"/>
      <c r="I33" s="96"/>
      <c r="J33" s="96"/>
      <c r="K33" s="272" t="s">
        <v>272</v>
      </c>
      <c r="L33" s="272"/>
      <c r="M33" s="272"/>
      <c r="N33" s="272"/>
      <c r="O33" s="273"/>
      <c r="P33" s="273"/>
      <c r="Q33" s="273"/>
      <c r="R33" s="273"/>
      <c r="S33" s="273"/>
      <c r="T33" s="273"/>
      <c r="U33" s="273"/>
      <c r="V33" s="273"/>
      <c r="W33" s="273"/>
    </row>
    <row r="34" spans="2:28" s="92" customFormat="1" ht="21" customHeight="1">
      <c r="B34" s="96"/>
      <c r="C34" s="96"/>
      <c r="D34" s="96"/>
      <c r="E34" s="96"/>
      <c r="F34" s="96"/>
      <c r="G34" s="96"/>
      <c r="H34" s="96"/>
      <c r="I34" s="96"/>
      <c r="J34" s="96"/>
      <c r="K34" s="272" t="s">
        <v>273</v>
      </c>
      <c r="L34" s="272"/>
      <c r="M34" s="272"/>
      <c r="N34" s="272"/>
      <c r="O34" s="182"/>
      <c r="P34" s="182"/>
      <c r="Q34" s="182"/>
      <c r="R34" s="182"/>
      <c r="S34" s="182"/>
      <c r="T34" s="182"/>
      <c r="U34" s="182"/>
      <c r="V34" s="182"/>
      <c r="W34" s="182"/>
    </row>
    <row r="35" spans="2:28" s="92" customFormat="1" ht="42" customHeight="1">
      <c r="B35" s="270" t="s">
        <v>124</v>
      </c>
      <c r="C35" s="270"/>
      <c r="D35" s="270"/>
      <c r="E35" s="270"/>
      <c r="F35" s="270"/>
      <c r="G35" s="270"/>
      <c r="H35" s="270"/>
      <c r="I35" s="270"/>
      <c r="J35" s="270"/>
      <c r="K35" s="270"/>
      <c r="L35" s="270"/>
      <c r="M35" s="270"/>
      <c r="N35" s="270"/>
      <c r="O35" s="270"/>
      <c r="P35" s="270"/>
      <c r="Q35" s="270"/>
      <c r="R35" s="270"/>
      <c r="S35" s="270"/>
      <c r="T35" s="270"/>
      <c r="U35" s="270"/>
      <c r="V35" s="270"/>
      <c r="W35" s="270"/>
      <c r="X35" s="91"/>
      <c r="Y35" s="91"/>
      <c r="Z35" s="91"/>
      <c r="AA35" s="91"/>
      <c r="AB35" s="91"/>
    </row>
  </sheetData>
  <mergeCells count="32">
    <mergeCell ref="C26:F26"/>
    <mergeCell ref="K29:N29"/>
    <mergeCell ref="K28:N28"/>
    <mergeCell ref="K30:N30"/>
    <mergeCell ref="B35:W35"/>
    <mergeCell ref="K31:N31"/>
    <mergeCell ref="K32:N32"/>
    <mergeCell ref="K33:N33"/>
    <mergeCell ref="K34:N34"/>
    <mergeCell ref="O33:W33"/>
    <mergeCell ref="B20:W20"/>
    <mergeCell ref="B21:W21"/>
    <mergeCell ref="P23:Q23"/>
    <mergeCell ref="B24:W24"/>
    <mergeCell ref="B25:W25"/>
    <mergeCell ref="B15:W15"/>
    <mergeCell ref="B16:W16"/>
    <mergeCell ref="B17:W17"/>
    <mergeCell ref="B18:W18"/>
    <mergeCell ref="B19:W19"/>
    <mergeCell ref="B14:W14"/>
    <mergeCell ref="B2:W2"/>
    <mergeCell ref="B3:W3"/>
    <mergeCell ref="B4:W4"/>
    <mergeCell ref="B5:W5"/>
    <mergeCell ref="B6:W6"/>
    <mergeCell ref="B7:W7"/>
    <mergeCell ref="B8:W8"/>
    <mergeCell ref="B9:W9"/>
    <mergeCell ref="B11:W11"/>
    <mergeCell ref="B12:W12"/>
    <mergeCell ref="B13:W13"/>
  </mergeCells>
  <phoneticPr fontId="17"/>
  <printOptions horizontalCentered="1"/>
  <pageMargins left="0.78740157480314965" right="0.78740157480314965" top="0.78740157480314965" bottom="0.78740157480314965" header="0.19685039370078741" footer="0.19685039370078741"/>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11DB0-81DF-4CFA-8364-B7BDAAA3E173}">
  <sheetPr codeName="Sheet5">
    <tabColor rgb="FFFFFFCC"/>
    <pageSetUpPr fitToPage="1"/>
  </sheetPr>
  <dimension ref="A1:S42"/>
  <sheetViews>
    <sheetView showZeros="0" view="pageBreakPreview" zoomScale="75" zoomScaleNormal="100" zoomScaleSheetLayoutView="75" workbookViewId="0">
      <selection activeCell="N19" sqref="N19"/>
    </sheetView>
  </sheetViews>
  <sheetFormatPr defaultRowHeight="13.5"/>
  <cols>
    <col min="1" max="1" width="3.75" style="110" bestFit="1" customWidth="1"/>
    <col min="2" max="2" width="13.625" style="110" customWidth="1"/>
    <col min="3" max="3" width="10.25" style="110" customWidth="1"/>
    <col min="4" max="4" width="12.625" style="110" customWidth="1"/>
    <col min="5" max="5" width="8.625" style="110" customWidth="1"/>
    <col min="6" max="6" width="9.5" style="110" bestFit="1" customWidth="1"/>
    <col min="7" max="7" width="3.75" style="110" bestFit="1" customWidth="1"/>
    <col min="8" max="9" width="5.625" style="110" customWidth="1"/>
    <col min="10" max="10" width="13.25" style="110" bestFit="1" customWidth="1"/>
    <col min="11" max="11" width="3.75" style="110" bestFit="1" customWidth="1"/>
    <col min="12" max="12" width="9.5" style="110" bestFit="1" customWidth="1"/>
    <col min="13" max="13" width="3.75" style="110" bestFit="1" customWidth="1"/>
    <col min="14" max="14" width="5.625" style="110" bestFit="1" customWidth="1"/>
    <col min="15" max="15" width="5.625" style="110" customWidth="1"/>
    <col min="16" max="16" width="13.25" style="110" bestFit="1" customWidth="1"/>
    <col min="17" max="17" width="3.75" style="110" customWidth="1"/>
    <col min="18" max="18" width="10.25" style="110" customWidth="1"/>
    <col min="19" max="19" width="3.375" style="110" customWidth="1"/>
    <col min="20" max="16384" width="9" style="110"/>
  </cols>
  <sheetData>
    <row r="1" spans="1:19" ht="19.5" customHeight="1">
      <c r="A1" s="106"/>
      <c r="B1" s="106" t="s">
        <v>279</v>
      </c>
      <c r="C1" s="106"/>
      <c r="D1" s="106"/>
      <c r="E1" s="106"/>
      <c r="F1" s="106"/>
      <c r="G1" s="106"/>
      <c r="H1" s="106"/>
      <c r="I1" s="106"/>
      <c r="J1" s="106"/>
      <c r="K1" s="106"/>
      <c r="L1" s="106"/>
      <c r="M1" s="106"/>
      <c r="N1" s="106"/>
      <c r="O1" s="106"/>
      <c r="P1" s="106"/>
      <c r="Q1" s="109" t="s">
        <v>280</v>
      </c>
    </row>
    <row r="2" spans="1:19" ht="22.5" customHeight="1">
      <c r="A2" s="111"/>
      <c r="B2" s="111"/>
      <c r="C2" s="111"/>
      <c r="D2" s="111"/>
      <c r="E2" s="111"/>
      <c r="F2" s="274" t="s">
        <v>281</v>
      </c>
      <c r="G2" s="274"/>
      <c r="H2" s="274"/>
      <c r="I2" s="274"/>
      <c r="J2" s="274"/>
      <c r="K2" s="274"/>
      <c r="L2" s="111"/>
      <c r="M2" s="111"/>
      <c r="N2" s="111"/>
      <c r="O2" s="111"/>
      <c r="P2" s="111"/>
      <c r="Q2" s="106"/>
      <c r="R2" s="113"/>
      <c r="S2" s="113"/>
    </row>
    <row r="3" spans="1:19" ht="22.5" customHeight="1">
      <c r="A3" s="111"/>
      <c r="B3" s="111"/>
      <c r="C3" s="111"/>
      <c r="D3" s="111"/>
      <c r="E3" s="111"/>
      <c r="F3" s="112"/>
      <c r="G3" s="112"/>
      <c r="H3" s="112"/>
      <c r="I3" s="112"/>
      <c r="J3" s="112"/>
      <c r="K3" s="112"/>
      <c r="L3" s="111"/>
      <c r="M3" s="111"/>
      <c r="N3" s="111"/>
      <c r="O3" s="111"/>
      <c r="P3" s="111"/>
      <c r="Q3" s="109"/>
      <c r="R3" s="113"/>
      <c r="S3" s="113"/>
    </row>
    <row r="4" spans="1:19" ht="35.25" customHeight="1">
      <c r="A4" s="114" t="s">
        <v>282</v>
      </c>
      <c r="B4" s="275" t="s">
        <v>381</v>
      </c>
      <c r="C4" s="276"/>
      <c r="D4" s="276"/>
      <c r="E4" s="277"/>
      <c r="F4" s="278" t="s">
        <v>402</v>
      </c>
      <c r="G4" s="278"/>
      <c r="H4" s="278"/>
      <c r="I4" s="278"/>
      <c r="J4" s="278"/>
      <c r="K4" s="278"/>
      <c r="L4" s="106"/>
      <c r="M4" s="106"/>
      <c r="N4" s="106"/>
      <c r="O4" s="106"/>
      <c r="P4" s="106"/>
      <c r="Q4" s="106"/>
    </row>
    <row r="5" spans="1:19" ht="35.25" customHeight="1">
      <c r="A5" s="114" t="s">
        <v>283</v>
      </c>
      <c r="B5" s="275" t="s">
        <v>394</v>
      </c>
      <c r="C5" s="276"/>
      <c r="D5" s="276"/>
      <c r="E5" s="277"/>
      <c r="F5" s="279" t="s">
        <v>403</v>
      </c>
      <c r="G5" s="280"/>
      <c r="H5" s="280"/>
      <c r="I5" s="280"/>
      <c r="J5" s="280"/>
      <c r="K5" s="281"/>
      <c r="L5" s="106"/>
      <c r="M5" s="106"/>
      <c r="N5" s="106"/>
      <c r="O5" s="106"/>
      <c r="P5" s="106"/>
      <c r="Q5" s="106"/>
    </row>
    <row r="6" spans="1:19" ht="18.75" customHeight="1" thickBot="1">
      <c r="A6" s="106"/>
      <c r="B6" s="106"/>
      <c r="C6" s="106"/>
      <c r="D6" s="106"/>
      <c r="E6" s="106"/>
      <c r="F6" s="284" t="s">
        <v>284</v>
      </c>
      <c r="G6" s="284"/>
      <c r="H6" s="115"/>
      <c r="I6" s="115"/>
      <c r="J6" s="284"/>
      <c r="K6" s="284"/>
      <c r="L6" s="284" t="s">
        <v>285</v>
      </c>
      <c r="M6" s="284"/>
      <c r="N6" s="115"/>
      <c r="O6" s="115"/>
      <c r="P6" s="284"/>
      <c r="Q6" s="284"/>
    </row>
    <row r="7" spans="1:19" s="120" customFormat="1" ht="51.75" customHeight="1">
      <c r="A7" s="116"/>
      <c r="B7" s="116" t="s">
        <v>286</v>
      </c>
      <c r="C7" s="116" t="s">
        <v>287</v>
      </c>
      <c r="D7" s="116" t="s">
        <v>288</v>
      </c>
      <c r="E7" s="117" t="s">
        <v>289</v>
      </c>
      <c r="F7" s="285" t="s">
        <v>290</v>
      </c>
      <c r="G7" s="286"/>
      <c r="H7" s="118" t="s">
        <v>291</v>
      </c>
      <c r="I7" s="119" t="s">
        <v>292</v>
      </c>
      <c r="J7" s="287" t="s">
        <v>293</v>
      </c>
      <c r="K7" s="288"/>
      <c r="L7" s="289" t="s">
        <v>395</v>
      </c>
      <c r="M7" s="286"/>
      <c r="N7" s="118" t="s">
        <v>291</v>
      </c>
      <c r="O7" s="119" t="s">
        <v>292</v>
      </c>
      <c r="P7" s="290" t="s">
        <v>396</v>
      </c>
      <c r="Q7" s="288"/>
    </row>
    <row r="8" spans="1:19" ht="26.25" customHeight="1">
      <c r="A8" s="114">
        <v>1</v>
      </c>
      <c r="B8" s="155"/>
      <c r="C8" s="156"/>
      <c r="D8" s="156"/>
      <c r="E8" s="157"/>
      <c r="F8" s="158"/>
      <c r="G8" s="121" t="s">
        <v>294</v>
      </c>
      <c r="H8" s="210"/>
      <c r="I8" s="210"/>
      <c r="J8" s="142">
        <f>F8*IF(H8="","1",H8)*IF(I8="","1",I8)</f>
        <v>0</v>
      </c>
      <c r="K8" s="122" t="s">
        <v>294</v>
      </c>
      <c r="L8" s="158"/>
      <c r="M8" s="121" t="s">
        <v>294</v>
      </c>
      <c r="N8" s="211" t="str">
        <f>IF(H8="","",H8)</f>
        <v/>
      </c>
      <c r="O8" s="211" t="str">
        <f>IF(I8="","",I8)</f>
        <v/>
      </c>
      <c r="P8" s="142">
        <f>L8*IF(N8="","1",N8)*IF(O8="","1",O8)</f>
        <v>0</v>
      </c>
      <c r="Q8" s="122" t="s">
        <v>294</v>
      </c>
    </row>
    <row r="9" spans="1:19" ht="26.25" customHeight="1">
      <c r="A9" s="114">
        <v>2</v>
      </c>
      <c r="B9" s="155"/>
      <c r="C9" s="156"/>
      <c r="D9" s="156"/>
      <c r="E9" s="157"/>
      <c r="F9" s="158"/>
      <c r="G9" s="121" t="s">
        <v>294</v>
      </c>
      <c r="H9" s="210"/>
      <c r="I9" s="210"/>
      <c r="J9" s="142">
        <f t="shared" ref="J9:J27" si="0">F9*IF(H9="","1",H9)*IF(I9="","1",I9)</f>
        <v>0</v>
      </c>
      <c r="K9" s="122" t="s">
        <v>294</v>
      </c>
      <c r="L9" s="158"/>
      <c r="M9" s="121" t="s">
        <v>294</v>
      </c>
      <c r="N9" s="211" t="str">
        <f t="shared" ref="N9:O28" si="1">IF(H9="","",H9)</f>
        <v/>
      </c>
      <c r="O9" s="211" t="str">
        <f t="shared" si="1"/>
        <v/>
      </c>
      <c r="P9" s="142">
        <f t="shared" ref="P9:P27" si="2">L9*IF(N9="","1",N9)*IF(O9="","1",O9)</f>
        <v>0</v>
      </c>
      <c r="Q9" s="122" t="s">
        <v>294</v>
      </c>
    </row>
    <row r="10" spans="1:19" ht="26.25" customHeight="1">
      <c r="A10" s="114">
        <v>3</v>
      </c>
      <c r="B10" s="155"/>
      <c r="C10" s="156"/>
      <c r="D10" s="156"/>
      <c r="E10" s="157"/>
      <c r="F10" s="158"/>
      <c r="G10" s="121" t="s">
        <v>294</v>
      </c>
      <c r="H10" s="210"/>
      <c r="I10" s="210"/>
      <c r="J10" s="142">
        <f t="shared" si="0"/>
        <v>0</v>
      </c>
      <c r="K10" s="122" t="s">
        <v>294</v>
      </c>
      <c r="L10" s="158"/>
      <c r="M10" s="121" t="s">
        <v>294</v>
      </c>
      <c r="N10" s="211" t="str">
        <f t="shared" si="1"/>
        <v/>
      </c>
      <c r="O10" s="211" t="str">
        <f t="shared" si="1"/>
        <v/>
      </c>
      <c r="P10" s="142">
        <f t="shared" si="2"/>
        <v>0</v>
      </c>
      <c r="Q10" s="122" t="s">
        <v>294</v>
      </c>
    </row>
    <row r="11" spans="1:19" ht="26.25" customHeight="1">
      <c r="A11" s="114">
        <v>4</v>
      </c>
      <c r="B11" s="155"/>
      <c r="C11" s="156"/>
      <c r="D11" s="156"/>
      <c r="E11" s="157"/>
      <c r="F11" s="158"/>
      <c r="G11" s="121" t="s">
        <v>294</v>
      </c>
      <c r="H11" s="210"/>
      <c r="I11" s="210"/>
      <c r="J11" s="142">
        <f t="shared" si="0"/>
        <v>0</v>
      </c>
      <c r="K11" s="122" t="s">
        <v>294</v>
      </c>
      <c r="L11" s="158"/>
      <c r="M11" s="121" t="s">
        <v>294</v>
      </c>
      <c r="N11" s="211" t="str">
        <f t="shared" si="1"/>
        <v/>
      </c>
      <c r="O11" s="211" t="str">
        <f t="shared" si="1"/>
        <v/>
      </c>
      <c r="P11" s="142">
        <f t="shared" si="2"/>
        <v>0</v>
      </c>
      <c r="Q11" s="122" t="s">
        <v>294</v>
      </c>
    </row>
    <row r="12" spans="1:19" ht="26.25" customHeight="1">
      <c r="A12" s="114">
        <v>5</v>
      </c>
      <c r="B12" s="159"/>
      <c r="C12" s="160"/>
      <c r="D12" s="160"/>
      <c r="E12" s="157"/>
      <c r="F12" s="161"/>
      <c r="G12" s="123" t="s">
        <v>294</v>
      </c>
      <c r="H12" s="210"/>
      <c r="I12" s="210"/>
      <c r="J12" s="142">
        <f t="shared" si="0"/>
        <v>0</v>
      </c>
      <c r="K12" s="124" t="s">
        <v>294</v>
      </c>
      <c r="L12" s="161"/>
      <c r="M12" s="123" t="s">
        <v>294</v>
      </c>
      <c r="N12" s="211" t="str">
        <f t="shared" si="1"/>
        <v/>
      </c>
      <c r="O12" s="211" t="str">
        <f t="shared" si="1"/>
        <v/>
      </c>
      <c r="P12" s="142">
        <f t="shared" si="2"/>
        <v>0</v>
      </c>
      <c r="Q12" s="124" t="s">
        <v>294</v>
      </c>
    </row>
    <row r="13" spans="1:19" ht="26.25" customHeight="1">
      <c r="A13" s="114">
        <v>6</v>
      </c>
      <c r="B13" s="155"/>
      <c r="C13" s="156"/>
      <c r="D13" s="156"/>
      <c r="E13" s="157"/>
      <c r="F13" s="158"/>
      <c r="G13" s="121" t="s">
        <v>294</v>
      </c>
      <c r="H13" s="210"/>
      <c r="I13" s="210"/>
      <c r="J13" s="142">
        <f t="shared" si="0"/>
        <v>0</v>
      </c>
      <c r="K13" s="122" t="s">
        <v>294</v>
      </c>
      <c r="L13" s="158"/>
      <c r="M13" s="121" t="s">
        <v>294</v>
      </c>
      <c r="N13" s="211" t="str">
        <f t="shared" si="1"/>
        <v/>
      </c>
      <c r="O13" s="211" t="str">
        <f t="shared" si="1"/>
        <v/>
      </c>
      <c r="P13" s="142">
        <f t="shared" si="2"/>
        <v>0</v>
      </c>
      <c r="Q13" s="122" t="s">
        <v>294</v>
      </c>
    </row>
    <row r="14" spans="1:19" ht="26.25" customHeight="1">
      <c r="A14" s="114">
        <v>7</v>
      </c>
      <c r="B14" s="155"/>
      <c r="C14" s="156"/>
      <c r="D14" s="156"/>
      <c r="E14" s="157"/>
      <c r="F14" s="158"/>
      <c r="G14" s="121" t="s">
        <v>294</v>
      </c>
      <c r="H14" s="210"/>
      <c r="I14" s="210"/>
      <c r="J14" s="142">
        <f t="shared" si="0"/>
        <v>0</v>
      </c>
      <c r="K14" s="122" t="s">
        <v>294</v>
      </c>
      <c r="L14" s="158"/>
      <c r="M14" s="121" t="s">
        <v>294</v>
      </c>
      <c r="N14" s="211" t="str">
        <f t="shared" si="1"/>
        <v/>
      </c>
      <c r="O14" s="211" t="str">
        <f t="shared" si="1"/>
        <v/>
      </c>
      <c r="P14" s="142">
        <f t="shared" si="2"/>
        <v>0</v>
      </c>
      <c r="Q14" s="122" t="s">
        <v>294</v>
      </c>
    </row>
    <row r="15" spans="1:19" ht="26.25" customHeight="1">
      <c r="A15" s="114">
        <v>8</v>
      </c>
      <c r="B15" s="155"/>
      <c r="C15" s="156"/>
      <c r="D15" s="156"/>
      <c r="E15" s="157"/>
      <c r="F15" s="158"/>
      <c r="G15" s="121" t="s">
        <v>294</v>
      </c>
      <c r="H15" s="210"/>
      <c r="I15" s="210"/>
      <c r="J15" s="142">
        <f t="shared" si="0"/>
        <v>0</v>
      </c>
      <c r="K15" s="122" t="s">
        <v>294</v>
      </c>
      <c r="L15" s="158"/>
      <c r="M15" s="121" t="s">
        <v>294</v>
      </c>
      <c r="N15" s="211" t="str">
        <f t="shared" si="1"/>
        <v/>
      </c>
      <c r="O15" s="211" t="str">
        <f t="shared" si="1"/>
        <v/>
      </c>
      <c r="P15" s="142">
        <f t="shared" si="2"/>
        <v>0</v>
      </c>
      <c r="Q15" s="122" t="s">
        <v>294</v>
      </c>
    </row>
    <row r="16" spans="1:19" ht="26.25" customHeight="1">
      <c r="A16" s="114">
        <v>9</v>
      </c>
      <c r="B16" s="155"/>
      <c r="C16" s="156"/>
      <c r="D16" s="156"/>
      <c r="E16" s="157"/>
      <c r="F16" s="158"/>
      <c r="G16" s="121" t="s">
        <v>294</v>
      </c>
      <c r="H16" s="210"/>
      <c r="I16" s="210"/>
      <c r="J16" s="142">
        <f t="shared" si="0"/>
        <v>0</v>
      </c>
      <c r="K16" s="122" t="s">
        <v>294</v>
      </c>
      <c r="L16" s="158"/>
      <c r="M16" s="121" t="s">
        <v>294</v>
      </c>
      <c r="N16" s="211" t="str">
        <f t="shared" si="1"/>
        <v/>
      </c>
      <c r="O16" s="211" t="str">
        <f t="shared" si="1"/>
        <v/>
      </c>
      <c r="P16" s="142">
        <f t="shared" si="2"/>
        <v>0</v>
      </c>
      <c r="Q16" s="122" t="s">
        <v>294</v>
      </c>
    </row>
    <row r="17" spans="1:17" ht="26.25" customHeight="1">
      <c r="A17" s="114">
        <v>10</v>
      </c>
      <c r="B17" s="155"/>
      <c r="C17" s="156"/>
      <c r="D17" s="156"/>
      <c r="E17" s="157"/>
      <c r="F17" s="158"/>
      <c r="G17" s="121" t="s">
        <v>294</v>
      </c>
      <c r="H17" s="210"/>
      <c r="I17" s="210"/>
      <c r="J17" s="142">
        <f t="shared" si="0"/>
        <v>0</v>
      </c>
      <c r="K17" s="122" t="s">
        <v>294</v>
      </c>
      <c r="L17" s="158"/>
      <c r="M17" s="121" t="s">
        <v>294</v>
      </c>
      <c r="N17" s="211" t="str">
        <f t="shared" si="1"/>
        <v/>
      </c>
      <c r="O17" s="211" t="str">
        <f t="shared" si="1"/>
        <v/>
      </c>
      <c r="P17" s="142">
        <f t="shared" si="2"/>
        <v>0</v>
      </c>
      <c r="Q17" s="122" t="s">
        <v>294</v>
      </c>
    </row>
    <row r="18" spans="1:17" ht="26.25" customHeight="1">
      <c r="A18" s="114">
        <v>11</v>
      </c>
      <c r="B18" s="155"/>
      <c r="C18" s="156"/>
      <c r="D18" s="156"/>
      <c r="E18" s="157"/>
      <c r="F18" s="158"/>
      <c r="G18" s="121" t="s">
        <v>294</v>
      </c>
      <c r="H18" s="210"/>
      <c r="I18" s="210"/>
      <c r="J18" s="142">
        <f t="shared" si="0"/>
        <v>0</v>
      </c>
      <c r="K18" s="122" t="s">
        <v>294</v>
      </c>
      <c r="L18" s="158"/>
      <c r="M18" s="121" t="s">
        <v>294</v>
      </c>
      <c r="N18" s="211" t="str">
        <f t="shared" si="1"/>
        <v/>
      </c>
      <c r="O18" s="211" t="str">
        <f t="shared" si="1"/>
        <v/>
      </c>
      <c r="P18" s="142">
        <f t="shared" si="2"/>
        <v>0</v>
      </c>
      <c r="Q18" s="122" t="s">
        <v>294</v>
      </c>
    </row>
    <row r="19" spans="1:17" ht="26.25" customHeight="1">
      <c r="A19" s="114">
        <v>12</v>
      </c>
      <c r="B19" s="155"/>
      <c r="C19" s="156"/>
      <c r="D19" s="156"/>
      <c r="E19" s="157"/>
      <c r="F19" s="158"/>
      <c r="G19" s="121" t="s">
        <v>294</v>
      </c>
      <c r="H19" s="210"/>
      <c r="I19" s="210"/>
      <c r="J19" s="142">
        <f t="shared" si="0"/>
        <v>0</v>
      </c>
      <c r="K19" s="122" t="s">
        <v>294</v>
      </c>
      <c r="L19" s="158"/>
      <c r="M19" s="121" t="s">
        <v>294</v>
      </c>
      <c r="N19" s="211" t="str">
        <f t="shared" si="1"/>
        <v/>
      </c>
      <c r="O19" s="211" t="str">
        <f t="shared" si="1"/>
        <v/>
      </c>
      <c r="P19" s="142">
        <f t="shared" si="2"/>
        <v>0</v>
      </c>
      <c r="Q19" s="122" t="s">
        <v>294</v>
      </c>
    </row>
    <row r="20" spans="1:17" ht="26.25" customHeight="1">
      <c r="A20" s="114">
        <v>13</v>
      </c>
      <c r="B20" s="155"/>
      <c r="C20" s="156"/>
      <c r="D20" s="156"/>
      <c r="E20" s="157"/>
      <c r="F20" s="158"/>
      <c r="G20" s="121" t="s">
        <v>294</v>
      </c>
      <c r="H20" s="210"/>
      <c r="I20" s="210"/>
      <c r="J20" s="142">
        <f t="shared" si="0"/>
        <v>0</v>
      </c>
      <c r="K20" s="122" t="s">
        <v>294</v>
      </c>
      <c r="L20" s="158"/>
      <c r="M20" s="121" t="s">
        <v>294</v>
      </c>
      <c r="N20" s="211" t="str">
        <f t="shared" si="1"/>
        <v/>
      </c>
      <c r="O20" s="211" t="str">
        <f t="shared" si="1"/>
        <v/>
      </c>
      <c r="P20" s="142">
        <f t="shared" si="2"/>
        <v>0</v>
      </c>
      <c r="Q20" s="122" t="s">
        <v>294</v>
      </c>
    </row>
    <row r="21" spans="1:17" ht="26.25" customHeight="1">
      <c r="A21" s="114">
        <v>14</v>
      </c>
      <c r="B21" s="155"/>
      <c r="C21" s="156"/>
      <c r="D21" s="156"/>
      <c r="E21" s="157"/>
      <c r="F21" s="158"/>
      <c r="G21" s="121" t="s">
        <v>294</v>
      </c>
      <c r="H21" s="210"/>
      <c r="I21" s="210"/>
      <c r="J21" s="142">
        <f t="shared" si="0"/>
        <v>0</v>
      </c>
      <c r="K21" s="122" t="s">
        <v>294</v>
      </c>
      <c r="L21" s="158"/>
      <c r="M21" s="121" t="s">
        <v>294</v>
      </c>
      <c r="N21" s="211" t="str">
        <f t="shared" si="1"/>
        <v/>
      </c>
      <c r="O21" s="211" t="str">
        <f t="shared" si="1"/>
        <v/>
      </c>
      <c r="P21" s="142">
        <f t="shared" si="2"/>
        <v>0</v>
      </c>
      <c r="Q21" s="122" t="s">
        <v>294</v>
      </c>
    </row>
    <row r="22" spans="1:17" ht="26.25" customHeight="1">
      <c r="A22" s="114">
        <v>15</v>
      </c>
      <c r="B22" s="155"/>
      <c r="C22" s="156"/>
      <c r="D22" s="156"/>
      <c r="E22" s="157"/>
      <c r="F22" s="158"/>
      <c r="G22" s="121" t="s">
        <v>294</v>
      </c>
      <c r="H22" s="210"/>
      <c r="I22" s="210"/>
      <c r="J22" s="142">
        <f t="shared" si="0"/>
        <v>0</v>
      </c>
      <c r="K22" s="122" t="s">
        <v>294</v>
      </c>
      <c r="L22" s="158"/>
      <c r="M22" s="121" t="s">
        <v>294</v>
      </c>
      <c r="N22" s="211" t="str">
        <f t="shared" si="1"/>
        <v/>
      </c>
      <c r="O22" s="211" t="str">
        <f t="shared" si="1"/>
        <v/>
      </c>
      <c r="P22" s="142">
        <f t="shared" si="2"/>
        <v>0</v>
      </c>
      <c r="Q22" s="122" t="s">
        <v>294</v>
      </c>
    </row>
    <row r="23" spans="1:17" ht="26.25" customHeight="1">
      <c r="A23" s="114">
        <v>16</v>
      </c>
      <c r="B23" s="155"/>
      <c r="C23" s="156"/>
      <c r="D23" s="156"/>
      <c r="E23" s="157"/>
      <c r="F23" s="158"/>
      <c r="G23" s="121" t="s">
        <v>294</v>
      </c>
      <c r="H23" s="210"/>
      <c r="I23" s="210"/>
      <c r="J23" s="142">
        <f t="shared" si="0"/>
        <v>0</v>
      </c>
      <c r="K23" s="122" t="s">
        <v>294</v>
      </c>
      <c r="L23" s="158"/>
      <c r="M23" s="121" t="s">
        <v>294</v>
      </c>
      <c r="N23" s="211" t="str">
        <f t="shared" si="1"/>
        <v/>
      </c>
      <c r="O23" s="211" t="str">
        <f t="shared" si="1"/>
        <v/>
      </c>
      <c r="P23" s="142">
        <f t="shared" si="2"/>
        <v>0</v>
      </c>
      <c r="Q23" s="122" t="s">
        <v>294</v>
      </c>
    </row>
    <row r="24" spans="1:17" ht="26.25" customHeight="1">
      <c r="A24" s="114">
        <v>17</v>
      </c>
      <c r="B24" s="155"/>
      <c r="C24" s="156"/>
      <c r="D24" s="156"/>
      <c r="E24" s="157"/>
      <c r="F24" s="158"/>
      <c r="G24" s="121" t="s">
        <v>294</v>
      </c>
      <c r="H24" s="210"/>
      <c r="I24" s="210"/>
      <c r="J24" s="142">
        <f t="shared" si="0"/>
        <v>0</v>
      </c>
      <c r="K24" s="122" t="s">
        <v>294</v>
      </c>
      <c r="L24" s="158"/>
      <c r="M24" s="121" t="s">
        <v>294</v>
      </c>
      <c r="N24" s="211" t="str">
        <f t="shared" si="1"/>
        <v/>
      </c>
      <c r="O24" s="211" t="str">
        <f t="shared" si="1"/>
        <v/>
      </c>
      <c r="P24" s="142">
        <f t="shared" si="2"/>
        <v>0</v>
      </c>
      <c r="Q24" s="122" t="s">
        <v>294</v>
      </c>
    </row>
    <row r="25" spans="1:17" ht="26.25" customHeight="1">
      <c r="A25" s="114">
        <v>18</v>
      </c>
      <c r="B25" s="155"/>
      <c r="C25" s="156"/>
      <c r="D25" s="156"/>
      <c r="E25" s="157"/>
      <c r="F25" s="158"/>
      <c r="G25" s="121" t="s">
        <v>294</v>
      </c>
      <c r="H25" s="210"/>
      <c r="I25" s="210"/>
      <c r="J25" s="142">
        <f t="shared" si="0"/>
        <v>0</v>
      </c>
      <c r="K25" s="122" t="s">
        <v>294</v>
      </c>
      <c r="L25" s="158"/>
      <c r="M25" s="121" t="s">
        <v>294</v>
      </c>
      <c r="N25" s="211" t="str">
        <f t="shared" si="1"/>
        <v/>
      </c>
      <c r="O25" s="211" t="str">
        <f t="shared" si="1"/>
        <v/>
      </c>
      <c r="P25" s="142">
        <f t="shared" si="2"/>
        <v>0</v>
      </c>
      <c r="Q25" s="122" t="s">
        <v>294</v>
      </c>
    </row>
    <row r="26" spans="1:17" ht="26.25" customHeight="1">
      <c r="A26" s="114">
        <v>19</v>
      </c>
      <c r="B26" s="155"/>
      <c r="C26" s="156"/>
      <c r="D26" s="156"/>
      <c r="E26" s="157"/>
      <c r="F26" s="158"/>
      <c r="G26" s="121" t="s">
        <v>294</v>
      </c>
      <c r="H26" s="210"/>
      <c r="I26" s="210"/>
      <c r="J26" s="142">
        <f t="shared" si="0"/>
        <v>0</v>
      </c>
      <c r="K26" s="122" t="s">
        <v>294</v>
      </c>
      <c r="L26" s="158"/>
      <c r="M26" s="121" t="s">
        <v>294</v>
      </c>
      <c r="N26" s="211" t="str">
        <f t="shared" si="1"/>
        <v/>
      </c>
      <c r="O26" s="211" t="str">
        <f t="shared" si="1"/>
        <v/>
      </c>
      <c r="P26" s="142">
        <f t="shared" si="2"/>
        <v>0</v>
      </c>
      <c r="Q26" s="122" t="s">
        <v>294</v>
      </c>
    </row>
    <row r="27" spans="1:17" ht="26.25" customHeight="1">
      <c r="A27" s="114">
        <v>20</v>
      </c>
      <c r="B27" s="155"/>
      <c r="C27" s="156"/>
      <c r="D27" s="156"/>
      <c r="E27" s="157"/>
      <c r="F27" s="158"/>
      <c r="G27" s="121" t="s">
        <v>294</v>
      </c>
      <c r="H27" s="210"/>
      <c r="I27" s="210"/>
      <c r="J27" s="142">
        <f t="shared" si="0"/>
        <v>0</v>
      </c>
      <c r="K27" s="122" t="s">
        <v>294</v>
      </c>
      <c r="L27" s="158"/>
      <c r="M27" s="121" t="s">
        <v>294</v>
      </c>
      <c r="N27" s="211" t="str">
        <f t="shared" si="1"/>
        <v/>
      </c>
      <c r="O27" s="211" t="str">
        <f t="shared" si="1"/>
        <v/>
      </c>
      <c r="P27" s="142">
        <f t="shared" si="2"/>
        <v>0</v>
      </c>
      <c r="Q27" s="122" t="s">
        <v>294</v>
      </c>
    </row>
    <row r="28" spans="1:17" ht="26.25" customHeight="1" thickBot="1">
      <c r="A28" s="125"/>
      <c r="B28" s="125"/>
      <c r="C28" s="125"/>
      <c r="D28" s="125"/>
      <c r="E28" s="125"/>
      <c r="F28" s="126"/>
      <c r="G28" s="127"/>
      <c r="H28" s="128"/>
      <c r="I28" s="129"/>
      <c r="J28" s="143">
        <f>SUM(J8:J27)</f>
        <v>0</v>
      </c>
      <c r="K28" s="130" t="s">
        <v>294</v>
      </c>
      <c r="L28" s="126"/>
      <c r="M28" s="127"/>
      <c r="N28" s="208" t="str">
        <f t="shared" si="1"/>
        <v/>
      </c>
      <c r="O28" s="209" t="str">
        <f t="shared" si="1"/>
        <v/>
      </c>
      <c r="P28" s="143">
        <f>SUM(P8:P27)</f>
        <v>0</v>
      </c>
      <c r="Q28" s="130" t="s">
        <v>294</v>
      </c>
    </row>
    <row r="29" spans="1:17" ht="24.75" customHeight="1" thickBot="1">
      <c r="A29" s="106"/>
      <c r="B29" s="106"/>
      <c r="C29" s="106"/>
      <c r="D29" s="106"/>
      <c r="E29" s="106"/>
      <c r="F29" s="106"/>
      <c r="G29" s="106"/>
      <c r="H29" s="106"/>
      <c r="I29" s="106"/>
      <c r="J29" s="106"/>
      <c r="K29" s="106"/>
      <c r="L29" s="106"/>
      <c r="M29" s="106"/>
      <c r="N29" s="282" t="s">
        <v>295</v>
      </c>
      <c r="O29" s="283"/>
      <c r="P29" s="144" t="str">
        <f>IFERROR((P28-J28)/J28*100,"-")</f>
        <v>-</v>
      </c>
      <c r="Q29" s="131" t="s">
        <v>296</v>
      </c>
    </row>
    <row r="30" spans="1:17" ht="24.75" customHeight="1">
      <c r="A30" s="106"/>
      <c r="B30" s="106"/>
      <c r="C30" s="106"/>
      <c r="D30" s="106"/>
      <c r="E30" s="106"/>
      <c r="F30" s="106"/>
      <c r="G30" s="106"/>
      <c r="H30" s="106"/>
      <c r="I30" s="106"/>
      <c r="J30" s="106"/>
      <c r="K30" s="106"/>
      <c r="L30" s="106"/>
      <c r="M30" s="106"/>
      <c r="N30" s="125"/>
      <c r="O30" s="125"/>
      <c r="P30" s="132"/>
      <c r="Q30" s="106"/>
    </row>
    <row r="31" spans="1:17" ht="19.5" customHeight="1">
      <c r="A31" s="106" t="s">
        <v>297</v>
      </c>
      <c r="B31" s="106"/>
      <c r="C31" s="106"/>
      <c r="D31" s="106"/>
      <c r="E31" s="106"/>
      <c r="F31" s="106"/>
      <c r="G31" s="106"/>
      <c r="H31" s="106"/>
      <c r="I31" s="106"/>
      <c r="J31" s="106"/>
      <c r="K31" s="106"/>
      <c r="L31" s="106"/>
      <c r="M31" s="106"/>
      <c r="N31" s="106"/>
      <c r="O31" s="106"/>
      <c r="P31" s="106"/>
      <c r="Q31" s="106"/>
    </row>
    <row r="32" spans="1:17" ht="19.5" customHeight="1">
      <c r="A32" s="106" t="s">
        <v>298</v>
      </c>
      <c r="B32" s="106"/>
      <c r="C32" s="106"/>
      <c r="D32" s="106"/>
      <c r="E32" s="106"/>
      <c r="F32" s="106"/>
      <c r="G32" s="106"/>
      <c r="H32" s="106"/>
      <c r="I32" s="106"/>
      <c r="J32" s="106"/>
      <c r="K32" s="106"/>
      <c r="L32" s="106"/>
      <c r="M32" s="106"/>
      <c r="N32" s="106"/>
      <c r="O32" s="106"/>
      <c r="P32" s="106"/>
      <c r="Q32" s="106"/>
    </row>
    <row r="33" spans="1:17" ht="19.5" customHeight="1">
      <c r="A33" s="106" t="s">
        <v>299</v>
      </c>
      <c r="B33" s="106"/>
      <c r="C33" s="106"/>
      <c r="D33" s="106"/>
      <c r="E33" s="106"/>
      <c r="F33" s="106"/>
      <c r="G33" s="106"/>
      <c r="H33" s="106"/>
      <c r="I33" s="106"/>
      <c r="J33" s="106"/>
      <c r="K33" s="106"/>
      <c r="L33" s="106"/>
      <c r="M33" s="106"/>
      <c r="N33" s="106"/>
      <c r="O33" s="106"/>
      <c r="P33" s="106"/>
      <c r="Q33" s="106"/>
    </row>
    <row r="34" spans="1:17" ht="19.5" customHeight="1">
      <c r="A34" s="106" t="s">
        <v>382</v>
      </c>
      <c r="B34" s="106"/>
      <c r="C34" s="106"/>
      <c r="D34" s="106"/>
      <c r="E34" s="106"/>
      <c r="F34" s="106"/>
      <c r="G34" s="106"/>
      <c r="H34" s="106"/>
      <c r="I34" s="106"/>
      <c r="J34" s="106"/>
      <c r="K34" s="106"/>
      <c r="L34" s="106"/>
      <c r="M34" s="106"/>
      <c r="N34" s="106"/>
      <c r="O34" s="106"/>
      <c r="P34" s="106"/>
      <c r="Q34" s="106"/>
    </row>
    <row r="35" spans="1:17" ht="19.5" customHeight="1">
      <c r="A35" s="106"/>
      <c r="B35" s="106" t="s">
        <v>300</v>
      </c>
      <c r="C35" s="106"/>
      <c r="D35" s="106"/>
      <c r="E35" s="106"/>
      <c r="F35" s="106"/>
      <c r="G35" s="106"/>
      <c r="H35" s="106"/>
      <c r="I35" s="106"/>
      <c r="J35" s="106"/>
      <c r="K35" s="106"/>
      <c r="L35" s="106"/>
      <c r="M35" s="106"/>
      <c r="N35" s="106"/>
      <c r="O35" s="106"/>
      <c r="P35" s="106"/>
      <c r="Q35" s="106"/>
    </row>
    <row r="36" spans="1:17" ht="19.5" customHeight="1">
      <c r="A36" s="106" t="s">
        <v>397</v>
      </c>
      <c r="B36" s="106"/>
      <c r="C36" s="106"/>
      <c r="D36" s="106"/>
      <c r="E36" s="106"/>
      <c r="F36" s="106"/>
      <c r="G36" s="106"/>
      <c r="H36" s="106"/>
      <c r="I36" s="106"/>
      <c r="J36" s="106"/>
      <c r="K36" s="106"/>
      <c r="L36" s="106"/>
      <c r="M36" s="106"/>
      <c r="N36" s="106"/>
      <c r="O36" s="106"/>
      <c r="P36" s="106"/>
      <c r="Q36" s="106"/>
    </row>
    <row r="37" spans="1:17" ht="19.5" customHeight="1">
      <c r="A37" s="106" t="s">
        <v>383</v>
      </c>
      <c r="B37" s="106"/>
      <c r="C37" s="106"/>
      <c r="D37" s="106"/>
      <c r="E37" s="106"/>
      <c r="F37" s="106"/>
      <c r="G37" s="106"/>
      <c r="H37" s="106"/>
      <c r="I37" s="106"/>
      <c r="J37" s="106"/>
      <c r="K37" s="106"/>
      <c r="L37" s="106"/>
      <c r="M37" s="106"/>
      <c r="N37" s="106"/>
      <c r="O37" s="106"/>
      <c r="P37" s="106"/>
      <c r="Q37" s="106"/>
    </row>
    <row r="38" spans="1:17" ht="19.5" customHeight="1"/>
    <row r="39" spans="1:17" ht="19.5" customHeight="1"/>
    <row r="40" spans="1:17" ht="19.5" customHeight="1"/>
    <row r="41" spans="1:17" ht="19.5" customHeight="1"/>
    <row r="42" spans="1:17" ht="19.5" customHeight="1"/>
  </sheetData>
  <mergeCells count="14">
    <mergeCell ref="N29:O29"/>
    <mergeCell ref="L6:M6"/>
    <mergeCell ref="P6:Q6"/>
    <mergeCell ref="F7:G7"/>
    <mergeCell ref="J7:K7"/>
    <mergeCell ref="L7:M7"/>
    <mergeCell ref="P7:Q7"/>
    <mergeCell ref="F6:G6"/>
    <mergeCell ref="J6:K6"/>
    <mergeCell ref="F2:K2"/>
    <mergeCell ref="B4:E4"/>
    <mergeCell ref="F4:K4"/>
    <mergeCell ref="B5:E5"/>
    <mergeCell ref="F5:K5"/>
  </mergeCells>
  <phoneticPr fontId="48"/>
  <dataValidations disablePrompts="1" count="1">
    <dataValidation type="list" allowBlank="1" showInputMessage="1" showErrorMessage="1" sqref="E8:E27" xr:uid="{02566F92-01A5-4191-84FE-D2F6451F43ED}">
      <formula1>"時給,日給,月給"</formula1>
    </dataValidation>
  </dataValidations>
  <printOptions horizontalCentered="1"/>
  <pageMargins left="0.70866141732283472" right="0.70866141732283472" top="0.51181102362204722" bottom="0.51181102362204722" header="0.31496062992125984" footer="0.31496062992125984"/>
  <pageSetup paperSize="9" scale="67" fitToHeight="0"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CCFFFF"/>
  </sheetPr>
  <dimension ref="B2:AO57"/>
  <sheetViews>
    <sheetView showZeros="0" view="pageBreakPreview" zoomScale="80" zoomScaleNormal="100" zoomScaleSheetLayoutView="80" workbookViewId="0">
      <selection activeCell="AD32" sqref="AD32"/>
    </sheetView>
  </sheetViews>
  <sheetFormatPr defaultColWidth="2.5" defaultRowHeight="15" customHeight="1"/>
  <cols>
    <col min="1" max="246" width="2.5" style="1" customWidth="1"/>
    <col min="247" max="16384" width="2.5" style="1"/>
  </cols>
  <sheetData>
    <row r="2" spans="2:37" ht="15" customHeight="1">
      <c r="D2" s="7">
        <v>1</v>
      </c>
      <c r="E2" s="7">
        <v>2</v>
      </c>
      <c r="F2" s="7">
        <v>3</v>
      </c>
      <c r="G2" s="7">
        <v>4</v>
      </c>
      <c r="H2" s="7">
        <v>5</v>
      </c>
      <c r="I2" s="7">
        <v>6</v>
      </c>
      <c r="J2" s="7">
        <v>7</v>
      </c>
      <c r="K2" s="7">
        <v>8</v>
      </c>
      <c r="L2" s="7">
        <v>9</v>
      </c>
      <c r="M2" s="7">
        <v>10</v>
      </c>
      <c r="N2" s="7">
        <v>11</v>
      </c>
      <c r="O2" s="7">
        <v>12</v>
      </c>
      <c r="P2" s="7">
        <v>13</v>
      </c>
      <c r="Q2" s="7">
        <v>14</v>
      </c>
      <c r="R2" s="7">
        <v>15</v>
      </c>
      <c r="S2" s="7">
        <v>16</v>
      </c>
      <c r="T2" s="7">
        <v>17</v>
      </c>
      <c r="U2" s="7">
        <v>18</v>
      </c>
      <c r="V2" s="7">
        <v>19</v>
      </c>
      <c r="W2" s="7">
        <v>20</v>
      </c>
      <c r="X2" s="7">
        <v>21</v>
      </c>
      <c r="Y2" s="7">
        <v>22</v>
      </c>
      <c r="Z2" s="7">
        <v>23</v>
      </c>
      <c r="AA2" s="7">
        <v>24</v>
      </c>
      <c r="AB2" s="7">
        <v>25</v>
      </c>
      <c r="AC2" s="7">
        <v>26</v>
      </c>
      <c r="AD2" s="7">
        <v>27</v>
      </c>
      <c r="AE2" s="7">
        <v>28</v>
      </c>
      <c r="AF2" s="7">
        <v>29</v>
      </c>
      <c r="AG2" s="7">
        <v>30</v>
      </c>
      <c r="AH2" s="7">
        <v>31</v>
      </c>
      <c r="AI2" s="7">
        <v>32</v>
      </c>
      <c r="AJ2" s="7">
        <v>33</v>
      </c>
      <c r="AK2" s="7">
        <v>34</v>
      </c>
    </row>
    <row r="4" spans="2:37" ht="15" customHeight="1">
      <c r="B4" s="7">
        <v>1</v>
      </c>
      <c r="D4" s="1" t="s">
        <v>314</v>
      </c>
    </row>
    <row r="5" spans="2:37" ht="15" customHeight="1">
      <c r="B5" s="7">
        <v>2</v>
      </c>
      <c r="D5" s="3"/>
      <c r="E5" s="4"/>
      <c r="F5" s="219"/>
      <c r="G5" s="219"/>
      <c r="H5" s="217"/>
      <c r="I5" s="217"/>
      <c r="J5" s="219" t="s">
        <v>398</v>
      </c>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4"/>
      <c r="AK5" s="4"/>
    </row>
    <row r="6" spans="2:37" ht="15" customHeight="1">
      <c r="B6" s="7">
        <v>3</v>
      </c>
    </row>
    <row r="7" spans="2:37" ht="15" customHeight="1">
      <c r="B7" s="7">
        <v>4</v>
      </c>
      <c r="Z7" s="215" t="s">
        <v>385</v>
      </c>
      <c r="AA7" s="215"/>
      <c r="AB7" s="216"/>
      <c r="AC7" s="216"/>
      <c r="AD7" s="7" t="s">
        <v>3</v>
      </c>
      <c r="AE7" s="216"/>
      <c r="AF7" s="216"/>
      <c r="AG7" s="7" t="s">
        <v>4</v>
      </c>
      <c r="AH7" s="216"/>
      <c r="AI7" s="216"/>
      <c r="AJ7" s="10" t="s">
        <v>5</v>
      </c>
    </row>
    <row r="8" spans="2:37" ht="15" customHeight="1">
      <c r="B8" s="7">
        <v>5</v>
      </c>
      <c r="AA8" s="5"/>
      <c r="AB8" s="6"/>
      <c r="AC8" s="6"/>
      <c r="AD8" s="7"/>
      <c r="AE8" s="6"/>
      <c r="AF8" s="6"/>
      <c r="AG8" s="7"/>
      <c r="AH8" s="6"/>
      <c r="AI8" s="6"/>
      <c r="AJ8" s="10"/>
    </row>
    <row r="9" spans="2:37" ht="15" customHeight="1">
      <c r="B9" s="7">
        <v>6</v>
      </c>
    </row>
    <row r="10" spans="2:37" ht="15" customHeight="1">
      <c r="B10" s="7">
        <v>7</v>
      </c>
      <c r="E10" s="218" t="s">
        <v>6</v>
      </c>
      <c r="F10" s="218"/>
      <c r="G10" s="218"/>
      <c r="H10" s="218"/>
      <c r="J10" s="291">
        <f>第１号様式!J10</f>
        <v>0</v>
      </c>
      <c r="K10" s="291"/>
      <c r="L10" s="291"/>
      <c r="M10" s="291"/>
      <c r="N10" s="291"/>
      <c r="O10" s="2"/>
      <c r="P10" s="7" t="s">
        <v>7</v>
      </c>
    </row>
    <row r="11" spans="2:37" ht="15" customHeight="1">
      <c r="B11" s="7">
        <v>8</v>
      </c>
    </row>
    <row r="12" spans="2:37" ht="15" customHeight="1">
      <c r="B12" s="7">
        <v>9</v>
      </c>
    </row>
    <row r="13" spans="2:37" ht="15" customHeight="1">
      <c r="B13" s="7">
        <v>10</v>
      </c>
      <c r="R13" s="1" t="s">
        <v>10</v>
      </c>
    </row>
    <row r="14" spans="2:37" ht="15" customHeight="1">
      <c r="B14" s="7">
        <v>11</v>
      </c>
      <c r="R14" s="214" t="s">
        <v>1</v>
      </c>
      <c r="S14" s="214"/>
      <c r="T14" s="214"/>
      <c r="V14" s="145">
        <f>第１号様式!V14</f>
        <v>0</v>
      </c>
      <c r="W14" s="145"/>
      <c r="X14" s="145"/>
      <c r="Y14" s="145"/>
      <c r="Z14" s="145"/>
      <c r="AA14" s="145"/>
      <c r="AB14" s="145"/>
      <c r="AC14" s="145"/>
      <c r="AD14" s="145"/>
      <c r="AE14" s="145"/>
      <c r="AF14" s="145"/>
      <c r="AG14" s="145"/>
      <c r="AH14" s="145"/>
      <c r="AI14" s="145"/>
      <c r="AJ14" s="145"/>
    </row>
    <row r="15" spans="2:37" ht="15" customHeight="1">
      <c r="B15" s="7">
        <v>12</v>
      </c>
    </row>
    <row r="16" spans="2:37" ht="15" customHeight="1">
      <c r="B16" s="7">
        <v>13</v>
      </c>
      <c r="R16" s="214" t="s">
        <v>0</v>
      </c>
      <c r="S16" s="214"/>
      <c r="T16" s="214"/>
      <c r="V16" s="145">
        <f>第１号様式!V16</f>
        <v>0</v>
      </c>
      <c r="W16" s="145"/>
      <c r="X16" s="145"/>
      <c r="Y16" s="145"/>
      <c r="Z16" s="145"/>
      <c r="AA16" s="145"/>
      <c r="AB16" s="145"/>
      <c r="AC16" s="145"/>
      <c r="AD16" s="145"/>
      <c r="AE16" s="145"/>
      <c r="AF16" s="145"/>
      <c r="AG16" s="145"/>
      <c r="AH16" s="145"/>
      <c r="AI16" s="145"/>
      <c r="AJ16" s="145"/>
    </row>
    <row r="17" spans="2:41" ht="15" customHeight="1">
      <c r="B17" s="7">
        <v>14</v>
      </c>
    </row>
    <row r="18" spans="2:41" ht="15" customHeight="1">
      <c r="B18" s="7">
        <v>15</v>
      </c>
      <c r="R18" s="214" t="s">
        <v>2</v>
      </c>
      <c r="S18" s="214"/>
      <c r="T18" s="214"/>
      <c r="V18" s="145">
        <f>第１号様式!V18</f>
        <v>0</v>
      </c>
      <c r="W18" s="145"/>
      <c r="X18" s="145"/>
      <c r="Y18" s="145"/>
      <c r="Z18" s="145"/>
      <c r="AA18" s="145"/>
      <c r="AC18" s="145">
        <f>第１号様式!AC18</f>
        <v>0</v>
      </c>
      <c r="AD18" s="145"/>
      <c r="AE18" s="145"/>
      <c r="AF18" s="145"/>
      <c r="AG18" s="145"/>
      <c r="AH18" s="145"/>
      <c r="AI18" s="174"/>
      <c r="AJ18" s="174"/>
    </row>
    <row r="19" spans="2:41" ht="15" customHeight="1">
      <c r="B19" s="7">
        <v>16</v>
      </c>
    </row>
    <row r="20" spans="2:41" ht="15" customHeight="1">
      <c r="B20" s="7">
        <v>17</v>
      </c>
      <c r="R20" s="1" t="s">
        <v>254</v>
      </c>
      <c r="V20" s="145">
        <f>第１号様式!V20</f>
        <v>0</v>
      </c>
      <c r="W20" s="145"/>
      <c r="X20" s="145"/>
      <c r="Y20" s="145"/>
      <c r="Z20" s="145"/>
      <c r="AA20" s="145"/>
      <c r="AB20" s="145"/>
      <c r="AC20" s="145"/>
      <c r="AD20" s="145"/>
      <c r="AE20" s="145"/>
      <c r="AF20" s="145"/>
      <c r="AG20" s="145"/>
      <c r="AH20" s="145"/>
      <c r="AI20" s="145"/>
      <c r="AJ20" s="145"/>
    </row>
    <row r="21" spans="2:41" ht="15" customHeight="1">
      <c r="B21" s="7">
        <v>18</v>
      </c>
      <c r="R21" s="1" t="s">
        <v>255</v>
      </c>
      <c r="V21" s="145">
        <f>第１号様式!V21</f>
        <v>0</v>
      </c>
      <c r="W21" s="145"/>
      <c r="X21" s="145"/>
      <c r="Y21" s="145"/>
      <c r="Z21" s="145"/>
      <c r="AA21" s="145"/>
      <c r="AB21" s="145"/>
      <c r="AC21" s="145"/>
      <c r="AD21" s="145"/>
      <c r="AE21" s="145"/>
      <c r="AF21" s="145"/>
      <c r="AG21" s="145"/>
      <c r="AH21" s="145"/>
      <c r="AI21" s="145"/>
      <c r="AJ21" s="145"/>
    </row>
    <row r="22" spans="2:41" ht="15" customHeight="1">
      <c r="B22" s="7">
        <v>19</v>
      </c>
      <c r="S22" s="2"/>
      <c r="T22" s="2"/>
      <c r="U22" s="2"/>
      <c r="V22" s="2"/>
      <c r="W22" s="2"/>
      <c r="X22" s="2"/>
      <c r="Y22" s="2"/>
      <c r="Z22" s="2"/>
      <c r="AA22" s="2"/>
      <c r="AB22" s="2"/>
      <c r="AC22" s="2"/>
      <c r="AD22" s="2"/>
      <c r="AE22" s="2"/>
      <c r="AF22" s="2"/>
      <c r="AG22" s="2"/>
      <c r="AH22" s="2"/>
      <c r="AI22" s="2"/>
      <c r="AJ22" s="2"/>
      <c r="AK22" s="2"/>
    </row>
    <row r="23" spans="2:41" ht="15" customHeight="1">
      <c r="B23" s="7">
        <v>20</v>
      </c>
      <c r="E23" s="253" t="s">
        <v>385</v>
      </c>
      <c r="F23" s="253"/>
      <c r="G23" s="292">
        <f>第１２号様式!G23</f>
        <v>0</v>
      </c>
      <c r="H23" s="292"/>
      <c r="I23" s="4" t="s">
        <v>28</v>
      </c>
      <c r="J23" s="292">
        <f>第１２号様式!J23</f>
        <v>0</v>
      </c>
      <c r="K23" s="292"/>
      <c r="L23" s="4" t="s">
        <v>29</v>
      </c>
      <c r="M23" s="292">
        <f>第１２号様式!M23</f>
        <v>0</v>
      </c>
      <c r="N23" s="292"/>
      <c r="O23" s="4" t="s">
        <v>30</v>
      </c>
      <c r="P23" s="4" t="s">
        <v>31</v>
      </c>
      <c r="Q23" s="4" t="s">
        <v>32</v>
      </c>
      <c r="R23" s="253" t="s">
        <v>253</v>
      </c>
      <c r="S23" s="253"/>
      <c r="T23" s="4" t="s">
        <v>23</v>
      </c>
      <c r="U23" s="229">
        <f>第１２号様式!U23</f>
        <v>0</v>
      </c>
      <c r="V23" s="229"/>
      <c r="W23" s="229"/>
      <c r="X23" s="229"/>
      <c r="Y23" s="229"/>
      <c r="Z23" s="4" t="s">
        <v>22</v>
      </c>
      <c r="AA23" s="4" t="s">
        <v>33</v>
      </c>
      <c r="AB23" s="4" t="s">
        <v>34</v>
      </c>
      <c r="AC23" s="4" t="s">
        <v>35</v>
      </c>
      <c r="AD23" s="4" t="s">
        <v>36</v>
      </c>
      <c r="AE23" s="4" t="s">
        <v>37</v>
      </c>
      <c r="AF23" s="4" t="s">
        <v>38</v>
      </c>
      <c r="AG23" s="4" t="s">
        <v>39</v>
      </c>
      <c r="AH23" s="4" t="s">
        <v>40</v>
      </c>
      <c r="AI23" s="4" t="s">
        <v>41</v>
      </c>
      <c r="AJ23" s="4" t="s">
        <v>42</v>
      </c>
      <c r="AK23" s="4" t="s">
        <v>43</v>
      </c>
    </row>
    <row r="24" spans="2:41" ht="15" customHeight="1">
      <c r="B24" s="7">
        <v>21</v>
      </c>
      <c r="S24" s="2"/>
      <c r="T24" s="2"/>
      <c r="U24" s="2"/>
      <c r="V24" s="2"/>
      <c r="W24" s="2"/>
      <c r="X24" s="2"/>
      <c r="Y24" s="2"/>
      <c r="Z24" s="2"/>
      <c r="AA24" s="2"/>
      <c r="AB24" s="2"/>
      <c r="AC24" s="2"/>
      <c r="AD24" s="2"/>
      <c r="AE24" s="2"/>
      <c r="AF24" s="2"/>
      <c r="AG24" s="2"/>
      <c r="AH24" s="2"/>
      <c r="AI24" s="2"/>
      <c r="AJ24" s="2"/>
      <c r="AK24" s="2"/>
    </row>
    <row r="25" spans="2:41" ht="15" customHeight="1">
      <c r="B25" s="7">
        <v>22</v>
      </c>
      <c r="D25" s="253" t="s">
        <v>385</v>
      </c>
      <c r="E25" s="253"/>
      <c r="F25" s="253">
        <v>8</v>
      </c>
      <c r="G25" s="253"/>
      <c r="H25" s="1" t="s">
        <v>28</v>
      </c>
      <c r="I25" s="1" t="s">
        <v>44</v>
      </c>
      <c r="J25" s="1" t="s">
        <v>48</v>
      </c>
      <c r="K25" s="1" t="s">
        <v>49</v>
      </c>
      <c r="L25" s="1" t="s">
        <v>102</v>
      </c>
      <c r="M25" s="1" t="s">
        <v>50</v>
      </c>
      <c r="N25" s="1" t="s">
        <v>225</v>
      </c>
      <c r="O25" s="1" t="s">
        <v>227</v>
      </c>
      <c r="P25" s="1" t="s">
        <v>277</v>
      </c>
      <c r="Q25" s="1" t="s">
        <v>278</v>
      </c>
      <c r="R25" s="1" t="s">
        <v>309</v>
      </c>
      <c r="S25" s="4" t="s">
        <v>163</v>
      </c>
      <c r="T25" s="4" t="s">
        <v>326</v>
      </c>
      <c r="U25" s="4" t="s">
        <v>325</v>
      </c>
      <c r="V25" s="4" t="s">
        <v>324</v>
      </c>
      <c r="W25" s="4" t="s">
        <v>316</v>
      </c>
      <c r="X25" s="2" t="s">
        <v>323</v>
      </c>
      <c r="Y25" s="4" t="s">
        <v>57</v>
      </c>
      <c r="Z25" s="4" t="s">
        <v>65</v>
      </c>
      <c r="AA25" s="4" t="s">
        <v>322</v>
      </c>
      <c r="AB25" s="4" t="s">
        <v>315</v>
      </c>
      <c r="AC25" s="4" t="s">
        <v>321</v>
      </c>
      <c r="AD25" s="4" t="s">
        <v>320</v>
      </c>
      <c r="AE25" s="4" t="s">
        <v>89</v>
      </c>
      <c r="AF25" s="4" t="s">
        <v>70</v>
      </c>
      <c r="AG25" s="4" t="s">
        <v>319</v>
      </c>
      <c r="AH25" s="4" t="s">
        <v>318</v>
      </c>
      <c r="AI25" s="4" t="s">
        <v>317</v>
      </c>
      <c r="AJ25" s="4" t="s">
        <v>316</v>
      </c>
      <c r="AK25" s="4" t="s">
        <v>315</v>
      </c>
    </row>
    <row r="26" spans="2:41" ht="15" customHeight="1">
      <c r="B26" s="7">
        <v>23</v>
      </c>
    </row>
    <row r="27" spans="2:41" ht="15" customHeight="1">
      <c r="B27" s="7">
        <v>24</v>
      </c>
      <c r="D27" s="4" t="s">
        <v>74</v>
      </c>
      <c r="E27" s="4" t="s">
        <v>75</v>
      </c>
      <c r="F27" s="4" t="s">
        <v>76</v>
      </c>
      <c r="G27" s="4" t="s">
        <v>85</v>
      </c>
      <c r="H27" s="4" t="s">
        <v>86</v>
      </c>
      <c r="I27" s="4" t="s">
        <v>77</v>
      </c>
      <c r="J27" s="4" t="s">
        <v>78</v>
      </c>
      <c r="K27" s="4" t="s">
        <v>87</v>
      </c>
      <c r="L27" s="1" t="s">
        <v>69</v>
      </c>
      <c r="M27" s="4" t="s">
        <v>79</v>
      </c>
      <c r="N27" s="4" t="s">
        <v>80</v>
      </c>
      <c r="O27" s="4" t="s">
        <v>47</v>
      </c>
      <c r="P27" s="1" t="s">
        <v>48</v>
      </c>
      <c r="Q27" s="1" t="s">
        <v>49</v>
      </c>
      <c r="R27" s="1" t="s">
        <v>102</v>
      </c>
      <c r="S27" s="1" t="s">
        <v>50</v>
      </c>
      <c r="T27" s="1" t="s">
        <v>226</v>
      </c>
      <c r="U27" s="1" t="s">
        <v>228</v>
      </c>
      <c r="V27" s="1" t="s">
        <v>277</v>
      </c>
      <c r="W27" s="1" t="s">
        <v>278</v>
      </c>
      <c r="X27" s="1" t="s">
        <v>309</v>
      </c>
      <c r="Y27" s="1" t="s">
        <v>51</v>
      </c>
      <c r="Z27" s="1" t="s">
        <v>50</v>
      </c>
      <c r="AA27" s="1" t="s">
        <v>152</v>
      </c>
      <c r="AB27" s="1" t="s">
        <v>52</v>
      </c>
      <c r="AC27" s="1" t="s">
        <v>154</v>
      </c>
      <c r="AD27" s="1" t="s">
        <v>54</v>
      </c>
      <c r="AE27" s="1" t="s">
        <v>34</v>
      </c>
      <c r="AF27" s="1" t="s">
        <v>35</v>
      </c>
      <c r="AG27" s="4" t="s">
        <v>59</v>
      </c>
      <c r="AH27" s="4" t="s">
        <v>58</v>
      </c>
      <c r="AI27" s="4" t="s">
        <v>23</v>
      </c>
      <c r="AJ27" s="4">
        <v>4</v>
      </c>
      <c r="AK27" s="4" t="s">
        <v>161</v>
      </c>
    </row>
    <row r="28" spans="2:41" ht="15" customHeight="1">
      <c r="B28" s="7">
        <v>25</v>
      </c>
      <c r="X28" s="4"/>
      <c r="Y28" s="4"/>
      <c r="Z28" s="4"/>
      <c r="AA28" s="4"/>
    </row>
    <row r="29" spans="2:41" ht="15" customHeight="1">
      <c r="B29" s="7">
        <v>26</v>
      </c>
      <c r="D29" s="13" t="s">
        <v>250</v>
      </c>
      <c r="E29" s="13">
        <v>1</v>
      </c>
      <c r="F29" s="4" t="s">
        <v>82</v>
      </c>
      <c r="G29" s="13" t="s">
        <v>81</v>
      </c>
      <c r="H29" s="4">
        <v>1</v>
      </c>
      <c r="I29" s="4" t="s">
        <v>158</v>
      </c>
      <c r="J29" s="13" t="s">
        <v>229</v>
      </c>
      <c r="K29" s="4" t="s">
        <v>61</v>
      </c>
      <c r="L29" s="4" t="s">
        <v>37</v>
      </c>
      <c r="M29" s="4" t="s">
        <v>239</v>
      </c>
      <c r="N29" s="4" t="s">
        <v>240</v>
      </c>
      <c r="O29" s="4" t="s">
        <v>241</v>
      </c>
      <c r="P29" s="4" t="s">
        <v>66</v>
      </c>
      <c r="Q29" s="4" t="s">
        <v>62</v>
      </c>
      <c r="R29" s="4" t="s">
        <v>244</v>
      </c>
      <c r="S29" s="4" t="s">
        <v>245</v>
      </c>
      <c r="T29" s="4" t="s">
        <v>246</v>
      </c>
      <c r="U29" s="4" t="s">
        <v>247</v>
      </c>
      <c r="AJ29" s="2"/>
      <c r="AK29" s="2"/>
      <c r="AL29" s="2"/>
      <c r="AM29" s="2"/>
      <c r="AN29" s="2"/>
      <c r="AO29" s="2"/>
    </row>
    <row r="30" spans="2:41" ht="15" customHeight="1">
      <c r="B30" s="7">
        <v>27</v>
      </c>
      <c r="D30" s="4"/>
      <c r="E30" s="4"/>
      <c r="F30" s="4"/>
      <c r="G30" s="4"/>
      <c r="H30" s="4"/>
      <c r="I30" s="4"/>
      <c r="J30" s="4"/>
      <c r="K30" s="4"/>
      <c r="L30" s="4"/>
      <c r="M30" s="4"/>
      <c r="N30" s="4"/>
      <c r="S30" s="2"/>
      <c r="T30" s="2"/>
      <c r="U30" s="2"/>
      <c r="V30" s="2"/>
      <c r="W30" s="2"/>
      <c r="X30" s="2"/>
      <c r="Y30" s="2"/>
      <c r="Z30" s="2"/>
      <c r="AA30" s="2"/>
      <c r="AB30" s="2"/>
      <c r="AC30" s="2"/>
      <c r="AD30" s="2"/>
      <c r="AE30" s="2"/>
      <c r="AF30" s="2"/>
      <c r="AG30" s="2"/>
      <c r="AH30" s="2"/>
      <c r="AI30" s="2"/>
      <c r="AJ30" s="2"/>
      <c r="AK30" s="2"/>
    </row>
    <row r="31" spans="2:41" ht="15" customHeight="1">
      <c r="B31" s="7">
        <v>28</v>
      </c>
      <c r="D31" s="4"/>
      <c r="E31" s="4"/>
      <c r="F31" s="4"/>
      <c r="G31" s="4"/>
      <c r="H31" s="4"/>
      <c r="I31" s="4"/>
      <c r="J31" s="4"/>
      <c r="K31" s="4"/>
      <c r="L31" s="4"/>
      <c r="M31" s="4"/>
      <c r="N31" s="4"/>
      <c r="S31" s="2"/>
      <c r="T31" s="2"/>
      <c r="U31" s="2"/>
      <c r="V31" s="2"/>
      <c r="W31" s="2"/>
      <c r="X31" s="2"/>
      <c r="Y31" s="2"/>
      <c r="Z31" s="2"/>
      <c r="AA31" s="2"/>
      <c r="AB31" s="2"/>
      <c r="AC31" s="2"/>
      <c r="AD31" s="2"/>
      <c r="AE31" s="2"/>
      <c r="AF31" s="2"/>
      <c r="AG31" s="2"/>
      <c r="AH31" s="2"/>
      <c r="AI31" s="2"/>
      <c r="AJ31" s="2"/>
      <c r="AK31" s="2"/>
    </row>
    <row r="32" spans="2:41" ht="15" customHeight="1">
      <c r="B32" s="7">
        <v>29</v>
      </c>
      <c r="S32" s="2"/>
      <c r="T32" s="2" t="s">
        <v>17</v>
      </c>
      <c r="U32" s="2"/>
      <c r="V32" s="2"/>
      <c r="W32" s="2"/>
      <c r="X32" s="2"/>
      <c r="Y32" s="2"/>
      <c r="Z32" s="2"/>
      <c r="AA32" s="2"/>
      <c r="AB32" s="2"/>
      <c r="AC32" s="2"/>
      <c r="AD32" s="2"/>
      <c r="AE32" s="2"/>
      <c r="AF32" s="2"/>
      <c r="AG32" s="2"/>
      <c r="AH32" s="2"/>
      <c r="AI32" s="2"/>
      <c r="AJ32" s="2"/>
      <c r="AK32" s="2"/>
    </row>
    <row r="33" spans="2:37" ht="15" customHeight="1">
      <c r="B33" s="7">
        <v>30</v>
      </c>
      <c r="K33" s="8"/>
      <c r="L33" s="8"/>
      <c r="M33" s="8"/>
      <c r="N33" s="8"/>
      <c r="O33" s="8"/>
      <c r="P33" s="8"/>
      <c r="Q33" s="8"/>
      <c r="R33" s="8"/>
      <c r="S33" s="2"/>
      <c r="T33" s="2"/>
      <c r="U33" s="2"/>
      <c r="V33" s="2"/>
      <c r="W33" s="2"/>
      <c r="X33" s="2"/>
      <c r="Y33" s="2"/>
      <c r="Z33" s="2"/>
      <c r="AA33" s="2"/>
      <c r="AB33" s="2"/>
      <c r="AC33" s="2"/>
      <c r="AD33" s="2"/>
      <c r="AE33" s="2"/>
      <c r="AF33" s="2"/>
      <c r="AG33" s="2"/>
      <c r="AH33" s="2"/>
      <c r="AI33" s="2"/>
      <c r="AJ33" s="2"/>
      <c r="AK33" s="2"/>
    </row>
    <row r="34" spans="2:37" ht="15" customHeight="1">
      <c r="B34" s="7">
        <v>31</v>
      </c>
      <c r="S34" s="2"/>
      <c r="T34" s="2"/>
      <c r="U34" s="2"/>
      <c r="V34" s="2"/>
      <c r="W34" s="2"/>
      <c r="X34" s="2"/>
      <c r="Y34" s="2"/>
      <c r="Z34" s="2"/>
      <c r="AA34" s="2"/>
      <c r="AB34" s="2"/>
      <c r="AC34" s="2"/>
      <c r="AD34" s="2"/>
      <c r="AE34" s="2"/>
      <c r="AF34" s="2"/>
      <c r="AG34" s="2"/>
      <c r="AH34" s="2"/>
      <c r="AI34" s="2"/>
      <c r="AJ34" s="2"/>
      <c r="AK34" s="2"/>
    </row>
    <row r="35" spans="2:37" ht="15" customHeight="1">
      <c r="B35" s="7">
        <v>32</v>
      </c>
      <c r="F35" s="1">
        <v>1</v>
      </c>
      <c r="H35" s="214" t="s">
        <v>27</v>
      </c>
      <c r="I35" s="214"/>
      <c r="J35" s="214"/>
      <c r="K35" s="214"/>
      <c r="L35" s="214"/>
      <c r="M35" s="214"/>
    </row>
    <row r="36" spans="2:37" ht="15" customHeight="1">
      <c r="B36" s="7">
        <v>33</v>
      </c>
      <c r="I36" s="135"/>
      <c r="J36" s="135"/>
      <c r="K36" s="165"/>
      <c r="L36" s="165"/>
      <c r="M36" s="165"/>
      <c r="N36" s="165"/>
      <c r="O36" s="165"/>
      <c r="P36" s="165"/>
      <c r="Q36" s="165"/>
      <c r="R36" s="165"/>
      <c r="S36" s="135"/>
      <c r="T36" s="135"/>
      <c r="U36" s="162"/>
      <c r="V36" s="135"/>
      <c r="W36" s="135"/>
      <c r="X36" s="163"/>
      <c r="Y36" s="163"/>
      <c r="Z36" s="135"/>
      <c r="AA36" s="135"/>
      <c r="AB36" s="135"/>
      <c r="AC36" s="163"/>
      <c r="AD36" s="163"/>
      <c r="AE36" s="163"/>
      <c r="AF36" s="163"/>
      <c r="AG36" s="15"/>
      <c r="AH36" s="15"/>
    </row>
    <row r="37" spans="2:37" ht="15" customHeight="1">
      <c r="B37" s="7">
        <v>34</v>
      </c>
      <c r="K37" s="8"/>
      <c r="L37" s="8"/>
      <c r="M37" s="8"/>
      <c r="N37" s="8"/>
      <c r="O37" s="8"/>
      <c r="P37" s="8"/>
      <c r="Q37" s="8"/>
      <c r="R37" s="8"/>
      <c r="U37" s="4"/>
      <c r="X37" s="15"/>
      <c r="Y37" s="15"/>
      <c r="AC37" s="15"/>
      <c r="AD37" s="15"/>
      <c r="AE37" s="15"/>
      <c r="AF37" s="15"/>
      <c r="AG37" s="15"/>
      <c r="AH37" s="15"/>
    </row>
    <row r="38" spans="2:37" ht="15" customHeight="1">
      <c r="B38" s="7">
        <v>35</v>
      </c>
      <c r="F38" s="1">
        <v>2</v>
      </c>
      <c r="G38" s="4" t="s">
        <v>18</v>
      </c>
      <c r="H38" s="293" t="s">
        <v>220</v>
      </c>
      <c r="I38" s="293"/>
      <c r="J38" s="293"/>
      <c r="K38" s="293"/>
      <c r="L38" s="293"/>
      <c r="M38" s="293"/>
      <c r="N38" s="293"/>
      <c r="O38" s="293"/>
      <c r="P38" s="293"/>
      <c r="Q38" s="293"/>
    </row>
    <row r="39" spans="2:37" ht="18" customHeight="1">
      <c r="B39" s="7">
        <v>36</v>
      </c>
      <c r="I39" s="1" t="s">
        <v>221</v>
      </c>
      <c r="M39" s="295">
        <f>第２号様式!AA49</f>
        <v>0</v>
      </c>
      <c r="N39" s="295"/>
      <c r="O39" s="295"/>
      <c r="P39" s="295"/>
      <c r="Q39" s="295"/>
      <c r="R39" s="295"/>
      <c r="S39" s="2" t="s">
        <v>224</v>
      </c>
      <c r="T39" s="2"/>
      <c r="U39" s="2"/>
      <c r="V39" s="2"/>
      <c r="W39" s="2"/>
      <c r="X39" s="2"/>
      <c r="Y39" s="2"/>
      <c r="Z39" s="2"/>
      <c r="AA39" s="2"/>
      <c r="AB39" s="2"/>
      <c r="AC39" s="2"/>
      <c r="AD39" s="2"/>
      <c r="AE39" s="2"/>
      <c r="AF39" s="2"/>
      <c r="AG39" s="2"/>
      <c r="AH39" s="2"/>
      <c r="AI39" s="2"/>
      <c r="AJ39" s="2"/>
      <c r="AK39" s="2"/>
    </row>
    <row r="40" spans="2:37" ht="18" customHeight="1">
      <c r="B40" s="7">
        <v>37</v>
      </c>
      <c r="I40" s="22" t="s">
        <v>222</v>
      </c>
      <c r="J40" s="22"/>
      <c r="K40" s="22"/>
      <c r="L40" s="22"/>
      <c r="M40" s="295">
        <f>第７号様式!AA54</f>
        <v>0</v>
      </c>
      <c r="N40" s="295"/>
      <c r="O40" s="295"/>
      <c r="P40" s="295"/>
      <c r="Q40" s="295"/>
      <c r="R40" s="295"/>
      <c r="S40" s="53" t="s">
        <v>224</v>
      </c>
      <c r="T40" s="2"/>
      <c r="U40" s="2"/>
      <c r="V40" s="2"/>
      <c r="W40" s="2"/>
      <c r="X40" s="2"/>
      <c r="Y40" s="2"/>
      <c r="Z40" s="2"/>
      <c r="AA40" s="2"/>
      <c r="AB40" s="2"/>
      <c r="AC40" s="2"/>
      <c r="AD40" s="2"/>
      <c r="AE40" s="2"/>
      <c r="AF40" s="2"/>
      <c r="AG40" s="2"/>
      <c r="AH40" s="2"/>
      <c r="AI40" s="2"/>
      <c r="AJ40" s="2"/>
      <c r="AK40" s="2"/>
    </row>
    <row r="41" spans="2:37" ht="18" customHeight="1">
      <c r="B41" s="7">
        <v>38</v>
      </c>
      <c r="I41" s="22" t="s">
        <v>223</v>
      </c>
      <c r="J41" s="22"/>
      <c r="K41" s="22"/>
      <c r="L41" s="22"/>
      <c r="M41" s="294" t="str">
        <f>IF(M39=M40,"変更なし",M40-M39)</f>
        <v>変更なし</v>
      </c>
      <c r="N41" s="294"/>
      <c r="O41" s="294"/>
      <c r="P41" s="294"/>
      <c r="Q41" s="294"/>
      <c r="R41" s="294"/>
      <c r="S41" s="22" t="s">
        <v>224</v>
      </c>
    </row>
    <row r="42" spans="2:37" ht="15" customHeight="1">
      <c r="B42" s="7">
        <v>39</v>
      </c>
    </row>
    <row r="43" spans="2:37" ht="15" customHeight="1">
      <c r="B43" s="7">
        <v>40</v>
      </c>
      <c r="F43" s="1">
        <v>3</v>
      </c>
      <c r="G43" s="4" t="s">
        <v>18</v>
      </c>
      <c r="H43" s="214" t="s">
        <v>25</v>
      </c>
      <c r="I43" s="214"/>
      <c r="J43" s="214"/>
      <c r="K43" s="214"/>
      <c r="L43" s="214"/>
      <c r="M43" s="214"/>
    </row>
    <row r="44" spans="2:37" ht="15" customHeight="1">
      <c r="B44" s="7">
        <v>41</v>
      </c>
      <c r="G44" s="1" t="s">
        <v>327</v>
      </c>
    </row>
    <row r="45" spans="2:37" ht="15" customHeight="1">
      <c r="B45" s="7">
        <v>42</v>
      </c>
      <c r="G45" s="1" t="s">
        <v>328</v>
      </c>
      <c r="Q45" s="8"/>
    </row>
    <row r="46" spans="2:37" ht="15" customHeight="1">
      <c r="B46" s="7">
        <v>43</v>
      </c>
    </row>
    <row r="47" spans="2:37" ht="15" customHeight="1">
      <c r="B47" s="7">
        <v>44</v>
      </c>
      <c r="G47" s="11"/>
    </row>
    <row r="48" spans="2:37" ht="15" customHeight="1">
      <c r="B48" s="7">
        <v>45</v>
      </c>
      <c r="G48" s="11"/>
    </row>
    <row r="49" spans="2:34" ht="15" customHeight="1">
      <c r="B49" s="7">
        <v>46</v>
      </c>
      <c r="X49" s="12"/>
      <c r="Y49" s="12"/>
      <c r="AC49" s="12"/>
      <c r="AD49" s="12"/>
      <c r="AE49" s="12"/>
      <c r="AF49" s="12"/>
      <c r="AG49" s="12"/>
      <c r="AH49" s="12"/>
    </row>
    <row r="50" spans="2:34" ht="15" customHeight="1">
      <c r="B50" s="7">
        <v>47</v>
      </c>
    </row>
    <row r="51" spans="2:34" ht="15" customHeight="1">
      <c r="B51" s="7">
        <v>48</v>
      </c>
    </row>
    <row r="52" spans="2:34" ht="15" customHeight="1">
      <c r="B52" s="7">
        <v>49</v>
      </c>
    </row>
    <row r="53" spans="2:34" ht="15" customHeight="1">
      <c r="B53" s="7">
        <v>50</v>
      </c>
    </row>
    <row r="54" spans="2:34" ht="15" customHeight="1">
      <c r="B54" s="7">
        <v>51</v>
      </c>
    </row>
    <row r="55" spans="2:34" ht="15" customHeight="1">
      <c r="B55" s="7">
        <v>52</v>
      </c>
    </row>
    <row r="56" spans="2:34" ht="15" customHeight="1">
      <c r="B56" s="7">
        <v>53</v>
      </c>
    </row>
    <row r="57" spans="2:34" ht="15" customHeight="1">
      <c r="B57" s="7"/>
    </row>
  </sheetData>
  <mergeCells count="26">
    <mergeCell ref="H43:M43"/>
    <mergeCell ref="H38:Q38"/>
    <mergeCell ref="M41:R41"/>
    <mergeCell ref="M40:R40"/>
    <mergeCell ref="M39:R39"/>
    <mergeCell ref="U23:Y23"/>
    <mergeCell ref="D25:E25"/>
    <mergeCell ref="H35:M35"/>
    <mergeCell ref="F25:G25"/>
    <mergeCell ref="G23:H23"/>
    <mergeCell ref="J23:K23"/>
    <mergeCell ref="M23:N23"/>
    <mergeCell ref="E10:H10"/>
    <mergeCell ref="J10:N10"/>
    <mergeCell ref="E23:F23"/>
    <mergeCell ref="R14:T14"/>
    <mergeCell ref="R16:T16"/>
    <mergeCell ref="R18:T18"/>
    <mergeCell ref="R23:S23"/>
    <mergeCell ref="Z7:AA7"/>
    <mergeCell ref="F5:G5"/>
    <mergeCell ref="H5:I5"/>
    <mergeCell ref="J5:AI5"/>
    <mergeCell ref="AB7:AC7"/>
    <mergeCell ref="AE7:AF7"/>
    <mergeCell ref="AH7:AI7"/>
  </mergeCells>
  <phoneticPr fontId="17"/>
  <printOptions horizontalCentered="1"/>
  <pageMargins left="0.78740157480314965" right="0.78740157480314965" top="0.78740157480314965" bottom="0.78740157480314965" header="0.19685039370078741" footer="0.19685039370078741"/>
  <pageSetup paperSize="9"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CCFFFF"/>
  </sheetPr>
  <dimension ref="B2:BP60"/>
  <sheetViews>
    <sheetView showZeros="0" view="pageBreakPreview" zoomScale="80" zoomScaleNormal="100" zoomScaleSheetLayoutView="80" workbookViewId="0">
      <selection activeCell="AD31" sqref="AD31"/>
    </sheetView>
  </sheetViews>
  <sheetFormatPr defaultColWidth="2.5" defaultRowHeight="15" customHeight="1"/>
  <cols>
    <col min="1" max="244" width="2.5" style="21" customWidth="1"/>
    <col min="245" max="16384" width="2.5" style="21"/>
  </cols>
  <sheetData>
    <row r="2" spans="2:68" ht="15" customHeight="1">
      <c r="C2" s="1" t="s">
        <v>329</v>
      </c>
    </row>
    <row r="3" spans="2:68" ht="15" customHeight="1">
      <c r="C3" s="251" t="s">
        <v>180</v>
      </c>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row>
    <row r="6" spans="2:68" s="1" customFormat="1" ht="15" customHeight="1">
      <c r="B6" s="7"/>
      <c r="D6" s="1">
        <v>1</v>
      </c>
      <c r="E6" s="1" t="s">
        <v>169</v>
      </c>
    </row>
    <row r="7" spans="2:68" s="1" customFormat="1" ht="15" customHeight="1">
      <c r="B7" s="7"/>
      <c r="E7" s="1" t="s">
        <v>260</v>
      </c>
      <c r="F7" s="133"/>
      <c r="G7" s="133"/>
      <c r="H7" s="133"/>
      <c r="I7" s="133"/>
      <c r="J7" s="133"/>
      <c r="K7" s="296" t="s">
        <v>181</v>
      </c>
      <c r="L7" s="296"/>
      <c r="M7" s="296"/>
      <c r="N7" s="253" t="s">
        <v>261</v>
      </c>
      <c r="O7" s="253"/>
      <c r="P7" s="253"/>
      <c r="Q7" s="253"/>
      <c r="R7" s="253"/>
      <c r="S7" s="253"/>
      <c r="T7" s="253"/>
      <c r="U7" s="253"/>
      <c r="V7" s="253"/>
      <c r="W7" s="253"/>
      <c r="X7" s="253"/>
      <c r="Y7" s="253" t="s">
        <v>262</v>
      </c>
      <c r="Z7" s="253"/>
      <c r="AA7" s="253"/>
      <c r="AB7" s="253"/>
      <c r="AC7" s="253"/>
      <c r="AD7" s="253"/>
      <c r="AE7" s="253"/>
      <c r="AF7" s="253"/>
      <c r="AG7" s="253"/>
      <c r="AH7" s="253"/>
      <c r="AI7" s="253"/>
      <c r="AM7" s="1">
        <f>第２号様式!AM8</f>
        <v>2</v>
      </c>
      <c r="AN7" s="1" t="str">
        <f>IF(AM7=1,"通常枠","賃上げ枠")</f>
        <v>賃上げ枠</v>
      </c>
      <c r="AV7" s="171"/>
    </row>
    <row r="8" spans="2:68" s="1" customFormat="1" ht="15" customHeight="1">
      <c r="B8" s="7"/>
      <c r="E8" s="133"/>
      <c r="F8" s="133"/>
      <c r="G8" s="133"/>
      <c r="H8" s="133"/>
      <c r="I8" s="133"/>
      <c r="J8" s="133"/>
      <c r="K8" s="296" t="s">
        <v>182</v>
      </c>
      <c r="L8" s="296"/>
      <c r="M8" s="296"/>
      <c r="N8" s="253" t="s">
        <v>261</v>
      </c>
      <c r="O8" s="253"/>
      <c r="P8" s="253"/>
      <c r="Q8" s="253"/>
      <c r="R8" s="253"/>
      <c r="S8" s="253"/>
      <c r="T8" s="253"/>
      <c r="U8" s="253"/>
      <c r="V8" s="253"/>
      <c r="W8" s="253"/>
      <c r="X8" s="253"/>
      <c r="Y8" s="253" t="s">
        <v>262</v>
      </c>
      <c r="Z8" s="253"/>
      <c r="AA8" s="253"/>
      <c r="AB8" s="253"/>
      <c r="AC8" s="253"/>
      <c r="AD8" s="253"/>
      <c r="AE8" s="253"/>
      <c r="AF8" s="253"/>
      <c r="AG8" s="253"/>
      <c r="AH8" s="253"/>
      <c r="AI8" s="253"/>
      <c r="AM8" s="1">
        <v>2</v>
      </c>
      <c r="AN8" s="1" t="str">
        <f>IF(AM8=1,"通常枠","賃上げ枠")</f>
        <v>賃上げ枠</v>
      </c>
      <c r="AO8" s="171"/>
      <c r="AV8" s="171"/>
    </row>
    <row r="9" spans="2:68" s="1" customFormat="1" ht="15" customHeight="1">
      <c r="B9" s="7"/>
      <c r="AO9" s="171"/>
      <c r="AV9" s="171"/>
    </row>
    <row r="10" spans="2:68" s="1" customFormat="1" ht="15" customHeight="1">
      <c r="B10" s="7"/>
      <c r="E10" s="307" t="s">
        <v>311</v>
      </c>
      <c r="F10" s="307"/>
      <c r="G10" s="307"/>
      <c r="H10" s="307"/>
      <c r="I10" s="307"/>
      <c r="J10" s="307"/>
      <c r="K10" s="296" t="s">
        <v>181</v>
      </c>
      <c r="L10" s="296"/>
      <c r="M10" s="296"/>
      <c r="N10" s="215" t="s">
        <v>385</v>
      </c>
      <c r="O10" s="215"/>
      <c r="P10" s="164" t="str">
        <f>第２号様式!O11</f>
        <v>33</v>
      </c>
      <c r="Q10" s="7" t="s">
        <v>3</v>
      </c>
      <c r="R10" s="213">
        <f>第２号様式!R11</f>
        <v>1</v>
      </c>
      <c r="S10" s="213"/>
      <c r="T10" s="7" t="s">
        <v>4</v>
      </c>
      <c r="U10" s="213">
        <f>第２号様式!U11</f>
        <v>0</v>
      </c>
      <c r="V10" s="213"/>
      <c r="W10" s="10" t="s">
        <v>5</v>
      </c>
      <c r="X10" s="4" t="s">
        <v>274</v>
      </c>
      <c r="Y10" s="4" t="s">
        <v>275</v>
      </c>
      <c r="Z10" s="215" t="s">
        <v>385</v>
      </c>
      <c r="AA10" s="215"/>
      <c r="AB10" s="164" t="str">
        <f>第２号様式!AB11</f>
        <v>33</v>
      </c>
      <c r="AC10" s="7" t="s">
        <v>3</v>
      </c>
      <c r="AD10" s="213">
        <f>第２号様式!AE11</f>
        <v>1</v>
      </c>
      <c r="AE10" s="213"/>
      <c r="AF10" s="7" t="s">
        <v>4</v>
      </c>
      <c r="AG10" s="213">
        <f>第２号様式!AH11</f>
        <v>0</v>
      </c>
      <c r="AH10" s="213"/>
      <c r="AI10" s="10" t="s">
        <v>5</v>
      </c>
      <c r="AO10" s="171"/>
      <c r="AV10" s="171"/>
    </row>
    <row r="11" spans="2:68" s="1" customFormat="1" ht="15" customHeight="1">
      <c r="B11" s="7"/>
      <c r="E11" s="11"/>
      <c r="K11" s="296" t="s">
        <v>182</v>
      </c>
      <c r="L11" s="296"/>
      <c r="M11" s="296"/>
      <c r="N11" s="215" t="s">
        <v>385</v>
      </c>
      <c r="O11" s="215"/>
      <c r="P11" s="164" t="str">
        <f>第２号様式!O11</f>
        <v>33</v>
      </c>
      <c r="Q11" s="7" t="s">
        <v>3</v>
      </c>
      <c r="R11" s="213">
        <f>第２号様式!R11</f>
        <v>1</v>
      </c>
      <c r="S11" s="213"/>
      <c r="T11" s="7" t="s">
        <v>4</v>
      </c>
      <c r="U11" s="213">
        <f>第２号様式!U11</f>
        <v>0</v>
      </c>
      <c r="V11" s="213"/>
      <c r="W11" s="10" t="s">
        <v>5</v>
      </c>
      <c r="X11" s="4" t="s">
        <v>274</v>
      </c>
      <c r="Y11" s="4" t="s">
        <v>275</v>
      </c>
      <c r="Z11" s="215" t="s">
        <v>385</v>
      </c>
      <c r="AA11" s="215"/>
      <c r="AB11" s="164" t="str">
        <f>TEXT(F29,"e")</f>
        <v>33</v>
      </c>
      <c r="AC11" s="7" t="s">
        <v>3</v>
      </c>
      <c r="AD11" s="213">
        <f>MONTH(F29)</f>
        <v>1</v>
      </c>
      <c r="AE11" s="213"/>
      <c r="AF11" s="7" t="s">
        <v>4</v>
      </c>
      <c r="AG11" s="213">
        <f>DAY(F29)</f>
        <v>0</v>
      </c>
      <c r="AH11" s="213"/>
      <c r="AI11" s="10" t="s">
        <v>5</v>
      </c>
      <c r="AO11" s="171"/>
    </row>
    <row r="12" spans="2:68" s="1" customFormat="1" ht="15" customHeight="1">
      <c r="B12" s="7"/>
      <c r="D12" s="11"/>
    </row>
    <row r="13" spans="2:68" s="1" customFormat="1" ht="15" customHeight="1">
      <c r="B13" s="7"/>
      <c r="E13" s="1" t="s">
        <v>312</v>
      </c>
    </row>
    <row r="14" spans="2:68" s="1" customFormat="1" ht="15" customHeight="1">
      <c r="B14" s="7"/>
      <c r="E14" s="27"/>
      <c r="F14" s="231" t="s">
        <v>170</v>
      </c>
      <c r="G14" s="232"/>
      <c r="H14" s="232"/>
      <c r="I14" s="232"/>
      <c r="J14" s="232"/>
      <c r="K14" s="232"/>
      <c r="L14" s="233"/>
      <c r="M14" s="231" t="s">
        <v>171</v>
      </c>
      <c r="N14" s="232"/>
      <c r="O14" s="232"/>
      <c r="P14" s="232"/>
      <c r="Q14" s="232"/>
      <c r="R14" s="232"/>
      <c r="S14" s="232"/>
      <c r="T14" s="232"/>
      <c r="U14" s="232"/>
      <c r="V14" s="232"/>
      <c r="W14" s="233"/>
      <c r="X14" s="231" t="s">
        <v>172</v>
      </c>
      <c r="Y14" s="232"/>
      <c r="Z14" s="232"/>
      <c r="AA14" s="232"/>
      <c r="AB14" s="232"/>
      <c r="AC14" s="232"/>
      <c r="AD14" s="232"/>
      <c r="AE14" s="232"/>
      <c r="AF14" s="232"/>
      <c r="AG14" s="232"/>
      <c r="AH14" s="232"/>
      <c r="AI14" s="233"/>
      <c r="AJ14" s="28"/>
    </row>
    <row r="15" spans="2:68" s="1" customFormat="1" ht="15" customHeight="1">
      <c r="B15" s="7"/>
      <c r="D15" s="29"/>
      <c r="E15" s="30"/>
      <c r="F15" s="299" t="s">
        <v>183</v>
      </c>
      <c r="G15" s="300"/>
      <c r="H15" s="300"/>
      <c r="I15" s="300"/>
      <c r="J15" s="32"/>
      <c r="K15" s="32"/>
      <c r="L15" s="33"/>
      <c r="M15" s="301">
        <f>第２号様式!M15</f>
        <v>0</v>
      </c>
      <c r="N15" s="302"/>
      <c r="O15" s="302"/>
      <c r="P15" s="302"/>
      <c r="Q15" s="302"/>
      <c r="R15" s="302"/>
      <c r="S15" s="302"/>
      <c r="T15" s="302"/>
      <c r="U15" s="302"/>
      <c r="V15" s="302"/>
      <c r="W15" s="303"/>
      <c r="X15" s="301">
        <f>第２号様式!X15</f>
        <v>0</v>
      </c>
      <c r="Y15" s="302"/>
      <c r="Z15" s="302"/>
      <c r="AA15" s="302"/>
      <c r="AB15" s="302"/>
      <c r="AC15" s="302"/>
      <c r="AD15" s="302"/>
      <c r="AE15" s="302"/>
      <c r="AF15" s="302"/>
      <c r="AG15" s="302"/>
      <c r="AH15" s="302"/>
      <c r="AI15" s="303"/>
      <c r="AJ15" s="34"/>
    </row>
    <row r="16" spans="2:68" s="1" customFormat="1" ht="15" customHeight="1">
      <c r="B16" s="7"/>
      <c r="D16" s="29"/>
      <c r="E16" s="30"/>
      <c r="F16" s="328">
        <f>第２号様式!F16</f>
        <v>0</v>
      </c>
      <c r="G16" s="329"/>
      <c r="H16" s="329"/>
      <c r="I16" s="329"/>
      <c r="J16" s="329"/>
      <c r="K16" s="329"/>
      <c r="L16" s="330"/>
      <c r="M16" s="256"/>
      <c r="N16" s="257"/>
      <c r="O16" s="257"/>
      <c r="P16" s="257"/>
      <c r="Q16" s="257"/>
      <c r="R16" s="257"/>
      <c r="S16" s="257"/>
      <c r="T16" s="257"/>
      <c r="U16" s="257"/>
      <c r="V16" s="257"/>
      <c r="W16" s="258"/>
      <c r="X16" s="256"/>
      <c r="Y16" s="257"/>
      <c r="Z16" s="257"/>
      <c r="AA16" s="257"/>
      <c r="AB16" s="257"/>
      <c r="AC16" s="257"/>
      <c r="AD16" s="257"/>
      <c r="AE16" s="257"/>
      <c r="AF16" s="257"/>
      <c r="AG16" s="257"/>
      <c r="AH16" s="257"/>
      <c r="AI16" s="258"/>
      <c r="AJ16" s="34"/>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row>
    <row r="17" spans="2:41" s="1" customFormat="1" ht="15" customHeight="1">
      <c r="B17" s="7"/>
      <c r="D17" s="29"/>
      <c r="E17" s="30"/>
      <c r="F17" s="331"/>
      <c r="G17" s="332"/>
      <c r="H17" s="332"/>
      <c r="I17" s="332"/>
      <c r="J17" s="332"/>
      <c r="K17" s="332"/>
      <c r="L17" s="333"/>
      <c r="M17" s="304"/>
      <c r="N17" s="305"/>
      <c r="O17" s="305"/>
      <c r="P17" s="305"/>
      <c r="Q17" s="305"/>
      <c r="R17" s="305"/>
      <c r="S17" s="305"/>
      <c r="T17" s="305"/>
      <c r="U17" s="305"/>
      <c r="V17" s="305"/>
      <c r="W17" s="306"/>
      <c r="X17" s="304"/>
      <c r="Y17" s="305"/>
      <c r="Z17" s="305"/>
      <c r="AA17" s="305"/>
      <c r="AB17" s="305"/>
      <c r="AC17" s="305"/>
      <c r="AD17" s="305"/>
      <c r="AE17" s="305"/>
      <c r="AF17" s="305"/>
      <c r="AG17" s="305"/>
      <c r="AH17" s="305"/>
      <c r="AI17" s="306"/>
      <c r="AJ17" s="34"/>
    </row>
    <row r="18" spans="2:41" s="1" customFormat="1" ht="15" customHeight="1">
      <c r="B18" s="7"/>
      <c r="D18" s="29"/>
      <c r="E18" s="30"/>
      <c r="F18" s="297" t="s">
        <v>184</v>
      </c>
      <c r="G18" s="298"/>
      <c r="H18" s="298"/>
      <c r="I18" s="298"/>
      <c r="J18" s="54"/>
      <c r="K18" s="54"/>
      <c r="L18" s="55"/>
      <c r="M18" s="56"/>
      <c r="N18" s="54"/>
      <c r="O18" s="54"/>
      <c r="P18" s="54"/>
      <c r="Q18" s="54"/>
      <c r="R18" s="54"/>
      <c r="S18" s="54"/>
      <c r="T18" s="54"/>
      <c r="U18" s="54"/>
      <c r="V18" s="54"/>
      <c r="W18" s="55"/>
      <c r="X18" s="54"/>
      <c r="Y18" s="54"/>
      <c r="Z18" s="54"/>
      <c r="AA18" s="54"/>
      <c r="AB18" s="54"/>
      <c r="AC18" s="54"/>
      <c r="AD18" s="54"/>
      <c r="AE18" s="54"/>
      <c r="AF18" s="54"/>
      <c r="AG18" s="54"/>
      <c r="AH18" s="54"/>
      <c r="AI18" s="55"/>
      <c r="AJ18" s="34"/>
    </row>
    <row r="19" spans="2:41" s="1" customFormat="1" ht="15" customHeight="1">
      <c r="B19" s="7"/>
      <c r="D19" s="29"/>
      <c r="E19" s="30"/>
      <c r="F19" s="316"/>
      <c r="G19" s="317"/>
      <c r="H19" s="317"/>
      <c r="I19" s="317"/>
      <c r="J19" s="317"/>
      <c r="K19" s="317"/>
      <c r="L19" s="318"/>
      <c r="M19" s="316"/>
      <c r="N19" s="317"/>
      <c r="O19" s="317"/>
      <c r="P19" s="317"/>
      <c r="Q19" s="317"/>
      <c r="R19" s="317"/>
      <c r="S19" s="317"/>
      <c r="T19" s="317"/>
      <c r="U19" s="317"/>
      <c r="V19" s="317"/>
      <c r="W19" s="318"/>
      <c r="X19" s="316"/>
      <c r="Y19" s="317"/>
      <c r="Z19" s="317"/>
      <c r="AA19" s="317"/>
      <c r="AB19" s="317"/>
      <c r="AC19" s="317"/>
      <c r="AD19" s="317"/>
      <c r="AE19" s="317"/>
      <c r="AF19" s="317"/>
      <c r="AG19" s="317"/>
      <c r="AH19" s="317"/>
      <c r="AI19" s="318"/>
      <c r="AJ19" s="34"/>
    </row>
    <row r="20" spans="2:41" s="1" customFormat="1" ht="15" customHeight="1">
      <c r="B20" s="7"/>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row>
    <row r="21" spans="2:41" s="1" customFormat="1" ht="15" customHeight="1">
      <c r="B21" s="7"/>
      <c r="D21" s="29"/>
      <c r="E21" s="1" t="s">
        <v>313</v>
      </c>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row>
    <row r="22" spans="2:41" s="1" customFormat="1" ht="15" customHeight="1">
      <c r="B22" s="7"/>
      <c r="E22" s="27"/>
      <c r="F22" s="231" t="s">
        <v>173</v>
      </c>
      <c r="G22" s="232"/>
      <c r="H22" s="232"/>
      <c r="I22" s="232"/>
      <c r="J22" s="232"/>
      <c r="K22" s="232"/>
      <c r="L22" s="233"/>
      <c r="M22" s="231" t="s">
        <v>174</v>
      </c>
      <c r="N22" s="232"/>
      <c r="O22" s="232"/>
      <c r="P22" s="232"/>
      <c r="Q22" s="232"/>
      <c r="R22" s="232"/>
      <c r="S22" s="232"/>
      <c r="T22" s="232"/>
      <c r="U22" s="232"/>
      <c r="V22" s="232"/>
      <c r="W22" s="233"/>
      <c r="X22" s="231" t="s">
        <v>175</v>
      </c>
      <c r="Y22" s="232"/>
      <c r="Z22" s="232"/>
      <c r="AA22" s="232"/>
      <c r="AB22" s="232"/>
      <c r="AC22" s="232"/>
      <c r="AD22" s="232"/>
      <c r="AE22" s="232"/>
      <c r="AF22" s="232"/>
      <c r="AG22" s="232"/>
      <c r="AH22" s="232"/>
      <c r="AI22" s="233"/>
      <c r="AJ22" s="28"/>
    </row>
    <row r="23" spans="2:41" s="1" customFormat="1" ht="15" customHeight="1">
      <c r="B23" s="7"/>
      <c r="D23" s="29"/>
      <c r="E23" s="30"/>
      <c r="F23" s="299" t="s">
        <v>183</v>
      </c>
      <c r="G23" s="300"/>
      <c r="H23" s="300"/>
      <c r="I23" s="300"/>
      <c r="J23" s="32"/>
      <c r="K23" s="32"/>
      <c r="L23" s="33"/>
      <c r="M23" s="31"/>
      <c r="N23" s="32"/>
      <c r="O23" s="32"/>
      <c r="P23" s="32"/>
      <c r="Q23" s="32"/>
      <c r="R23" s="32"/>
      <c r="S23" s="32"/>
      <c r="T23" s="32"/>
      <c r="U23" s="32"/>
      <c r="V23" s="32"/>
      <c r="W23" s="33"/>
      <c r="X23" s="32"/>
      <c r="Y23" s="32"/>
      <c r="Z23" s="32"/>
      <c r="AA23" s="32"/>
      <c r="AB23" s="32"/>
      <c r="AC23" s="32"/>
      <c r="AD23" s="32"/>
      <c r="AE23" s="32"/>
      <c r="AF23" s="32"/>
      <c r="AG23" s="32"/>
      <c r="AH23" s="32"/>
      <c r="AI23" s="33"/>
      <c r="AJ23" s="34"/>
    </row>
    <row r="24" spans="2:41" s="1" customFormat="1" ht="15" customHeight="1">
      <c r="B24" s="7"/>
      <c r="D24" s="29"/>
      <c r="E24" s="30"/>
      <c r="F24" s="319">
        <f>第２号様式!F26</f>
        <v>0</v>
      </c>
      <c r="G24" s="319"/>
      <c r="H24" s="319"/>
      <c r="I24" s="319"/>
      <c r="J24" s="319"/>
      <c r="K24" s="319"/>
      <c r="L24" s="319"/>
      <c r="M24" s="28"/>
      <c r="N24" s="313">
        <f>第２号様式!N26</f>
        <v>0</v>
      </c>
      <c r="O24" s="313"/>
      <c r="P24" s="313"/>
      <c r="Q24" s="313"/>
      <c r="R24" s="313"/>
      <c r="S24" s="313"/>
      <c r="T24" s="313"/>
      <c r="U24" s="313"/>
      <c r="V24" s="313"/>
      <c r="W24" s="314"/>
      <c r="X24" s="29"/>
      <c r="Y24" s="29"/>
      <c r="Z24" s="29"/>
      <c r="AA24" s="29"/>
      <c r="AB24" s="29"/>
      <c r="AC24" s="29"/>
      <c r="AD24" s="29"/>
      <c r="AE24" s="29"/>
      <c r="AF24" s="29"/>
      <c r="AG24" s="29"/>
      <c r="AH24" s="29"/>
      <c r="AI24" s="30"/>
      <c r="AJ24" s="34"/>
    </row>
    <row r="25" spans="2:41" s="1" customFormat="1" ht="15" customHeight="1">
      <c r="B25" s="7"/>
      <c r="D25" s="29"/>
      <c r="E25" s="30"/>
      <c r="F25" s="319">
        <f>第２号様式!F28</f>
        <v>0</v>
      </c>
      <c r="G25" s="319"/>
      <c r="H25" s="319"/>
      <c r="I25" s="319"/>
      <c r="J25" s="319"/>
      <c r="K25" s="319"/>
      <c r="L25" s="319"/>
      <c r="M25" s="34"/>
      <c r="N25" s="313">
        <f>第２号様式!N28</f>
        <v>0</v>
      </c>
      <c r="O25" s="313"/>
      <c r="P25" s="313"/>
      <c r="Q25" s="313"/>
      <c r="R25" s="313"/>
      <c r="S25" s="313"/>
      <c r="T25" s="313"/>
      <c r="U25" s="313"/>
      <c r="V25" s="145"/>
      <c r="W25" s="146"/>
      <c r="X25" s="29"/>
      <c r="Y25" s="313">
        <f>第２号様式!Y28</f>
        <v>0</v>
      </c>
      <c r="Z25" s="313"/>
      <c r="AA25" s="313"/>
      <c r="AB25" s="313"/>
      <c r="AC25" s="313"/>
      <c r="AD25" s="313"/>
      <c r="AE25" s="313"/>
      <c r="AF25" s="313"/>
      <c r="AG25" s="313"/>
      <c r="AH25" s="313"/>
      <c r="AI25" s="30"/>
      <c r="AJ25" s="34"/>
    </row>
    <row r="26" spans="2:41" s="1" customFormat="1" ht="15" customHeight="1">
      <c r="B26" s="7"/>
      <c r="D26" s="29"/>
      <c r="E26" s="30"/>
      <c r="F26" s="319">
        <f>第２号様式!F30</f>
        <v>0</v>
      </c>
      <c r="G26" s="319"/>
      <c r="H26" s="319"/>
      <c r="I26" s="319"/>
      <c r="J26" s="319"/>
      <c r="K26" s="319"/>
      <c r="L26" s="319"/>
      <c r="M26" s="34"/>
      <c r="N26" s="313">
        <f>第２号様式!N30</f>
        <v>0</v>
      </c>
      <c r="O26" s="313"/>
      <c r="P26" s="313"/>
      <c r="Q26" s="313"/>
      <c r="R26" s="313"/>
      <c r="S26" s="313"/>
      <c r="T26" s="313"/>
      <c r="U26" s="313"/>
      <c r="V26" s="147"/>
      <c r="W26" s="148"/>
      <c r="X26" s="29"/>
      <c r="Y26" s="313">
        <f>第２号様式!Y30</f>
        <v>0</v>
      </c>
      <c r="Z26" s="313"/>
      <c r="AA26" s="313"/>
      <c r="AB26" s="313"/>
      <c r="AC26" s="313"/>
      <c r="AD26" s="313"/>
      <c r="AE26" s="313"/>
      <c r="AF26" s="313"/>
      <c r="AG26" s="313"/>
      <c r="AH26" s="313"/>
      <c r="AI26" s="30"/>
      <c r="AJ26" s="34"/>
    </row>
    <row r="27" spans="2:41" s="1" customFormat="1" ht="15" customHeight="1">
      <c r="B27" s="7"/>
      <c r="D27" s="29"/>
      <c r="E27" s="30"/>
      <c r="F27" s="297" t="s">
        <v>184</v>
      </c>
      <c r="G27" s="298"/>
      <c r="H27" s="298"/>
      <c r="I27" s="298"/>
      <c r="J27" s="54"/>
      <c r="K27" s="54"/>
      <c r="L27" s="55"/>
      <c r="M27" s="56"/>
      <c r="N27" s="54"/>
      <c r="O27" s="54"/>
      <c r="P27" s="54"/>
      <c r="Q27" s="54"/>
      <c r="R27" s="54"/>
      <c r="S27" s="54"/>
      <c r="T27" s="54"/>
      <c r="U27" s="54"/>
      <c r="V27" s="54"/>
      <c r="W27" s="55"/>
      <c r="X27" s="54"/>
      <c r="Y27" s="54"/>
      <c r="Z27" s="54"/>
      <c r="AA27" s="54"/>
      <c r="AB27" s="54"/>
      <c r="AC27" s="54"/>
      <c r="AD27" s="54"/>
      <c r="AE27" s="54"/>
      <c r="AF27" s="54"/>
      <c r="AG27" s="54"/>
      <c r="AH27" s="54"/>
      <c r="AI27" s="55"/>
      <c r="AJ27" s="34"/>
    </row>
    <row r="28" spans="2:41" s="1" customFormat="1" ht="15" customHeight="1">
      <c r="B28" s="7"/>
      <c r="D28" s="29"/>
      <c r="E28" s="30"/>
      <c r="F28" s="230"/>
      <c r="G28" s="230"/>
      <c r="H28" s="230"/>
      <c r="I28" s="230"/>
      <c r="J28" s="230"/>
      <c r="K28" s="230"/>
      <c r="L28" s="230"/>
      <c r="M28" s="28"/>
      <c r="N28" s="234"/>
      <c r="O28" s="234"/>
      <c r="P28" s="234"/>
      <c r="Q28" s="234"/>
      <c r="R28" s="234"/>
      <c r="S28" s="234"/>
      <c r="T28" s="234"/>
      <c r="U28" s="234"/>
      <c r="V28" s="234"/>
      <c r="W28" s="327"/>
      <c r="X28" s="29"/>
      <c r="Y28" s="29"/>
      <c r="Z28" s="29"/>
      <c r="AA28" s="29"/>
      <c r="AB28" s="29"/>
      <c r="AC28" s="29"/>
      <c r="AD28" s="29"/>
      <c r="AE28" s="29"/>
      <c r="AF28" s="29"/>
      <c r="AG28" s="29"/>
      <c r="AH28" s="29"/>
      <c r="AI28" s="30"/>
      <c r="AJ28" s="34"/>
    </row>
    <row r="29" spans="2:41" s="1" customFormat="1" ht="15" customHeight="1">
      <c r="B29" s="7"/>
      <c r="D29" s="29"/>
      <c r="E29" s="30"/>
      <c r="F29" s="230"/>
      <c r="G29" s="230"/>
      <c r="H29" s="230"/>
      <c r="I29" s="230"/>
      <c r="J29" s="230"/>
      <c r="K29" s="230"/>
      <c r="L29" s="230"/>
      <c r="M29" s="34"/>
      <c r="N29" s="234"/>
      <c r="O29" s="234"/>
      <c r="P29" s="234"/>
      <c r="Q29" s="234"/>
      <c r="R29" s="234"/>
      <c r="S29" s="234"/>
      <c r="T29" s="234"/>
      <c r="U29" s="234"/>
      <c r="V29" s="135"/>
      <c r="W29" s="168"/>
      <c r="X29" s="29"/>
      <c r="Y29" s="234"/>
      <c r="Z29" s="234"/>
      <c r="AA29" s="234"/>
      <c r="AB29" s="234"/>
      <c r="AC29" s="234"/>
      <c r="AD29" s="234"/>
      <c r="AE29" s="234"/>
      <c r="AF29" s="234"/>
      <c r="AG29" s="234"/>
      <c r="AH29" s="234"/>
      <c r="AI29" s="30"/>
      <c r="AJ29" s="34"/>
    </row>
    <row r="30" spans="2:41" s="1" customFormat="1" ht="15" customHeight="1">
      <c r="B30" s="7"/>
      <c r="D30" s="29"/>
      <c r="E30" s="30"/>
      <c r="F30" s="320"/>
      <c r="G30" s="321"/>
      <c r="H30" s="321"/>
      <c r="I30" s="321"/>
      <c r="J30" s="321"/>
      <c r="K30" s="321"/>
      <c r="L30" s="321"/>
      <c r="M30" s="35"/>
      <c r="N30" s="315"/>
      <c r="O30" s="315"/>
      <c r="P30" s="315"/>
      <c r="Q30" s="315"/>
      <c r="R30" s="315"/>
      <c r="S30" s="315"/>
      <c r="T30" s="315"/>
      <c r="U30" s="315"/>
      <c r="V30" s="166"/>
      <c r="W30" s="167"/>
      <c r="X30" s="36"/>
      <c r="Y30" s="315"/>
      <c r="Z30" s="315"/>
      <c r="AA30" s="315"/>
      <c r="AB30" s="315"/>
      <c r="AC30" s="315"/>
      <c r="AD30" s="315"/>
      <c r="AE30" s="315"/>
      <c r="AF30" s="315"/>
      <c r="AG30" s="315"/>
      <c r="AH30" s="315"/>
      <c r="AI30" s="37"/>
      <c r="AJ30" s="34"/>
    </row>
    <row r="31" spans="2:41" ht="15" customHeight="1">
      <c r="C31" s="38"/>
      <c r="D31" s="38"/>
      <c r="E31" s="38"/>
      <c r="F31" s="38"/>
      <c r="G31" s="38"/>
      <c r="H31" s="38"/>
      <c r="I31" s="38"/>
      <c r="J31" s="38"/>
      <c r="K31" s="38"/>
      <c r="L31" s="38"/>
      <c r="M31" s="38"/>
      <c r="N31" s="38"/>
      <c r="P31" s="39"/>
      <c r="Q31" s="39"/>
      <c r="R31" s="39"/>
      <c r="S31" s="39"/>
      <c r="T31" s="39"/>
      <c r="U31" s="39"/>
      <c r="V31" s="39"/>
      <c r="W31" s="39"/>
      <c r="X31" s="39"/>
      <c r="AO31" s="1"/>
    </row>
    <row r="32" spans="2:41" ht="15" customHeight="1">
      <c r="C32" s="20"/>
      <c r="D32" s="1">
        <v>2</v>
      </c>
      <c r="E32" s="1" t="s">
        <v>176</v>
      </c>
    </row>
    <row r="33" spans="2:41" s="1" customFormat="1" ht="15" customHeight="1">
      <c r="B33" s="7"/>
      <c r="E33" s="27"/>
      <c r="F33" s="231" t="s">
        <v>26</v>
      </c>
      <c r="G33" s="232"/>
      <c r="H33" s="232"/>
      <c r="I33" s="232"/>
      <c r="J33" s="233"/>
      <c r="K33" s="231" t="s">
        <v>251</v>
      </c>
      <c r="L33" s="232"/>
      <c r="M33" s="232"/>
      <c r="N33" s="232"/>
      <c r="O33" s="232"/>
      <c r="P33" s="232"/>
      <c r="Q33" s="233"/>
      <c r="R33" s="231" t="s">
        <v>195</v>
      </c>
      <c r="S33" s="232"/>
      <c r="T33" s="232"/>
      <c r="U33" s="232"/>
      <c r="V33" s="232"/>
      <c r="W33" s="232"/>
      <c r="X33" s="233"/>
      <c r="Y33" s="231" t="s">
        <v>100</v>
      </c>
      <c r="Z33" s="232"/>
      <c r="AA33" s="232"/>
      <c r="AB33" s="232"/>
      <c r="AC33" s="232"/>
      <c r="AD33" s="232"/>
      <c r="AE33" s="232"/>
      <c r="AF33" s="232"/>
      <c r="AG33" s="232"/>
      <c r="AH33" s="232"/>
      <c r="AI33" s="233"/>
      <c r="AO33" s="21"/>
    </row>
    <row r="34" spans="2:41" s="1" customFormat="1" ht="15" customHeight="1">
      <c r="B34" s="7"/>
      <c r="E34" s="27"/>
      <c r="F34" s="299" t="s">
        <v>183</v>
      </c>
      <c r="G34" s="300"/>
      <c r="H34" s="300"/>
      <c r="I34" s="300"/>
      <c r="J34" s="41"/>
      <c r="K34" s="42"/>
      <c r="L34" s="40"/>
      <c r="M34" s="40"/>
      <c r="N34" s="40"/>
      <c r="O34" s="40"/>
      <c r="P34" s="40"/>
      <c r="Q34" s="41" t="s">
        <v>9</v>
      </c>
      <c r="R34" s="42"/>
      <c r="S34" s="40"/>
      <c r="T34" s="40"/>
      <c r="U34" s="40"/>
      <c r="V34" s="40"/>
      <c r="W34" s="40"/>
      <c r="X34" s="41" t="s">
        <v>9</v>
      </c>
      <c r="Y34" s="42"/>
      <c r="Z34" s="40"/>
      <c r="AA34" s="40"/>
      <c r="AB34" s="40"/>
      <c r="AC34" s="40"/>
      <c r="AD34" s="40"/>
      <c r="AE34" s="40"/>
      <c r="AF34" s="40"/>
      <c r="AG34" s="40"/>
      <c r="AH34" s="40"/>
      <c r="AI34" s="41"/>
    </row>
    <row r="35" spans="2:41" s="1" customFormat="1" ht="15" customHeight="1">
      <c r="B35" s="7"/>
      <c r="E35" s="27"/>
      <c r="F35" s="256">
        <f>第２号様式!F36</f>
        <v>0</v>
      </c>
      <c r="G35" s="257"/>
      <c r="H35" s="257"/>
      <c r="I35" s="257"/>
      <c r="J35" s="258"/>
      <c r="K35" s="28"/>
      <c r="L35" s="226">
        <f>第２号様式!L36</f>
        <v>0</v>
      </c>
      <c r="M35" s="226"/>
      <c r="N35" s="226"/>
      <c r="O35" s="226"/>
      <c r="P35" s="226"/>
      <c r="Q35" s="226"/>
      <c r="R35" s="28"/>
      <c r="S35" s="226">
        <f>第２号様式!S36</f>
        <v>0</v>
      </c>
      <c r="T35" s="226"/>
      <c r="U35" s="226"/>
      <c r="V35" s="226"/>
      <c r="W35" s="226"/>
      <c r="X35" s="226"/>
      <c r="Y35" s="28"/>
      <c r="AA35" s="228">
        <f>第２号様式!AA36</f>
        <v>0</v>
      </c>
      <c r="AB35" s="229"/>
      <c r="AC35" s="229"/>
      <c r="AD35" s="229"/>
      <c r="AE35" s="229"/>
      <c r="AF35" s="145" t="str">
        <f>IF(S35&gt;0,"×1.1","")</f>
        <v/>
      </c>
      <c r="AG35" s="169"/>
      <c r="AH35" s="145"/>
      <c r="AI35" s="27"/>
    </row>
    <row r="36" spans="2:41" s="1" customFormat="1" ht="15" customHeight="1">
      <c r="B36" s="7"/>
      <c r="E36" s="27"/>
      <c r="F36" s="256"/>
      <c r="G36" s="257"/>
      <c r="H36" s="257"/>
      <c r="I36" s="257"/>
      <c r="J36" s="258"/>
      <c r="K36" s="28"/>
      <c r="L36" s="24"/>
      <c r="M36" s="24"/>
      <c r="N36" s="24"/>
      <c r="O36" s="24"/>
      <c r="P36" s="24"/>
      <c r="Q36" s="43"/>
      <c r="R36" s="28"/>
      <c r="S36" s="24"/>
      <c r="T36" s="24"/>
      <c r="U36" s="24"/>
      <c r="V36" s="24"/>
      <c r="W36" s="24"/>
      <c r="X36" s="43"/>
      <c r="Y36" s="28"/>
      <c r="Z36" s="172" t="str">
        <f>IF(S35&gt;0,"＝","")</f>
        <v/>
      </c>
      <c r="AA36" s="228">
        <f>AA35*1.1</f>
        <v>0</v>
      </c>
      <c r="AB36" s="229"/>
      <c r="AC36" s="229"/>
      <c r="AD36" s="229"/>
      <c r="AE36" s="229"/>
      <c r="AI36" s="27"/>
    </row>
    <row r="37" spans="2:41" s="1" customFormat="1" ht="15" customHeight="1">
      <c r="B37" s="7"/>
      <c r="E37" s="27"/>
      <c r="F37" s="324"/>
      <c r="G37" s="325"/>
      <c r="H37" s="325"/>
      <c r="I37" s="325"/>
      <c r="J37" s="326"/>
      <c r="K37" s="28"/>
      <c r="L37" s="24"/>
      <c r="M37" s="24"/>
      <c r="N37" s="24"/>
      <c r="O37" s="24"/>
      <c r="P37" s="24"/>
      <c r="Q37" s="43"/>
      <c r="R37" s="28"/>
      <c r="S37" s="24"/>
      <c r="T37" s="24"/>
      <c r="U37" s="24"/>
      <c r="V37" s="24"/>
      <c r="W37" s="24"/>
      <c r="X37" s="43"/>
      <c r="Y37" s="28"/>
      <c r="AI37" s="27"/>
    </row>
    <row r="38" spans="2:41" s="1" customFormat="1" ht="15" customHeight="1">
      <c r="B38" s="7"/>
      <c r="F38" s="42"/>
      <c r="G38" s="40"/>
      <c r="H38" s="40"/>
      <c r="I38" s="40"/>
      <c r="J38" s="41"/>
      <c r="K38" s="42"/>
      <c r="L38" s="40"/>
      <c r="M38" s="40"/>
      <c r="N38" s="40"/>
      <c r="O38" s="40"/>
      <c r="P38" s="40"/>
      <c r="Q38" s="41" t="s">
        <v>9</v>
      </c>
      <c r="R38" s="40"/>
      <c r="S38" s="40"/>
      <c r="T38" s="40"/>
      <c r="U38" s="40"/>
      <c r="V38" s="40"/>
      <c r="W38" s="40"/>
      <c r="X38" s="41" t="s">
        <v>9</v>
      </c>
      <c r="Y38" s="42"/>
      <c r="Z38" s="40"/>
      <c r="AA38" s="40"/>
      <c r="AB38" s="40"/>
      <c r="AC38" s="40"/>
      <c r="AD38" s="40"/>
      <c r="AE38" s="40"/>
      <c r="AF38" s="40"/>
      <c r="AG38" s="40"/>
      <c r="AH38" s="40"/>
      <c r="AI38" s="41"/>
    </row>
    <row r="39" spans="2:41" s="1" customFormat="1" ht="15" customHeight="1">
      <c r="B39" s="7"/>
      <c r="F39" s="322" t="s">
        <v>98</v>
      </c>
      <c r="G39" s="253"/>
      <c r="H39" s="253"/>
      <c r="I39" s="253"/>
      <c r="J39" s="323"/>
      <c r="K39" s="28"/>
      <c r="L39" s="312">
        <f>L35</f>
        <v>0</v>
      </c>
      <c r="M39" s="312"/>
      <c r="N39" s="312"/>
      <c r="O39" s="312"/>
      <c r="P39" s="312"/>
      <c r="Q39" s="43"/>
      <c r="R39" s="28"/>
      <c r="S39" s="312">
        <f>S35</f>
        <v>0</v>
      </c>
      <c r="T39" s="312"/>
      <c r="U39" s="312"/>
      <c r="V39" s="312"/>
      <c r="W39" s="312"/>
      <c r="X39" s="43"/>
      <c r="Y39" s="28"/>
      <c r="AI39" s="27"/>
    </row>
    <row r="40" spans="2:41" s="1" customFormat="1" ht="2.25" customHeight="1">
      <c r="B40" s="7"/>
      <c r="F40" s="23"/>
      <c r="G40" s="23"/>
      <c r="H40" s="23"/>
      <c r="I40" s="23"/>
      <c r="J40" s="23"/>
      <c r="K40" s="22"/>
      <c r="L40" s="150"/>
      <c r="M40" s="57"/>
      <c r="N40" s="57"/>
      <c r="O40" s="57"/>
      <c r="P40" s="57"/>
      <c r="Q40" s="58"/>
      <c r="R40" s="22"/>
      <c r="S40" s="57"/>
      <c r="T40" s="57"/>
      <c r="U40" s="57"/>
      <c r="V40" s="57"/>
      <c r="W40" s="57"/>
      <c r="X40" s="58"/>
      <c r="Y40" s="22"/>
      <c r="Z40" s="22"/>
      <c r="AA40" s="22"/>
      <c r="AB40" s="22"/>
      <c r="AC40" s="22"/>
      <c r="AD40" s="22"/>
      <c r="AE40" s="22"/>
      <c r="AF40" s="22"/>
      <c r="AG40" s="22"/>
      <c r="AH40" s="22"/>
      <c r="AI40" s="22"/>
    </row>
    <row r="41" spans="2:41" s="1" customFormat="1" ht="15" customHeight="1">
      <c r="B41" s="7"/>
      <c r="E41" s="27"/>
      <c r="F41" s="308" t="s">
        <v>184</v>
      </c>
      <c r="G41" s="296"/>
      <c r="H41" s="296"/>
      <c r="I41" s="296"/>
      <c r="J41" s="27"/>
      <c r="K41" s="28"/>
      <c r="Q41" s="27" t="s">
        <v>9</v>
      </c>
      <c r="R41" s="28"/>
      <c r="X41" s="27" t="s">
        <v>9</v>
      </c>
      <c r="Y41" s="28"/>
      <c r="AI41" s="27"/>
    </row>
    <row r="42" spans="2:41" s="1" customFormat="1" ht="15" customHeight="1">
      <c r="B42" s="7"/>
      <c r="E42" s="27"/>
      <c r="F42" s="221"/>
      <c r="G42" s="222"/>
      <c r="H42" s="222"/>
      <c r="I42" s="222"/>
      <c r="J42" s="223"/>
      <c r="K42" s="28"/>
      <c r="L42" s="226">
        <f>IF(S42="変更なし","変更なし",AA43)</f>
        <v>0</v>
      </c>
      <c r="M42" s="226"/>
      <c r="N42" s="226"/>
      <c r="O42" s="226"/>
      <c r="P42" s="226"/>
      <c r="Q42" s="226"/>
      <c r="R42" s="28"/>
      <c r="S42" s="250"/>
      <c r="T42" s="250"/>
      <c r="U42" s="250"/>
      <c r="V42" s="250"/>
      <c r="W42" s="250"/>
      <c r="X42" s="250"/>
      <c r="Y42" s="28"/>
      <c r="AA42" s="228">
        <f>S42</f>
        <v>0</v>
      </c>
      <c r="AB42" s="229"/>
      <c r="AC42" s="229"/>
      <c r="AD42" s="229"/>
      <c r="AE42" s="229"/>
      <c r="AF42" s="145" t="str">
        <f>IF(S42&gt;0,"×1.1","")</f>
        <v/>
      </c>
      <c r="AG42" s="169"/>
      <c r="AH42" s="145"/>
      <c r="AI42" s="27"/>
    </row>
    <row r="43" spans="2:41" s="1" customFormat="1" ht="15" customHeight="1">
      <c r="B43" s="7"/>
      <c r="E43" s="27"/>
      <c r="F43" s="221"/>
      <c r="G43" s="222"/>
      <c r="H43" s="222"/>
      <c r="I43" s="222"/>
      <c r="J43" s="223"/>
      <c r="K43" s="28"/>
      <c r="L43" s="85"/>
      <c r="M43" s="85"/>
      <c r="N43" s="85"/>
      <c r="O43" s="85"/>
      <c r="P43" s="85"/>
      <c r="Q43" s="87"/>
      <c r="R43" s="28"/>
      <c r="S43" s="85"/>
      <c r="T43" s="85"/>
      <c r="U43" s="85"/>
      <c r="V43" s="85"/>
      <c r="W43" s="85"/>
      <c r="X43" s="87"/>
      <c r="Y43" s="28"/>
      <c r="Z43" s="172" t="str">
        <f>IF(S42&gt;0,"＝","")</f>
        <v/>
      </c>
      <c r="AA43" s="228">
        <f>AA42*1.1</f>
        <v>0</v>
      </c>
      <c r="AB43" s="229"/>
      <c r="AC43" s="229"/>
      <c r="AD43" s="229"/>
      <c r="AE43" s="229"/>
      <c r="AI43" s="27"/>
    </row>
    <row r="44" spans="2:41" s="1" customFormat="1" ht="15" customHeight="1">
      <c r="B44" s="7"/>
      <c r="E44" s="27"/>
      <c r="F44" s="238"/>
      <c r="G44" s="239"/>
      <c r="H44" s="239"/>
      <c r="I44" s="239"/>
      <c r="J44" s="240"/>
      <c r="K44" s="28"/>
      <c r="L44" s="47"/>
      <c r="M44" s="85"/>
      <c r="N44" s="85"/>
      <c r="O44" s="85"/>
      <c r="P44" s="85"/>
      <c r="Q44" s="87"/>
      <c r="R44" s="28"/>
      <c r="S44" s="47"/>
      <c r="T44" s="85"/>
      <c r="U44" s="85"/>
      <c r="V44" s="85"/>
      <c r="W44" s="85"/>
      <c r="X44" s="87"/>
      <c r="Y44" s="28"/>
      <c r="AI44" s="27"/>
    </row>
    <row r="45" spans="2:41" s="1" customFormat="1" ht="15" customHeight="1">
      <c r="B45" s="7"/>
      <c r="F45" s="42"/>
      <c r="G45" s="40"/>
      <c r="H45" s="40"/>
      <c r="I45" s="40"/>
      <c r="J45" s="41"/>
      <c r="K45" s="42"/>
      <c r="L45" s="40"/>
      <c r="M45" s="40"/>
      <c r="N45" s="40"/>
      <c r="O45" s="40"/>
      <c r="P45" s="40"/>
      <c r="Q45" s="41" t="s">
        <v>9</v>
      </c>
      <c r="R45" s="40"/>
      <c r="S45" s="40"/>
      <c r="T45" s="40"/>
      <c r="U45" s="40"/>
      <c r="V45" s="40"/>
      <c r="W45" s="40"/>
      <c r="X45" s="41" t="s">
        <v>9</v>
      </c>
      <c r="Y45" s="42"/>
      <c r="Z45" s="40"/>
      <c r="AA45" s="40"/>
      <c r="AB45" s="40"/>
      <c r="AC45" s="40"/>
      <c r="AD45" s="40"/>
      <c r="AE45" s="40"/>
      <c r="AF45" s="40"/>
      <c r="AG45" s="40"/>
      <c r="AH45" s="40"/>
      <c r="AI45" s="41"/>
    </row>
    <row r="46" spans="2:41" s="1" customFormat="1" ht="15" customHeight="1">
      <c r="B46" s="7"/>
      <c r="F46" s="247" t="s">
        <v>98</v>
      </c>
      <c r="G46" s="248"/>
      <c r="H46" s="248"/>
      <c r="I46" s="248"/>
      <c r="J46" s="249"/>
      <c r="K46" s="45"/>
      <c r="L46" s="243">
        <f>L42</f>
        <v>0</v>
      </c>
      <c r="M46" s="243"/>
      <c r="N46" s="243"/>
      <c r="O46" s="243"/>
      <c r="P46" s="243"/>
      <c r="Q46" s="46"/>
      <c r="R46" s="45"/>
      <c r="S46" s="243">
        <f>S42</f>
        <v>0</v>
      </c>
      <c r="T46" s="243"/>
      <c r="U46" s="243"/>
      <c r="V46" s="243"/>
      <c r="W46" s="243"/>
      <c r="X46" s="46"/>
      <c r="Y46" s="45"/>
      <c r="Z46" s="47"/>
      <c r="AA46" s="47"/>
      <c r="AB46" s="47"/>
      <c r="AC46" s="47"/>
      <c r="AD46" s="47"/>
      <c r="AE46" s="47"/>
      <c r="AF46" s="47"/>
      <c r="AG46" s="47"/>
      <c r="AH46" s="47"/>
      <c r="AI46" s="48"/>
    </row>
    <row r="47" spans="2:41" s="1" customFormat="1" ht="15" customHeight="1">
      <c r="B47" s="7"/>
    </row>
    <row r="48" spans="2:41" s="1" customFormat="1" ht="15" customHeight="1">
      <c r="B48" s="7"/>
      <c r="F48" s="1" t="s">
        <v>101</v>
      </c>
    </row>
    <row r="49" spans="2:47" s="1" customFormat="1" ht="15" customHeight="1">
      <c r="B49" s="7"/>
      <c r="F49" s="244" t="s">
        <v>188</v>
      </c>
      <c r="G49" s="245"/>
      <c r="H49" s="245"/>
      <c r="I49" s="245"/>
      <c r="J49" s="245"/>
      <c r="K49" s="245"/>
      <c r="L49" s="246"/>
      <c r="M49" s="309" t="str">
        <f>IF(AM7=1,"補助対象経費計の２分の１相当額",IF(AM7=2,"補助対象経費計の３分の２相当額","申請区分を選択してください"))</f>
        <v>補助対象経費計の３分の２相当額</v>
      </c>
      <c r="N49" s="310"/>
      <c r="O49" s="310"/>
      <c r="P49" s="310"/>
      <c r="Q49" s="310"/>
      <c r="R49" s="310"/>
      <c r="S49" s="310"/>
      <c r="T49" s="310"/>
      <c r="U49" s="310"/>
      <c r="V49" s="310"/>
      <c r="W49" s="310"/>
      <c r="X49" s="310"/>
      <c r="Y49" s="311"/>
      <c r="Z49" s="244" t="s">
        <v>196</v>
      </c>
      <c r="AA49" s="245"/>
      <c r="AB49" s="245"/>
      <c r="AC49" s="245"/>
      <c r="AD49" s="245"/>
      <c r="AE49" s="245"/>
      <c r="AF49" s="246"/>
      <c r="AG49" s="4"/>
      <c r="AO49" s="74"/>
    </row>
    <row r="50" spans="2:47" s="1" customFormat="1" ht="15" customHeight="1">
      <c r="B50" s="7"/>
      <c r="F50" s="299" t="s">
        <v>183</v>
      </c>
      <c r="G50" s="300"/>
      <c r="H50" s="300"/>
      <c r="I50" s="300"/>
      <c r="J50" s="40"/>
      <c r="K50" s="40"/>
      <c r="L50" s="41" t="s">
        <v>9</v>
      </c>
      <c r="M50" s="42"/>
      <c r="N50" s="40"/>
      <c r="O50" s="40"/>
      <c r="P50" s="40"/>
      <c r="Q50" s="40"/>
      <c r="R50" s="40"/>
      <c r="S50" s="40"/>
      <c r="T50" s="40"/>
      <c r="U50" s="40"/>
      <c r="V50" s="40"/>
      <c r="W50" s="40"/>
      <c r="X50" s="40"/>
      <c r="Y50" s="41" t="s">
        <v>9</v>
      </c>
      <c r="Z50" s="42"/>
      <c r="AA50" s="40"/>
      <c r="AB50" s="40"/>
      <c r="AC50" s="40"/>
      <c r="AD50" s="40"/>
      <c r="AE50" s="40"/>
      <c r="AF50" s="41" t="s">
        <v>9</v>
      </c>
      <c r="AJ50" s="4"/>
      <c r="AK50" s="4"/>
      <c r="AL50" s="4"/>
      <c r="AM50" s="4"/>
    </row>
    <row r="51" spans="2:47" s="1" customFormat="1" ht="15" customHeight="1">
      <c r="B51" s="7"/>
      <c r="F51" s="45"/>
      <c r="G51" s="243">
        <f>第２号様式!G49</f>
        <v>0</v>
      </c>
      <c r="H51" s="243"/>
      <c r="I51" s="243"/>
      <c r="J51" s="243"/>
      <c r="K51" s="243"/>
      <c r="L51" s="88"/>
      <c r="M51" s="89"/>
      <c r="N51" s="90"/>
      <c r="O51" s="90"/>
      <c r="P51" s="90"/>
      <c r="Q51" s="90"/>
      <c r="R51" s="90"/>
      <c r="S51" s="90"/>
      <c r="T51" s="243">
        <f>第２号様式!T49</f>
        <v>0</v>
      </c>
      <c r="U51" s="243"/>
      <c r="V51" s="243"/>
      <c r="W51" s="243"/>
      <c r="X51" s="243"/>
      <c r="Y51" s="88"/>
      <c r="Z51" s="89"/>
      <c r="AA51" s="243">
        <f>第２号様式!AA49</f>
        <v>0</v>
      </c>
      <c r="AB51" s="243"/>
      <c r="AC51" s="243"/>
      <c r="AD51" s="243"/>
      <c r="AE51" s="243"/>
      <c r="AF51" s="48"/>
      <c r="AG51" s="24"/>
    </row>
    <row r="52" spans="2:47" s="1" customFormat="1" ht="15" customHeight="1">
      <c r="B52" s="7"/>
      <c r="F52" s="244" t="s">
        <v>188</v>
      </c>
      <c r="G52" s="245"/>
      <c r="H52" s="245"/>
      <c r="I52" s="245"/>
      <c r="J52" s="245"/>
      <c r="K52" s="245"/>
      <c r="L52" s="246"/>
      <c r="M52" s="309" t="str">
        <f>IF(AM8=1,"補助対象経費計の２分の１相当額",IF(AM8=2,"補助対象経費計の３分の２相当額","申請区分を選択してください"))</f>
        <v>補助対象経費計の３分の２相当額</v>
      </c>
      <c r="N52" s="310"/>
      <c r="O52" s="310"/>
      <c r="P52" s="310"/>
      <c r="Q52" s="310"/>
      <c r="R52" s="310"/>
      <c r="S52" s="310"/>
      <c r="T52" s="310"/>
      <c r="U52" s="310"/>
      <c r="V52" s="310"/>
      <c r="W52" s="310"/>
      <c r="X52" s="310"/>
      <c r="Y52" s="311"/>
      <c r="Z52" s="244" t="s">
        <v>196</v>
      </c>
      <c r="AA52" s="245"/>
      <c r="AB52" s="245"/>
      <c r="AC52" s="245"/>
      <c r="AD52" s="245"/>
      <c r="AE52" s="245"/>
      <c r="AF52" s="246"/>
      <c r="AG52" s="4"/>
    </row>
    <row r="53" spans="2:47" s="1" customFormat="1" ht="15" customHeight="1">
      <c r="B53" s="7"/>
      <c r="F53" s="308" t="s">
        <v>184</v>
      </c>
      <c r="G53" s="296"/>
      <c r="H53" s="296"/>
      <c r="I53" s="296"/>
      <c r="L53" s="27" t="s">
        <v>9</v>
      </c>
      <c r="M53" s="28"/>
      <c r="Y53" s="27" t="s">
        <v>9</v>
      </c>
      <c r="Z53" s="28"/>
      <c r="AF53" s="27" t="s">
        <v>9</v>
      </c>
      <c r="AJ53" s="4"/>
      <c r="AK53" s="4"/>
      <c r="AL53" s="4"/>
      <c r="AM53" s="4"/>
    </row>
    <row r="54" spans="2:47" s="1" customFormat="1" ht="15" customHeight="1">
      <c r="B54" s="7"/>
      <c r="F54" s="45"/>
      <c r="G54" s="242"/>
      <c r="H54" s="242"/>
      <c r="I54" s="242"/>
      <c r="J54" s="242"/>
      <c r="K54" s="242"/>
      <c r="L54" s="48"/>
      <c r="M54" s="45"/>
      <c r="N54" s="47"/>
      <c r="O54" s="47"/>
      <c r="P54" s="47"/>
      <c r="Q54" s="47"/>
      <c r="R54" s="47"/>
      <c r="S54" s="47"/>
      <c r="T54" s="243">
        <f>IF(AM8=1,ROUNDDOWN(S46/2,-3),IF(AM8=2,ROUNDDOWN(S46*2/3,-3),"申請区分？"))</f>
        <v>0</v>
      </c>
      <c r="U54" s="243"/>
      <c r="V54" s="243"/>
      <c r="W54" s="243"/>
      <c r="X54" s="243"/>
      <c r="Y54" s="48"/>
      <c r="Z54" s="45"/>
      <c r="AA54" s="243">
        <f>MIN(G54,T54)</f>
        <v>0</v>
      </c>
      <c r="AB54" s="243"/>
      <c r="AC54" s="243"/>
      <c r="AD54" s="243"/>
      <c r="AE54" s="243"/>
      <c r="AF54" s="48"/>
      <c r="AG54" s="24"/>
    </row>
    <row r="55" spans="2:47" s="1" customFormat="1" ht="15" customHeight="1">
      <c r="B55" s="7"/>
      <c r="F55" s="64" t="s">
        <v>252</v>
      </c>
      <c r="G55" s="141" t="str">
        <f>IF(AM8=1,"県費補助金は、補助限度額と補助対象経費計の２分の１相当額のうち低い方",IF(AM8=2,"県費補助金は、補助限度額と補助対象経費計の３分の２相当額のうち低い方","申請区分を選択してください"))</f>
        <v>県費補助金は、補助限度額と補助対象経費計の３分の２相当額のうち低い方</v>
      </c>
      <c r="H55" s="145"/>
      <c r="I55" s="145"/>
      <c r="J55" s="145"/>
      <c r="K55" s="145"/>
      <c r="L55" s="145"/>
      <c r="M55" s="145"/>
      <c r="N55" s="145"/>
      <c r="O55" s="145"/>
      <c r="P55" s="145"/>
      <c r="Q55" s="145"/>
      <c r="R55" s="145"/>
      <c r="S55" s="145"/>
      <c r="T55" s="145"/>
      <c r="U55" s="145"/>
      <c r="V55" s="145"/>
      <c r="W55" s="149"/>
      <c r="X55" s="149"/>
      <c r="Y55" s="145"/>
      <c r="Z55" s="145"/>
      <c r="AA55" s="149"/>
      <c r="AB55" s="149"/>
      <c r="AC55" s="149"/>
      <c r="AD55" s="149"/>
      <c r="AE55" s="24"/>
      <c r="AG55" s="24"/>
      <c r="AQ55" s="24"/>
      <c r="AR55" s="24"/>
      <c r="AS55" s="24"/>
      <c r="AT55" s="24"/>
      <c r="AU55" s="24"/>
    </row>
    <row r="56" spans="2:47" s="1" customFormat="1" ht="15" customHeight="1">
      <c r="B56" s="7"/>
      <c r="AO56" s="21"/>
      <c r="AQ56" s="24"/>
      <c r="AR56" s="24"/>
      <c r="AS56" s="24"/>
      <c r="AT56" s="24"/>
      <c r="AU56" s="24"/>
    </row>
    <row r="57" spans="2:47" s="1" customFormat="1" ht="15" customHeight="1">
      <c r="B57" s="7"/>
      <c r="AO57" s="21"/>
    </row>
    <row r="58" spans="2:47" s="1" customFormat="1" ht="15" customHeight="1">
      <c r="B58" s="7"/>
      <c r="AO58" s="21"/>
    </row>
    <row r="59" spans="2:47" s="1" customFormat="1" ht="15" customHeight="1">
      <c r="B59" s="7"/>
      <c r="AO59" s="21"/>
    </row>
    <row r="60" spans="2:47" s="1" customFormat="1" ht="15" customHeight="1">
      <c r="B60" s="7"/>
      <c r="AO60" s="21"/>
    </row>
  </sheetData>
  <mergeCells count="92">
    <mergeCell ref="AD10:AE10"/>
    <mergeCell ref="Z10:AA10"/>
    <mergeCell ref="AG10:AH10"/>
    <mergeCell ref="U11:V11"/>
    <mergeCell ref="F19:L19"/>
    <mergeCell ref="N10:O10"/>
    <mergeCell ref="R10:S10"/>
    <mergeCell ref="F16:L17"/>
    <mergeCell ref="U10:V10"/>
    <mergeCell ref="Z52:AF52"/>
    <mergeCell ref="F23:I23"/>
    <mergeCell ref="L42:Q42"/>
    <mergeCell ref="S42:X42"/>
    <mergeCell ref="Y33:AI33"/>
    <mergeCell ref="F35:J37"/>
    <mergeCell ref="F26:L26"/>
    <mergeCell ref="N28:W28"/>
    <mergeCell ref="F29:L29"/>
    <mergeCell ref="N29:U29"/>
    <mergeCell ref="N26:U26"/>
    <mergeCell ref="F42:J44"/>
    <mergeCell ref="N25:U25"/>
    <mergeCell ref="R33:X33"/>
    <mergeCell ref="K33:Q33"/>
    <mergeCell ref="Y29:AH29"/>
    <mergeCell ref="F41:I41"/>
    <mergeCell ref="F33:J33"/>
    <mergeCell ref="L35:Q35"/>
    <mergeCell ref="L39:P39"/>
    <mergeCell ref="F39:J39"/>
    <mergeCell ref="F34:I34"/>
    <mergeCell ref="F22:L22"/>
    <mergeCell ref="F24:L24"/>
    <mergeCell ref="F30:L30"/>
    <mergeCell ref="AG11:AH11"/>
    <mergeCell ref="M22:W22"/>
    <mergeCell ref="M14:W14"/>
    <mergeCell ref="N11:O11"/>
    <mergeCell ref="R11:S11"/>
    <mergeCell ref="AD11:AE11"/>
    <mergeCell ref="F25:L25"/>
    <mergeCell ref="F28:L28"/>
    <mergeCell ref="Z11:AA11"/>
    <mergeCell ref="Y25:AH25"/>
    <mergeCell ref="F27:I27"/>
    <mergeCell ref="Y26:AH26"/>
    <mergeCell ref="X19:AI19"/>
    <mergeCell ref="AA43:AE43"/>
    <mergeCell ref="AA35:AE35"/>
    <mergeCell ref="AA36:AE36"/>
    <mergeCell ref="BF16:BP16"/>
    <mergeCell ref="X22:AI22"/>
    <mergeCell ref="S35:X35"/>
    <mergeCell ref="S39:W39"/>
    <mergeCell ref="AA42:AE42"/>
    <mergeCell ref="AU16:BE16"/>
    <mergeCell ref="N24:W24"/>
    <mergeCell ref="N30:U30"/>
    <mergeCell ref="Y30:AH30"/>
    <mergeCell ref="M19:W19"/>
    <mergeCell ref="AA54:AE54"/>
    <mergeCell ref="F53:I53"/>
    <mergeCell ref="F46:J46"/>
    <mergeCell ref="L46:P46"/>
    <mergeCell ref="S46:W46"/>
    <mergeCell ref="Z49:AF49"/>
    <mergeCell ref="F50:I50"/>
    <mergeCell ref="G51:K51"/>
    <mergeCell ref="T51:X51"/>
    <mergeCell ref="G54:K54"/>
    <mergeCell ref="T54:X54"/>
    <mergeCell ref="F49:L49"/>
    <mergeCell ref="M49:Y49"/>
    <mergeCell ref="AA51:AE51"/>
    <mergeCell ref="F52:L52"/>
    <mergeCell ref="M52:Y52"/>
    <mergeCell ref="C3:AI3"/>
    <mergeCell ref="K10:M10"/>
    <mergeCell ref="K11:M11"/>
    <mergeCell ref="F18:I18"/>
    <mergeCell ref="F15:I15"/>
    <mergeCell ref="X15:AI17"/>
    <mergeCell ref="X14:AI14"/>
    <mergeCell ref="N7:X7"/>
    <mergeCell ref="Y7:AI7"/>
    <mergeCell ref="N8:X8"/>
    <mergeCell ref="Y8:AI8"/>
    <mergeCell ref="K7:M7"/>
    <mergeCell ref="F14:L14"/>
    <mergeCell ref="M15:W17"/>
    <mergeCell ref="K8:M8"/>
    <mergeCell ref="E10:J10"/>
  </mergeCells>
  <phoneticPr fontId="17"/>
  <printOptions horizontalCentered="1"/>
  <pageMargins left="0.78740157480314965" right="0.78740157480314965" top="0.78740157480314965" bottom="0.78740157480314965" header="0.19685039370078741" footer="0.19685039370078741"/>
  <pageSetup paperSize="9" orientation="portrait" blackAndWhite="1" r:id="rId1"/>
  <rowBreaks count="1" manualBreakCount="1">
    <brk id="55" min="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6191" r:id="rId4" name="Option Button 47">
              <controlPr defaultSize="0" autoFill="0" autoLine="0" autoPict="0">
                <anchor moveWithCells="1">
                  <from>
                    <xdr:col>13</xdr:col>
                    <xdr:colOff>123825</xdr:colOff>
                    <xdr:row>6</xdr:row>
                    <xdr:rowOff>0</xdr:rowOff>
                  </from>
                  <to>
                    <xdr:col>15</xdr:col>
                    <xdr:colOff>57150</xdr:colOff>
                    <xdr:row>7</xdr:row>
                    <xdr:rowOff>57150</xdr:rowOff>
                  </to>
                </anchor>
              </controlPr>
            </control>
          </mc:Choice>
        </mc:AlternateContent>
        <mc:AlternateContent xmlns:mc="http://schemas.openxmlformats.org/markup-compatibility/2006">
          <mc:Choice Requires="x14">
            <control shapeId="6192" r:id="rId5" name="Option Button 48">
              <controlPr defaultSize="0" autoFill="0" autoLine="0" autoPict="0">
                <anchor moveWithCells="1">
                  <from>
                    <xdr:col>24</xdr:col>
                    <xdr:colOff>76200</xdr:colOff>
                    <xdr:row>6</xdr:row>
                    <xdr:rowOff>0</xdr:rowOff>
                  </from>
                  <to>
                    <xdr:col>26</xdr:col>
                    <xdr:colOff>0</xdr:colOff>
                    <xdr:row>7</xdr:row>
                    <xdr:rowOff>57150</xdr:rowOff>
                  </to>
                </anchor>
              </controlPr>
            </control>
          </mc:Choice>
        </mc:AlternateContent>
        <mc:AlternateContent xmlns:mc="http://schemas.openxmlformats.org/markup-compatibility/2006">
          <mc:Choice Requires="x14">
            <control shapeId="6193" r:id="rId6" name="Group Box 49">
              <controlPr defaultSize="0" autoFill="0" autoPict="0">
                <anchor moveWithCells="1">
                  <from>
                    <xdr:col>11</xdr:col>
                    <xdr:colOff>152400</xdr:colOff>
                    <xdr:row>6</xdr:row>
                    <xdr:rowOff>0</xdr:rowOff>
                  </from>
                  <to>
                    <xdr:col>31</xdr:col>
                    <xdr:colOff>180975</xdr:colOff>
                    <xdr:row>7</xdr:row>
                    <xdr:rowOff>28575</xdr:rowOff>
                  </to>
                </anchor>
              </controlPr>
            </control>
          </mc:Choice>
        </mc:AlternateContent>
        <mc:AlternateContent xmlns:mc="http://schemas.openxmlformats.org/markup-compatibility/2006">
          <mc:Choice Requires="x14">
            <control shapeId="6213" r:id="rId7" name="Option Button 69">
              <controlPr defaultSize="0" autoFill="0" autoLine="0" autoPict="0">
                <anchor moveWithCells="1">
                  <from>
                    <xdr:col>13</xdr:col>
                    <xdr:colOff>133350</xdr:colOff>
                    <xdr:row>6</xdr:row>
                    <xdr:rowOff>171450</xdr:rowOff>
                  </from>
                  <to>
                    <xdr:col>15</xdr:col>
                    <xdr:colOff>9525</xdr:colOff>
                    <xdr:row>8</xdr:row>
                    <xdr:rowOff>28575</xdr:rowOff>
                  </to>
                </anchor>
              </controlPr>
            </control>
          </mc:Choice>
        </mc:AlternateContent>
        <mc:AlternateContent xmlns:mc="http://schemas.openxmlformats.org/markup-compatibility/2006">
          <mc:Choice Requires="x14">
            <control shapeId="6214" r:id="rId8" name="Option Button 70">
              <controlPr defaultSize="0" autoFill="0" autoLine="0" autoPict="0">
                <anchor moveWithCells="1">
                  <from>
                    <xdr:col>24</xdr:col>
                    <xdr:colOff>76200</xdr:colOff>
                    <xdr:row>6</xdr:row>
                    <xdr:rowOff>161925</xdr:rowOff>
                  </from>
                  <to>
                    <xdr:col>25</xdr:col>
                    <xdr:colOff>152400</xdr:colOff>
                    <xdr:row>8</xdr:row>
                    <xdr:rowOff>9525</xdr:rowOff>
                  </to>
                </anchor>
              </controlPr>
            </control>
          </mc:Choice>
        </mc:AlternateContent>
        <mc:AlternateContent xmlns:mc="http://schemas.openxmlformats.org/markup-compatibility/2006">
          <mc:Choice Requires="x14">
            <control shapeId="6217" r:id="rId9" name="Group Box 73">
              <controlPr defaultSize="0" autoFill="0" autoPict="0">
                <anchor moveWithCells="1">
                  <from>
                    <xdr:col>12</xdr:col>
                    <xdr:colOff>133350</xdr:colOff>
                    <xdr:row>6</xdr:row>
                    <xdr:rowOff>142875</xdr:rowOff>
                  </from>
                  <to>
                    <xdr:col>27</xdr:col>
                    <xdr:colOff>28575</xdr:colOff>
                    <xdr:row>8</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0CF6B8A-877E-4E1B-A4A7-F521C55FDFE6}">
          <x14:formula1>
            <xm:f>第２号様式!$AO$8:$AO$12</xm:f>
          </x14:formula1>
          <xm:sqref>G54:K54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CCFFFF"/>
  </sheetPr>
  <dimension ref="B2:AK56"/>
  <sheetViews>
    <sheetView showZeros="0" view="pageBreakPreview" zoomScale="80" zoomScaleNormal="100" zoomScaleSheetLayoutView="80" workbookViewId="0">
      <selection activeCell="AC27" sqref="AC27"/>
    </sheetView>
  </sheetViews>
  <sheetFormatPr defaultColWidth="2.5" defaultRowHeight="15" customHeight="1"/>
  <cols>
    <col min="1" max="246" width="2.5" style="1" customWidth="1"/>
    <col min="247" max="16384" width="2.5" style="1"/>
  </cols>
  <sheetData>
    <row r="2" spans="2:37" ht="15" customHeight="1">
      <c r="D2" s="7">
        <v>1</v>
      </c>
      <c r="E2" s="7">
        <v>2</v>
      </c>
      <c r="F2" s="7">
        <v>3</v>
      </c>
      <c r="G2" s="7">
        <v>4</v>
      </c>
      <c r="H2" s="7">
        <v>5</v>
      </c>
      <c r="I2" s="7">
        <v>6</v>
      </c>
      <c r="J2" s="7">
        <v>7</v>
      </c>
      <c r="K2" s="7">
        <v>8</v>
      </c>
      <c r="L2" s="7">
        <v>9</v>
      </c>
      <c r="M2" s="7">
        <v>10</v>
      </c>
      <c r="N2" s="7">
        <v>11</v>
      </c>
      <c r="O2" s="7">
        <v>12</v>
      </c>
      <c r="P2" s="7">
        <v>13</v>
      </c>
      <c r="Q2" s="7">
        <v>14</v>
      </c>
      <c r="R2" s="7">
        <v>15</v>
      </c>
      <c r="S2" s="7">
        <v>16</v>
      </c>
      <c r="T2" s="7">
        <v>17</v>
      </c>
      <c r="U2" s="7">
        <v>18</v>
      </c>
      <c r="V2" s="7">
        <v>19</v>
      </c>
      <c r="W2" s="7">
        <v>20</v>
      </c>
      <c r="X2" s="7">
        <v>21</v>
      </c>
      <c r="Y2" s="7">
        <v>22</v>
      </c>
      <c r="Z2" s="7">
        <v>23</v>
      </c>
      <c r="AA2" s="7">
        <v>24</v>
      </c>
      <c r="AB2" s="7">
        <v>25</v>
      </c>
      <c r="AC2" s="7">
        <v>26</v>
      </c>
      <c r="AD2" s="7">
        <v>27</v>
      </c>
      <c r="AE2" s="7">
        <v>28</v>
      </c>
      <c r="AF2" s="7">
        <v>29</v>
      </c>
      <c r="AG2" s="7">
        <v>30</v>
      </c>
      <c r="AH2" s="7">
        <v>31</v>
      </c>
      <c r="AI2" s="7">
        <v>32</v>
      </c>
      <c r="AJ2" s="7">
        <v>33</v>
      </c>
      <c r="AK2" s="7">
        <v>34</v>
      </c>
    </row>
    <row r="4" spans="2:37" ht="15" customHeight="1">
      <c r="B4" s="7">
        <v>1</v>
      </c>
      <c r="D4" s="1" t="s">
        <v>330</v>
      </c>
    </row>
    <row r="5" spans="2:37" ht="15" customHeight="1">
      <c r="B5" s="7">
        <v>2</v>
      </c>
    </row>
    <row r="6" spans="2:37" ht="15" customHeight="1">
      <c r="B6" s="7">
        <v>3</v>
      </c>
      <c r="D6" s="254" t="s">
        <v>194</v>
      </c>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row>
    <row r="7" spans="2:37" ht="15" customHeight="1">
      <c r="B7" s="7">
        <v>4</v>
      </c>
    </row>
    <row r="8" spans="2:37" ht="15" customHeight="1">
      <c r="B8" s="7">
        <v>5</v>
      </c>
      <c r="D8" s="1" t="s">
        <v>95</v>
      </c>
    </row>
    <row r="9" spans="2:37" ht="15" customHeight="1">
      <c r="B9" s="7">
        <v>6</v>
      </c>
      <c r="D9" s="231" t="s">
        <v>26</v>
      </c>
      <c r="E9" s="232"/>
      <c r="F9" s="232"/>
      <c r="G9" s="232"/>
      <c r="H9" s="232"/>
      <c r="I9" s="232"/>
      <c r="J9" s="233"/>
      <c r="K9" s="231" t="s">
        <v>96</v>
      </c>
      <c r="L9" s="232"/>
      <c r="M9" s="232"/>
      <c r="N9" s="232"/>
      <c r="O9" s="232"/>
      <c r="P9" s="232"/>
      <c r="Q9" s="232"/>
      <c r="R9" s="232"/>
      <c r="S9" s="232"/>
      <c r="T9" s="232"/>
      <c r="U9" s="232"/>
      <c r="V9" s="232"/>
      <c r="W9" s="232"/>
      <c r="X9" s="233"/>
      <c r="Y9" s="231" t="s">
        <v>8</v>
      </c>
      <c r="Z9" s="232"/>
      <c r="AA9" s="232"/>
      <c r="AB9" s="232"/>
      <c r="AC9" s="232"/>
      <c r="AD9" s="232"/>
      <c r="AE9" s="232"/>
      <c r="AF9" s="232"/>
      <c r="AG9" s="232"/>
      <c r="AH9" s="232"/>
      <c r="AI9" s="232"/>
      <c r="AJ9" s="232"/>
      <c r="AK9" s="233"/>
    </row>
    <row r="10" spans="2:37" ht="15" customHeight="1">
      <c r="B10" s="7">
        <v>7</v>
      </c>
      <c r="D10" s="42" t="s">
        <v>181</v>
      </c>
      <c r="E10" s="40"/>
      <c r="F10" s="40"/>
      <c r="G10" s="40"/>
      <c r="H10" s="40"/>
      <c r="I10" s="40"/>
      <c r="J10" s="41"/>
      <c r="K10" s="42"/>
      <c r="L10" s="40"/>
      <c r="M10" s="40"/>
      <c r="N10" s="40"/>
      <c r="O10" s="40"/>
      <c r="P10" s="40"/>
      <c r="Q10" s="40"/>
      <c r="R10" s="40"/>
      <c r="S10" s="40"/>
      <c r="T10" s="40"/>
      <c r="U10" s="40"/>
      <c r="V10" s="40"/>
      <c r="W10" s="40"/>
      <c r="X10" s="49" t="s">
        <v>9</v>
      </c>
      <c r="Y10" s="40"/>
      <c r="Z10" s="40"/>
      <c r="AA10" s="40"/>
      <c r="AB10" s="40"/>
      <c r="AC10" s="40"/>
      <c r="AD10" s="40"/>
      <c r="AE10" s="40"/>
      <c r="AF10" s="40"/>
      <c r="AG10" s="40"/>
      <c r="AH10" s="40"/>
      <c r="AI10" s="40"/>
      <c r="AJ10" s="40"/>
      <c r="AK10" s="41"/>
    </row>
    <row r="11" spans="2:37" ht="15" customHeight="1">
      <c r="B11" s="7">
        <v>8</v>
      </c>
      <c r="D11" s="28" t="s">
        <v>198</v>
      </c>
      <c r="J11" s="27"/>
      <c r="K11" s="28"/>
      <c r="O11" s="50"/>
      <c r="P11" s="50"/>
      <c r="Q11" s="50"/>
      <c r="R11" s="255">
        <f>第３号様式!R11</f>
        <v>0</v>
      </c>
      <c r="S11" s="255"/>
      <c r="T11" s="255"/>
      <c r="U11" s="255"/>
      <c r="V11" s="255"/>
      <c r="X11" s="27"/>
      <c r="AK11" s="27"/>
    </row>
    <row r="12" spans="2:37" ht="15" customHeight="1">
      <c r="B12" s="7">
        <v>9</v>
      </c>
      <c r="D12" s="28"/>
      <c r="J12" s="27"/>
      <c r="K12" s="28"/>
      <c r="R12" s="260"/>
      <c r="S12" s="260"/>
      <c r="T12" s="260"/>
      <c r="U12" s="260"/>
      <c r="V12" s="260"/>
      <c r="X12" s="27"/>
      <c r="AK12" s="27"/>
    </row>
    <row r="13" spans="2:37" ht="15" customHeight="1">
      <c r="B13" s="7">
        <v>10</v>
      </c>
      <c r="D13" s="28" t="s">
        <v>97</v>
      </c>
      <c r="J13" s="27"/>
      <c r="K13" s="28"/>
      <c r="O13" s="50"/>
      <c r="P13" s="50"/>
      <c r="Q13" s="50"/>
      <c r="R13" s="255">
        <f>第３号様式!R13</f>
        <v>0</v>
      </c>
      <c r="S13" s="255"/>
      <c r="T13" s="255"/>
      <c r="U13" s="255"/>
      <c r="V13" s="255"/>
      <c r="X13" s="27"/>
      <c r="AK13" s="27"/>
    </row>
    <row r="14" spans="2:37" ht="15" customHeight="1">
      <c r="B14" s="7">
        <v>11</v>
      </c>
      <c r="D14" s="28"/>
      <c r="J14" s="27"/>
      <c r="K14" s="28"/>
      <c r="R14" s="260"/>
      <c r="S14" s="260"/>
      <c r="T14" s="260"/>
      <c r="U14" s="260"/>
      <c r="V14" s="260"/>
      <c r="X14" s="27"/>
      <c r="AK14" s="27"/>
    </row>
    <row r="15" spans="2:37" ht="15" customHeight="1">
      <c r="B15" s="7">
        <v>12</v>
      </c>
      <c r="D15" s="45"/>
      <c r="E15" s="47"/>
      <c r="F15" s="47"/>
      <c r="G15" s="47"/>
      <c r="H15" s="47"/>
      <c r="I15" s="47"/>
      <c r="J15" s="48"/>
      <c r="K15" s="45"/>
      <c r="L15" s="47"/>
      <c r="M15" s="47"/>
      <c r="N15" s="47"/>
      <c r="O15" s="47"/>
      <c r="P15" s="47"/>
      <c r="Q15" s="47"/>
      <c r="R15" s="47"/>
      <c r="S15" s="47"/>
      <c r="T15" s="47"/>
      <c r="U15" s="47"/>
      <c r="V15" s="47"/>
      <c r="W15" s="47"/>
      <c r="X15" s="48"/>
      <c r="Y15" s="47"/>
      <c r="Z15" s="47"/>
      <c r="AA15" s="47"/>
      <c r="AB15" s="47"/>
      <c r="AC15" s="47"/>
      <c r="AD15" s="47"/>
      <c r="AE15" s="47"/>
      <c r="AF15" s="47"/>
      <c r="AG15" s="47"/>
      <c r="AH15" s="47"/>
      <c r="AI15" s="47"/>
      <c r="AJ15" s="47"/>
      <c r="AK15" s="48"/>
    </row>
    <row r="16" spans="2:37" ht="15" customHeight="1">
      <c r="B16" s="7">
        <v>13</v>
      </c>
      <c r="D16" s="42"/>
      <c r="E16" s="40"/>
      <c r="F16" s="40"/>
      <c r="G16" s="40"/>
      <c r="H16" s="40"/>
      <c r="I16" s="40"/>
      <c r="J16" s="41"/>
      <c r="K16" s="42"/>
      <c r="L16" s="40"/>
      <c r="M16" s="40"/>
      <c r="N16" s="40"/>
      <c r="O16" s="40"/>
      <c r="P16" s="40"/>
      <c r="Q16" s="40"/>
      <c r="R16" s="40"/>
      <c r="S16" s="40"/>
      <c r="T16" s="40"/>
      <c r="U16" s="40"/>
      <c r="V16" s="40"/>
      <c r="W16" s="40"/>
      <c r="X16" s="41" t="s">
        <v>9</v>
      </c>
      <c r="Y16" s="40"/>
      <c r="Z16" s="40"/>
      <c r="AA16" s="40"/>
      <c r="AB16" s="40"/>
      <c r="AC16" s="40"/>
      <c r="AD16" s="40"/>
      <c r="AE16" s="40"/>
      <c r="AF16" s="40"/>
      <c r="AG16" s="40"/>
      <c r="AH16" s="40"/>
      <c r="AI16" s="40"/>
      <c r="AJ16" s="40"/>
      <c r="AK16" s="41"/>
    </row>
    <row r="17" spans="2:37" ht="15" customHeight="1">
      <c r="B17" s="7">
        <v>14</v>
      </c>
      <c r="D17" s="45"/>
      <c r="E17" s="47"/>
      <c r="F17" s="47"/>
      <c r="G17" s="47" t="s">
        <v>98</v>
      </c>
      <c r="H17" s="47"/>
      <c r="I17" s="47"/>
      <c r="J17" s="48"/>
      <c r="K17" s="45"/>
      <c r="L17" s="47"/>
      <c r="M17" s="47"/>
      <c r="N17" s="47"/>
      <c r="O17" s="51"/>
      <c r="P17" s="51"/>
      <c r="Q17" s="51"/>
      <c r="R17" s="243">
        <f>SUM(R11:V15)</f>
        <v>0</v>
      </c>
      <c r="S17" s="243"/>
      <c r="T17" s="243"/>
      <c r="U17" s="243"/>
      <c r="V17" s="243"/>
      <c r="W17" s="47"/>
      <c r="X17" s="52"/>
      <c r="Y17" s="47"/>
      <c r="Z17" s="47" t="s">
        <v>263</v>
      </c>
      <c r="AA17" s="47"/>
      <c r="AB17" s="47"/>
      <c r="AC17" s="47"/>
      <c r="AD17" s="47"/>
      <c r="AE17" s="47"/>
      <c r="AF17" s="259">
        <f>ROUND(R17/1.1,0)</f>
        <v>0</v>
      </c>
      <c r="AG17" s="259"/>
      <c r="AH17" s="259"/>
      <c r="AI17" s="259"/>
      <c r="AJ17" s="47" t="s">
        <v>264</v>
      </c>
      <c r="AK17" s="48"/>
    </row>
    <row r="18" spans="2:37" ht="6.75" customHeight="1">
      <c r="B18" s="7">
        <v>15</v>
      </c>
    </row>
    <row r="19" spans="2:37" ht="15" customHeight="1">
      <c r="B19" s="7">
        <v>16</v>
      </c>
      <c r="D19" s="42" t="s">
        <v>181</v>
      </c>
      <c r="E19" s="40"/>
      <c r="F19" s="40"/>
      <c r="G19" s="40"/>
      <c r="H19" s="40"/>
      <c r="I19" s="40"/>
      <c r="J19" s="41"/>
      <c r="K19" s="42"/>
      <c r="L19" s="40"/>
      <c r="M19" s="40"/>
      <c r="N19" s="40"/>
      <c r="O19" s="40"/>
      <c r="P19" s="40"/>
      <c r="Q19" s="40"/>
      <c r="R19" s="40"/>
      <c r="S19" s="40"/>
      <c r="T19" s="40"/>
      <c r="U19" s="40"/>
      <c r="V19" s="40"/>
      <c r="W19" s="40"/>
      <c r="X19" s="49" t="s">
        <v>9</v>
      </c>
      <c r="Y19" s="40"/>
      <c r="Z19" s="40"/>
      <c r="AA19" s="40"/>
      <c r="AB19" s="40"/>
      <c r="AC19" s="40"/>
      <c r="AD19" s="40"/>
      <c r="AE19" s="40"/>
      <c r="AF19" s="40"/>
      <c r="AG19" s="40"/>
      <c r="AH19" s="40"/>
      <c r="AI19" s="40"/>
      <c r="AJ19" s="40"/>
      <c r="AK19" s="41"/>
    </row>
    <row r="20" spans="2:37" ht="15" customHeight="1">
      <c r="B20" s="7">
        <v>17</v>
      </c>
      <c r="D20" s="28" t="s">
        <v>198</v>
      </c>
      <c r="J20" s="27"/>
      <c r="K20" s="28"/>
      <c r="O20" s="50"/>
      <c r="P20" s="50"/>
      <c r="Q20" s="50"/>
      <c r="R20" s="255">
        <f>第７号様式!AA54</f>
        <v>0</v>
      </c>
      <c r="S20" s="255"/>
      <c r="T20" s="255"/>
      <c r="U20" s="255"/>
      <c r="V20" s="255"/>
      <c r="X20" s="27"/>
      <c r="AK20" s="27"/>
    </row>
    <row r="21" spans="2:37" ht="15" customHeight="1">
      <c r="B21" s="7">
        <v>18</v>
      </c>
      <c r="D21" s="28"/>
      <c r="J21" s="27"/>
      <c r="K21" s="28"/>
      <c r="R21" s="260"/>
      <c r="S21" s="260"/>
      <c r="T21" s="260"/>
      <c r="U21" s="260"/>
      <c r="V21" s="260"/>
      <c r="X21" s="27"/>
      <c r="AK21" s="27"/>
    </row>
    <row r="22" spans="2:37" ht="15" customHeight="1">
      <c r="B22" s="7">
        <v>19</v>
      </c>
      <c r="D22" s="28" t="s">
        <v>97</v>
      </c>
      <c r="J22" s="27"/>
      <c r="K22" s="28"/>
      <c r="O22" s="50"/>
      <c r="P22" s="50"/>
      <c r="Q22" s="50"/>
      <c r="R22" s="255">
        <f>R43-R20</f>
        <v>0</v>
      </c>
      <c r="S22" s="255"/>
      <c r="T22" s="255"/>
      <c r="U22" s="255"/>
      <c r="V22" s="255"/>
      <c r="X22" s="27"/>
      <c r="AK22" s="27"/>
    </row>
    <row r="23" spans="2:37" ht="15" customHeight="1">
      <c r="B23" s="7">
        <v>20</v>
      </c>
      <c r="D23" s="28"/>
      <c r="J23" s="27"/>
      <c r="K23" s="28"/>
      <c r="R23" s="260"/>
      <c r="S23" s="260"/>
      <c r="T23" s="260"/>
      <c r="U23" s="260"/>
      <c r="V23" s="260"/>
      <c r="X23" s="27"/>
      <c r="AK23" s="27"/>
    </row>
    <row r="24" spans="2:37" ht="15" customHeight="1">
      <c r="B24" s="7">
        <v>21</v>
      </c>
      <c r="D24" s="45"/>
      <c r="E24" s="47"/>
      <c r="F24" s="47"/>
      <c r="G24" s="47"/>
      <c r="H24" s="47"/>
      <c r="I24" s="47"/>
      <c r="J24" s="48"/>
      <c r="K24" s="45"/>
      <c r="L24" s="47"/>
      <c r="M24" s="47"/>
      <c r="N24" s="47"/>
      <c r="O24" s="47"/>
      <c r="P24" s="47"/>
      <c r="Q24" s="47"/>
      <c r="R24" s="47"/>
      <c r="S24" s="47"/>
      <c r="T24" s="47"/>
      <c r="U24" s="47"/>
      <c r="V24" s="47"/>
      <c r="W24" s="47"/>
      <c r="X24" s="48"/>
      <c r="Y24" s="47"/>
      <c r="Z24" s="47"/>
      <c r="AA24" s="47"/>
      <c r="AB24" s="47"/>
      <c r="AC24" s="47"/>
      <c r="AD24" s="47"/>
      <c r="AE24" s="47"/>
      <c r="AF24" s="47"/>
      <c r="AG24" s="47"/>
      <c r="AH24" s="47"/>
      <c r="AI24" s="47"/>
      <c r="AJ24" s="47"/>
      <c r="AK24" s="48"/>
    </row>
    <row r="25" spans="2:37" ht="15" customHeight="1">
      <c r="B25" s="7">
        <v>22</v>
      </c>
      <c r="D25" s="42"/>
      <c r="E25" s="40"/>
      <c r="F25" s="40"/>
      <c r="G25" s="40"/>
      <c r="H25" s="40"/>
      <c r="I25" s="40"/>
      <c r="J25" s="41"/>
      <c r="K25" s="42"/>
      <c r="L25" s="40"/>
      <c r="M25" s="40"/>
      <c r="N25" s="40"/>
      <c r="O25" s="40"/>
      <c r="P25" s="40"/>
      <c r="Q25" s="40"/>
      <c r="R25" s="40"/>
      <c r="S25" s="40"/>
      <c r="T25" s="40"/>
      <c r="U25" s="40"/>
      <c r="V25" s="40"/>
      <c r="W25" s="40"/>
      <c r="X25" s="41" t="s">
        <v>9</v>
      </c>
      <c r="Y25" s="40"/>
      <c r="Z25" s="40"/>
      <c r="AA25" s="40"/>
      <c r="AB25" s="40"/>
      <c r="AC25" s="40"/>
      <c r="AD25" s="40"/>
      <c r="AE25" s="40"/>
      <c r="AF25" s="40"/>
      <c r="AG25" s="40"/>
      <c r="AH25" s="40"/>
      <c r="AI25" s="40"/>
      <c r="AJ25" s="40"/>
      <c r="AK25" s="41"/>
    </row>
    <row r="26" spans="2:37" ht="15" customHeight="1">
      <c r="B26" s="7">
        <v>23</v>
      </c>
      <c r="D26" s="45"/>
      <c r="E26" s="47"/>
      <c r="F26" s="47"/>
      <c r="G26" s="47" t="s">
        <v>98</v>
      </c>
      <c r="H26" s="47"/>
      <c r="I26" s="47"/>
      <c r="J26" s="48"/>
      <c r="K26" s="45"/>
      <c r="L26" s="47"/>
      <c r="M26" s="47"/>
      <c r="N26" s="47"/>
      <c r="O26" s="51"/>
      <c r="P26" s="51"/>
      <c r="Q26" s="51"/>
      <c r="R26" s="243">
        <f>SUM(R20:V24)</f>
        <v>0</v>
      </c>
      <c r="S26" s="243"/>
      <c r="T26" s="243"/>
      <c r="U26" s="243"/>
      <c r="V26" s="243"/>
      <c r="W26" s="47"/>
      <c r="X26" s="52"/>
      <c r="Y26" s="47"/>
      <c r="Z26" s="47" t="s">
        <v>263</v>
      </c>
      <c r="AA26" s="47"/>
      <c r="AB26" s="47"/>
      <c r="AC26" s="47"/>
      <c r="AD26" s="47"/>
      <c r="AE26" s="47"/>
      <c r="AF26" s="259">
        <f>ROUND(R26/1.1,0)</f>
        <v>0</v>
      </c>
      <c r="AG26" s="259"/>
      <c r="AH26" s="259"/>
      <c r="AI26" s="259"/>
      <c r="AJ26" s="47" t="s">
        <v>264</v>
      </c>
      <c r="AK26" s="48"/>
    </row>
    <row r="27" spans="2:37" ht="15" customHeight="1">
      <c r="B27" s="7">
        <v>24</v>
      </c>
      <c r="O27" s="50"/>
      <c r="P27" s="50"/>
      <c r="Q27" s="50"/>
      <c r="R27" s="24"/>
      <c r="S27" s="24"/>
      <c r="T27" s="24"/>
      <c r="U27" s="24"/>
      <c r="V27" s="24"/>
      <c r="X27" s="10"/>
    </row>
    <row r="28" spans="2:37" ht="15" customHeight="1">
      <c r="B28" s="7">
        <v>25</v>
      </c>
      <c r="O28" s="50"/>
      <c r="P28" s="50"/>
      <c r="Q28" s="50"/>
      <c r="R28" s="24"/>
      <c r="S28" s="24"/>
      <c r="T28" s="24"/>
      <c r="U28" s="24"/>
      <c r="V28" s="24"/>
      <c r="X28" s="10"/>
    </row>
    <row r="29" spans="2:37" ht="15" customHeight="1">
      <c r="B29" s="7">
        <v>26</v>
      </c>
      <c r="D29" s="1" t="s">
        <v>99</v>
      </c>
    </row>
    <row r="30" spans="2:37" ht="15" customHeight="1">
      <c r="B30" s="7">
        <v>27</v>
      </c>
      <c r="D30" s="231" t="s">
        <v>26</v>
      </c>
      <c r="E30" s="232"/>
      <c r="F30" s="232"/>
      <c r="G30" s="232"/>
      <c r="H30" s="232"/>
      <c r="I30" s="232"/>
      <c r="J30" s="233"/>
      <c r="K30" s="231" t="s">
        <v>177</v>
      </c>
      <c r="L30" s="232"/>
      <c r="M30" s="232"/>
      <c r="N30" s="232"/>
      <c r="O30" s="232"/>
      <c r="P30" s="232"/>
      <c r="Q30" s="232"/>
      <c r="R30" s="232"/>
      <c r="S30" s="232"/>
      <c r="T30" s="232"/>
      <c r="U30" s="232"/>
      <c r="V30" s="232"/>
      <c r="W30" s="232"/>
      <c r="X30" s="233"/>
      <c r="Y30" s="231" t="s">
        <v>100</v>
      </c>
      <c r="Z30" s="232"/>
      <c r="AA30" s="232"/>
      <c r="AB30" s="232"/>
      <c r="AC30" s="232"/>
      <c r="AD30" s="232"/>
      <c r="AE30" s="232"/>
      <c r="AF30" s="232"/>
      <c r="AG30" s="232"/>
      <c r="AH30" s="232"/>
      <c r="AI30" s="232"/>
      <c r="AJ30" s="232"/>
      <c r="AK30" s="233"/>
    </row>
    <row r="31" spans="2:37" ht="15" customHeight="1">
      <c r="B31" s="7">
        <v>28</v>
      </c>
      <c r="D31" s="42" t="s">
        <v>181</v>
      </c>
      <c r="E31" s="40"/>
      <c r="F31" s="40"/>
      <c r="G31" s="40"/>
      <c r="H31" s="40"/>
      <c r="I31" s="40"/>
      <c r="J31" s="41"/>
      <c r="K31" s="42"/>
      <c r="L31" s="40"/>
      <c r="M31" s="40"/>
      <c r="N31" s="40"/>
      <c r="O31" s="40"/>
      <c r="P31" s="40"/>
      <c r="Q31" s="40"/>
      <c r="R31" s="40"/>
      <c r="S31" s="40"/>
      <c r="T31" s="40"/>
      <c r="U31" s="40"/>
      <c r="V31" s="40"/>
      <c r="W31" s="40"/>
      <c r="X31" s="41" t="s">
        <v>9</v>
      </c>
      <c r="Y31" s="42"/>
      <c r="Z31" s="40"/>
      <c r="AA31" s="40"/>
      <c r="AB31" s="40"/>
      <c r="AC31" s="40"/>
      <c r="AD31" s="40"/>
      <c r="AE31" s="40"/>
      <c r="AF31" s="40"/>
      <c r="AG31" s="40"/>
      <c r="AH31" s="40"/>
      <c r="AI31" s="40"/>
      <c r="AJ31" s="40"/>
      <c r="AK31" s="41"/>
    </row>
    <row r="32" spans="2:37" ht="15" customHeight="1">
      <c r="B32" s="7">
        <v>29</v>
      </c>
      <c r="D32" s="256">
        <f>第７号様式!F35</f>
        <v>0</v>
      </c>
      <c r="E32" s="257"/>
      <c r="F32" s="257"/>
      <c r="G32" s="257"/>
      <c r="H32" s="257"/>
      <c r="I32" s="257"/>
      <c r="J32" s="258"/>
      <c r="K32" s="28"/>
      <c r="L32" s="24"/>
      <c r="M32" s="24"/>
      <c r="N32" s="24"/>
      <c r="O32" s="24"/>
      <c r="P32" s="24"/>
      <c r="Q32" s="50"/>
      <c r="S32" s="255">
        <f>第３号様式!R22</f>
        <v>0</v>
      </c>
      <c r="T32" s="255"/>
      <c r="U32" s="255"/>
      <c r="V32" s="255"/>
      <c r="W32" s="255"/>
      <c r="X32" s="43"/>
      <c r="Y32" s="28"/>
      <c r="AA32" s="228">
        <f>第３号様式!AA22</f>
        <v>0</v>
      </c>
      <c r="AB32" s="229"/>
      <c r="AC32" s="229"/>
      <c r="AD32" s="229"/>
      <c r="AE32" s="229"/>
      <c r="AF32" s="145" t="str">
        <f>IF(S32&gt;0,"×1.1","")</f>
        <v/>
      </c>
      <c r="AG32" s="145"/>
      <c r="AH32" s="145"/>
      <c r="AK32" s="27"/>
    </row>
    <row r="33" spans="2:37" ht="15" customHeight="1">
      <c r="B33" s="7">
        <v>30</v>
      </c>
      <c r="D33" s="256"/>
      <c r="E33" s="257"/>
      <c r="F33" s="257"/>
      <c r="G33" s="257"/>
      <c r="H33" s="257"/>
      <c r="I33" s="257"/>
      <c r="J33" s="258"/>
      <c r="K33" s="28"/>
      <c r="L33" s="24"/>
      <c r="M33" s="24"/>
      <c r="N33" s="24"/>
      <c r="O33" s="24"/>
      <c r="P33" s="24"/>
      <c r="Q33" s="50"/>
      <c r="S33" s="24"/>
      <c r="T33" s="24"/>
      <c r="U33" s="24"/>
      <c r="V33" s="24"/>
      <c r="W33" s="24"/>
      <c r="X33" s="43"/>
      <c r="Y33" s="28"/>
      <c r="Z33" s="172" t="str">
        <f>IF(S32&gt;0,"＝","")</f>
        <v/>
      </c>
      <c r="AA33" s="228">
        <f>AA32*1.1</f>
        <v>0</v>
      </c>
      <c r="AB33" s="229"/>
      <c r="AC33" s="229"/>
      <c r="AD33" s="229"/>
      <c r="AE33" s="229"/>
      <c r="AK33" s="27"/>
    </row>
    <row r="34" spans="2:37" ht="15" customHeight="1">
      <c r="B34" s="7">
        <v>31</v>
      </c>
      <c r="D34" s="324"/>
      <c r="E34" s="325"/>
      <c r="F34" s="325"/>
      <c r="G34" s="325"/>
      <c r="H34" s="325"/>
      <c r="I34" s="325"/>
      <c r="J34" s="326"/>
      <c r="K34" s="45"/>
      <c r="L34" s="47"/>
      <c r="M34" s="47"/>
      <c r="N34" s="47"/>
      <c r="O34" s="47"/>
      <c r="P34" s="47"/>
      <c r="Q34" s="47"/>
      <c r="R34" s="47"/>
      <c r="S34" s="47"/>
      <c r="T34" s="47"/>
      <c r="U34" s="47"/>
      <c r="V34" s="47"/>
      <c r="W34" s="47"/>
      <c r="X34" s="48"/>
      <c r="Y34" s="45"/>
      <c r="Z34" s="47"/>
      <c r="AA34" s="47"/>
      <c r="AB34" s="47"/>
      <c r="AC34" s="47"/>
      <c r="AD34" s="47"/>
      <c r="AE34" s="47"/>
      <c r="AF34" s="47"/>
      <c r="AG34" s="47"/>
      <c r="AH34" s="47"/>
      <c r="AI34" s="47"/>
      <c r="AJ34" s="47"/>
      <c r="AK34" s="48"/>
    </row>
    <row r="35" spans="2:37" ht="15" customHeight="1">
      <c r="B35" s="7">
        <v>32</v>
      </c>
      <c r="D35" s="42"/>
      <c r="E35" s="40"/>
      <c r="F35" s="40"/>
      <c r="G35" s="40"/>
      <c r="H35" s="40"/>
      <c r="I35" s="40"/>
      <c r="J35" s="41"/>
      <c r="K35" s="42"/>
      <c r="L35" s="40"/>
      <c r="M35" s="40"/>
      <c r="N35" s="40"/>
      <c r="O35" s="40"/>
      <c r="P35" s="40"/>
      <c r="Q35" s="40"/>
      <c r="R35" s="40"/>
      <c r="S35" s="40"/>
      <c r="T35" s="40"/>
      <c r="U35" s="40"/>
      <c r="V35" s="40"/>
      <c r="W35" s="40"/>
      <c r="X35" s="41" t="s">
        <v>9</v>
      </c>
      <c r="Y35" s="42"/>
      <c r="Z35" s="40"/>
      <c r="AA35" s="40"/>
      <c r="AB35" s="40"/>
      <c r="AC35" s="40"/>
      <c r="AD35" s="40"/>
      <c r="AE35" s="40"/>
      <c r="AF35" s="40"/>
      <c r="AG35" s="40"/>
      <c r="AH35" s="40"/>
      <c r="AI35" s="40"/>
      <c r="AJ35" s="40"/>
      <c r="AK35" s="41"/>
    </row>
    <row r="36" spans="2:37" ht="15" customHeight="1">
      <c r="B36" s="7">
        <v>33</v>
      </c>
      <c r="D36" s="45"/>
      <c r="E36" s="47"/>
      <c r="F36" s="47"/>
      <c r="G36" s="47" t="s">
        <v>98</v>
      </c>
      <c r="H36" s="47"/>
      <c r="I36" s="47"/>
      <c r="J36" s="48"/>
      <c r="K36" s="45"/>
      <c r="L36" s="334"/>
      <c r="M36" s="334"/>
      <c r="N36" s="334"/>
      <c r="O36" s="334"/>
      <c r="P36" s="334"/>
      <c r="Q36" s="51"/>
      <c r="R36" s="243">
        <f>S32</f>
        <v>0</v>
      </c>
      <c r="S36" s="243"/>
      <c r="T36" s="243"/>
      <c r="U36" s="243"/>
      <c r="V36" s="243"/>
      <c r="W36" s="243"/>
      <c r="X36" s="46"/>
      <c r="Y36" s="47"/>
      <c r="Z36" s="47" t="s">
        <v>263</v>
      </c>
      <c r="AA36" s="47"/>
      <c r="AB36" s="47"/>
      <c r="AC36" s="47"/>
      <c r="AD36" s="47"/>
      <c r="AE36" s="47"/>
      <c r="AF36" s="259">
        <f>ROUND(R36/1.1,0)</f>
        <v>0</v>
      </c>
      <c r="AG36" s="259"/>
      <c r="AH36" s="259"/>
      <c r="AI36" s="259"/>
      <c r="AJ36" s="47" t="s">
        <v>264</v>
      </c>
      <c r="AK36" s="48"/>
    </row>
    <row r="37" spans="2:37" ht="6.75" customHeight="1">
      <c r="B37" s="7">
        <v>34</v>
      </c>
    </row>
    <row r="38" spans="2:37" ht="15" customHeight="1">
      <c r="B38" s="7">
        <v>35</v>
      </c>
      <c r="D38" s="42" t="s">
        <v>181</v>
      </c>
      <c r="E38" s="40"/>
      <c r="F38" s="40"/>
      <c r="G38" s="40"/>
      <c r="H38" s="40"/>
      <c r="I38" s="40"/>
      <c r="J38" s="41"/>
      <c r="K38" s="42" t="s">
        <v>184</v>
      </c>
      <c r="L38" s="40"/>
      <c r="M38" s="40"/>
      <c r="N38" s="40"/>
      <c r="O38" s="40"/>
      <c r="P38" s="40"/>
      <c r="Q38" s="40"/>
      <c r="R38" s="40"/>
      <c r="S38" s="40"/>
      <c r="T38" s="40"/>
      <c r="U38" s="40"/>
      <c r="V38" s="40"/>
      <c r="W38" s="40"/>
      <c r="X38" s="41" t="s">
        <v>9</v>
      </c>
      <c r="Y38" s="42"/>
      <c r="Z38" s="40"/>
      <c r="AA38" s="40"/>
      <c r="AB38" s="40"/>
      <c r="AC38" s="40"/>
      <c r="AD38" s="40"/>
      <c r="AE38" s="40"/>
      <c r="AF38" s="40"/>
      <c r="AG38" s="40"/>
      <c r="AH38" s="40"/>
      <c r="AI38" s="40"/>
      <c r="AJ38" s="40"/>
      <c r="AK38" s="41"/>
    </row>
    <row r="39" spans="2:37" ht="15" customHeight="1">
      <c r="B39" s="7">
        <v>36</v>
      </c>
      <c r="D39" s="256">
        <f>第７号様式!F42</f>
        <v>0</v>
      </c>
      <c r="E39" s="257"/>
      <c r="F39" s="257"/>
      <c r="G39" s="257"/>
      <c r="H39" s="257"/>
      <c r="I39" s="257"/>
      <c r="J39" s="258"/>
      <c r="K39" s="28"/>
      <c r="L39" s="24"/>
      <c r="M39" s="24"/>
      <c r="N39" s="24"/>
      <c r="O39" s="24"/>
      <c r="P39" s="24"/>
      <c r="Q39" s="50"/>
      <c r="S39" s="255">
        <f>第７号様式!L46</f>
        <v>0</v>
      </c>
      <c r="T39" s="255"/>
      <c r="U39" s="255"/>
      <c r="V39" s="255"/>
      <c r="W39" s="255"/>
      <c r="X39" s="43"/>
      <c r="Y39" s="28"/>
      <c r="AA39" s="228">
        <f>第７号様式!AA42</f>
        <v>0</v>
      </c>
      <c r="AB39" s="229"/>
      <c r="AC39" s="229"/>
      <c r="AD39" s="229"/>
      <c r="AE39" s="229"/>
      <c r="AF39" s="145" t="str">
        <f>IF(S39&gt;0,"×1.1","")</f>
        <v/>
      </c>
      <c r="AG39" s="169"/>
      <c r="AH39" s="169"/>
      <c r="AK39" s="27"/>
    </row>
    <row r="40" spans="2:37" ht="15" customHeight="1">
      <c r="B40" s="7">
        <v>37</v>
      </c>
      <c r="D40" s="256"/>
      <c r="E40" s="257"/>
      <c r="F40" s="257"/>
      <c r="G40" s="257"/>
      <c r="H40" s="257"/>
      <c r="I40" s="257"/>
      <c r="J40" s="258"/>
      <c r="K40" s="28"/>
      <c r="L40" s="24"/>
      <c r="M40" s="24"/>
      <c r="N40" s="24"/>
      <c r="O40" s="24"/>
      <c r="P40" s="24"/>
      <c r="Q40" s="50"/>
      <c r="S40" s="24"/>
      <c r="T40" s="24"/>
      <c r="U40" s="24"/>
      <c r="V40" s="24"/>
      <c r="W40" s="24"/>
      <c r="X40" s="43"/>
      <c r="Y40" s="28"/>
      <c r="Z40" s="145" t="str">
        <f>IF(S39&gt;0,"＝","")</f>
        <v/>
      </c>
      <c r="AA40" s="228">
        <f>第７号様式!AA43</f>
        <v>0</v>
      </c>
      <c r="AB40" s="229"/>
      <c r="AC40" s="229"/>
      <c r="AD40" s="229"/>
      <c r="AE40" s="229"/>
      <c r="AK40" s="27"/>
    </row>
    <row r="41" spans="2:37" ht="15" customHeight="1">
      <c r="B41" s="7">
        <v>38</v>
      </c>
      <c r="D41" s="324"/>
      <c r="E41" s="325"/>
      <c r="F41" s="325"/>
      <c r="G41" s="325"/>
      <c r="H41" s="325"/>
      <c r="I41" s="325"/>
      <c r="J41" s="326"/>
      <c r="K41" s="45"/>
      <c r="L41" s="47"/>
      <c r="M41" s="47"/>
      <c r="N41" s="47"/>
      <c r="O41" s="47"/>
      <c r="P41" s="47"/>
      <c r="Q41" s="47"/>
      <c r="R41" s="47"/>
      <c r="S41" s="47"/>
      <c r="T41" s="47"/>
      <c r="U41" s="47"/>
      <c r="V41" s="47"/>
      <c r="W41" s="47"/>
      <c r="X41" s="48"/>
      <c r="Y41" s="45"/>
      <c r="Z41" s="47"/>
      <c r="AA41" s="47"/>
      <c r="AB41" s="47"/>
      <c r="AC41" s="47"/>
      <c r="AD41" s="47"/>
      <c r="AE41" s="47"/>
      <c r="AF41" s="47"/>
      <c r="AG41" s="47"/>
      <c r="AH41" s="47"/>
      <c r="AI41" s="47"/>
      <c r="AJ41" s="47"/>
      <c r="AK41" s="48"/>
    </row>
    <row r="42" spans="2:37" ht="15" customHeight="1">
      <c r="B42" s="7">
        <v>39</v>
      </c>
      <c r="D42" s="42"/>
      <c r="E42" s="40"/>
      <c r="F42" s="40"/>
      <c r="G42" s="40"/>
      <c r="H42" s="40"/>
      <c r="I42" s="40"/>
      <c r="J42" s="41"/>
      <c r="K42" s="42"/>
      <c r="L42" s="40"/>
      <c r="M42" s="40"/>
      <c r="N42" s="40"/>
      <c r="O42" s="40"/>
      <c r="P42" s="40"/>
      <c r="Q42" s="40"/>
      <c r="R42" s="40"/>
      <c r="S42" s="40"/>
      <c r="T42" s="40"/>
      <c r="U42" s="40"/>
      <c r="V42" s="40"/>
      <c r="W42" s="40"/>
      <c r="X42" s="41" t="s">
        <v>9</v>
      </c>
      <c r="Y42" s="42"/>
      <c r="Z42" s="40"/>
      <c r="AA42" s="40"/>
      <c r="AB42" s="40"/>
      <c r="AC42" s="40"/>
      <c r="AD42" s="40"/>
      <c r="AE42" s="40"/>
      <c r="AF42" s="40"/>
      <c r="AG42" s="40"/>
      <c r="AH42" s="40"/>
      <c r="AI42" s="40"/>
      <c r="AJ42" s="40"/>
      <c r="AK42" s="41"/>
    </row>
    <row r="43" spans="2:37" ht="15" customHeight="1">
      <c r="B43" s="7">
        <v>40</v>
      </c>
      <c r="D43" s="45"/>
      <c r="E43" s="47"/>
      <c r="F43" s="47"/>
      <c r="G43" s="47" t="s">
        <v>98</v>
      </c>
      <c r="H43" s="47"/>
      <c r="I43" s="47"/>
      <c r="J43" s="48"/>
      <c r="K43" s="45"/>
      <c r="L43" s="334"/>
      <c r="M43" s="334"/>
      <c r="N43" s="334"/>
      <c r="O43" s="334"/>
      <c r="P43" s="334"/>
      <c r="Q43" s="51"/>
      <c r="R43" s="243">
        <f>S39</f>
        <v>0</v>
      </c>
      <c r="S43" s="243"/>
      <c r="T43" s="243"/>
      <c r="U43" s="243"/>
      <c r="V43" s="243"/>
      <c r="W43" s="243"/>
      <c r="X43" s="46"/>
      <c r="Y43" s="47"/>
      <c r="Z43" s="47" t="s">
        <v>263</v>
      </c>
      <c r="AA43" s="47"/>
      <c r="AB43" s="47"/>
      <c r="AC43" s="47"/>
      <c r="AD43" s="47"/>
      <c r="AE43" s="47"/>
      <c r="AF43" s="259">
        <f>ROUND(R43/1.1,0)</f>
        <v>0</v>
      </c>
      <c r="AG43" s="259"/>
      <c r="AH43" s="259"/>
      <c r="AI43" s="259"/>
      <c r="AJ43" s="47" t="s">
        <v>264</v>
      </c>
      <c r="AK43" s="48"/>
    </row>
    <row r="44" spans="2:37" ht="15" customHeight="1">
      <c r="B44" s="7"/>
    </row>
    <row r="45" spans="2:37" ht="15" customHeight="1">
      <c r="B45" s="7"/>
    </row>
    <row r="46" spans="2:37" ht="15" customHeight="1">
      <c r="B46" s="7"/>
    </row>
    <row r="47" spans="2:37" ht="15" customHeight="1">
      <c r="B47" s="7"/>
    </row>
    <row r="48" spans="2:37" ht="15" customHeight="1">
      <c r="B48" s="7"/>
    </row>
    <row r="49" spans="2:2" ht="15" customHeight="1">
      <c r="B49" s="7"/>
    </row>
    <row r="50" spans="2:2" ht="15" customHeight="1">
      <c r="B50" s="7"/>
    </row>
    <row r="51" spans="2:2" ht="15" customHeight="1">
      <c r="B51" s="7"/>
    </row>
    <row r="52" spans="2:2" ht="15" customHeight="1">
      <c r="B52" s="7"/>
    </row>
    <row r="53" spans="2:2" ht="15" customHeight="1">
      <c r="B53" s="7"/>
    </row>
    <row r="54" spans="2:2" ht="15" customHeight="1">
      <c r="B54" s="7"/>
    </row>
    <row r="55" spans="2:2" ht="15" customHeight="1">
      <c r="B55" s="7"/>
    </row>
    <row r="56" spans="2:2" ht="15" customHeight="1">
      <c r="B56" s="7"/>
    </row>
  </sheetData>
  <mergeCells count="33">
    <mergeCell ref="L43:P43"/>
    <mergeCell ref="R17:V17"/>
    <mergeCell ref="AF43:AI43"/>
    <mergeCell ref="D30:J30"/>
    <mergeCell ref="K30:X30"/>
    <mergeCell ref="R43:W43"/>
    <mergeCell ref="S39:W39"/>
    <mergeCell ref="D32:J34"/>
    <mergeCell ref="D39:J41"/>
    <mergeCell ref="AA32:AE32"/>
    <mergeCell ref="AA33:AE33"/>
    <mergeCell ref="AA39:AE39"/>
    <mergeCell ref="AA40:AE40"/>
    <mergeCell ref="D6:AK6"/>
    <mergeCell ref="D9:J9"/>
    <mergeCell ref="K9:X9"/>
    <mergeCell ref="Y9:AK9"/>
    <mergeCell ref="R11:V11"/>
    <mergeCell ref="R12:V12"/>
    <mergeCell ref="Y30:AK30"/>
    <mergeCell ref="L36:P36"/>
    <mergeCell ref="R20:V20"/>
    <mergeCell ref="R22:V22"/>
    <mergeCell ref="R26:V26"/>
    <mergeCell ref="R23:V23"/>
    <mergeCell ref="S32:W32"/>
    <mergeCell ref="AF17:AI17"/>
    <mergeCell ref="AF26:AI26"/>
    <mergeCell ref="AF36:AI36"/>
    <mergeCell ref="R36:W36"/>
    <mergeCell ref="R14:V14"/>
    <mergeCell ref="R21:V21"/>
    <mergeCell ref="R13:V13"/>
  </mergeCells>
  <phoneticPr fontId="17"/>
  <printOptions horizontalCentered="1"/>
  <pageMargins left="0.78740157480314965" right="0.78740157480314965" top="0.78740157480314965" bottom="0.78740157480314965" header="0.19685039370078741" footer="0.19685039370078741"/>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CCFF"/>
  </sheetPr>
  <dimension ref="B2:AL58"/>
  <sheetViews>
    <sheetView showZeros="0" view="pageBreakPreview" zoomScale="80" zoomScaleNormal="100" zoomScaleSheetLayoutView="80" workbookViewId="0">
      <selection activeCell="AC24" sqref="AC24"/>
    </sheetView>
  </sheetViews>
  <sheetFormatPr defaultColWidth="2.5" defaultRowHeight="15" customHeight="1"/>
  <cols>
    <col min="1" max="246" width="2.5" style="1" customWidth="1"/>
    <col min="247" max="16384" width="2.5" style="1"/>
  </cols>
  <sheetData>
    <row r="2" spans="2:37" ht="15" customHeight="1">
      <c r="D2" s="7">
        <v>1</v>
      </c>
      <c r="E2" s="7">
        <v>2</v>
      </c>
      <c r="F2" s="7">
        <v>3</v>
      </c>
      <c r="G2" s="7">
        <v>4</v>
      </c>
      <c r="H2" s="7">
        <v>5</v>
      </c>
      <c r="I2" s="7">
        <v>6</v>
      </c>
      <c r="J2" s="7">
        <v>7</v>
      </c>
      <c r="K2" s="7">
        <v>8</v>
      </c>
      <c r="L2" s="7">
        <v>9</v>
      </c>
      <c r="M2" s="7">
        <v>10</v>
      </c>
      <c r="N2" s="7">
        <v>11</v>
      </c>
      <c r="O2" s="7">
        <v>12</v>
      </c>
      <c r="P2" s="7">
        <v>13</v>
      </c>
      <c r="Q2" s="7">
        <v>14</v>
      </c>
      <c r="R2" s="7">
        <v>15</v>
      </c>
      <c r="S2" s="7">
        <v>16</v>
      </c>
      <c r="T2" s="7">
        <v>17</v>
      </c>
      <c r="U2" s="7">
        <v>18</v>
      </c>
      <c r="V2" s="7">
        <v>19</v>
      </c>
      <c r="W2" s="7">
        <v>20</v>
      </c>
      <c r="X2" s="7">
        <v>21</v>
      </c>
      <c r="Y2" s="7">
        <v>22</v>
      </c>
      <c r="Z2" s="7">
        <v>23</v>
      </c>
      <c r="AA2" s="7">
        <v>24</v>
      </c>
      <c r="AB2" s="7">
        <v>25</v>
      </c>
      <c r="AC2" s="7">
        <v>26</v>
      </c>
      <c r="AD2" s="7">
        <v>27</v>
      </c>
      <c r="AE2" s="7">
        <v>28</v>
      </c>
      <c r="AF2" s="7">
        <v>29</v>
      </c>
      <c r="AG2" s="7">
        <v>30</v>
      </c>
      <c r="AH2" s="7">
        <v>31</v>
      </c>
      <c r="AI2" s="7">
        <v>32</v>
      </c>
      <c r="AJ2" s="7">
        <v>33</v>
      </c>
      <c r="AK2" s="7">
        <v>34</v>
      </c>
    </row>
    <row r="4" spans="2:37" ht="15" customHeight="1">
      <c r="B4" s="7">
        <v>1</v>
      </c>
      <c r="D4" s="1" t="s">
        <v>343</v>
      </c>
    </row>
    <row r="5" spans="2:37" ht="15" customHeight="1">
      <c r="B5" s="7">
        <v>2</v>
      </c>
      <c r="D5" s="3"/>
      <c r="E5" s="3"/>
      <c r="F5" s="3"/>
      <c r="G5" s="3"/>
      <c r="H5" s="219" t="s">
        <v>399</v>
      </c>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4"/>
      <c r="AK5" s="4"/>
    </row>
    <row r="6" spans="2:37" ht="15" customHeight="1">
      <c r="B6" s="7">
        <v>3</v>
      </c>
    </row>
    <row r="7" spans="2:37" ht="15" customHeight="1">
      <c r="B7" s="7">
        <v>4</v>
      </c>
      <c r="Z7" s="215" t="s">
        <v>385</v>
      </c>
      <c r="AA7" s="215"/>
      <c r="AB7" s="216"/>
      <c r="AC7" s="216"/>
      <c r="AD7" s="7" t="s">
        <v>3</v>
      </c>
      <c r="AE7" s="216"/>
      <c r="AF7" s="216"/>
      <c r="AG7" s="7" t="s">
        <v>4</v>
      </c>
      <c r="AH7" s="216"/>
      <c r="AI7" s="216"/>
      <c r="AJ7" s="10" t="s">
        <v>5</v>
      </c>
    </row>
    <row r="8" spans="2:37" ht="15" customHeight="1">
      <c r="B8" s="7">
        <v>5</v>
      </c>
      <c r="AA8" s="5"/>
      <c r="AB8" s="6"/>
      <c r="AC8" s="6"/>
      <c r="AD8" s="7"/>
      <c r="AE8" s="6"/>
      <c r="AF8" s="6"/>
      <c r="AG8" s="7"/>
      <c r="AH8" s="6"/>
      <c r="AI8" s="6"/>
      <c r="AJ8" s="10"/>
    </row>
    <row r="9" spans="2:37" ht="15" customHeight="1">
      <c r="B9" s="7">
        <v>6</v>
      </c>
    </row>
    <row r="10" spans="2:37" ht="15" customHeight="1">
      <c r="B10" s="7">
        <v>7</v>
      </c>
      <c r="E10" s="218" t="s">
        <v>6</v>
      </c>
      <c r="F10" s="218"/>
      <c r="G10" s="218"/>
      <c r="H10" s="218"/>
      <c r="J10" s="291">
        <f>第１号様式!J10</f>
        <v>0</v>
      </c>
      <c r="K10" s="291"/>
      <c r="L10" s="291"/>
      <c r="M10" s="291"/>
      <c r="N10" s="291"/>
      <c r="O10" s="2"/>
      <c r="P10" s="7" t="s">
        <v>7</v>
      </c>
    </row>
    <row r="11" spans="2:37" ht="15" customHeight="1">
      <c r="B11" s="7">
        <v>8</v>
      </c>
    </row>
    <row r="12" spans="2:37" ht="15" customHeight="1">
      <c r="B12" s="7">
        <v>9</v>
      </c>
    </row>
    <row r="13" spans="2:37" ht="15" customHeight="1">
      <c r="B13" s="7">
        <v>10</v>
      </c>
      <c r="R13" s="1" t="s">
        <v>10</v>
      </c>
    </row>
    <row r="14" spans="2:37" ht="15" customHeight="1">
      <c r="B14" s="7">
        <v>11</v>
      </c>
      <c r="R14" s="214" t="s">
        <v>1</v>
      </c>
      <c r="S14" s="214"/>
      <c r="T14" s="214"/>
      <c r="V14" s="145">
        <f>第１号様式!V14</f>
        <v>0</v>
      </c>
      <c r="W14" s="145"/>
      <c r="X14" s="145"/>
      <c r="Y14" s="145"/>
      <c r="Z14" s="145"/>
      <c r="AA14" s="145"/>
      <c r="AB14" s="145"/>
      <c r="AC14" s="145"/>
      <c r="AD14" s="145"/>
      <c r="AE14" s="145"/>
      <c r="AF14" s="145"/>
      <c r="AG14" s="145"/>
      <c r="AH14" s="145"/>
      <c r="AI14" s="145"/>
      <c r="AJ14" s="145"/>
    </row>
    <row r="15" spans="2:37" ht="15" customHeight="1">
      <c r="B15" s="7">
        <v>12</v>
      </c>
    </row>
    <row r="16" spans="2:37" ht="15" customHeight="1">
      <c r="B16" s="7">
        <v>13</v>
      </c>
      <c r="R16" s="214" t="s">
        <v>0</v>
      </c>
      <c r="S16" s="214"/>
      <c r="T16" s="214"/>
      <c r="V16" s="145">
        <f>第１号様式!V16</f>
        <v>0</v>
      </c>
      <c r="W16" s="145"/>
      <c r="X16" s="145"/>
      <c r="Y16" s="145"/>
      <c r="Z16" s="145"/>
      <c r="AA16" s="145"/>
      <c r="AB16" s="145"/>
      <c r="AC16" s="145"/>
      <c r="AD16" s="145"/>
      <c r="AE16" s="145"/>
      <c r="AF16" s="145"/>
      <c r="AG16" s="145"/>
      <c r="AH16" s="145"/>
      <c r="AI16" s="145"/>
      <c r="AJ16" s="145"/>
    </row>
    <row r="17" spans="2:38" ht="15" customHeight="1">
      <c r="B17" s="7">
        <v>14</v>
      </c>
    </row>
    <row r="18" spans="2:38" ht="15" customHeight="1">
      <c r="B18" s="7">
        <v>15</v>
      </c>
      <c r="R18" s="214" t="s">
        <v>2</v>
      </c>
      <c r="S18" s="214"/>
      <c r="T18" s="214"/>
      <c r="V18" s="145">
        <f>第１号様式!V18</f>
        <v>0</v>
      </c>
      <c r="W18" s="145"/>
      <c r="X18" s="145"/>
      <c r="Y18" s="145"/>
      <c r="Z18" s="145"/>
      <c r="AA18" s="145"/>
      <c r="AC18" s="145">
        <f>第１号様式!AC18</f>
        <v>0</v>
      </c>
      <c r="AD18" s="145"/>
      <c r="AE18" s="145"/>
      <c r="AF18" s="145"/>
      <c r="AG18" s="145"/>
      <c r="AH18" s="145"/>
      <c r="AI18" s="174"/>
      <c r="AJ18" s="174"/>
    </row>
    <row r="19" spans="2:38" ht="15" customHeight="1">
      <c r="B19" s="7">
        <v>16</v>
      </c>
    </row>
    <row r="20" spans="2:38" ht="15" customHeight="1">
      <c r="B20" s="7">
        <v>17</v>
      </c>
      <c r="R20" s="1" t="s">
        <v>254</v>
      </c>
      <c r="V20" s="145">
        <f>第１号様式!V20</f>
        <v>0</v>
      </c>
      <c r="W20" s="145"/>
      <c r="X20" s="145"/>
      <c r="Y20" s="145"/>
      <c r="Z20" s="145"/>
      <c r="AA20" s="145"/>
      <c r="AB20" s="145"/>
      <c r="AC20" s="145"/>
      <c r="AD20" s="145"/>
      <c r="AE20" s="145"/>
      <c r="AF20" s="145"/>
      <c r="AG20" s="145"/>
      <c r="AH20" s="145"/>
      <c r="AI20" s="145"/>
      <c r="AJ20" s="145"/>
    </row>
    <row r="21" spans="2:38" ht="15" customHeight="1">
      <c r="B21" s="7">
        <v>18</v>
      </c>
      <c r="R21" s="1" t="s">
        <v>255</v>
      </c>
      <c r="V21" s="145">
        <f>第１号様式!V21</f>
        <v>0</v>
      </c>
      <c r="W21" s="145"/>
      <c r="X21" s="145"/>
      <c r="Y21" s="145"/>
      <c r="Z21" s="145"/>
      <c r="AA21" s="145"/>
      <c r="AB21" s="145"/>
      <c r="AC21" s="145"/>
      <c r="AD21" s="145"/>
      <c r="AE21" s="145"/>
      <c r="AF21" s="145"/>
      <c r="AG21" s="145"/>
      <c r="AH21" s="145"/>
      <c r="AI21" s="145"/>
      <c r="AJ21" s="145"/>
    </row>
    <row r="22" spans="2:38" ht="15" customHeight="1">
      <c r="B22" s="7">
        <v>19</v>
      </c>
      <c r="S22" s="2"/>
      <c r="T22" s="2"/>
      <c r="U22" s="2"/>
      <c r="W22" s="2"/>
      <c r="X22" s="2"/>
      <c r="Y22" s="2"/>
      <c r="Z22" s="2"/>
      <c r="AA22" s="2"/>
      <c r="AB22" s="2"/>
      <c r="AC22" s="2"/>
      <c r="AD22" s="2"/>
      <c r="AE22" s="2"/>
      <c r="AF22" s="2"/>
      <c r="AG22" s="2"/>
      <c r="AH22" s="2"/>
      <c r="AI22" s="2"/>
      <c r="AJ22" s="2"/>
      <c r="AK22" s="2"/>
    </row>
    <row r="23" spans="2:38" ht="15" customHeight="1">
      <c r="B23" s="7">
        <v>20</v>
      </c>
      <c r="E23" s="253" t="s">
        <v>385</v>
      </c>
      <c r="F23" s="253"/>
      <c r="G23" s="335">
        <f>第１２号様式!G23</f>
        <v>0</v>
      </c>
      <c r="H23" s="335"/>
      <c r="I23" s="4" t="s">
        <v>28</v>
      </c>
      <c r="J23" s="335">
        <f>第１２号様式!J23</f>
        <v>0</v>
      </c>
      <c r="K23" s="335"/>
      <c r="L23" s="4" t="s">
        <v>29</v>
      </c>
      <c r="M23" s="335">
        <f>第１２号様式!M23</f>
        <v>0</v>
      </c>
      <c r="N23" s="335"/>
      <c r="O23" s="4" t="s">
        <v>30</v>
      </c>
      <c r="P23" s="4" t="s">
        <v>31</v>
      </c>
      <c r="Q23" s="4" t="s">
        <v>32</v>
      </c>
      <c r="R23" s="253" t="s">
        <v>388</v>
      </c>
      <c r="S23" s="253"/>
      <c r="T23" s="4" t="s">
        <v>23</v>
      </c>
      <c r="U23" s="229">
        <f>第１２号様式!U23</f>
        <v>0</v>
      </c>
      <c r="V23" s="229"/>
      <c r="W23" s="229"/>
      <c r="X23" s="229"/>
      <c r="Y23" s="229"/>
      <c r="Z23" s="4" t="s">
        <v>22</v>
      </c>
      <c r="AA23" s="4" t="s">
        <v>33</v>
      </c>
      <c r="AB23" s="4" t="s">
        <v>34</v>
      </c>
      <c r="AC23" s="4" t="s">
        <v>35</v>
      </c>
      <c r="AD23" s="4" t="s">
        <v>36</v>
      </c>
      <c r="AE23" s="4" t="s">
        <v>37</v>
      </c>
      <c r="AF23" s="4" t="s">
        <v>38</v>
      </c>
      <c r="AG23" s="4" t="s">
        <v>39</v>
      </c>
      <c r="AH23" s="4" t="s">
        <v>40</v>
      </c>
      <c r="AI23" s="4" t="s">
        <v>41</v>
      </c>
      <c r="AJ23" s="4" t="s">
        <v>42</v>
      </c>
      <c r="AK23" s="4" t="s">
        <v>43</v>
      </c>
    </row>
    <row r="24" spans="2:38" ht="15" customHeight="1">
      <c r="B24" s="7">
        <v>21</v>
      </c>
      <c r="S24" s="2"/>
      <c r="T24" s="2"/>
      <c r="U24" s="2"/>
      <c r="V24" s="2"/>
      <c r="W24" s="2"/>
      <c r="AA24" s="2"/>
      <c r="AB24" s="2"/>
      <c r="AC24" s="2"/>
      <c r="AD24" s="2"/>
      <c r="AE24" s="2"/>
      <c r="AF24" s="2"/>
      <c r="AG24" s="2"/>
      <c r="AH24" s="2"/>
      <c r="AI24" s="2"/>
      <c r="AJ24" s="2"/>
      <c r="AK24" s="2"/>
    </row>
    <row r="25" spans="2:38" ht="15" customHeight="1">
      <c r="B25" s="7">
        <v>22</v>
      </c>
      <c r="D25" s="253" t="s">
        <v>385</v>
      </c>
      <c r="E25" s="253"/>
      <c r="F25" s="173">
        <v>8</v>
      </c>
      <c r="G25" s="4" t="s">
        <v>28</v>
      </c>
      <c r="H25" s="1" t="s">
        <v>44</v>
      </c>
      <c r="I25" s="1" t="s">
        <v>45</v>
      </c>
      <c r="J25" s="1" t="s">
        <v>46</v>
      </c>
      <c r="K25" s="1" t="s">
        <v>47</v>
      </c>
      <c r="L25" s="1" t="s">
        <v>104</v>
      </c>
      <c r="M25" s="1" t="s">
        <v>105</v>
      </c>
      <c r="N25" s="1" t="s">
        <v>162</v>
      </c>
      <c r="O25" s="1" t="s">
        <v>50</v>
      </c>
      <c r="P25" s="1" t="s">
        <v>236</v>
      </c>
      <c r="Q25" s="1" t="s">
        <v>237</v>
      </c>
      <c r="R25" s="1" t="s">
        <v>277</v>
      </c>
      <c r="S25" s="1" t="s">
        <v>278</v>
      </c>
      <c r="T25" s="1" t="s">
        <v>309</v>
      </c>
      <c r="U25" s="1" t="s">
        <v>163</v>
      </c>
      <c r="V25" s="1" t="s">
        <v>50</v>
      </c>
      <c r="W25" s="1" t="s">
        <v>152</v>
      </c>
      <c r="X25" s="1" t="s">
        <v>52</v>
      </c>
      <c r="Y25" s="1" t="s">
        <v>154</v>
      </c>
      <c r="Z25" s="1" t="s">
        <v>356</v>
      </c>
      <c r="AA25" s="340">
        <f>第１３号様式!AA54</f>
        <v>0</v>
      </c>
      <c r="AB25" s="340"/>
      <c r="AC25" s="340"/>
      <c r="AD25" s="340"/>
      <c r="AE25" s="340"/>
      <c r="AF25" s="1" t="s">
        <v>256</v>
      </c>
      <c r="AG25" s="2" t="s">
        <v>355</v>
      </c>
      <c r="AH25" s="339"/>
      <c r="AI25" s="339"/>
      <c r="AJ25" s="4" t="s">
        <v>354</v>
      </c>
      <c r="AK25" s="4" t="s">
        <v>316</v>
      </c>
    </row>
    <row r="26" spans="2:38" ht="15" customHeight="1">
      <c r="B26" s="7">
        <v>23</v>
      </c>
      <c r="AA26" s="2"/>
      <c r="AB26" s="2"/>
      <c r="AC26" s="2"/>
      <c r="AD26" s="2"/>
      <c r="AE26" s="2"/>
    </row>
    <row r="27" spans="2:38" ht="15" customHeight="1">
      <c r="B27" s="7">
        <v>24</v>
      </c>
      <c r="D27" s="4" t="s">
        <v>40</v>
      </c>
      <c r="E27" s="4" t="s">
        <v>352</v>
      </c>
      <c r="F27" s="4" t="s">
        <v>353</v>
      </c>
      <c r="G27" s="4" t="s">
        <v>325</v>
      </c>
      <c r="H27" s="4" t="s">
        <v>336</v>
      </c>
      <c r="I27" s="4" t="s">
        <v>337</v>
      </c>
      <c r="J27" s="4" t="s">
        <v>34</v>
      </c>
      <c r="K27" s="4" t="s">
        <v>351</v>
      </c>
      <c r="L27" s="4" t="s">
        <v>348</v>
      </c>
      <c r="M27" s="4" t="s">
        <v>349</v>
      </c>
      <c r="N27" s="4" t="s">
        <v>339</v>
      </c>
      <c r="O27" s="4" t="s">
        <v>336</v>
      </c>
      <c r="P27" s="4" t="s">
        <v>350</v>
      </c>
      <c r="Q27" s="4" t="s">
        <v>235</v>
      </c>
      <c r="R27" s="4" t="s">
        <v>45</v>
      </c>
      <c r="S27" s="2" t="s">
        <v>46</v>
      </c>
      <c r="T27" s="1" t="s">
        <v>47</v>
      </c>
      <c r="U27" s="1" t="s">
        <v>48</v>
      </c>
      <c r="V27" s="1" t="s">
        <v>49</v>
      </c>
      <c r="W27" s="1" t="s">
        <v>102</v>
      </c>
      <c r="X27" s="1" t="s">
        <v>50</v>
      </c>
      <c r="Y27" s="1" t="s">
        <v>226</v>
      </c>
      <c r="Z27" s="1" t="s">
        <v>228</v>
      </c>
      <c r="AA27" s="1" t="s">
        <v>277</v>
      </c>
      <c r="AB27" s="1" t="s">
        <v>278</v>
      </c>
      <c r="AC27" s="1" t="s">
        <v>309</v>
      </c>
      <c r="AD27" s="1" t="s">
        <v>51</v>
      </c>
      <c r="AE27" s="1" t="s">
        <v>50</v>
      </c>
      <c r="AF27" s="1" t="s">
        <v>152</v>
      </c>
      <c r="AG27" s="1" t="s">
        <v>103</v>
      </c>
      <c r="AH27" s="1" t="s">
        <v>53</v>
      </c>
      <c r="AI27" s="1" t="s">
        <v>54</v>
      </c>
      <c r="AJ27" s="1" t="s">
        <v>34</v>
      </c>
      <c r="AK27" s="4" t="s">
        <v>35</v>
      </c>
    </row>
    <row r="28" spans="2:38" ht="15" customHeight="1">
      <c r="B28" s="7">
        <v>25</v>
      </c>
      <c r="S28" s="2"/>
      <c r="T28" s="2"/>
      <c r="U28" s="2"/>
      <c r="V28" s="2"/>
      <c r="W28" s="2"/>
      <c r="X28" s="2"/>
      <c r="Y28" s="2"/>
      <c r="Z28" s="2"/>
      <c r="AA28" s="2"/>
      <c r="AB28" s="2"/>
      <c r="AC28" s="2"/>
    </row>
    <row r="29" spans="2:38" ht="15" customHeight="1">
      <c r="B29" s="7">
        <v>26</v>
      </c>
      <c r="D29" s="4" t="s">
        <v>59</v>
      </c>
      <c r="E29" s="4" t="s">
        <v>347</v>
      </c>
      <c r="F29" s="16" t="s">
        <v>23</v>
      </c>
      <c r="G29" s="1">
        <v>8</v>
      </c>
      <c r="H29" s="4" t="s">
        <v>60</v>
      </c>
      <c r="I29" s="4" t="s">
        <v>40</v>
      </c>
      <c r="J29" s="4" t="s">
        <v>344</v>
      </c>
      <c r="K29" s="4" t="s">
        <v>332</v>
      </c>
      <c r="L29" s="4" t="s">
        <v>325</v>
      </c>
      <c r="M29" s="4" t="s">
        <v>217</v>
      </c>
      <c r="N29" s="4" t="s">
        <v>337</v>
      </c>
      <c r="O29" s="4" t="s">
        <v>345</v>
      </c>
      <c r="P29" s="4" t="s">
        <v>346</v>
      </c>
      <c r="Q29" s="4" t="s">
        <v>318</v>
      </c>
      <c r="R29" s="4" t="s">
        <v>340</v>
      </c>
      <c r="S29" s="2" t="s">
        <v>338</v>
      </c>
      <c r="T29" s="2" t="s">
        <v>341</v>
      </c>
      <c r="U29" s="2"/>
      <c r="V29" s="2"/>
      <c r="W29" s="2"/>
      <c r="X29" s="2"/>
      <c r="Y29" s="2"/>
      <c r="Z29" s="2"/>
      <c r="AA29" s="2"/>
      <c r="AB29" s="2"/>
      <c r="AC29" s="2"/>
      <c r="AD29" s="2"/>
      <c r="AE29" s="2"/>
      <c r="AF29" s="2"/>
      <c r="AG29" s="2"/>
      <c r="AH29" s="2"/>
      <c r="AI29" s="2"/>
      <c r="AJ29" s="2"/>
      <c r="AK29" s="2"/>
      <c r="AL29" s="2"/>
    </row>
    <row r="30" spans="2:38" ht="15" customHeight="1">
      <c r="B30" s="7">
        <v>27</v>
      </c>
      <c r="S30" s="2"/>
      <c r="T30" s="2"/>
      <c r="U30" s="2"/>
      <c r="V30" s="2"/>
      <c r="W30" s="2"/>
      <c r="X30" s="2"/>
      <c r="Y30" s="2"/>
      <c r="Z30" s="2"/>
      <c r="AA30" s="2"/>
      <c r="AB30" s="2"/>
      <c r="AC30" s="2"/>
      <c r="AD30" s="2"/>
      <c r="AE30" s="2"/>
      <c r="AF30" s="2"/>
      <c r="AG30" s="2"/>
      <c r="AH30" s="2"/>
      <c r="AI30" s="2"/>
      <c r="AJ30" s="2"/>
      <c r="AK30" s="2"/>
    </row>
    <row r="31" spans="2:38" ht="15" customHeight="1">
      <c r="B31" s="7">
        <v>28</v>
      </c>
      <c r="S31" s="2"/>
      <c r="T31" s="2"/>
      <c r="U31" s="2"/>
      <c r="V31" s="2"/>
      <c r="W31" s="2"/>
      <c r="X31" s="2"/>
      <c r="Y31" s="2"/>
      <c r="Z31" s="2"/>
      <c r="AA31" s="2"/>
      <c r="AB31" s="2"/>
      <c r="AC31" s="2"/>
      <c r="AD31" s="2"/>
      <c r="AE31" s="2"/>
      <c r="AF31" s="2"/>
      <c r="AG31" s="2"/>
      <c r="AH31" s="2"/>
      <c r="AI31" s="2"/>
      <c r="AJ31" s="2"/>
      <c r="AK31" s="2"/>
    </row>
    <row r="32" spans="2:38" ht="15" customHeight="1">
      <c r="B32" s="7">
        <v>29</v>
      </c>
      <c r="S32" s="2"/>
      <c r="T32" s="2"/>
      <c r="U32" s="2"/>
      <c r="V32" s="2"/>
      <c r="W32" s="2"/>
      <c r="X32" s="2"/>
      <c r="Y32" s="2"/>
      <c r="Z32" s="2"/>
      <c r="AA32" s="2"/>
      <c r="AB32" s="2"/>
      <c r="AC32" s="2"/>
      <c r="AD32" s="2"/>
      <c r="AE32" s="2"/>
      <c r="AF32" s="2"/>
      <c r="AG32" s="2"/>
      <c r="AH32" s="2"/>
      <c r="AI32" s="2"/>
      <c r="AJ32" s="2"/>
      <c r="AK32" s="2"/>
    </row>
    <row r="33" spans="2:37" ht="15" customHeight="1">
      <c r="B33" s="7">
        <v>30</v>
      </c>
      <c r="F33" s="1" t="s">
        <v>11</v>
      </c>
    </row>
    <row r="34" spans="2:37" ht="15" customHeight="1">
      <c r="B34" s="7">
        <v>31</v>
      </c>
      <c r="K34" s="8"/>
      <c r="L34" s="8"/>
      <c r="M34" s="8"/>
      <c r="N34" s="8"/>
      <c r="O34" s="8"/>
      <c r="P34" s="8"/>
      <c r="Q34" s="8"/>
      <c r="R34" s="8"/>
      <c r="U34" s="4"/>
      <c r="X34" s="15"/>
      <c r="Y34" s="15"/>
      <c r="AC34" s="15"/>
      <c r="AD34" s="15"/>
      <c r="AE34" s="15"/>
      <c r="AF34" s="15"/>
      <c r="AG34" s="15"/>
      <c r="AH34" s="15"/>
    </row>
    <row r="35" spans="2:37" ht="15" customHeight="1">
      <c r="B35" s="7">
        <v>32</v>
      </c>
      <c r="G35" s="4" t="s">
        <v>12</v>
      </c>
      <c r="H35" s="214" t="s">
        <v>13</v>
      </c>
      <c r="I35" s="214"/>
      <c r="J35" s="214"/>
      <c r="K35" s="214"/>
      <c r="L35" s="214"/>
      <c r="M35" s="214"/>
      <c r="Q35" s="336"/>
      <c r="R35" s="336"/>
      <c r="S35" s="336"/>
      <c r="T35" s="336"/>
      <c r="U35" s="336"/>
      <c r="V35" s="336"/>
      <c r="W35" s="336"/>
      <c r="Z35" s="336"/>
      <c r="AA35" s="336"/>
      <c r="AB35" s="336"/>
      <c r="AC35" s="336"/>
      <c r="AD35" s="336"/>
      <c r="AE35" s="336"/>
      <c r="AF35" s="336"/>
    </row>
    <row r="36" spans="2:37" ht="15" customHeight="1">
      <c r="B36" s="7">
        <v>33</v>
      </c>
      <c r="S36" s="2"/>
      <c r="T36" s="2"/>
      <c r="U36" s="2"/>
      <c r="V36" s="2"/>
      <c r="W36" s="2"/>
      <c r="X36" s="2"/>
      <c r="Y36" s="2"/>
      <c r="Z36" s="2"/>
      <c r="AA36" s="2"/>
      <c r="AB36" s="2"/>
      <c r="AC36" s="2"/>
      <c r="AD36" s="2"/>
      <c r="AE36" s="2"/>
      <c r="AF36" s="2"/>
      <c r="AG36" s="2"/>
      <c r="AH36" s="2"/>
      <c r="AI36" s="2"/>
      <c r="AJ36" s="2"/>
      <c r="AK36" s="2"/>
    </row>
    <row r="37" spans="2:37" ht="15" customHeight="1">
      <c r="B37" s="7">
        <v>34</v>
      </c>
      <c r="K37" s="8"/>
      <c r="L37" s="8"/>
      <c r="M37" s="8"/>
      <c r="N37" s="8"/>
      <c r="O37" s="8"/>
      <c r="P37" s="8"/>
      <c r="Q37" s="338" ph="1"/>
      <c r="R37" s="338" ph="1"/>
      <c r="S37" s="338" ph="1"/>
      <c r="T37" s="338" ph="1"/>
      <c r="U37" s="338" ph="1"/>
      <c r="V37" s="338" ph="1"/>
      <c r="W37" s="338" ph="1"/>
      <c r="X37" s="338" ph="1"/>
      <c r="Y37" s="338" ph="1"/>
      <c r="Z37" s="338" ph="1"/>
      <c r="AA37" s="338" ph="1"/>
      <c r="AB37" s="338" ph="1"/>
      <c r="AC37" s="338" ph="1"/>
      <c r="AD37" s="338" ph="1"/>
      <c r="AE37" s="338" ph="1"/>
      <c r="AF37" s="338" ph="1"/>
      <c r="AG37" s="338" ph="1"/>
      <c r="AH37" s="338" ph="1"/>
      <c r="AI37" s="338" ph="1"/>
      <c r="AJ37" s="338" ph="1"/>
      <c r="AK37" s="2"/>
    </row>
    <row r="38" spans="2:37" ht="15" customHeight="1">
      <c r="B38" s="7">
        <v>35</v>
      </c>
      <c r="G38" s="4" t="s">
        <v>12</v>
      </c>
      <c r="H38" s="214" t="s">
        <v>14</v>
      </c>
      <c r="I38" s="214"/>
      <c r="J38" s="214"/>
      <c r="K38" s="214"/>
      <c r="L38" s="214"/>
      <c r="M38" s="214"/>
      <c r="Q38" s="338" ph="1"/>
      <c r="R38" s="338" ph="1"/>
      <c r="S38" s="338" ph="1"/>
      <c r="T38" s="338" ph="1"/>
      <c r="U38" s="338" ph="1"/>
      <c r="V38" s="338" ph="1"/>
      <c r="W38" s="338" ph="1"/>
      <c r="X38" s="338" ph="1"/>
      <c r="Y38" s="338" ph="1"/>
      <c r="Z38" s="338" ph="1"/>
      <c r="AA38" s="338" ph="1"/>
      <c r="AB38" s="338" ph="1"/>
      <c r="AC38" s="338" ph="1"/>
      <c r="AD38" s="338" ph="1"/>
      <c r="AE38" s="338" ph="1"/>
      <c r="AF38" s="338" ph="1"/>
      <c r="AG38" s="338" ph="1"/>
      <c r="AH38" s="338" ph="1"/>
      <c r="AI38" s="338" ph="1"/>
      <c r="AJ38" s="338" ph="1"/>
      <c r="AK38" s="2"/>
    </row>
    <row r="39" spans="2:37" ht="15" customHeight="1">
      <c r="B39" s="7">
        <v>36</v>
      </c>
      <c r="S39" s="2"/>
      <c r="T39" s="2"/>
      <c r="U39" s="2"/>
      <c r="V39" s="2"/>
      <c r="W39" s="2"/>
      <c r="X39" s="2"/>
      <c r="Y39" s="2"/>
      <c r="Z39" s="2"/>
      <c r="AA39" s="2"/>
      <c r="AB39" s="2"/>
      <c r="AC39" s="2"/>
      <c r="AD39" s="2"/>
      <c r="AE39" s="2"/>
      <c r="AF39" s="2"/>
      <c r="AG39" s="2"/>
      <c r="AH39" s="2"/>
      <c r="AI39" s="2"/>
      <c r="AJ39" s="2"/>
      <c r="AK39" s="2"/>
    </row>
    <row r="40" spans="2:37" ht="15" customHeight="1">
      <c r="B40" s="7">
        <v>37</v>
      </c>
      <c r="K40" s="8"/>
      <c r="L40" s="8"/>
      <c r="M40" s="8"/>
      <c r="N40" s="8"/>
      <c r="O40" s="8"/>
      <c r="P40" s="8"/>
      <c r="Q40" s="8"/>
      <c r="R40" s="8"/>
      <c r="S40" s="2"/>
      <c r="T40" s="2"/>
      <c r="U40" s="2"/>
      <c r="V40" s="2"/>
      <c r="W40" s="2"/>
      <c r="X40" s="2"/>
      <c r="Y40" s="2"/>
      <c r="Z40" s="2"/>
      <c r="AB40" s="2"/>
      <c r="AC40" s="2"/>
      <c r="AD40" s="2"/>
      <c r="AE40" s="2"/>
      <c r="AF40" s="2"/>
      <c r="AG40" s="2"/>
      <c r="AH40" s="2"/>
      <c r="AI40" s="2"/>
      <c r="AJ40" s="2"/>
      <c r="AK40" s="2"/>
    </row>
    <row r="41" spans="2:37" ht="15" customHeight="1">
      <c r="B41" s="7">
        <v>38</v>
      </c>
      <c r="G41" s="4" t="s">
        <v>12</v>
      </c>
      <c r="H41" s="214" t="s">
        <v>15</v>
      </c>
      <c r="I41" s="214"/>
      <c r="J41" s="214"/>
      <c r="K41" s="214"/>
      <c r="L41" s="214"/>
      <c r="M41" s="214"/>
      <c r="Q41" s="336" t="s">
        <v>390</v>
      </c>
      <c r="R41" s="336"/>
      <c r="S41" s="336"/>
      <c r="T41" s="336"/>
      <c r="U41" s="336"/>
      <c r="V41" s="336"/>
      <c r="W41" s="140"/>
      <c r="X41" s="162" t="s">
        <v>12</v>
      </c>
      <c r="Y41" s="140"/>
      <c r="Z41" s="336" t="s">
        <v>391</v>
      </c>
      <c r="AA41" s="336"/>
      <c r="AB41" s="336"/>
      <c r="AC41" s="336"/>
      <c r="AD41" s="336"/>
      <c r="AE41" s="336"/>
      <c r="AF41" s="2"/>
      <c r="AG41" s="2"/>
      <c r="AH41" s="2"/>
      <c r="AI41" s="2"/>
      <c r="AJ41" s="2"/>
      <c r="AK41" s="2"/>
    </row>
    <row r="42" spans="2:37" ht="15" customHeight="1">
      <c r="B42" s="7">
        <v>39</v>
      </c>
      <c r="S42" s="2"/>
      <c r="T42" s="2"/>
      <c r="U42" s="2"/>
      <c r="V42" s="2"/>
      <c r="W42" s="2"/>
      <c r="X42" s="2"/>
      <c r="Y42" s="2"/>
      <c r="Z42" s="2"/>
      <c r="AA42" s="2"/>
      <c r="AB42" s="2"/>
      <c r="AC42" s="2"/>
      <c r="AD42" s="2"/>
      <c r="AE42" s="2"/>
      <c r="AF42" s="2"/>
      <c r="AG42" s="2"/>
      <c r="AH42" s="2"/>
      <c r="AI42" s="2"/>
      <c r="AJ42" s="2"/>
      <c r="AK42" s="2"/>
    </row>
    <row r="43" spans="2:37" ht="15" customHeight="1">
      <c r="B43" s="7">
        <v>40</v>
      </c>
      <c r="K43" s="8"/>
      <c r="L43" s="8"/>
      <c r="M43" s="8"/>
      <c r="N43" s="8"/>
      <c r="O43" s="8"/>
      <c r="P43" s="8"/>
      <c r="Q43" s="8"/>
      <c r="R43" s="8"/>
      <c r="S43" s="2"/>
      <c r="T43" s="2"/>
      <c r="U43" s="2"/>
      <c r="V43" s="2"/>
      <c r="W43" s="2"/>
      <c r="X43" s="2"/>
      <c r="Y43" s="2"/>
      <c r="Z43" s="2"/>
      <c r="AA43" s="2"/>
      <c r="AB43" s="2"/>
      <c r="AC43" s="2"/>
      <c r="AD43" s="2"/>
      <c r="AE43" s="2"/>
      <c r="AF43" s="2"/>
      <c r="AG43" s="2"/>
      <c r="AH43" s="2"/>
      <c r="AI43" s="2"/>
      <c r="AJ43" s="2"/>
      <c r="AK43" s="2"/>
    </row>
    <row r="44" spans="2:37" ht="15" customHeight="1">
      <c r="B44" s="7">
        <v>41</v>
      </c>
      <c r="G44" s="4" t="s">
        <v>12</v>
      </c>
      <c r="H44" s="214" t="s">
        <v>16</v>
      </c>
      <c r="I44" s="214"/>
      <c r="J44" s="214"/>
      <c r="K44" s="214"/>
      <c r="L44" s="214"/>
      <c r="M44" s="214"/>
      <c r="Q44" s="337"/>
      <c r="R44" s="337"/>
      <c r="S44" s="337"/>
      <c r="T44" s="337"/>
      <c r="U44" s="337"/>
      <c r="V44" s="337"/>
      <c r="W44" s="2"/>
      <c r="X44" s="2"/>
      <c r="Y44" s="2"/>
      <c r="Z44" s="2"/>
      <c r="AA44" s="2"/>
      <c r="AB44" s="2"/>
      <c r="AC44" s="2"/>
      <c r="AD44" s="2"/>
      <c r="AE44" s="2"/>
      <c r="AF44" s="2"/>
      <c r="AG44" s="2"/>
      <c r="AH44" s="2"/>
      <c r="AI44" s="2"/>
      <c r="AJ44" s="2"/>
      <c r="AK44" s="2"/>
    </row>
    <row r="45" spans="2:37" ht="15" customHeight="1">
      <c r="B45" s="7">
        <v>42</v>
      </c>
    </row>
    <row r="46" spans="2:37" ht="15" customHeight="1">
      <c r="B46" s="7">
        <v>43</v>
      </c>
      <c r="K46" s="8"/>
      <c r="L46" s="8"/>
      <c r="M46" s="8"/>
      <c r="N46" s="8"/>
      <c r="O46" s="8"/>
      <c r="P46" s="8"/>
      <c r="Q46" s="8"/>
      <c r="R46" s="8"/>
      <c r="U46" s="4"/>
      <c r="X46" s="15"/>
      <c r="Y46" s="15"/>
      <c r="AC46" s="15"/>
      <c r="AD46" s="15"/>
      <c r="AE46" s="15"/>
      <c r="AF46" s="15"/>
      <c r="AG46" s="15"/>
      <c r="AH46" s="15"/>
    </row>
    <row r="47" spans="2:37" ht="15" customHeight="1">
      <c r="B47" s="7">
        <v>44</v>
      </c>
    </row>
    <row r="48" spans="2:37" ht="15" customHeight="1">
      <c r="B48" s="7">
        <v>45</v>
      </c>
      <c r="D48" s="4"/>
      <c r="E48" s="4"/>
      <c r="F48" s="4"/>
      <c r="G48" s="4"/>
      <c r="H48" s="4"/>
      <c r="I48" s="4"/>
      <c r="J48" s="4"/>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7" ht="15" customHeight="1">
      <c r="B49" s="7">
        <v>46</v>
      </c>
      <c r="D49" s="4"/>
      <c r="E49" s="4"/>
      <c r="F49" s="4"/>
      <c r="G49" s="4"/>
      <c r="H49" s="4"/>
      <c r="I49" s="4"/>
      <c r="J49" s="4"/>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7" ht="15" customHeight="1">
      <c r="B50" s="7">
        <v>47</v>
      </c>
      <c r="D50" s="4"/>
      <c r="E50" s="4"/>
      <c r="F50" s="4"/>
      <c r="G50" s="4"/>
      <c r="H50" s="4"/>
      <c r="I50" s="4"/>
      <c r="J50" s="4"/>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row>
    <row r="51" spans="2:37" ht="15" customHeight="1">
      <c r="B51" s="7">
        <v>48</v>
      </c>
      <c r="D51" s="4"/>
      <c r="E51" s="4"/>
      <c r="F51" s="4"/>
      <c r="G51" s="4"/>
      <c r="H51" s="4"/>
      <c r="I51" s="4"/>
      <c r="J51" s="4"/>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row>
    <row r="52" spans="2:37" ht="15" customHeight="1">
      <c r="B52" s="7">
        <v>49</v>
      </c>
      <c r="D52" s="4"/>
      <c r="E52" s="4"/>
      <c r="F52" s="4"/>
      <c r="G52" s="4"/>
      <c r="H52" s="4"/>
      <c r="I52" s="4"/>
      <c r="J52" s="4"/>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2:37" ht="15" customHeight="1">
      <c r="B53" s="7">
        <v>50</v>
      </c>
      <c r="D53" s="4"/>
      <c r="E53" s="4"/>
      <c r="F53" s="4"/>
      <c r="G53" s="4"/>
      <c r="H53" s="4"/>
      <c r="I53" s="4"/>
      <c r="J53" s="4"/>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54" spans="2:37" ht="15" customHeight="1">
      <c r="B54" s="7">
        <v>51</v>
      </c>
      <c r="D54" s="4"/>
      <c r="E54" s="4"/>
      <c r="F54" s="4"/>
      <c r="G54" s="4"/>
      <c r="H54" s="4"/>
      <c r="I54" s="4"/>
      <c r="J54" s="4"/>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row>
    <row r="55" spans="2:37" ht="15" customHeight="1">
      <c r="B55" s="7">
        <v>52</v>
      </c>
      <c r="D55" s="4"/>
      <c r="E55" s="4"/>
      <c r="F55" s="4"/>
      <c r="G55" s="4"/>
      <c r="H55" s="4"/>
      <c r="I55" s="4"/>
      <c r="J55" s="4"/>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row>
    <row r="56" spans="2:37" ht="15" customHeight="1">
      <c r="B56" s="7">
        <v>53</v>
      </c>
      <c r="D56" s="4"/>
      <c r="E56" s="4"/>
      <c r="F56" s="4"/>
      <c r="G56" s="4"/>
      <c r="H56" s="4"/>
      <c r="I56" s="4"/>
      <c r="J56" s="4"/>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row>
    <row r="57" spans="2:37" ht="15" customHeight="1">
      <c r="B57" s="7"/>
    </row>
    <row r="58" spans="2:37" ht="15" customHeight="1">
      <c r="B58" s="7"/>
    </row>
  </sheetData>
  <mergeCells count="29">
    <mergeCell ref="D25:E25"/>
    <mergeCell ref="R14:T14"/>
    <mergeCell ref="M23:N23"/>
    <mergeCell ref="H5:AI5"/>
    <mergeCell ref="AH7:AI7"/>
    <mergeCell ref="AE7:AF7"/>
    <mergeCell ref="E10:H10"/>
    <mergeCell ref="J10:N10"/>
    <mergeCell ref="AB7:AC7"/>
    <mergeCell ref="Z7:AA7"/>
    <mergeCell ref="E23:F23"/>
    <mergeCell ref="G23:H23"/>
    <mergeCell ref="Z35:AF35"/>
    <mergeCell ref="Q37:AJ38"/>
    <mergeCell ref="AH25:AI25"/>
    <mergeCell ref="AA25:AE25"/>
    <mergeCell ref="Z41:AE41"/>
    <mergeCell ref="H44:M44"/>
    <mergeCell ref="R16:T16"/>
    <mergeCell ref="R18:T18"/>
    <mergeCell ref="H38:M38"/>
    <mergeCell ref="J23:K23"/>
    <mergeCell ref="Q35:W35"/>
    <mergeCell ref="Q41:V41"/>
    <mergeCell ref="H41:M41"/>
    <mergeCell ref="H35:M35"/>
    <mergeCell ref="R23:S23"/>
    <mergeCell ref="U23:Y23"/>
    <mergeCell ref="Q44:V44"/>
  </mergeCells>
  <phoneticPr fontId="17"/>
  <dataValidations count="1">
    <dataValidation type="list" allowBlank="1" showInputMessage="1" showErrorMessage="1" sqref="AH25:AI25" xr:uid="{00000000-0002-0000-0900-000000000000}">
      <formula1>"精算,概算"</formula1>
    </dataValidation>
  </dataValidations>
  <printOptions horizontalCentered="1"/>
  <pageMargins left="0.78740157480314965" right="0.78740157480314965" top="0.78740157480314965" bottom="0.78740157480314965" header="0.19685039370078741" footer="0.19685039370078741"/>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3567" r:id="rId4" name="Check Box 15">
              <controlPr defaultSize="0" autoFill="0" autoLine="0" autoPict="0">
                <anchor moveWithCells="1">
                  <from>
                    <xdr:col>16</xdr:col>
                    <xdr:colOff>76200</xdr:colOff>
                    <xdr:row>39</xdr:row>
                    <xdr:rowOff>171450</xdr:rowOff>
                  </from>
                  <to>
                    <xdr:col>17</xdr:col>
                    <xdr:colOff>171450</xdr:colOff>
                    <xdr:row>41</xdr:row>
                    <xdr:rowOff>38100</xdr:rowOff>
                  </to>
                </anchor>
              </controlPr>
            </control>
          </mc:Choice>
        </mc:AlternateContent>
        <mc:AlternateContent xmlns:mc="http://schemas.openxmlformats.org/markup-compatibility/2006">
          <mc:Choice Requires="x14">
            <control shapeId="23568" r:id="rId5" name="Check Box 16">
              <controlPr defaultSize="0" autoFill="0" autoLine="0" autoPict="0">
                <anchor moveWithCells="1">
                  <from>
                    <xdr:col>25</xdr:col>
                    <xdr:colOff>76200</xdr:colOff>
                    <xdr:row>39</xdr:row>
                    <xdr:rowOff>171450</xdr:rowOff>
                  </from>
                  <to>
                    <xdr:col>26</xdr:col>
                    <xdr:colOff>123825</xdr:colOff>
                    <xdr:row>41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第１号様式</vt:lpstr>
      <vt:lpstr>第２号様式</vt:lpstr>
      <vt:lpstr>第３号様式</vt:lpstr>
      <vt:lpstr>第４号様式</vt:lpstr>
      <vt:lpstr>第５号様式</vt:lpstr>
      <vt:lpstr>第６号様式</vt:lpstr>
      <vt:lpstr>第７号様式</vt:lpstr>
      <vt:lpstr>第８号様式</vt:lpstr>
      <vt:lpstr>第１１号様式</vt:lpstr>
      <vt:lpstr>第１２号様式</vt:lpstr>
      <vt:lpstr>第１３号様式</vt:lpstr>
      <vt:lpstr>第１４号様式</vt:lpstr>
      <vt:lpstr>第１５号様式</vt:lpstr>
      <vt:lpstr>参考 財産管理台帳</vt:lpstr>
      <vt:lpstr>'参考 財産管理台帳'!Print_Area</vt:lpstr>
      <vt:lpstr>第１１号様式!Print_Area</vt:lpstr>
      <vt:lpstr>第１２号様式!Print_Area</vt:lpstr>
      <vt:lpstr>第１３号様式!Print_Area</vt:lpstr>
      <vt:lpstr>第１４号様式!Print_Area</vt:lpstr>
      <vt:lpstr>第１５号様式!Print_Area</vt:lpstr>
      <vt:lpstr>第１号様式!Print_Area</vt:lpstr>
      <vt:lpstr>第２号様式!Print_Area</vt:lpstr>
      <vt:lpstr>第３号様式!Print_Area</vt:lpstr>
      <vt:lpstr>第４号様式!Print_Area</vt:lpstr>
      <vt:lpstr>第５号様式!Print_Area</vt:lpstr>
      <vt:lpstr>第６号様式!Print_Area</vt:lpstr>
      <vt:lpstr>第７号様式!Print_Area</vt:lpstr>
      <vt:lpstr>第８号様式!Print_Area</vt:lpstr>
      <vt:lpstr>賃上げ枠</vt:lpstr>
      <vt:lpstr>賃上枠</vt:lpstr>
      <vt:lpstr>通常枠</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2022-07-01T03:28:53Z</dcterms:created>
  <dcterms:modified xsi:type="dcterms:W3CDTF">2026-04-10T06:31:01Z</dcterms:modified>
  <cp:category/>
</cp:coreProperties>
</file>