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34EF44D0-0B63-49ED-8E3D-B6FF3FE2D7CA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246A" sheetId="11" r:id="rId1"/>
    <sheet name="246B" sheetId="1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2" l="1"/>
  <c r="I21" i="12" s="1"/>
  <c r="O9" i="12"/>
  <c r="I9" i="12" s="1"/>
  <c r="O10" i="12"/>
  <c r="I10" i="12" s="1"/>
  <c r="O11" i="12"/>
  <c r="O12" i="12"/>
  <c r="O13" i="12"/>
  <c r="O14" i="12"/>
  <c r="O15" i="12"/>
  <c r="O16" i="12"/>
  <c r="O17" i="12"/>
  <c r="I17" i="12" s="1"/>
  <c r="O18" i="12"/>
  <c r="I18" i="12" s="1"/>
  <c r="O19" i="12"/>
  <c r="I19" i="12" s="1"/>
  <c r="O20" i="12"/>
  <c r="I20" i="12" s="1"/>
  <c r="O22" i="12"/>
  <c r="O23" i="12"/>
  <c r="O24" i="12"/>
  <c r="O25" i="12"/>
  <c r="I25" i="12" s="1"/>
  <c r="O26" i="12"/>
  <c r="I26" i="12" s="1"/>
  <c r="O27" i="12"/>
  <c r="I27" i="12" s="1"/>
  <c r="O28" i="12"/>
  <c r="I28" i="12" s="1"/>
  <c r="O29" i="12"/>
  <c r="I29" i="12" s="1"/>
  <c r="O30" i="12"/>
  <c r="I30" i="12" s="1"/>
  <c r="O31" i="12"/>
  <c r="I31" i="12" s="1"/>
  <c r="O32" i="12"/>
  <c r="I32" i="12" s="1"/>
  <c r="O33" i="12"/>
  <c r="I33" i="12" s="1"/>
  <c r="O8" i="12"/>
  <c r="I8" i="12" s="1"/>
  <c r="P7" i="12"/>
  <c r="I11" i="12"/>
  <c r="I12" i="12"/>
  <c r="I13" i="12"/>
  <c r="I14" i="12"/>
  <c r="I15" i="12"/>
  <c r="I16" i="12"/>
  <c r="I22" i="12"/>
  <c r="I23" i="12"/>
  <c r="I24" i="12"/>
  <c r="O7" i="12"/>
  <c r="I7" i="12" s="1"/>
</calcChain>
</file>

<file path=xl/sharedStrings.xml><?xml version="1.0" encoding="utf-8"?>
<sst xmlns="http://schemas.openxmlformats.org/spreadsheetml/2006/main" count="72" uniqueCount="64">
  <si>
    <t xml:space="preserve"> (単位  件、千円)</t>
  </si>
  <si>
    <t>甲　　　　　　　号</t>
  </si>
  <si>
    <t>乙　　　　号</t>
  </si>
  <si>
    <t>年   次</t>
    <phoneticPr fontId="3"/>
  </si>
  <si>
    <t>総　　　数</t>
  </si>
  <si>
    <t>不動産登記</t>
  </si>
  <si>
    <t>商業法人等の登記</t>
  </si>
  <si>
    <t>その他の登記</t>
  </si>
  <si>
    <t>謄抄本・閲覧・証明等</t>
  </si>
  <si>
    <t>件　数</t>
  </si>
  <si>
    <t>登録免許税</t>
  </si>
  <si>
    <t>手数料</t>
  </si>
  <si>
    <t>平成30年</t>
    <rPh sb="0" eb="2">
      <t>ヘイセイ</t>
    </rPh>
    <rPh sb="4" eb="5">
      <t>ネン</t>
    </rPh>
    <phoneticPr fontId="6"/>
  </si>
  <si>
    <t>令和元年</t>
    <rPh sb="0" eb="2">
      <t>レイワ</t>
    </rPh>
    <rPh sb="2" eb="4">
      <t>ガンネン</t>
    </rPh>
    <phoneticPr fontId="6"/>
  </si>
  <si>
    <t xml:space="preserve"> (単位  件)</t>
  </si>
  <si>
    <t>種        類</t>
    <phoneticPr fontId="5"/>
  </si>
  <si>
    <t>平成30年</t>
    <phoneticPr fontId="5"/>
  </si>
  <si>
    <t>令　　和　　6　　年</t>
    <rPh sb="0" eb="1">
      <t>レイ</t>
    </rPh>
    <rPh sb="3" eb="4">
      <t>ワ</t>
    </rPh>
    <rPh sb="9" eb="10">
      <t>トシ</t>
    </rPh>
    <phoneticPr fontId="5"/>
  </si>
  <si>
    <t>令和2年</t>
    <rPh sb="0" eb="2">
      <t>レイワ</t>
    </rPh>
    <rPh sb="3" eb="4">
      <t>ネン</t>
    </rPh>
    <phoneticPr fontId="6"/>
  </si>
  <si>
    <t>令和3年</t>
    <rPh sb="0" eb="2">
      <t>レイワ</t>
    </rPh>
    <rPh sb="3" eb="4">
      <t>ネン</t>
    </rPh>
    <phoneticPr fontId="6"/>
  </si>
  <si>
    <t>令和4年</t>
    <rPh sb="0" eb="2">
      <t>レイワ</t>
    </rPh>
    <rPh sb="3" eb="4">
      <t>ネン</t>
    </rPh>
    <phoneticPr fontId="6"/>
  </si>
  <si>
    <t>令和5年</t>
    <rPh sb="0" eb="2">
      <t>レイワ</t>
    </rPh>
    <rPh sb="3" eb="4">
      <t>ネン</t>
    </rPh>
    <phoneticPr fontId="6"/>
  </si>
  <si>
    <t>総　数</t>
  </si>
  <si>
    <t>会　　　　　　　　社</t>
    <phoneticPr fontId="5"/>
  </si>
  <si>
    <t>その他の</t>
  </si>
  <si>
    <t>合名会社</t>
  </si>
  <si>
    <t>合資会社</t>
  </si>
  <si>
    <t>株式会社</t>
  </si>
  <si>
    <t>特例
有限会社</t>
    <rPh sb="0" eb="2">
      <t>トクレイ</t>
    </rPh>
    <phoneticPr fontId="5"/>
  </si>
  <si>
    <t>合同会社</t>
    <rPh sb="0" eb="2">
      <t>ゴウドウ</t>
    </rPh>
    <rPh sb="2" eb="4">
      <t>カイシャ</t>
    </rPh>
    <phoneticPr fontId="5"/>
  </si>
  <si>
    <t>計</t>
  </si>
  <si>
    <t>法 人 等</t>
  </si>
  <si>
    <t>総数</t>
  </si>
  <si>
    <t>設立</t>
  </si>
  <si>
    <t>合併による設立</t>
  </si>
  <si>
    <t>組織変更による設立</t>
  </si>
  <si>
    <t>会社分割による設立</t>
    <rPh sb="0" eb="2">
      <t>カイシャ</t>
    </rPh>
    <rPh sb="2" eb="4">
      <t>ブンカツ</t>
    </rPh>
    <rPh sb="7" eb="9">
      <t>セツリツ</t>
    </rPh>
    <phoneticPr fontId="5"/>
  </si>
  <si>
    <t>商号変更による設立</t>
    <rPh sb="0" eb="2">
      <t>ショウゴウ</t>
    </rPh>
    <rPh sb="2" eb="4">
      <t>ヘンコウ</t>
    </rPh>
    <rPh sb="7" eb="9">
      <t>セツリツ</t>
    </rPh>
    <phoneticPr fontId="5"/>
  </si>
  <si>
    <t>種類変更による設立</t>
    <rPh sb="0" eb="2">
      <t>シュルイ</t>
    </rPh>
    <rPh sb="2" eb="4">
      <t>ヘンコウ</t>
    </rPh>
    <rPh sb="7" eb="9">
      <t>セツリツ</t>
    </rPh>
    <phoneticPr fontId="5"/>
  </si>
  <si>
    <t>支店設置</t>
  </si>
  <si>
    <t>本店又は支店の移転</t>
  </si>
  <si>
    <t>資本の増加</t>
  </si>
  <si>
    <t>合併による資本の増加</t>
    <phoneticPr fontId="5"/>
  </si>
  <si>
    <t>転換社債</t>
  </si>
  <si>
    <t>破産、民事再生に関する登記</t>
    <rPh sb="3" eb="5">
      <t>ミンジ</t>
    </rPh>
    <rPh sb="5" eb="7">
      <t>サイセイ</t>
    </rPh>
    <rPh sb="8" eb="9">
      <t>カン</t>
    </rPh>
    <rPh sb="11" eb="13">
      <t>トウキ</t>
    </rPh>
    <phoneticPr fontId="5"/>
  </si>
  <si>
    <t>解散</t>
  </si>
  <si>
    <t>種類変更による解散</t>
    <rPh sb="0" eb="2">
      <t>シュルイ</t>
    </rPh>
    <rPh sb="2" eb="4">
      <t>ヘンコウ</t>
    </rPh>
    <rPh sb="7" eb="9">
      <t>カイサン</t>
    </rPh>
    <phoneticPr fontId="5"/>
  </si>
  <si>
    <t>合併による解散</t>
  </si>
  <si>
    <t>組織変更による解散</t>
  </si>
  <si>
    <t>商号変更による解散</t>
    <rPh sb="0" eb="2">
      <t>ショウゴウ</t>
    </rPh>
    <rPh sb="2" eb="4">
      <t>ヘンコウ</t>
    </rPh>
    <rPh sb="7" eb="9">
      <t>カイサン</t>
    </rPh>
    <phoneticPr fontId="5"/>
  </si>
  <si>
    <t>会社の継続</t>
  </si>
  <si>
    <t>会社の整理・会社更正</t>
  </si>
  <si>
    <t>清算人に関する登記</t>
  </si>
  <si>
    <t>特別清算</t>
  </si>
  <si>
    <t>清算の結了</t>
  </si>
  <si>
    <t>登記事項の変更</t>
  </si>
  <si>
    <t>登記事項の更正</t>
  </si>
  <si>
    <t>登記事項の消滅廃止又は抹消</t>
  </si>
  <si>
    <t>その他</t>
  </si>
  <si>
    <t>資料：大分地方法務局</t>
  </si>
  <si>
    <t>246. 登記</t>
    <phoneticPr fontId="3"/>
  </si>
  <si>
    <t>A.総括</t>
    <phoneticPr fontId="3"/>
  </si>
  <si>
    <t>登記（続き）</t>
    <rPh sb="3" eb="4">
      <t>ツヅ</t>
    </rPh>
    <phoneticPr fontId="3"/>
  </si>
  <si>
    <t>B.商業法人　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</si>
</sst>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176" fontId="2" fillId="0" borderId="10" xfId="1" applyNumberFormat="1" applyFont="1" applyFill="1" applyBorder="1" applyAlignment="1"/>
    <xf numFmtId="176" fontId="2" fillId="0" borderId="0" xfId="1" applyNumberFormat="1" applyFont="1" applyFill="1" applyBorder="1" applyAlignment="1"/>
    <xf numFmtId="176" fontId="8" fillId="0" borderId="10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9" xfId="1" applyNumberFormat="1" applyFont="1" applyFill="1" applyBorder="1" applyAlignment="1">
      <alignment vertical="center"/>
    </xf>
    <xf numFmtId="176" fontId="8" fillId="0" borderId="7" xfId="1" applyNumberFormat="1" applyFont="1" applyFill="1" applyBorder="1" applyAlignment="1">
      <alignment vertical="center"/>
    </xf>
    <xf numFmtId="176" fontId="9" fillId="0" borderId="10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vertical="center"/>
    </xf>
    <xf numFmtId="176" fontId="2" fillId="0" borderId="11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/>
    </xf>
    <xf numFmtId="0" fontId="3" fillId="0" borderId="0" xfId="0" applyFont="1"/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176" fontId="10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0" xfId="0" applyFont="1"/>
    <xf numFmtId="176" fontId="3" fillId="0" borderId="0" xfId="0" applyNumberFormat="1" applyFont="1"/>
    <xf numFmtId="176" fontId="10" fillId="0" borderId="11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9" fillId="0" borderId="7" xfId="1" applyNumberFormat="1" applyFont="1" applyFill="1" applyBorder="1" applyAlignment="1">
      <alignment vertical="center"/>
    </xf>
    <xf numFmtId="176" fontId="10" fillId="0" borderId="7" xfId="1" applyNumberFormat="1" applyFont="1" applyFill="1" applyBorder="1" applyAlignment="1">
      <alignment horizontal="right" vertical="center"/>
    </xf>
    <xf numFmtId="176" fontId="10" fillId="0" borderId="7" xfId="1" applyNumberFormat="1" applyFont="1" applyFill="1" applyBorder="1" applyAlignment="1">
      <alignment vertical="center"/>
    </xf>
    <xf numFmtId="176" fontId="10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3" fillId="0" borderId="1" xfId="0" applyFont="1" applyBorder="1"/>
    <xf numFmtId="0" fontId="2" fillId="0" borderId="2" xfId="0" applyFont="1" applyBorder="1" applyAlignment="1">
      <alignment horizontal="distributed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/>
    <xf numFmtId="49" fontId="8" fillId="0" borderId="7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/>
    <xf numFmtId="0" fontId="4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統計年鑑書式" xfId="3" xr:uid="{00000000-0005-0000-0000-000002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showGridLines="0" tabSelected="1" zoomScaleNormal="100" workbookViewId="0">
      <selection sqref="A1:K1"/>
    </sheetView>
  </sheetViews>
  <sheetFormatPr defaultColWidth="9" defaultRowHeight="13.5" x14ac:dyDescent="0.15"/>
  <cols>
    <col min="1" max="1" width="11.5" style="14" customWidth="1"/>
    <col min="2" max="2" width="11.5" style="14" bestFit="1" customWidth="1"/>
    <col min="3" max="3" width="14.125" style="14" bestFit="1" customWidth="1"/>
    <col min="4" max="4" width="11.5" style="14" bestFit="1" customWidth="1"/>
    <col min="5" max="5" width="14.125" style="14" bestFit="1" customWidth="1"/>
    <col min="6" max="6" width="10.5" style="14" bestFit="1" customWidth="1"/>
    <col min="7" max="7" width="11.5" style="14" bestFit="1" customWidth="1"/>
    <col min="8" max="8" width="6.5" style="14" bestFit="1" customWidth="1"/>
    <col min="9" max="9" width="10.125" style="14" customWidth="1"/>
    <col min="10" max="10" width="14.125" style="14" bestFit="1" customWidth="1"/>
    <col min="11" max="11" width="11.5" style="14" bestFit="1" customWidth="1"/>
    <col min="12" max="16384" width="9" style="14"/>
  </cols>
  <sheetData>
    <row r="1" spans="1:11" ht="22.5" customHeight="1" x14ac:dyDescent="0.15">
      <c r="A1" s="62" t="s">
        <v>60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9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5" customHeight="1" thickBot="1" x14ac:dyDescent="0.2">
      <c r="A3" s="13" t="s">
        <v>0</v>
      </c>
      <c r="B3" s="44"/>
      <c r="C3" s="44"/>
      <c r="D3" s="63" t="s">
        <v>61</v>
      </c>
      <c r="E3" s="63"/>
      <c r="F3" s="63"/>
      <c r="G3" s="63"/>
      <c r="H3" s="44"/>
    </row>
    <row r="4" spans="1:11" s="35" customFormat="1" ht="18.75" customHeight="1" thickTop="1" x14ac:dyDescent="0.15">
      <c r="A4" s="45"/>
      <c r="B4" s="49" t="s">
        <v>1</v>
      </c>
      <c r="C4" s="46"/>
      <c r="D4" s="46"/>
      <c r="E4" s="46"/>
      <c r="F4" s="46"/>
      <c r="G4" s="46"/>
      <c r="H4" s="46"/>
      <c r="I4" s="47"/>
      <c r="J4" s="76" t="s">
        <v>2</v>
      </c>
      <c r="K4" s="47"/>
    </row>
    <row r="5" spans="1:11" s="35" customFormat="1" ht="15.75" customHeight="1" x14ac:dyDescent="0.15">
      <c r="A5" s="64" t="s">
        <v>3</v>
      </c>
      <c r="B5" s="48" t="s">
        <v>4</v>
      </c>
      <c r="C5" s="48"/>
      <c r="D5" s="49" t="s">
        <v>5</v>
      </c>
      <c r="E5" s="50"/>
      <c r="F5" s="49" t="s">
        <v>6</v>
      </c>
      <c r="G5" s="50"/>
      <c r="H5" s="48" t="s">
        <v>7</v>
      </c>
      <c r="I5" s="48"/>
      <c r="J5" s="51" t="s">
        <v>8</v>
      </c>
      <c r="K5" s="48"/>
    </row>
    <row r="6" spans="1:11" s="35" customFormat="1" ht="21.75" customHeight="1" x14ac:dyDescent="0.15">
      <c r="A6" s="65"/>
      <c r="B6" s="27" t="s">
        <v>9</v>
      </c>
      <c r="C6" s="26" t="s">
        <v>10</v>
      </c>
      <c r="D6" s="27" t="s">
        <v>9</v>
      </c>
      <c r="E6" s="26" t="s">
        <v>10</v>
      </c>
      <c r="F6" s="27" t="s">
        <v>9</v>
      </c>
      <c r="G6" s="26" t="s">
        <v>10</v>
      </c>
      <c r="H6" s="27" t="s">
        <v>9</v>
      </c>
      <c r="I6" s="52" t="s">
        <v>10</v>
      </c>
      <c r="J6" s="53" t="s">
        <v>9</v>
      </c>
      <c r="K6" s="27" t="s">
        <v>11</v>
      </c>
    </row>
    <row r="7" spans="1:11" ht="19.5" hidden="1" customHeight="1" x14ac:dyDescent="0.15">
      <c r="A7" s="54" t="s">
        <v>12</v>
      </c>
      <c r="B7" s="1">
        <v>127473</v>
      </c>
      <c r="C7" s="2">
        <v>3527159</v>
      </c>
      <c r="D7" s="2">
        <v>115387</v>
      </c>
      <c r="E7" s="2">
        <v>3227562</v>
      </c>
      <c r="F7" s="2">
        <v>11937</v>
      </c>
      <c r="G7" s="2">
        <v>264857</v>
      </c>
      <c r="H7" s="2">
        <v>149</v>
      </c>
      <c r="I7" s="2">
        <v>34739</v>
      </c>
      <c r="J7" s="2">
        <v>1944512</v>
      </c>
      <c r="K7" s="2">
        <v>541984</v>
      </c>
    </row>
    <row r="8" spans="1:11" ht="19.5" customHeight="1" x14ac:dyDescent="0.15">
      <c r="A8" s="55" t="s">
        <v>13</v>
      </c>
      <c r="B8" s="1">
        <v>120285</v>
      </c>
      <c r="C8" s="2">
        <v>3357113</v>
      </c>
      <c r="D8" s="2">
        <v>108384</v>
      </c>
      <c r="E8" s="2">
        <v>3103750</v>
      </c>
      <c r="F8" s="2">
        <v>11743</v>
      </c>
      <c r="G8" s="2">
        <v>228764</v>
      </c>
      <c r="H8" s="2">
        <v>158</v>
      </c>
      <c r="I8" s="2">
        <v>24598</v>
      </c>
      <c r="J8" s="2">
        <v>1929833</v>
      </c>
      <c r="K8" s="2">
        <v>530902</v>
      </c>
    </row>
    <row r="9" spans="1:11" ht="19.5" customHeight="1" x14ac:dyDescent="0.15">
      <c r="A9" s="56">
        <v>2</v>
      </c>
      <c r="B9" s="1">
        <v>117754</v>
      </c>
      <c r="C9" s="2">
        <v>3199753</v>
      </c>
      <c r="D9" s="2">
        <v>105293</v>
      </c>
      <c r="E9" s="2">
        <v>2944353</v>
      </c>
      <c r="F9" s="2">
        <v>12357</v>
      </c>
      <c r="G9" s="2">
        <v>239698</v>
      </c>
      <c r="H9" s="2">
        <v>104</v>
      </c>
      <c r="I9" s="2">
        <v>15702</v>
      </c>
      <c r="J9" s="2">
        <v>1900427</v>
      </c>
      <c r="K9" s="2">
        <v>543096</v>
      </c>
    </row>
    <row r="10" spans="1:11" ht="19.5" customHeight="1" x14ac:dyDescent="0.15">
      <c r="A10" s="56">
        <v>3</v>
      </c>
      <c r="B10" s="1">
        <v>136342</v>
      </c>
      <c r="C10" s="2">
        <v>3399164</v>
      </c>
      <c r="D10" s="2">
        <v>123427</v>
      </c>
      <c r="E10" s="2">
        <v>3117103</v>
      </c>
      <c r="F10" s="2">
        <v>12806</v>
      </c>
      <c r="G10" s="2">
        <v>251215</v>
      </c>
      <c r="H10" s="2">
        <v>109</v>
      </c>
      <c r="I10" s="2">
        <v>30845</v>
      </c>
      <c r="J10" s="2">
        <v>2011518</v>
      </c>
      <c r="K10" s="2">
        <v>555732</v>
      </c>
    </row>
    <row r="11" spans="1:11" ht="19.5" customHeight="1" x14ac:dyDescent="0.15">
      <c r="A11" s="56">
        <v>4</v>
      </c>
      <c r="B11" s="1">
        <v>121863</v>
      </c>
      <c r="C11" s="2">
        <v>3679710</v>
      </c>
      <c r="D11" s="2">
        <v>110099</v>
      </c>
      <c r="E11" s="2">
        <v>3408840</v>
      </c>
      <c r="F11" s="2">
        <v>11672</v>
      </c>
      <c r="G11" s="2">
        <v>232818</v>
      </c>
      <c r="H11" s="2">
        <v>92</v>
      </c>
      <c r="I11" s="2">
        <v>38052</v>
      </c>
      <c r="J11" s="2">
        <v>1945474</v>
      </c>
      <c r="K11" s="2">
        <v>554141</v>
      </c>
    </row>
    <row r="12" spans="1:11" ht="19.5" customHeight="1" x14ac:dyDescent="0.15">
      <c r="A12" s="56">
        <v>5</v>
      </c>
      <c r="B12" s="1">
        <v>129450</v>
      </c>
      <c r="C12" s="2">
        <v>3574071</v>
      </c>
      <c r="D12" s="2">
        <v>117106</v>
      </c>
      <c r="E12" s="2">
        <v>3276703</v>
      </c>
      <c r="F12" s="2">
        <v>12262</v>
      </c>
      <c r="G12" s="2">
        <v>282683</v>
      </c>
      <c r="H12" s="2">
        <v>82</v>
      </c>
      <c r="I12" s="2">
        <v>14683</v>
      </c>
      <c r="J12" s="2">
        <v>1954461</v>
      </c>
      <c r="K12" s="2">
        <v>557642</v>
      </c>
    </row>
    <row r="13" spans="1:11" ht="10.5" customHeight="1" x14ac:dyDescent="0.15">
      <c r="A13" s="57"/>
      <c r="B13" s="3"/>
      <c r="C13" s="4"/>
      <c r="D13" s="4"/>
      <c r="E13" s="4"/>
      <c r="F13" s="4"/>
      <c r="G13" s="4"/>
      <c r="H13" s="4"/>
      <c r="I13" s="4"/>
      <c r="J13" s="4"/>
      <c r="K13" s="4"/>
    </row>
    <row r="14" spans="1:11" s="58" customFormat="1" ht="20.100000000000001" customHeight="1" x14ac:dyDescent="0.15">
      <c r="A14" s="60">
        <v>6</v>
      </c>
      <c r="B14" s="7">
        <v>123757</v>
      </c>
      <c r="C14" s="8">
        <v>3938174</v>
      </c>
      <c r="D14" s="8">
        <v>111543</v>
      </c>
      <c r="E14" s="8">
        <v>3693268</v>
      </c>
      <c r="F14" s="8">
        <v>12108</v>
      </c>
      <c r="G14" s="8">
        <v>233800</v>
      </c>
      <c r="H14" s="8">
        <v>106</v>
      </c>
      <c r="I14" s="8">
        <v>11105</v>
      </c>
      <c r="J14" s="8">
        <v>2015377</v>
      </c>
      <c r="K14" s="8">
        <v>569346</v>
      </c>
    </row>
    <row r="15" spans="1:11" ht="5.25" customHeight="1" x14ac:dyDescent="0.15">
      <c r="A15" s="59"/>
      <c r="B15" s="5"/>
      <c r="C15" s="6"/>
      <c r="D15" s="6"/>
      <c r="E15" s="6"/>
      <c r="F15" s="6"/>
      <c r="G15" s="6"/>
      <c r="H15" s="6"/>
      <c r="I15" s="6"/>
      <c r="J15" s="6"/>
      <c r="K15" s="6"/>
    </row>
  </sheetData>
  <mergeCells count="3">
    <mergeCell ref="A1:K1"/>
    <mergeCell ref="D3:G3"/>
    <mergeCell ref="A5:A6"/>
  </mergeCells>
  <phoneticPr fontId="6"/>
  <printOptions horizontalCentered="1"/>
  <pageMargins left="0.51181102362204722" right="0.51181102362204722" top="0.9448818897637796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4"/>
  <sheetViews>
    <sheetView showGridLines="0" zoomScaleNormal="100" workbookViewId="0">
      <selection sqref="A1:P1"/>
    </sheetView>
  </sheetViews>
  <sheetFormatPr defaultColWidth="9" defaultRowHeight="13.5" x14ac:dyDescent="0.15"/>
  <cols>
    <col min="1" max="1" width="25.5" style="14" customWidth="1"/>
    <col min="2" max="2" width="0.75" style="14" customWidth="1"/>
    <col min="3" max="3" width="9.5" style="14" hidden="1" customWidth="1"/>
    <col min="4" max="8" width="9.5" style="14" customWidth="1"/>
    <col min="9" max="9" width="10.5" style="14" bestFit="1" customWidth="1"/>
    <col min="10" max="16" width="8.5" style="14" customWidth="1"/>
    <col min="17" max="17" width="9" style="14"/>
    <col min="18" max="18" width="9.5" style="14" bestFit="1" customWidth="1"/>
    <col min="19" max="16384" width="9" style="14"/>
  </cols>
  <sheetData>
    <row r="1" spans="1:18" ht="22.5" customHeight="1" x14ac:dyDescent="0.15">
      <c r="A1" s="62" t="s">
        <v>62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8" ht="8.2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8" ht="18.75" customHeight="1" thickBot="1" x14ac:dyDescent="0.2">
      <c r="A3" s="13" t="s">
        <v>14</v>
      </c>
      <c r="B3" s="13"/>
      <c r="C3" s="61"/>
      <c r="D3" s="61"/>
      <c r="E3" s="61"/>
      <c r="F3" s="61"/>
      <c r="G3" s="66" t="s">
        <v>63</v>
      </c>
      <c r="H3" s="66"/>
      <c r="I3" s="66"/>
      <c r="J3" s="66"/>
      <c r="K3" s="61"/>
      <c r="L3" s="61"/>
      <c r="M3" s="61"/>
      <c r="N3" s="61"/>
      <c r="O3" s="61"/>
      <c r="P3" s="61"/>
    </row>
    <row r="4" spans="1:18" s="17" customFormat="1" ht="18.75" customHeight="1" thickTop="1" x14ac:dyDescent="0.15">
      <c r="A4" s="67" t="s">
        <v>15</v>
      </c>
      <c r="B4" s="15"/>
      <c r="C4" s="70" t="s">
        <v>16</v>
      </c>
      <c r="D4" s="16"/>
      <c r="E4" s="16"/>
      <c r="F4" s="16"/>
      <c r="G4" s="16"/>
      <c r="H4" s="16"/>
      <c r="I4" s="78" t="s">
        <v>17</v>
      </c>
      <c r="J4" s="79"/>
      <c r="K4" s="79"/>
      <c r="L4" s="79"/>
      <c r="M4" s="79"/>
      <c r="N4" s="79"/>
      <c r="O4" s="79"/>
      <c r="P4" s="79"/>
    </row>
    <row r="5" spans="1:18" s="17" customFormat="1" ht="17.25" customHeight="1" x14ac:dyDescent="0.15">
      <c r="A5" s="68"/>
      <c r="B5" s="18"/>
      <c r="C5" s="64"/>
      <c r="D5" s="77" t="s">
        <v>13</v>
      </c>
      <c r="E5" s="77" t="s">
        <v>18</v>
      </c>
      <c r="F5" s="77" t="s">
        <v>19</v>
      </c>
      <c r="G5" s="77" t="s">
        <v>20</v>
      </c>
      <c r="H5" s="77" t="s">
        <v>21</v>
      </c>
      <c r="I5" s="71" t="s">
        <v>22</v>
      </c>
      <c r="J5" s="73" t="s">
        <v>23</v>
      </c>
      <c r="K5" s="74"/>
      <c r="L5" s="74"/>
      <c r="M5" s="74"/>
      <c r="N5" s="74"/>
      <c r="O5" s="75"/>
      <c r="P5" s="19" t="s">
        <v>24</v>
      </c>
    </row>
    <row r="6" spans="1:18" s="17" customFormat="1" ht="30.75" customHeight="1" x14ac:dyDescent="0.15">
      <c r="A6" s="69"/>
      <c r="B6" s="21"/>
      <c r="C6" s="65"/>
      <c r="D6" s="22"/>
      <c r="E6" s="22"/>
      <c r="F6" s="22"/>
      <c r="G6" s="22"/>
      <c r="H6" s="22"/>
      <c r="I6" s="72"/>
      <c r="J6" s="23" t="s">
        <v>25</v>
      </c>
      <c r="K6" s="24" t="s">
        <v>26</v>
      </c>
      <c r="L6" s="20" t="s">
        <v>27</v>
      </c>
      <c r="M6" s="25" t="s">
        <v>28</v>
      </c>
      <c r="N6" s="24" t="s">
        <v>29</v>
      </c>
      <c r="O6" s="26" t="s">
        <v>30</v>
      </c>
      <c r="P6" s="27" t="s">
        <v>31</v>
      </c>
    </row>
    <row r="7" spans="1:18" ht="20.100000000000001" customHeight="1" x14ac:dyDescent="0.15">
      <c r="A7" s="28" t="s">
        <v>32</v>
      </c>
      <c r="B7" s="29"/>
      <c r="C7" s="10">
        <v>11937</v>
      </c>
      <c r="D7" s="10">
        <v>11742</v>
      </c>
      <c r="E7" s="10">
        <v>12357</v>
      </c>
      <c r="F7" s="10">
        <v>12806</v>
      </c>
      <c r="G7" s="10">
        <v>11672</v>
      </c>
      <c r="H7" s="10">
        <v>12262</v>
      </c>
      <c r="I7" s="8">
        <f>SUM(O7,P7)</f>
        <v>12108</v>
      </c>
      <c r="J7" s="37">
        <v>4</v>
      </c>
      <c r="K7" s="37">
        <v>39</v>
      </c>
      <c r="L7" s="37">
        <v>6063</v>
      </c>
      <c r="M7" s="37">
        <v>1839</v>
      </c>
      <c r="N7" s="37">
        <v>733</v>
      </c>
      <c r="O7" s="9">
        <f>SUM(J7,K7,L7,M7,N7)</f>
        <v>8678</v>
      </c>
      <c r="P7" s="37">
        <f>SUM(P8:P33)</f>
        <v>3430</v>
      </c>
      <c r="Q7" s="17"/>
      <c r="R7" s="17"/>
    </row>
    <row r="8" spans="1:18" ht="20.100000000000001" customHeight="1" x14ac:dyDescent="0.15">
      <c r="A8" s="30" t="s">
        <v>33</v>
      </c>
      <c r="B8" s="31"/>
      <c r="C8" s="11">
        <v>857</v>
      </c>
      <c r="D8" s="11">
        <v>854</v>
      </c>
      <c r="E8" s="11">
        <v>859</v>
      </c>
      <c r="F8" s="11">
        <v>913</v>
      </c>
      <c r="G8" s="11">
        <v>897</v>
      </c>
      <c r="H8" s="11">
        <v>984</v>
      </c>
      <c r="I8" s="8">
        <f>SUM(O8,P8)</f>
        <v>897</v>
      </c>
      <c r="J8" s="38">
        <v>0</v>
      </c>
      <c r="K8" s="9">
        <v>0</v>
      </c>
      <c r="L8" s="38">
        <v>568</v>
      </c>
      <c r="M8" s="38">
        <v>0</v>
      </c>
      <c r="N8" s="9">
        <v>256</v>
      </c>
      <c r="O8" s="9">
        <f>SUM(J8,K8,L8,M8,N8)</f>
        <v>824</v>
      </c>
      <c r="P8" s="38">
        <v>73</v>
      </c>
      <c r="Q8" s="17"/>
      <c r="R8" s="17"/>
    </row>
    <row r="9" spans="1:18" ht="20.100000000000001" customHeight="1" x14ac:dyDescent="0.15">
      <c r="A9" s="30" t="s">
        <v>34</v>
      </c>
      <c r="B9" s="31"/>
      <c r="C9" s="11">
        <v>0</v>
      </c>
      <c r="D9" s="11">
        <v>1</v>
      </c>
      <c r="E9" s="11">
        <v>0</v>
      </c>
      <c r="F9" s="11">
        <v>0</v>
      </c>
      <c r="G9" s="11">
        <v>0</v>
      </c>
      <c r="H9" s="11">
        <v>0</v>
      </c>
      <c r="I9" s="8">
        <f t="shared" ref="I9:I33" si="0">SUM(O9,P9)</f>
        <v>0</v>
      </c>
      <c r="J9" s="38">
        <v>0</v>
      </c>
      <c r="K9" s="9">
        <v>0</v>
      </c>
      <c r="L9" s="38">
        <v>0</v>
      </c>
      <c r="M9" s="38">
        <v>0</v>
      </c>
      <c r="N9" s="38">
        <v>0</v>
      </c>
      <c r="O9" s="9">
        <f t="shared" ref="O9:O33" si="1">SUM(J9,K9,L9,M9,N9)</f>
        <v>0</v>
      </c>
      <c r="P9" s="38">
        <v>0</v>
      </c>
      <c r="Q9" s="17"/>
      <c r="R9" s="17"/>
    </row>
    <row r="10" spans="1:18" ht="20.100000000000001" customHeight="1" x14ac:dyDescent="0.15">
      <c r="A10" s="30" t="s">
        <v>35</v>
      </c>
      <c r="B10" s="31"/>
      <c r="C10" s="11">
        <v>16</v>
      </c>
      <c r="D10" s="11">
        <v>11</v>
      </c>
      <c r="E10" s="11">
        <v>13</v>
      </c>
      <c r="F10" s="11">
        <v>15</v>
      </c>
      <c r="G10" s="11">
        <v>13</v>
      </c>
      <c r="H10" s="11">
        <v>11</v>
      </c>
      <c r="I10" s="8">
        <f t="shared" si="0"/>
        <v>13</v>
      </c>
      <c r="J10" s="38">
        <v>0</v>
      </c>
      <c r="K10" s="9">
        <v>0</v>
      </c>
      <c r="L10" s="38">
        <v>13</v>
      </c>
      <c r="M10" s="38">
        <v>0</v>
      </c>
      <c r="N10" s="38">
        <v>0</v>
      </c>
      <c r="O10" s="9">
        <f t="shared" si="1"/>
        <v>13</v>
      </c>
      <c r="P10" s="38">
        <v>0</v>
      </c>
      <c r="Q10" s="17"/>
      <c r="R10" s="17"/>
    </row>
    <row r="11" spans="1:18" ht="20.100000000000001" customHeight="1" x14ac:dyDescent="0.15">
      <c r="A11" s="30" t="s">
        <v>36</v>
      </c>
      <c r="B11" s="31"/>
      <c r="C11" s="11">
        <v>6</v>
      </c>
      <c r="D11" s="11">
        <v>5</v>
      </c>
      <c r="E11" s="11">
        <v>3</v>
      </c>
      <c r="F11" s="11">
        <v>2</v>
      </c>
      <c r="G11" s="11">
        <v>5</v>
      </c>
      <c r="H11" s="11">
        <v>4</v>
      </c>
      <c r="I11" s="8">
        <f t="shared" si="0"/>
        <v>4</v>
      </c>
      <c r="J11" s="38">
        <v>0</v>
      </c>
      <c r="K11" s="9">
        <v>0</v>
      </c>
      <c r="L11" s="38">
        <v>4</v>
      </c>
      <c r="M11" s="38">
        <v>0</v>
      </c>
      <c r="N11" s="9">
        <v>0</v>
      </c>
      <c r="O11" s="9">
        <f t="shared" si="1"/>
        <v>4</v>
      </c>
      <c r="P11" s="38">
        <v>0</v>
      </c>
      <c r="Q11" s="17"/>
      <c r="R11" s="17"/>
    </row>
    <row r="12" spans="1:18" ht="20.100000000000001" customHeight="1" x14ac:dyDescent="0.15">
      <c r="A12" s="30" t="s">
        <v>37</v>
      </c>
      <c r="B12" s="31"/>
      <c r="C12" s="11">
        <v>27</v>
      </c>
      <c r="D12" s="11">
        <v>21</v>
      </c>
      <c r="E12" s="11">
        <v>22</v>
      </c>
      <c r="F12" s="11">
        <v>22</v>
      </c>
      <c r="G12" s="11">
        <v>12</v>
      </c>
      <c r="H12" s="11">
        <v>14</v>
      </c>
      <c r="I12" s="8">
        <f t="shared" si="0"/>
        <v>13</v>
      </c>
      <c r="J12" s="38">
        <v>0</v>
      </c>
      <c r="K12" s="9">
        <v>0</v>
      </c>
      <c r="L12" s="9">
        <v>13</v>
      </c>
      <c r="M12" s="38">
        <v>0</v>
      </c>
      <c r="N12" s="9">
        <v>0</v>
      </c>
      <c r="O12" s="9">
        <f t="shared" si="1"/>
        <v>13</v>
      </c>
      <c r="P12" s="38">
        <v>0</v>
      </c>
      <c r="Q12" s="17"/>
      <c r="R12" s="17"/>
    </row>
    <row r="13" spans="1:18" ht="20.100000000000001" customHeight="1" x14ac:dyDescent="0.15">
      <c r="A13" s="30" t="s">
        <v>38</v>
      </c>
      <c r="B13" s="31"/>
      <c r="C13" s="11">
        <v>2</v>
      </c>
      <c r="D13" s="11">
        <v>1</v>
      </c>
      <c r="E13" s="11">
        <v>3</v>
      </c>
      <c r="F13" s="11">
        <v>2</v>
      </c>
      <c r="G13" s="11">
        <v>1</v>
      </c>
      <c r="H13" s="11">
        <v>3</v>
      </c>
      <c r="I13" s="8">
        <f t="shared" si="0"/>
        <v>2</v>
      </c>
      <c r="J13" s="38">
        <v>0</v>
      </c>
      <c r="K13" s="9">
        <v>0</v>
      </c>
      <c r="L13" s="9">
        <v>0</v>
      </c>
      <c r="M13" s="38">
        <v>0</v>
      </c>
      <c r="N13" s="9">
        <v>2</v>
      </c>
      <c r="O13" s="9">
        <f t="shared" si="1"/>
        <v>2</v>
      </c>
      <c r="P13" s="38">
        <v>0</v>
      </c>
      <c r="Q13" s="17"/>
      <c r="R13" s="17"/>
    </row>
    <row r="14" spans="1:18" ht="20.100000000000001" customHeight="1" x14ac:dyDescent="0.15">
      <c r="A14" s="30" t="s">
        <v>39</v>
      </c>
      <c r="B14" s="31"/>
      <c r="C14" s="11">
        <v>76</v>
      </c>
      <c r="D14" s="11">
        <v>76</v>
      </c>
      <c r="E14" s="11">
        <v>53</v>
      </c>
      <c r="F14" s="11">
        <v>70</v>
      </c>
      <c r="G14" s="11">
        <v>55</v>
      </c>
      <c r="H14" s="11">
        <v>39</v>
      </c>
      <c r="I14" s="8">
        <f t="shared" si="0"/>
        <v>45</v>
      </c>
      <c r="J14" s="38">
        <v>0</v>
      </c>
      <c r="K14" s="9">
        <v>0</v>
      </c>
      <c r="L14" s="9">
        <v>36</v>
      </c>
      <c r="M14" s="9">
        <v>3</v>
      </c>
      <c r="N14" s="38">
        <v>3</v>
      </c>
      <c r="O14" s="9">
        <f t="shared" si="1"/>
        <v>42</v>
      </c>
      <c r="P14" s="38">
        <v>3</v>
      </c>
      <c r="Q14" s="17"/>
      <c r="R14" s="17"/>
    </row>
    <row r="15" spans="1:18" ht="20.100000000000001" customHeight="1" x14ac:dyDescent="0.15">
      <c r="A15" s="30" t="s">
        <v>40</v>
      </c>
      <c r="B15" s="31"/>
      <c r="C15" s="11">
        <v>780</v>
      </c>
      <c r="D15" s="11">
        <v>785</v>
      </c>
      <c r="E15" s="11">
        <v>844</v>
      </c>
      <c r="F15" s="11">
        <v>883</v>
      </c>
      <c r="G15" s="11">
        <v>900</v>
      </c>
      <c r="H15" s="11">
        <v>831</v>
      </c>
      <c r="I15" s="8">
        <f t="shared" si="0"/>
        <v>824</v>
      </c>
      <c r="J15" s="38">
        <v>1</v>
      </c>
      <c r="K15" s="9">
        <v>2</v>
      </c>
      <c r="L15" s="9">
        <v>486</v>
      </c>
      <c r="M15" s="9">
        <v>129</v>
      </c>
      <c r="N15" s="9">
        <v>104</v>
      </c>
      <c r="O15" s="9">
        <f t="shared" si="1"/>
        <v>722</v>
      </c>
      <c r="P15" s="38">
        <v>102</v>
      </c>
      <c r="Q15" s="17"/>
      <c r="R15" s="17"/>
    </row>
    <row r="16" spans="1:18" ht="20.100000000000001" customHeight="1" x14ac:dyDescent="0.15">
      <c r="A16" s="30" t="s">
        <v>41</v>
      </c>
      <c r="B16" s="31"/>
      <c r="C16" s="11">
        <v>180</v>
      </c>
      <c r="D16" s="11">
        <v>143</v>
      </c>
      <c r="E16" s="11">
        <v>157</v>
      </c>
      <c r="F16" s="11">
        <v>154</v>
      </c>
      <c r="G16" s="11">
        <v>129</v>
      </c>
      <c r="H16" s="11">
        <v>104</v>
      </c>
      <c r="I16" s="8">
        <f t="shared" si="0"/>
        <v>135</v>
      </c>
      <c r="J16" s="38">
        <v>0</v>
      </c>
      <c r="K16" s="9">
        <v>0</v>
      </c>
      <c r="L16" s="9">
        <v>106</v>
      </c>
      <c r="M16" s="9">
        <v>15</v>
      </c>
      <c r="N16" s="9">
        <v>14</v>
      </c>
      <c r="O16" s="9">
        <f t="shared" si="1"/>
        <v>135</v>
      </c>
      <c r="P16" s="38">
        <v>0</v>
      </c>
      <c r="Q16" s="17"/>
      <c r="R16" s="17"/>
    </row>
    <row r="17" spans="1:18" ht="20.100000000000001" customHeight="1" x14ac:dyDescent="0.15">
      <c r="A17" s="30" t="s">
        <v>42</v>
      </c>
      <c r="B17" s="31"/>
      <c r="C17" s="11">
        <v>6</v>
      </c>
      <c r="D17" s="11">
        <v>0</v>
      </c>
      <c r="E17" s="11">
        <v>2</v>
      </c>
      <c r="F17" s="11">
        <v>2</v>
      </c>
      <c r="G17" s="11">
        <v>4</v>
      </c>
      <c r="H17" s="11">
        <v>3</v>
      </c>
      <c r="I17" s="8">
        <f t="shared" si="0"/>
        <v>0</v>
      </c>
      <c r="J17" s="38">
        <v>0</v>
      </c>
      <c r="K17" s="9">
        <v>0</v>
      </c>
      <c r="L17" s="38">
        <v>0</v>
      </c>
      <c r="M17" s="38">
        <v>0</v>
      </c>
      <c r="N17" s="38">
        <v>0</v>
      </c>
      <c r="O17" s="9">
        <f t="shared" si="1"/>
        <v>0</v>
      </c>
      <c r="P17" s="38">
        <v>0</v>
      </c>
      <c r="Q17" s="17"/>
      <c r="R17" s="17"/>
    </row>
    <row r="18" spans="1:18" ht="20.100000000000001" customHeight="1" x14ac:dyDescent="0.15">
      <c r="A18" s="30" t="s">
        <v>43</v>
      </c>
      <c r="B18" s="31"/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8">
        <f t="shared" si="0"/>
        <v>0</v>
      </c>
      <c r="J18" s="38">
        <v>0</v>
      </c>
      <c r="K18" s="9">
        <v>0</v>
      </c>
      <c r="L18" s="9">
        <v>0</v>
      </c>
      <c r="M18" s="9">
        <v>0</v>
      </c>
      <c r="N18" s="9">
        <v>0</v>
      </c>
      <c r="O18" s="9">
        <f t="shared" si="1"/>
        <v>0</v>
      </c>
      <c r="P18" s="38">
        <v>0</v>
      </c>
      <c r="Q18" s="17"/>
      <c r="R18" s="17"/>
    </row>
    <row r="19" spans="1:18" ht="20.100000000000001" customHeight="1" x14ac:dyDescent="0.15">
      <c r="A19" s="30" t="s">
        <v>44</v>
      </c>
      <c r="B19" s="31"/>
      <c r="C19" s="11">
        <v>57</v>
      </c>
      <c r="D19" s="11">
        <v>56</v>
      </c>
      <c r="E19" s="11">
        <v>84</v>
      </c>
      <c r="F19" s="11">
        <v>57</v>
      </c>
      <c r="G19" s="11">
        <v>85</v>
      </c>
      <c r="H19" s="11">
        <v>115</v>
      </c>
      <c r="I19" s="8">
        <f t="shared" si="0"/>
        <v>109</v>
      </c>
      <c r="J19" s="38">
        <v>0</v>
      </c>
      <c r="K19" s="9">
        <v>0</v>
      </c>
      <c r="L19" s="32">
        <v>56</v>
      </c>
      <c r="M19" s="32">
        <v>45</v>
      </c>
      <c r="N19" s="32">
        <v>8</v>
      </c>
      <c r="O19" s="9">
        <f t="shared" si="1"/>
        <v>109</v>
      </c>
      <c r="P19" s="38">
        <v>0</v>
      </c>
      <c r="Q19" s="17"/>
      <c r="R19" s="17"/>
    </row>
    <row r="20" spans="1:18" ht="20.100000000000001" customHeight="1" x14ac:dyDescent="0.15">
      <c r="A20" s="30" t="s">
        <v>45</v>
      </c>
      <c r="B20" s="31"/>
      <c r="C20" s="11">
        <v>340</v>
      </c>
      <c r="D20" s="11">
        <v>378</v>
      </c>
      <c r="E20" s="11">
        <v>334</v>
      </c>
      <c r="F20" s="11">
        <v>285</v>
      </c>
      <c r="G20" s="11">
        <v>286</v>
      </c>
      <c r="H20" s="11">
        <v>354</v>
      </c>
      <c r="I20" s="8">
        <f t="shared" si="0"/>
        <v>351</v>
      </c>
      <c r="J20" s="32">
        <v>0</v>
      </c>
      <c r="K20" s="9">
        <v>4</v>
      </c>
      <c r="L20" s="32">
        <v>84</v>
      </c>
      <c r="M20" s="32">
        <v>154</v>
      </c>
      <c r="N20" s="32">
        <v>31</v>
      </c>
      <c r="O20" s="9">
        <f t="shared" si="1"/>
        <v>273</v>
      </c>
      <c r="P20" s="38">
        <v>78</v>
      </c>
      <c r="Q20" s="17"/>
      <c r="R20" s="17"/>
    </row>
    <row r="21" spans="1:18" ht="20.100000000000001" customHeight="1" x14ac:dyDescent="0.15">
      <c r="A21" s="30" t="s">
        <v>46</v>
      </c>
      <c r="B21" s="31"/>
      <c r="C21" s="11">
        <v>2</v>
      </c>
      <c r="D21" s="11">
        <v>1</v>
      </c>
      <c r="E21" s="11">
        <v>3</v>
      </c>
      <c r="F21" s="11">
        <v>2</v>
      </c>
      <c r="G21" s="11">
        <v>1</v>
      </c>
      <c r="H21" s="11">
        <v>3</v>
      </c>
      <c r="I21" s="8">
        <f t="shared" si="0"/>
        <v>2</v>
      </c>
      <c r="J21" s="38">
        <v>0</v>
      </c>
      <c r="K21" s="32">
        <v>2</v>
      </c>
      <c r="L21" s="32">
        <v>0</v>
      </c>
      <c r="M21" s="32">
        <v>0</v>
      </c>
      <c r="N21" s="38">
        <v>0</v>
      </c>
      <c r="O21" s="9">
        <f t="shared" si="1"/>
        <v>2</v>
      </c>
      <c r="P21" s="38">
        <v>0</v>
      </c>
      <c r="Q21" s="17"/>
      <c r="R21" s="17"/>
    </row>
    <row r="22" spans="1:18" ht="20.100000000000001" customHeight="1" x14ac:dyDescent="0.15">
      <c r="A22" s="30" t="s">
        <v>47</v>
      </c>
      <c r="B22" s="31"/>
      <c r="C22" s="11">
        <v>40</v>
      </c>
      <c r="D22" s="11">
        <v>37</v>
      </c>
      <c r="E22" s="11">
        <v>39</v>
      </c>
      <c r="F22" s="11">
        <v>27</v>
      </c>
      <c r="G22" s="11">
        <v>44</v>
      </c>
      <c r="H22" s="11">
        <v>45</v>
      </c>
      <c r="I22" s="8">
        <f t="shared" si="0"/>
        <v>51</v>
      </c>
      <c r="J22" s="38">
        <v>0</v>
      </c>
      <c r="K22" s="9">
        <v>0</v>
      </c>
      <c r="L22" s="32">
        <v>39</v>
      </c>
      <c r="M22" s="32">
        <v>7</v>
      </c>
      <c r="N22" s="38">
        <v>1</v>
      </c>
      <c r="O22" s="9">
        <f t="shared" si="1"/>
        <v>47</v>
      </c>
      <c r="P22" s="38">
        <v>4</v>
      </c>
      <c r="Q22" s="17"/>
      <c r="R22" s="17"/>
    </row>
    <row r="23" spans="1:18" ht="20.100000000000001" customHeight="1" x14ac:dyDescent="0.15">
      <c r="A23" s="30" t="s">
        <v>48</v>
      </c>
      <c r="B23" s="31"/>
      <c r="C23" s="11">
        <v>16</v>
      </c>
      <c r="D23" s="11">
        <v>14</v>
      </c>
      <c r="E23" s="11">
        <v>15</v>
      </c>
      <c r="F23" s="11">
        <v>18</v>
      </c>
      <c r="G23" s="11">
        <v>14</v>
      </c>
      <c r="H23" s="11">
        <v>12</v>
      </c>
      <c r="I23" s="8">
        <f t="shared" si="0"/>
        <v>13</v>
      </c>
      <c r="J23" s="38">
        <v>0</v>
      </c>
      <c r="K23" s="32">
        <v>1</v>
      </c>
      <c r="L23" s="32">
        <v>0</v>
      </c>
      <c r="M23" s="32">
        <v>0</v>
      </c>
      <c r="N23" s="32">
        <v>9</v>
      </c>
      <c r="O23" s="9">
        <f t="shared" si="1"/>
        <v>10</v>
      </c>
      <c r="P23" s="38">
        <v>3</v>
      </c>
      <c r="Q23" s="17"/>
      <c r="R23" s="17"/>
    </row>
    <row r="24" spans="1:18" ht="20.100000000000001" customHeight="1" x14ac:dyDescent="0.15">
      <c r="A24" s="30" t="s">
        <v>49</v>
      </c>
      <c r="B24" s="31"/>
      <c r="C24" s="11">
        <v>27</v>
      </c>
      <c r="D24" s="11">
        <v>21</v>
      </c>
      <c r="E24" s="11">
        <v>22</v>
      </c>
      <c r="F24" s="11">
        <v>23</v>
      </c>
      <c r="G24" s="11">
        <v>13</v>
      </c>
      <c r="H24" s="11">
        <v>14</v>
      </c>
      <c r="I24" s="8">
        <f t="shared" si="0"/>
        <v>13</v>
      </c>
      <c r="J24" s="38">
        <v>0</v>
      </c>
      <c r="K24" s="9">
        <v>0</v>
      </c>
      <c r="L24" s="32">
        <v>0</v>
      </c>
      <c r="M24" s="32">
        <v>13</v>
      </c>
      <c r="N24" s="32">
        <v>0</v>
      </c>
      <c r="O24" s="9">
        <f t="shared" si="1"/>
        <v>13</v>
      </c>
      <c r="P24" s="38">
        <v>0</v>
      </c>
      <c r="Q24" s="17"/>
      <c r="R24" s="17"/>
    </row>
    <row r="25" spans="1:18" ht="20.100000000000001" customHeight="1" x14ac:dyDescent="0.15">
      <c r="A25" s="30" t="s">
        <v>50</v>
      </c>
      <c r="B25" s="31"/>
      <c r="C25" s="11">
        <v>8</v>
      </c>
      <c r="D25" s="11">
        <v>14</v>
      </c>
      <c r="E25" s="11">
        <v>12</v>
      </c>
      <c r="F25" s="11">
        <v>15</v>
      </c>
      <c r="G25" s="11">
        <v>14</v>
      </c>
      <c r="H25" s="11">
        <v>15</v>
      </c>
      <c r="I25" s="8">
        <f t="shared" si="0"/>
        <v>25</v>
      </c>
      <c r="J25" s="38">
        <v>0</v>
      </c>
      <c r="K25" s="9">
        <v>0</v>
      </c>
      <c r="L25" s="32">
        <v>16</v>
      </c>
      <c r="M25" s="32">
        <v>4</v>
      </c>
      <c r="N25" s="38">
        <v>0</v>
      </c>
      <c r="O25" s="9">
        <f t="shared" si="1"/>
        <v>20</v>
      </c>
      <c r="P25" s="38">
        <v>5</v>
      </c>
      <c r="Q25" s="17"/>
      <c r="R25" s="17"/>
    </row>
    <row r="26" spans="1:18" ht="20.100000000000001" customHeight="1" x14ac:dyDescent="0.15">
      <c r="A26" s="30" t="s">
        <v>51</v>
      </c>
      <c r="B26" s="31"/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8">
        <f t="shared" si="0"/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9">
        <f t="shared" si="1"/>
        <v>0</v>
      </c>
      <c r="P26" s="38">
        <v>0</v>
      </c>
      <c r="Q26" s="17"/>
      <c r="R26" s="17"/>
    </row>
    <row r="27" spans="1:18" ht="20.100000000000001" customHeight="1" x14ac:dyDescent="0.15">
      <c r="A27" s="30" t="s">
        <v>52</v>
      </c>
      <c r="B27" s="31"/>
      <c r="C27" s="11">
        <v>336</v>
      </c>
      <c r="D27" s="11">
        <v>384</v>
      </c>
      <c r="E27" s="11">
        <v>326</v>
      </c>
      <c r="F27" s="11">
        <v>299</v>
      </c>
      <c r="G27" s="11">
        <v>319</v>
      </c>
      <c r="H27" s="11">
        <v>386</v>
      </c>
      <c r="I27" s="8">
        <f t="shared" si="0"/>
        <v>394</v>
      </c>
      <c r="J27" s="32">
        <v>0</v>
      </c>
      <c r="K27" s="32">
        <v>3</v>
      </c>
      <c r="L27" s="32">
        <v>122</v>
      </c>
      <c r="M27" s="32">
        <v>164</v>
      </c>
      <c r="N27" s="32">
        <v>30</v>
      </c>
      <c r="O27" s="9">
        <f t="shared" si="1"/>
        <v>319</v>
      </c>
      <c r="P27" s="38">
        <v>75</v>
      </c>
      <c r="Q27" s="17"/>
      <c r="R27" s="17"/>
    </row>
    <row r="28" spans="1:18" ht="20.100000000000001" customHeight="1" x14ac:dyDescent="0.15">
      <c r="A28" s="30" t="s">
        <v>53</v>
      </c>
      <c r="B28" s="31"/>
      <c r="C28" s="11">
        <v>6</v>
      </c>
      <c r="D28" s="11">
        <v>8</v>
      </c>
      <c r="E28" s="11">
        <v>8</v>
      </c>
      <c r="F28" s="11">
        <v>15</v>
      </c>
      <c r="G28" s="11">
        <v>4</v>
      </c>
      <c r="H28" s="11">
        <v>7</v>
      </c>
      <c r="I28" s="8">
        <f t="shared" si="0"/>
        <v>10</v>
      </c>
      <c r="J28" s="38">
        <v>0</v>
      </c>
      <c r="K28" s="9">
        <v>0</v>
      </c>
      <c r="L28" s="38">
        <v>10</v>
      </c>
      <c r="M28" s="38">
        <v>0</v>
      </c>
      <c r="N28" s="32">
        <v>0</v>
      </c>
      <c r="O28" s="9">
        <f t="shared" si="1"/>
        <v>10</v>
      </c>
      <c r="P28" s="38">
        <v>0</v>
      </c>
      <c r="Q28" s="17"/>
      <c r="R28" s="17"/>
    </row>
    <row r="29" spans="1:18" ht="20.100000000000001" customHeight="1" x14ac:dyDescent="0.15">
      <c r="A29" s="30" t="s">
        <v>54</v>
      </c>
      <c r="B29" s="31"/>
      <c r="C29" s="11">
        <v>241</v>
      </c>
      <c r="D29" s="11">
        <v>291</v>
      </c>
      <c r="E29" s="11">
        <v>278</v>
      </c>
      <c r="F29" s="11">
        <v>240</v>
      </c>
      <c r="G29" s="11">
        <v>232</v>
      </c>
      <c r="H29" s="11">
        <v>294</v>
      </c>
      <c r="I29" s="8">
        <f t="shared" si="0"/>
        <v>288</v>
      </c>
      <c r="J29" s="32">
        <v>1</v>
      </c>
      <c r="K29" s="32">
        <v>4</v>
      </c>
      <c r="L29" s="32">
        <v>83</v>
      </c>
      <c r="M29" s="32">
        <v>122</v>
      </c>
      <c r="N29" s="32">
        <v>22</v>
      </c>
      <c r="O29" s="9">
        <f t="shared" si="1"/>
        <v>232</v>
      </c>
      <c r="P29" s="38">
        <v>56</v>
      </c>
      <c r="Q29" s="17"/>
      <c r="R29" s="17"/>
    </row>
    <row r="30" spans="1:18" ht="20.100000000000001" customHeight="1" x14ac:dyDescent="0.15">
      <c r="A30" s="30" t="s">
        <v>55</v>
      </c>
      <c r="B30" s="31"/>
      <c r="C30" s="11">
        <v>5547</v>
      </c>
      <c r="D30" s="11">
        <v>5319</v>
      </c>
      <c r="E30" s="11">
        <v>6018</v>
      </c>
      <c r="F30" s="11">
        <v>6125</v>
      </c>
      <c r="G30" s="11">
        <v>5529</v>
      </c>
      <c r="H30" s="11">
        <v>5694</v>
      </c>
      <c r="I30" s="8">
        <f t="shared" si="0"/>
        <v>5660</v>
      </c>
      <c r="J30" s="32">
        <v>1</v>
      </c>
      <c r="K30" s="32">
        <v>21</v>
      </c>
      <c r="L30" s="32">
        <v>4236</v>
      </c>
      <c r="M30" s="32">
        <v>1154</v>
      </c>
      <c r="N30" s="32">
        <v>248</v>
      </c>
      <c r="O30" s="9">
        <f t="shared" si="1"/>
        <v>5660</v>
      </c>
      <c r="P30" s="38">
        <v>0</v>
      </c>
      <c r="Q30" s="17"/>
      <c r="R30" s="17"/>
    </row>
    <row r="31" spans="1:18" ht="20.100000000000001" customHeight="1" x14ac:dyDescent="0.15">
      <c r="A31" s="30" t="s">
        <v>56</v>
      </c>
      <c r="B31" s="31"/>
      <c r="C31" s="11">
        <v>58</v>
      </c>
      <c r="D31" s="11">
        <v>65</v>
      </c>
      <c r="E31" s="11">
        <v>78</v>
      </c>
      <c r="F31" s="11">
        <v>61</v>
      </c>
      <c r="G31" s="11">
        <v>72</v>
      </c>
      <c r="H31" s="11">
        <v>64</v>
      </c>
      <c r="I31" s="8">
        <f t="shared" si="0"/>
        <v>75</v>
      </c>
      <c r="J31" s="38">
        <v>0</v>
      </c>
      <c r="K31" s="9">
        <v>2</v>
      </c>
      <c r="L31" s="32">
        <v>35</v>
      </c>
      <c r="M31" s="32">
        <v>12</v>
      </c>
      <c r="N31" s="32">
        <v>4</v>
      </c>
      <c r="O31" s="9">
        <f t="shared" si="1"/>
        <v>53</v>
      </c>
      <c r="P31" s="38">
        <v>22</v>
      </c>
      <c r="Q31" s="17"/>
      <c r="R31" s="17"/>
    </row>
    <row r="32" spans="1:18" ht="20.100000000000001" customHeight="1" x14ac:dyDescent="0.15">
      <c r="A32" s="30" t="s">
        <v>57</v>
      </c>
      <c r="B32" s="31"/>
      <c r="C32" s="11">
        <v>3306</v>
      </c>
      <c r="D32" s="11">
        <v>3250</v>
      </c>
      <c r="E32" s="11">
        <v>3174</v>
      </c>
      <c r="F32" s="11">
        <v>3562</v>
      </c>
      <c r="G32" s="11">
        <v>3037</v>
      </c>
      <c r="H32" s="11">
        <v>3257</v>
      </c>
      <c r="I32" s="8">
        <f t="shared" si="0"/>
        <v>3170</v>
      </c>
      <c r="J32" s="38">
        <v>1</v>
      </c>
      <c r="K32" s="9">
        <v>0</v>
      </c>
      <c r="L32" s="32">
        <v>151</v>
      </c>
      <c r="M32" s="32">
        <v>17</v>
      </c>
      <c r="N32" s="38">
        <v>0</v>
      </c>
      <c r="O32" s="9">
        <f t="shared" si="1"/>
        <v>169</v>
      </c>
      <c r="P32" s="38">
        <v>3001</v>
      </c>
      <c r="Q32" s="17"/>
      <c r="R32" s="17"/>
    </row>
    <row r="33" spans="1:18" ht="20.100000000000001" customHeight="1" x14ac:dyDescent="0.15">
      <c r="A33" s="33" t="s">
        <v>58</v>
      </c>
      <c r="B33" s="34"/>
      <c r="C33" s="12">
        <v>3</v>
      </c>
      <c r="D33" s="12">
        <v>7</v>
      </c>
      <c r="E33" s="12">
        <v>10</v>
      </c>
      <c r="F33" s="12">
        <v>14</v>
      </c>
      <c r="G33" s="12">
        <v>6</v>
      </c>
      <c r="H33" s="12">
        <v>9</v>
      </c>
      <c r="I33" s="39">
        <f t="shared" si="0"/>
        <v>10</v>
      </c>
      <c r="J33" s="40">
        <v>0</v>
      </c>
      <c r="K33" s="41">
        <v>0</v>
      </c>
      <c r="L33" s="40">
        <v>1</v>
      </c>
      <c r="M33" s="40">
        <v>0</v>
      </c>
      <c r="N33" s="40">
        <v>1</v>
      </c>
      <c r="O33" s="41">
        <f t="shared" si="1"/>
        <v>2</v>
      </c>
      <c r="P33" s="42">
        <v>8</v>
      </c>
      <c r="Q33" s="17"/>
      <c r="R33" s="17"/>
    </row>
    <row r="34" spans="1:18" ht="12" customHeight="1" x14ac:dyDescent="0.15">
      <c r="A34" s="35" t="s">
        <v>59</v>
      </c>
      <c r="B34" s="35"/>
      <c r="I34" s="36"/>
      <c r="J34" s="36"/>
      <c r="K34" s="36"/>
      <c r="L34" s="36"/>
      <c r="M34" s="36"/>
      <c r="N34" s="36"/>
      <c r="O34" s="36"/>
    </row>
  </sheetData>
  <mergeCells count="7">
    <mergeCell ref="A1:P1"/>
    <mergeCell ref="G3:J3"/>
    <mergeCell ref="A4:A6"/>
    <mergeCell ref="C4:C6"/>
    <mergeCell ref="I4:P4"/>
    <mergeCell ref="I5:I6"/>
    <mergeCell ref="J5:O5"/>
  </mergeCells>
  <phoneticPr fontId="6"/>
  <printOptions horizontalCentered="1"/>
  <pageMargins left="0.19685039370078741" right="0.19685039370078741" top="0.94488188976377963" bottom="0.74803149606299213" header="0.31496062992125984" footer="0.31496062992125984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896A70C90E8B1488E5D573758671C06" ma:contentTypeVersion="6" ma:contentTypeDescription="新しいドキュメントを作成します。" ma:contentTypeScope="" ma:versionID="fd04cc8e565b4b2bda87ca644c3652db">
  <xsd:schema xmlns:xsd="http://www.w3.org/2001/XMLSchema" xmlns:xs="http://www.w3.org/2001/XMLSchema" xmlns:p="http://schemas.microsoft.com/office/2006/metadata/properties" xmlns:ns2="b926032f-68a2-41da-aa45-d0bd76145c85" targetNamespace="http://schemas.microsoft.com/office/2006/metadata/properties" ma:root="true" ma:fieldsID="a33b11f2185c16cf84053db1727ee710" ns2:_="">
    <xsd:import namespace="b926032f-68a2-41da-aa45-d0bd76145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26032f-68a2-41da-aa45-d0bd76145c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AE2116-A120-483F-B681-7EFBCA42BC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26032f-68a2-41da-aa45-d0bd76145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16A9F2-600D-4C7C-A951-4ACBDD934D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406910-F452-46F2-BD02-834E12EEF8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246A</vt:lpstr>
      <vt:lpstr>246B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2008-03-20T04:40:47Z</dcterms:created>
  <dcterms:modified xsi:type="dcterms:W3CDTF">2026-03-18T09:51:44Z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0x010100C896A70C90E8B1488E5D573758671C06</vt:lpwstr>
  </property>
  <property fmtid="{D5CDD505-2E9C-101B-9397-08002B2CF9AE}" pid="3" name="Order">
    <vt:r8>241800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