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C5B04659-EAEA-429B-8EE6-3DEF106B17B6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127" sheetId="9" r:id="rId1"/>
  </sheets>
  <definedNames>
    <definedName name="_xlnm.Print_Area" localSheetId="0">'127'!$A$1:$R$54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9" l="1"/>
  <c r="N33" i="9"/>
  <c r="Q33" i="9"/>
  <c r="R33" i="9"/>
  <c r="P33" i="9"/>
  <c r="O33" i="9"/>
  <c r="L33" i="9"/>
  <c r="K33" i="9"/>
  <c r="J33" i="9"/>
  <c r="I33" i="9"/>
  <c r="H33" i="9"/>
  <c r="G33" i="9"/>
  <c r="F33" i="9"/>
  <c r="E33" i="9"/>
  <c r="D33" i="9"/>
  <c r="C33" i="9"/>
  <c r="R43" i="9"/>
  <c r="Q43" i="9"/>
  <c r="N43" i="9"/>
  <c r="M43" i="9"/>
  <c r="D43" i="9"/>
  <c r="C43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C35" i="9"/>
  <c r="D35" i="9"/>
</calcChain>
</file>

<file path=xl/sharedStrings.xml><?xml version="1.0" encoding="utf-8"?>
<sst xmlns="http://schemas.openxmlformats.org/spreadsheetml/2006/main" count="210" uniqueCount="63">
  <si>
    <t>(単位  隻、t)</t>
  </si>
  <si>
    <t>計</t>
  </si>
  <si>
    <t>10,000総トン以上</t>
  </si>
  <si>
    <t xml:space="preserve"> 6,000総トン以上</t>
  </si>
  <si>
    <t>3,000総トン以上</t>
  </si>
  <si>
    <t>１,000総トン以上</t>
  </si>
  <si>
    <t xml:space="preserve"> 500総トン以上</t>
  </si>
  <si>
    <t>100総トン以上</t>
  </si>
  <si>
    <t>10,000総トン未満</t>
  </si>
  <si>
    <t>6,000総トン未満</t>
  </si>
  <si>
    <t>3,000総トン未満</t>
  </si>
  <si>
    <t>1,000総トン未満</t>
  </si>
  <si>
    <t>500総トン未満</t>
  </si>
  <si>
    <t>隻  数</t>
  </si>
  <si>
    <t>総トン数</t>
  </si>
  <si>
    <t>別府</t>
  </si>
  <si>
    <t>大分</t>
  </si>
  <si>
    <t>佐伯</t>
  </si>
  <si>
    <t>高田</t>
  </si>
  <si>
    <t>臼野</t>
  </si>
  <si>
    <t>姫島</t>
  </si>
  <si>
    <t>守江</t>
  </si>
  <si>
    <t>日出</t>
  </si>
  <si>
    <t>臼杵</t>
  </si>
  <si>
    <t>浦代</t>
  </si>
  <si>
    <t>甲　種  港  湾</t>
    <rPh sb="0" eb="3">
      <t>コウシュ</t>
    </rPh>
    <phoneticPr fontId="2"/>
  </si>
  <si>
    <t>中津</t>
    <rPh sb="0" eb="2">
      <t>ナカツ</t>
    </rPh>
    <phoneticPr fontId="2"/>
  </si>
  <si>
    <t>乙　種  港  湾</t>
    <rPh sb="0" eb="3">
      <t>オツシュ</t>
    </rPh>
    <phoneticPr fontId="2"/>
  </si>
  <si>
    <t>　 佐賀関</t>
    <phoneticPr fontId="2"/>
  </si>
  <si>
    <t>年次および　　　港　　　湾</t>
    <rPh sb="8" eb="9">
      <t>ミナト</t>
    </rPh>
    <rPh sb="12" eb="13">
      <t>ワン</t>
    </rPh>
    <phoneticPr fontId="2"/>
  </si>
  <si>
    <t>平成15年</t>
    <rPh sb="0" eb="2">
      <t>ヘイセイ</t>
    </rPh>
    <rPh sb="4" eb="5">
      <t>ネン</t>
    </rPh>
    <phoneticPr fontId="2"/>
  </si>
  <si>
    <t xml:space="preserve">   津久見</t>
    <phoneticPr fontId="2"/>
  </si>
  <si>
    <t xml:space="preserve">   丸市尾</t>
    <phoneticPr fontId="2"/>
  </si>
  <si>
    <t>30,000総トン以上</t>
    <phoneticPr fontId="3"/>
  </si>
  <si>
    <t xml:space="preserve"> 10,000総トン以上</t>
    <phoneticPr fontId="3"/>
  </si>
  <si>
    <t xml:space="preserve">  5総トン以上</t>
    <phoneticPr fontId="3"/>
  </si>
  <si>
    <t xml:space="preserve"> 30,000総トン未満</t>
    <phoneticPr fontId="3"/>
  </si>
  <si>
    <t>国東</t>
    <rPh sb="0" eb="2">
      <t>クニサキ</t>
    </rPh>
    <phoneticPr fontId="3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</si>
  <si>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</si>
  <si>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</si>
  <si>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</si>
  <si>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</si>
  <si>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</si>
  <si>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</si>
  <si>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 xml:space="preserve">  平成22年</t>
    <rPh sb="2" eb="4">
      <t>ヘイセイ</t>
    </rPh>
    <rPh sb="6" eb="7">
      <t>ネン</t>
    </rPh>
    <phoneticPr fontId="2"/>
  </si>
  <si>
    <t xml:space="preserve">  平成23年</t>
    <rPh sb="2" eb="4">
      <t>ヘイセイ</t>
    </rPh>
    <rPh sb="6" eb="7">
      <t>ネン</t>
    </rPh>
    <phoneticPr fontId="2"/>
  </si>
  <si>
    <t xml:space="preserve">  平成24年</t>
    <rPh sb="2" eb="4">
      <t>ヘイセイ</t>
    </rPh>
    <rPh sb="6" eb="7">
      <t>ネン</t>
    </rPh>
    <phoneticPr fontId="2"/>
  </si>
  <si>
    <t xml:space="preserve">  平成25年</t>
    <rPh sb="2" eb="4">
      <t>ヘイセイ</t>
    </rPh>
    <rPh sb="6" eb="7">
      <t>ネン</t>
    </rPh>
    <phoneticPr fontId="2"/>
  </si>
  <si>
    <t>令和元年</t>
    <rPh sb="0" eb="1">
      <t>レイワ</t>
    </rPh>
    <rPh sb="1" eb="2">
      <t>ガン</t>
    </rPh>
    <rPh sb="2" eb="3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</si>
  <si>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</si>
  <si>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</si>
  <si>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</si>
  <si>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</si>
  <si>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資料：県港湾課「港湾統計調査」</t>
    <rPh sb="6" eb="7">
      <t>カ</t>
    </rPh>
    <phoneticPr fontId="2"/>
  </si>
  <si>
    <t>-</t>
    <phoneticPr fontId="3"/>
  </si>
  <si>
    <t>-</t>
  </si>
  <si>
    <t>平成30年</t>
    <rPh sb="0" eb="2">
      <t>ヘイセイ</t>
    </rPh>
    <rPh sb="4" eb="5">
      <t>ネン</t>
    </rPh>
    <phoneticPr fontId="2"/>
  </si>
  <si>
    <t>127. 港湾別トン数階級別入港船舶数</t>
    <rPh sb="13" eb="14">
      <t>ベツ</t>
    </rPh>
    <phoneticPr fontId="2"/>
  </si>
  <si>
    <t>　2</t>
    <phoneticPr fontId="3"/>
  </si>
  <si>
    <t>　3</t>
  </si>
  <si>
    <t>　4</t>
  </si>
  <si>
    <t>　5</t>
  </si>
  <si>
    <t>　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</si>
</sst>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明朝"/>
      <family val="1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1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5" fillId="0" borderId="0"/>
  </cellStyleXfs>
  <cellXfs count="100">
    <xf numFmtId="0" fontId="0" fillId="0" borderId="0" xfId="0"/>
    <xf numFmtId="176" fontId="0" fillId="0" borderId="8" xfId="2" applyNumberFormat="1" applyFont="1" applyFill="1" applyBorder="1" applyAlignment="1" applyProtection="1"/>
    <xf numFmtId="176" fontId="0" fillId="0" borderId="0" xfId="2" applyNumberFormat="1" applyFont="1" applyFill="1" applyBorder="1" applyAlignment="1"/>
    <xf numFmtId="176" fontId="0" fillId="0" borderId="8" xfId="2" applyNumberFormat="1" applyFont="1" applyFill="1" applyBorder="1" applyAlignment="1"/>
    <xf numFmtId="176" fontId="0" fillId="0" borderId="0" xfId="2" quotePrefix="1" applyNumberFormat="1" applyFont="1" applyFill="1" applyBorder="1" applyAlignment="1"/>
    <xf numFmtId="176" fontId="0" fillId="0" borderId="2" xfId="2" applyNumberFormat="1" applyFont="1" applyFill="1" applyBorder="1" applyAlignment="1" applyProtection="1"/>
    <xf numFmtId="176" fontId="0" fillId="0" borderId="3" xfId="2" applyNumberFormat="1" applyFont="1" applyFill="1" applyBorder="1" applyAlignment="1"/>
    <xf numFmtId="176" fontId="0" fillId="0" borderId="0" xfId="2" applyNumberFormat="1" applyFont="1" applyFill="1" applyBorder="1" applyAlignment="1" applyProtection="1"/>
    <xf numFmtId="176" fontId="0" fillId="0" borderId="0" xfId="2" applyNumberFormat="1" applyFont="1" applyFill="1" applyBorder="1"/>
    <xf numFmtId="176" fontId="0" fillId="0" borderId="0" xfId="2" applyNumberFormat="1" applyFont="1" applyFill="1" applyBorder="1" applyAlignment="1">
      <alignment horizontal="right"/>
    </xf>
    <xf numFmtId="176" fontId="0" fillId="0" borderId="0" xfId="2" quotePrefix="1" applyNumberFormat="1" applyFont="1" applyFill="1" applyBorder="1" applyAlignment="1">
      <alignment horizontal="right"/>
    </xf>
    <xf numFmtId="176" fontId="6" fillId="0" borderId="8" xfId="2" applyNumberFormat="1" applyFont="1" applyFill="1" applyBorder="1" applyAlignment="1" applyProtection="1"/>
    <xf numFmtId="176" fontId="6" fillId="0" borderId="0" xfId="2" applyNumberFormat="1" applyFont="1" applyFill="1" applyBorder="1" applyAlignment="1" applyProtection="1"/>
    <xf numFmtId="176" fontId="9" fillId="0" borderId="8" xfId="2" applyNumberFormat="1" applyFont="1" applyFill="1" applyBorder="1" applyAlignment="1" applyProtection="1"/>
    <xf numFmtId="176" fontId="9" fillId="0" borderId="0" xfId="2" applyNumberFormat="1" applyFont="1" applyFill="1" applyBorder="1" applyAlignment="1" applyProtection="1"/>
    <xf numFmtId="176" fontId="5" fillId="0" borderId="0" xfId="0" applyNumberFormat="1" applyFont="1" applyAlignment="1">
      <alignment horizontal="center"/>
    </xf>
    <xf numFmtId="176" fontId="0" fillId="0" borderId="0" xfId="0" applyNumberFormat="1"/>
    <xf numFmtId="176" fontId="0" fillId="0" borderId="9" xfId="0" applyNumberFormat="1" applyBorder="1"/>
    <xf numFmtId="176" fontId="0" fillId="0" borderId="9" xfId="0" applyNumberFormat="1" applyBorder="1" applyAlignment="1">
      <alignment horizontal="centerContinuous"/>
    </xf>
    <xf numFmtId="176" fontId="2" fillId="0" borderId="8" xfId="0" quotePrefix="1" applyNumberFormat="1" applyFont="1" applyBorder="1" applyAlignment="1">
      <alignment horizontal="centerContinuous" vertical="center"/>
    </xf>
    <xf numFmtId="176" fontId="2" fillId="0" borderId="0" xfId="0" applyNumberFormat="1" applyFont="1" applyAlignment="1">
      <alignment horizontal="centerContinuous" vertical="center"/>
    </xf>
    <xf numFmtId="176" fontId="2" fillId="0" borderId="8" xfId="0" applyNumberFormat="1" applyFont="1" applyBorder="1" applyAlignment="1">
      <alignment horizontal="centerContinuous" vertical="center"/>
    </xf>
    <xf numFmtId="176" fontId="2" fillId="0" borderId="10" xfId="0" applyNumberFormat="1" applyFont="1" applyBorder="1" applyAlignment="1">
      <alignment horizontal="centerContinuous" vertical="center"/>
    </xf>
    <xf numFmtId="176" fontId="0" fillId="0" borderId="0" xfId="0" applyNumberFormat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5" xfId="0" quotePrefix="1" applyNumberFormat="1" applyFont="1" applyBorder="1" applyAlignment="1">
      <alignment horizontal="centerContinuous" vertical="center"/>
    </xf>
    <xf numFmtId="176" fontId="2" fillId="0" borderId="6" xfId="0" applyNumberFormat="1" applyFont="1" applyBorder="1" applyAlignment="1">
      <alignment horizontal="centerContinuous" vertical="center"/>
    </xf>
    <xf numFmtId="176" fontId="2" fillId="0" borderId="5" xfId="0" applyNumberFormat="1" applyFont="1" applyBorder="1" applyAlignment="1">
      <alignment horizontal="centerContinuous" vertical="center"/>
    </xf>
    <xf numFmtId="176" fontId="2" fillId="0" borderId="7" xfId="0" applyNumberFormat="1" applyFont="1" applyBorder="1" applyAlignment="1">
      <alignment horizontal="centerContinuous" vertical="center"/>
    </xf>
    <xf numFmtId="176" fontId="2" fillId="0" borderId="1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Continuous"/>
    </xf>
    <xf numFmtId="176" fontId="0" fillId="0" borderId="0" xfId="0" quotePrefix="1" applyNumberFormat="1" applyAlignment="1">
      <alignment horizontal="centerContinuous"/>
    </xf>
    <xf numFmtId="176" fontId="0" fillId="0" borderId="2" xfId="0" quotePrefix="1" applyNumberFormat="1" applyBorder="1" applyAlignment="1">
      <alignment horizontal="centerContinuous" vertical="center"/>
    </xf>
    <xf numFmtId="176" fontId="0" fillId="0" borderId="3" xfId="0" applyNumberFormat="1" applyBorder="1" applyAlignment="1">
      <alignment horizontal="centerContinuous" vertical="center"/>
    </xf>
    <xf numFmtId="176" fontId="0" fillId="0" borderId="2" xfId="0" applyNumberFormat="1" applyBorder="1" applyAlignment="1">
      <alignment horizontal="centerContinuous" vertical="center"/>
    </xf>
    <xf numFmtId="176" fontId="0" fillId="0" borderId="4" xfId="0" applyNumberFormat="1" applyBorder="1" applyAlignment="1">
      <alignment horizontal="centerContinuous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quotePrefix="1" applyNumberFormat="1" applyBorder="1" applyAlignment="1">
      <alignment horizontal="centerContinuous" vertical="center"/>
    </xf>
    <xf numFmtId="176" fontId="0" fillId="0" borderId="6" xfId="0" applyNumberFormat="1" applyBorder="1" applyAlignment="1">
      <alignment horizontal="centerContinuous" vertical="center"/>
    </xf>
    <xf numFmtId="176" fontId="0" fillId="0" borderId="5" xfId="0" applyNumberFormat="1" applyBorder="1" applyAlignment="1">
      <alignment horizontal="centerContinuous" vertical="center"/>
    </xf>
    <xf numFmtId="176" fontId="0" fillId="0" borderId="7" xfId="0" applyNumberFormat="1" applyBorder="1" applyAlignment="1">
      <alignment horizontal="centerContinuous" vertical="center"/>
    </xf>
    <xf numFmtId="176" fontId="0" fillId="0" borderId="6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49" fontId="6" fillId="0" borderId="0" xfId="0" quotePrefix="1" applyNumberFormat="1" applyFont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176" fontId="8" fillId="0" borderId="0" xfId="0" applyNumberFormat="1" applyFont="1"/>
    <xf numFmtId="176" fontId="0" fillId="0" borderId="12" xfId="0" quotePrefix="1" applyNumberFormat="1" applyBorder="1" applyAlignment="1">
      <alignment horizontal="center"/>
    </xf>
    <xf numFmtId="0" fontId="0" fillId="0" borderId="3" xfId="0" applyBorder="1" applyAlignment="1">
      <alignment horizontal="left"/>
    </xf>
    <xf numFmtId="176" fontId="0" fillId="0" borderId="3" xfId="0" applyNumberFormat="1" applyBorder="1" applyAlignment="1">
      <alignment horizontal="left"/>
    </xf>
    <xf numFmtId="176" fontId="0" fillId="0" borderId="3" xfId="0" applyNumberFormat="1" applyBorder="1"/>
    <xf numFmtId="176" fontId="0" fillId="0" borderId="12" xfId="0" quotePrefix="1" applyNumberFormat="1" applyBorder="1" applyAlignment="1">
      <alignment horizontal="center" vertical="center"/>
    </xf>
    <xf numFmtId="176" fontId="0" fillId="0" borderId="8" xfId="2" applyNumberFormat="1" applyFont="1" applyFill="1" applyBorder="1" applyAlignment="1" applyProtection="1">
      <alignment vertical="center"/>
    </xf>
    <xf numFmtId="176" fontId="0" fillId="0" borderId="0" xfId="2" applyNumberFormat="1" applyFont="1" applyFill="1" applyBorder="1" applyAlignment="1" applyProtection="1">
      <alignment vertical="center"/>
    </xf>
    <xf numFmtId="176" fontId="0" fillId="0" borderId="0" xfId="2" applyNumberFormat="1" applyFont="1" applyFill="1" applyBorder="1" applyAlignment="1">
      <alignment vertical="center"/>
    </xf>
    <xf numFmtId="176" fontId="0" fillId="0" borderId="12" xfId="0" applyNumberFormat="1" applyBorder="1" applyAlignment="1">
      <alignment horizontal="distributed" vertical="center"/>
    </xf>
    <xf numFmtId="176" fontId="0" fillId="0" borderId="0" xfId="2" applyNumberFormat="1" applyFont="1" applyFill="1" applyBorder="1" applyAlignment="1">
      <alignment horizontal="right" vertical="center"/>
    </xf>
    <xf numFmtId="176" fontId="0" fillId="0" borderId="0" xfId="2" applyNumberFormat="1" applyFont="1" applyFill="1" applyBorder="1" applyAlignment="1">
      <alignment horizontal="center" vertical="center"/>
    </xf>
    <xf numFmtId="176" fontId="0" fillId="0" borderId="0" xfId="0" quotePrefix="1" applyNumberFormat="1" applyAlignment="1">
      <alignment horizontal="center" vertical="center"/>
    </xf>
    <xf numFmtId="176" fontId="0" fillId="0" borderId="0" xfId="3" applyNumberFormat="1" applyFont="1" applyFill="1" applyBorder="1" applyAlignment="1">
      <alignment horizontal="right" vertical="center"/>
    </xf>
    <xf numFmtId="176" fontId="0" fillId="0" borderId="0" xfId="2" quotePrefix="1" applyNumberFormat="1" applyFont="1" applyFill="1" applyBorder="1" applyAlignment="1">
      <alignment vertical="center"/>
    </xf>
    <xf numFmtId="176" fontId="0" fillId="0" borderId="8" xfId="2" applyNumberFormat="1" applyFont="1" applyFill="1" applyBorder="1" applyAlignment="1">
      <alignment vertical="center"/>
    </xf>
    <xf numFmtId="176" fontId="0" fillId="0" borderId="0" xfId="0" applyNumberFormat="1" applyAlignment="1">
      <alignment horizontal="distributed" vertical="center"/>
    </xf>
    <xf numFmtId="176" fontId="0" fillId="0" borderId="7" xfId="0" applyNumberFormat="1" applyBorder="1" applyAlignment="1">
      <alignment horizontal="distributed" vertical="center"/>
    </xf>
    <xf numFmtId="176" fontId="0" fillId="0" borderId="6" xfId="2" applyNumberFormat="1" applyFont="1" applyFill="1" applyBorder="1" applyAlignment="1">
      <alignment vertical="center"/>
    </xf>
    <xf numFmtId="49" fontId="0" fillId="0" borderId="9" xfId="0" quotePrefix="1" applyNumberFormat="1" applyBorder="1" applyAlignment="1">
      <alignment horizontal="left"/>
    </xf>
    <xf numFmtId="17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0" xfId="0" quotePrefix="1" applyNumberFormat="1" applyAlignment="1">
      <alignment horizontal="center"/>
    </xf>
    <xf numFmtId="49" fontId="0" fillId="0" borderId="12" xfId="0" quotePrefix="1" applyNumberFormat="1" applyBorder="1" applyAlignment="1">
      <alignment horizontal="center"/>
    </xf>
    <xf numFmtId="176" fontId="0" fillId="0" borderId="13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2" xfId="0" quotePrefix="1" applyNumberFormat="1" applyBorder="1" applyAlignment="1">
      <alignment horizontal="center" vertical="center"/>
    </xf>
    <xf numFmtId="176" fontId="0" fillId="0" borderId="4" xfId="0" quotePrefix="1" applyNumberFormat="1" applyBorder="1" applyAlignment="1">
      <alignment horizontal="center" vertical="center"/>
    </xf>
    <xf numFmtId="176" fontId="0" fillId="0" borderId="5" xfId="0" quotePrefix="1" applyNumberFormat="1" applyBorder="1" applyAlignment="1">
      <alignment horizontal="center" vertical="center"/>
    </xf>
    <xf numFmtId="176" fontId="0" fillId="0" borderId="7" xfId="0" quotePrefix="1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76" fontId="5" fillId="0" borderId="0" xfId="0" applyNumberFormat="1" applyFont="1" applyAlignment="1">
      <alignment horizont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4" xfId="0" quotePrefix="1" applyNumberFormat="1" applyFont="1" applyBorder="1" applyAlignment="1">
      <alignment horizontal="center" vertical="center"/>
    </xf>
    <xf numFmtId="176" fontId="2" fillId="0" borderId="10" xfId="0" quotePrefix="1" applyNumberFormat="1" applyFont="1" applyBorder="1" applyAlignment="1">
      <alignment horizontal="center" vertical="center"/>
    </xf>
    <xf numFmtId="176" fontId="2" fillId="0" borderId="5" xfId="0" quotePrefix="1" applyNumberFormat="1" applyFont="1" applyBorder="1" applyAlignment="1">
      <alignment horizontal="center" vertical="center"/>
    </xf>
    <xf numFmtId="176" fontId="2" fillId="0" borderId="7" xfId="0" quotePrefix="1" applyNumberFormat="1" applyFont="1" applyBorder="1" applyAlignment="1">
      <alignment horizontal="center" vertical="center"/>
    </xf>
    <xf numFmtId="0" fontId="9" fillId="0" borderId="0" xfId="0" quotePrefix="1" applyFont="1" applyAlignment="1">
      <alignment horizontal="center"/>
    </xf>
    <xf numFmtId="49" fontId="9" fillId="0" borderId="12" xfId="0" applyNumberFormat="1" applyFont="1" applyBorder="1" applyAlignment="1">
      <alignment horizontal="center"/>
    </xf>
  </cellXfs>
  <cellStyles count="8">
    <cellStyle name="１" xfId="1" xr:uid="{00000000-0005-0000-0000-000000000000}"/>
    <cellStyle name="桁区切り" xfId="2" builtinId="6"/>
    <cellStyle name="桁区切り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未定義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4"/>
  <sheetViews>
    <sheetView showGridLines="0" tabSelected="1" zoomScaleNormal="100" workbookViewId="0">
      <selection sqref="A1:R1"/>
    </sheetView>
  </sheetViews>
  <sheetFormatPr defaultColWidth="10.42578125" defaultRowHeight="12" x14ac:dyDescent="0.15"/>
  <cols>
    <col min="1" max="1" width="2.85546875" style="16" customWidth="1"/>
    <col min="2" max="2" width="13.85546875" style="16" customWidth="1"/>
    <col min="3" max="3" width="11.85546875" style="16" customWidth="1"/>
    <col min="4" max="4" width="17.85546875" style="16" bestFit="1" customWidth="1"/>
    <col min="5" max="5" width="9.7109375" style="16" customWidth="1"/>
    <col min="6" max="6" width="16.28515625" style="16" bestFit="1" customWidth="1"/>
    <col min="7" max="7" width="9.7109375" style="16" customWidth="1"/>
    <col min="8" max="8" width="16.28515625" style="16" bestFit="1" customWidth="1"/>
    <col min="9" max="9" width="9.7109375" style="16" customWidth="1"/>
    <col min="10" max="10" width="15" style="16" bestFit="1" customWidth="1"/>
    <col min="11" max="11" width="10.7109375" style="16" customWidth="1"/>
    <col min="12" max="12" width="16.28515625" style="16" bestFit="1" customWidth="1"/>
    <col min="13" max="13" width="10.7109375" style="16" customWidth="1"/>
    <col min="14" max="14" width="16.28515625" style="16" bestFit="1" customWidth="1"/>
    <col min="15" max="15" width="12.28515625" style="16" bestFit="1" customWidth="1"/>
    <col min="16" max="16" width="16.28515625" style="16" bestFit="1" customWidth="1"/>
    <col min="17" max="17" width="12.28515625" style="16" bestFit="1" customWidth="1"/>
    <col min="18" max="18" width="16.140625" style="16" bestFit="1" customWidth="1"/>
    <col min="19" max="20" width="10.42578125" style="16"/>
    <col min="21" max="21" width="15.28515625" style="16" bestFit="1" customWidth="1"/>
    <col min="22" max="23" width="11" style="16" bestFit="1" customWidth="1"/>
    <col min="24" max="16384" width="10.42578125" style="16"/>
  </cols>
  <sheetData>
    <row r="1" spans="1:18" ht="15.75" customHeight="1" x14ac:dyDescent="0.2">
      <c r="A1" s="89" t="s">
        <v>57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ht="12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5" customHeight="1" thickBot="1" x14ac:dyDescent="0.2">
      <c r="A3" s="6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8"/>
      <c r="O3" s="17"/>
      <c r="P3" s="17"/>
      <c r="Q3" s="17"/>
      <c r="R3" s="17"/>
    </row>
    <row r="4" spans="1:18" s="23" customFormat="1" ht="12" hidden="1" customHeight="1" x14ac:dyDescent="0.15">
      <c r="A4" s="72" t="s">
        <v>29</v>
      </c>
      <c r="B4" s="73"/>
      <c r="C4" s="90" t="s">
        <v>1</v>
      </c>
      <c r="D4" s="91"/>
      <c r="E4" s="94"/>
      <c r="F4" s="95"/>
      <c r="G4" s="94" t="s">
        <v>2</v>
      </c>
      <c r="H4" s="95"/>
      <c r="I4" s="19" t="s">
        <v>3</v>
      </c>
      <c r="J4" s="20"/>
      <c r="K4" s="21" t="s">
        <v>4</v>
      </c>
      <c r="L4" s="22"/>
      <c r="M4" s="21" t="s">
        <v>5</v>
      </c>
      <c r="N4" s="20"/>
      <c r="O4" s="21" t="s">
        <v>6</v>
      </c>
      <c r="P4" s="20"/>
      <c r="Q4" s="21" t="s">
        <v>7</v>
      </c>
      <c r="R4" s="20"/>
    </row>
    <row r="5" spans="1:18" s="23" customFormat="1" ht="12" hidden="1" customHeight="1" x14ac:dyDescent="0.15">
      <c r="A5" s="74"/>
      <c r="B5" s="75"/>
      <c r="C5" s="92"/>
      <c r="D5" s="93"/>
      <c r="E5" s="96"/>
      <c r="F5" s="97"/>
      <c r="G5" s="96"/>
      <c r="H5" s="97"/>
      <c r="I5" s="25" t="s">
        <v>8</v>
      </c>
      <c r="J5" s="26"/>
      <c r="K5" s="27" t="s">
        <v>9</v>
      </c>
      <c r="L5" s="28"/>
      <c r="M5" s="27" t="s">
        <v>10</v>
      </c>
      <c r="N5" s="26"/>
      <c r="O5" s="27" t="s">
        <v>11</v>
      </c>
      <c r="P5" s="26"/>
      <c r="Q5" s="27" t="s">
        <v>12</v>
      </c>
      <c r="R5" s="26"/>
    </row>
    <row r="6" spans="1:18" s="23" customFormat="1" ht="12" hidden="1" customHeight="1" x14ac:dyDescent="0.15">
      <c r="A6" s="76"/>
      <c r="B6" s="77"/>
      <c r="C6" s="24" t="s">
        <v>13</v>
      </c>
      <c r="D6" s="24" t="s">
        <v>14</v>
      </c>
      <c r="E6" s="24" t="s">
        <v>13</v>
      </c>
      <c r="F6" s="24" t="s">
        <v>14</v>
      </c>
      <c r="G6" s="24" t="s">
        <v>13</v>
      </c>
      <c r="H6" s="24" t="s">
        <v>14</v>
      </c>
      <c r="I6" s="24" t="s">
        <v>13</v>
      </c>
      <c r="J6" s="24" t="s">
        <v>14</v>
      </c>
      <c r="K6" s="24" t="s">
        <v>13</v>
      </c>
      <c r="L6" s="29" t="s">
        <v>14</v>
      </c>
      <c r="M6" s="24" t="s">
        <v>13</v>
      </c>
      <c r="N6" s="24" t="s">
        <v>14</v>
      </c>
      <c r="O6" s="24" t="s">
        <v>13</v>
      </c>
      <c r="P6" s="24" t="s">
        <v>14</v>
      </c>
      <c r="Q6" s="24" t="s">
        <v>13</v>
      </c>
      <c r="R6" s="24" t="s">
        <v>14</v>
      </c>
    </row>
    <row r="7" spans="1:18" ht="12" hidden="1" customHeight="1" x14ac:dyDescent="0.15">
      <c r="A7" s="88" t="s">
        <v>30</v>
      </c>
      <c r="B7" s="69"/>
      <c r="C7" s="3">
        <v>111871</v>
      </c>
      <c r="D7" s="2">
        <v>106797565</v>
      </c>
      <c r="E7" s="8"/>
      <c r="F7" s="2"/>
      <c r="G7" s="8">
        <v>773</v>
      </c>
      <c r="H7" s="2">
        <v>34289089</v>
      </c>
      <c r="I7" s="2">
        <v>2035</v>
      </c>
      <c r="J7" s="2">
        <v>18547150</v>
      </c>
      <c r="K7" s="2">
        <v>1815</v>
      </c>
      <c r="L7" s="4">
        <v>7899021</v>
      </c>
      <c r="M7" s="2">
        <v>11127</v>
      </c>
      <c r="N7" s="8">
        <v>22987765</v>
      </c>
      <c r="O7" s="8">
        <v>15545</v>
      </c>
      <c r="P7" s="9">
        <v>11922449</v>
      </c>
      <c r="Q7" s="8">
        <v>35706</v>
      </c>
      <c r="R7" s="10">
        <v>10234785</v>
      </c>
    </row>
    <row r="8" spans="1:18" ht="12" hidden="1" customHeight="1" x14ac:dyDescent="0.15">
      <c r="A8" s="88" t="s">
        <v>38</v>
      </c>
      <c r="B8" s="69"/>
      <c r="C8" s="3">
        <v>104062</v>
      </c>
      <c r="D8" s="2">
        <v>113147236</v>
      </c>
      <c r="E8" s="8"/>
      <c r="F8" s="2"/>
      <c r="G8" s="8">
        <v>1143</v>
      </c>
      <c r="H8" s="2">
        <v>43069344</v>
      </c>
      <c r="I8" s="2">
        <v>2021</v>
      </c>
      <c r="J8" s="2">
        <v>18523687</v>
      </c>
      <c r="K8" s="2">
        <v>1622</v>
      </c>
      <c r="L8" s="4">
        <v>6860958</v>
      </c>
      <c r="M8" s="2">
        <v>10733</v>
      </c>
      <c r="N8" s="8">
        <v>22977103</v>
      </c>
      <c r="O8" s="8">
        <v>14965</v>
      </c>
      <c r="P8" s="9">
        <v>11148328</v>
      </c>
      <c r="Q8" s="8">
        <v>30350</v>
      </c>
      <c r="R8" s="10">
        <v>8930952</v>
      </c>
    </row>
    <row r="9" spans="1:18" ht="12" hidden="1" customHeight="1" x14ac:dyDescent="0.15">
      <c r="A9" s="88" t="s">
        <v>39</v>
      </c>
      <c r="B9" s="69"/>
      <c r="C9" s="3">
        <v>105611</v>
      </c>
      <c r="D9" s="2">
        <v>116663912</v>
      </c>
      <c r="E9" s="8"/>
      <c r="F9" s="2"/>
      <c r="G9" s="8">
        <v>1220</v>
      </c>
      <c r="H9" s="2">
        <v>43598033</v>
      </c>
      <c r="I9" s="2">
        <v>2058</v>
      </c>
      <c r="J9" s="2">
        <v>18945084</v>
      </c>
      <c r="K9" s="2">
        <v>1875</v>
      </c>
      <c r="L9" s="4">
        <v>8148051</v>
      </c>
      <c r="M9" s="2">
        <v>10894</v>
      </c>
      <c r="N9" s="8">
        <v>23186232</v>
      </c>
      <c r="O9" s="8">
        <v>15570</v>
      </c>
      <c r="P9" s="9">
        <v>11859836</v>
      </c>
      <c r="Q9" s="8">
        <v>40449</v>
      </c>
      <c r="R9" s="10">
        <v>10119200</v>
      </c>
    </row>
    <row r="10" spans="1:18" ht="12" hidden="1" customHeight="1" x14ac:dyDescent="0.15">
      <c r="A10" s="88" t="s">
        <v>40</v>
      </c>
      <c r="B10" s="69"/>
      <c r="C10" s="3">
        <v>105537</v>
      </c>
      <c r="D10" s="2">
        <v>121126276</v>
      </c>
      <c r="E10" s="8"/>
      <c r="F10" s="2"/>
      <c r="G10" s="8">
        <v>1512</v>
      </c>
      <c r="H10" s="2">
        <v>48188395</v>
      </c>
      <c r="I10" s="2">
        <v>2074</v>
      </c>
      <c r="J10" s="2">
        <v>18998398</v>
      </c>
      <c r="K10" s="2">
        <v>1749</v>
      </c>
      <c r="L10" s="4">
        <v>7499838</v>
      </c>
      <c r="M10" s="2">
        <v>10508</v>
      </c>
      <c r="N10" s="8">
        <v>23407999</v>
      </c>
      <c r="O10" s="8">
        <v>15632</v>
      </c>
      <c r="P10" s="9">
        <v>11923304</v>
      </c>
      <c r="Q10" s="8">
        <v>35030</v>
      </c>
      <c r="R10" s="10">
        <v>10146376</v>
      </c>
    </row>
    <row r="11" spans="1:18" ht="12" hidden="1" customHeight="1" x14ac:dyDescent="0.15">
      <c r="A11" s="88" t="s">
        <v>41</v>
      </c>
      <c r="B11" s="69"/>
      <c r="C11" s="3">
        <v>96886</v>
      </c>
      <c r="D11" s="2">
        <v>120163106</v>
      </c>
      <c r="E11" s="8"/>
      <c r="F11" s="2"/>
      <c r="G11" s="8">
        <v>1342</v>
      </c>
      <c r="H11" s="2">
        <v>46584689</v>
      </c>
      <c r="I11" s="2">
        <v>2054</v>
      </c>
      <c r="J11" s="2">
        <v>18752965</v>
      </c>
      <c r="K11" s="2">
        <v>1839</v>
      </c>
      <c r="L11" s="4">
        <v>7746960</v>
      </c>
      <c r="M11" s="2">
        <v>11094</v>
      </c>
      <c r="N11" s="8">
        <v>24089531</v>
      </c>
      <c r="O11" s="8">
        <v>15636</v>
      </c>
      <c r="P11" s="9">
        <v>11976943</v>
      </c>
      <c r="Q11" s="8">
        <v>34975</v>
      </c>
      <c r="R11" s="10">
        <v>10237346</v>
      </c>
    </row>
    <row r="12" spans="1:18" ht="12" hidden="1" customHeight="1" x14ac:dyDescent="0.15">
      <c r="A12" s="88" t="s">
        <v>42</v>
      </c>
      <c r="B12" s="69"/>
      <c r="C12" s="1">
        <v>96145</v>
      </c>
      <c r="D12" s="2">
        <v>133258068</v>
      </c>
      <c r="E12" s="2"/>
      <c r="F12" s="2"/>
      <c r="G12" s="2">
        <v>1502</v>
      </c>
      <c r="H12" s="2">
        <v>67741270</v>
      </c>
      <c r="I12" s="2">
        <v>1053</v>
      </c>
      <c r="J12" s="2">
        <v>9369444</v>
      </c>
      <c r="K12" s="2">
        <v>2419</v>
      </c>
      <c r="L12" s="2">
        <v>10479938</v>
      </c>
      <c r="M12" s="2">
        <v>10647</v>
      </c>
      <c r="N12" s="2">
        <v>23850817</v>
      </c>
      <c r="O12" s="2">
        <v>14422</v>
      </c>
      <c r="P12" s="2">
        <v>10877118</v>
      </c>
      <c r="Q12" s="2">
        <v>34846</v>
      </c>
      <c r="R12" s="2">
        <v>10061932</v>
      </c>
    </row>
    <row r="13" spans="1:18" ht="12" hidden="1" customHeight="1" x14ac:dyDescent="0.15">
      <c r="A13" s="88" t="s">
        <v>43</v>
      </c>
      <c r="B13" s="69"/>
      <c r="C13" s="1">
        <v>87179</v>
      </c>
      <c r="D13" s="2">
        <v>106356299</v>
      </c>
      <c r="E13" s="2"/>
      <c r="F13" s="2"/>
      <c r="G13" s="2">
        <v>1387</v>
      </c>
      <c r="H13" s="2">
        <v>46739301</v>
      </c>
      <c r="I13" s="2">
        <v>1021</v>
      </c>
      <c r="J13" s="2">
        <v>9126269</v>
      </c>
      <c r="K13" s="2">
        <v>2078</v>
      </c>
      <c r="L13" s="2">
        <v>9026685</v>
      </c>
      <c r="M13" s="2">
        <v>10007</v>
      </c>
      <c r="N13" s="2">
        <v>22845762</v>
      </c>
      <c r="O13" s="2">
        <v>12424</v>
      </c>
      <c r="P13" s="2">
        <v>9215592</v>
      </c>
      <c r="Q13" s="2">
        <v>30486</v>
      </c>
      <c r="R13" s="2">
        <v>8563914</v>
      </c>
    </row>
    <row r="14" spans="1:18" ht="12" hidden="1" customHeight="1" x14ac:dyDescent="0.15">
      <c r="A14" s="30"/>
      <c r="B14" s="31"/>
      <c r="C14" s="3"/>
      <c r="D14" s="2"/>
      <c r="E14" s="2"/>
      <c r="F14" s="2"/>
      <c r="G14" s="2"/>
      <c r="H14" s="2"/>
      <c r="I14" s="2"/>
      <c r="J14" s="2"/>
      <c r="K14" s="2"/>
      <c r="L14" s="4"/>
      <c r="M14" s="2"/>
      <c r="N14" s="8"/>
      <c r="O14" s="8"/>
      <c r="P14" s="9"/>
      <c r="Q14" s="8"/>
      <c r="R14" s="8"/>
    </row>
    <row r="15" spans="1:18" ht="15.75" customHeight="1" thickTop="1" x14ac:dyDescent="0.15">
      <c r="A15" s="72" t="s">
        <v>29</v>
      </c>
      <c r="B15" s="73"/>
      <c r="C15" s="78" t="s">
        <v>1</v>
      </c>
      <c r="D15" s="79"/>
      <c r="E15" s="82" t="s">
        <v>33</v>
      </c>
      <c r="F15" s="83"/>
      <c r="G15" s="82" t="s">
        <v>34</v>
      </c>
      <c r="H15" s="83"/>
      <c r="I15" s="32" t="s">
        <v>3</v>
      </c>
      <c r="J15" s="33"/>
      <c r="K15" s="34" t="s">
        <v>4</v>
      </c>
      <c r="L15" s="35"/>
      <c r="M15" s="34" t="s">
        <v>5</v>
      </c>
      <c r="N15" s="33"/>
      <c r="O15" s="34" t="s">
        <v>6</v>
      </c>
      <c r="P15" s="33"/>
      <c r="Q15" s="78" t="s">
        <v>35</v>
      </c>
      <c r="R15" s="86"/>
    </row>
    <row r="16" spans="1:18" ht="15.75" customHeight="1" x14ac:dyDescent="0.15">
      <c r="A16" s="74"/>
      <c r="B16" s="75"/>
      <c r="C16" s="80"/>
      <c r="D16" s="81"/>
      <c r="E16" s="84"/>
      <c r="F16" s="85"/>
      <c r="G16" s="84" t="s">
        <v>36</v>
      </c>
      <c r="H16" s="85"/>
      <c r="I16" s="37" t="s">
        <v>8</v>
      </c>
      <c r="J16" s="38"/>
      <c r="K16" s="39" t="s">
        <v>9</v>
      </c>
      <c r="L16" s="40"/>
      <c r="M16" s="39" t="s">
        <v>10</v>
      </c>
      <c r="N16" s="38"/>
      <c r="O16" s="39" t="s">
        <v>11</v>
      </c>
      <c r="P16" s="38"/>
      <c r="Q16" s="80" t="s">
        <v>12</v>
      </c>
      <c r="R16" s="87"/>
    </row>
    <row r="17" spans="1:18" ht="15.75" customHeight="1" x14ac:dyDescent="0.15">
      <c r="A17" s="76"/>
      <c r="B17" s="77"/>
      <c r="C17" s="36" t="s">
        <v>13</v>
      </c>
      <c r="D17" s="42" t="s">
        <v>14</v>
      </c>
      <c r="E17" s="36" t="s">
        <v>13</v>
      </c>
      <c r="F17" s="42" t="s">
        <v>14</v>
      </c>
      <c r="G17" s="36" t="s">
        <v>13</v>
      </c>
      <c r="H17" s="42" t="s">
        <v>14</v>
      </c>
      <c r="I17" s="43" t="s">
        <v>13</v>
      </c>
      <c r="J17" s="41" t="s">
        <v>14</v>
      </c>
      <c r="K17" s="36" t="s">
        <v>13</v>
      </c>
      <c r="L17" s="42" t="s">
        <v>14</v>
      </c>
      <c r="M17" s="36" t="s">
        <v>13</v>
      </c>
      <c r="N17" s="42" t="s">
        <v>14</v>
      </c>
      <c r="O17" s="36" t="s">
        <v>13</v>
      </c>
      <c r="P17" s="42" t="s">
        <v>14</v>
      </c>
      <c r="Q17" s="36" t="s">
        <v>13</v>
      </c>
      <c r="R17" s="44" t="s">
        <v>14</v>
      </c>
    </row>
    <row r="18" spans="1:18" ht="12" hidden="1" customHeight="1" x14ac:dyDescent="0.15">
      <c r="A18" s="70" t="s">
        <v>44</v>
      </c>
      <c r="B18" s="71"/>
      <c r="C18" s="5">
        <v>85519</v>
      </c>
      <c r="D18" s="6">
        <v>110542286</v>
      </c>
      <c r="E18" s="6">
        <v>487</v>
      </c>
      <c r="F18" s="6">
        <v>37395211</v>
      </c>
      <c r="G18" s="6">
        <v>959</v>
      </c>
      <c r="H18" s="6">
        <v>14163447</v>
      </c>
      <c r="I18" s="6">
        <v>749</v>
      </c>
      <c r="J18" s="6">
        <v>6406877</v>
      </c>
      <c r="K18" s="6">
        <v>2438</v>
      </c>
      <c r="L18" s="6">
        <v>10383065</v>
      </c>
      <c r="M18" s="6">
        <v>9789</v>
      </c>
      <c r="N18" s="6">
        <v>22803609</v>
      </c>
      <c r="O18" s="6">
        <v>12625</v>
      </c>
      <c r="P18" s="6">
        <v>9356372</v>
      </c>
      <c r="Q18" s="6">
        <v>58472</v>
      </c>
      <c r="R18" s="6">
        <v>10033705</v>
      </c>
    </row>
    <row r="19" spans="1:18" ht="12" hidden="1" customHeight="1" x14ac:dyDescent="0.15">
      <c r="A19" s="70" t="s">
        <v>45</v>
      </c>
      <c r="B19" s="71"/>
      <c r="C19" s="1">
        <v>83464</v>
      </c>
      <c r="D19" s="2">
        <v>113468434</v>
      </c>
      <c r="E19" s="2">
        <v>511</v>
      </c>
      <c r="F19" s="2">
        <v>40824989</v>
      </c>
      <c r="G19" s="2">
        <v>917</v>
      </c>
      <c r="H19" s="2">
        <v>13894714</v>
      </c>
      <c r="I19" s="2">
        <v>751</v>
      </c>
      <c r="J19" s="2">
        <v>6363293</v>
      </c>
      <c r="K19" s="2">
        <v>2565</v>
      </c>
      <c r="L19" s="2">
        <v>11041140</v>
      </c>
      <c r="M19" s="2">
        <v>9388</v>
      </c>
      <c r="N19" s="2">
        <v>22217622</v>
      </c>
      <c r="O19" s="2">
        <v>12579</v>
      </c>
      <c r="P19" s="2">
        <v>9328387</v>
      </c>
      <c r="Q19" s="2">
        <v>56753</v>
      </c>
      <c r="R19" s="2">
        <v>9798289</v>
      </c>
    </row>
    <row r="20" spans="1:18" ht="12" hidden="1" customHeight="1" x14ac:dyDescent="0.15">
      <c r="A20" s="70" t="s">
        <v>46</v>
      </c>
      <c r="B20" s="71"/>
      <c r="C20" s="1">
        <v>83428</v>
      </c>
      <c r="D20" s="2">
        <v>114713908</v>
      </c>
      <c r="E20" s="2">
        <v>474</v>
      </c>
      <c r="F20" s="2">
        <v>39311066</v>
      </c>
      <c r="G20" s="2">
        <v>1022</v>
      </c>
      <c r="H20" s="2">
        <v>15866954</v>
      </c>
      <c r="I20" s="2">
        <v>818</v>
      </c>
      <c r="J20" s="2">
        <v>6761399</v>
      </c>
      <c r="K20" s="2">
        <v>2546</v>
      </c>
      <c r="L20" s="2">
        <v>11065872</v>
      </c>
      <c r="M20" s="2">
        <v>9372</v>
      </c>
      <c r="N20" s="2">
        <v>22019975</v>
      </c>
      <c r="O20" s="2">
        <v>12851</v>
      </c>
      <c r="P20" s="2">
        <v>9896217</v>
      </c>
      <c r="Q20" s="2">
        <v>56345</v>
      </c>
      <c r="R20" s="2">
        <v>9792425</v>
      </c>
    </row>
    <row r="21" spans="1:18" ht="12" hidden="1" customHeight="1" x14ac:dyDescent="0.15">
      <c r="A21" s="70" t="s">
        <v>47</v>
      </c>
      <c r="B21" s="71"/>
      <c r="C21" s="1">
        <v>87349</v>
      </c>
      <c r="D21" s="7">
        <v>123055102</v>
      </c>
      <c r="E21" s="7">
        <v>531</v>
      </c>
      <c r="F21" s="7">
        <v>46147906</v>
      </c>
      <c r="G21" s="7">
        <v>968</v>
      </c>
      <c r="H21" s="7">
        <v>15033080</v>
      </c>
      <c r="I21" s="7">
        <v>912</v>
      </c>
      <c r="J21" s="7">
        <v>7574306</v>
      </c>
      <c r="K21" s="7">
        <v>2479</v>
      </c>
      <c r="L21" s="7">
        <v>10701424</v>
      </c>
      <c r="M21" s="7">
        <v>9475</v>
      </c>
      <c r="N21" s="7">
        <v>22452383</v>
      </c>
      <c r="O21" s="7">
        <v>13529</v>
      </c>
      <c r="P21" s="7">
        <v>10620001</v>
      </c>
      <c r="Q21" s="7">
        <v>59455</v>
      </c>
      <c r="R21" s="7">
        <v>10526002</v>
      </c>
    </row>
    <row r="22" spans="1:18" ht="12" hidden="1" customHeight="1" x14ac:dyDescent="0.15">
      <c r="A22" s="70" t="s">
        <v>49</v>
      </c>
      <c r="B22" s="71"/>
      <c r="C22" s="1">
        <v>85597</v>
      </c>
      <c r="D22" s="7">
        <v>123925711</v>
      </c>
      <c r="E22" s="7">
        <v>560</v>
      </c>
      <c r="F22" s="7">
        <v>47621886</v>
      </c>
      <c r="G22" s="7">
        <v>951</v>
      </c>
      <c r="H22" s="7">
        <v>14468396</v>
      </c>
      <c r="I22" s="7">
        <v>790</v>
      </c>
      <c r="J22" s="7">
        <v>6624266</v>
      </c>
      <c r="K22" s="7">
        <v>2615</v>
      </c>
      <c r="L22" s="7">
        <v>11423452</v>
      </c>
      <c r="M22" s="7">
        <v>9503</v>
      </c>
      <c r="N22" s="7">
        <v>22971440</v>
      </c>
      <c r="O22" s="7">
        <v>13539</v>
      </c>
      <c r="P22" s="7">
        <v>10615786</v>
      </c>
      <c r="Q22" s="7">
        <v>57639</v>
      </c>
      <c r="R22" s="7">
        <v>10200485</v>
      </c>
    </row>
    <row r="23" spans="1:18" ht="12" hidden="1" customHeight="1" x14ac:dyDescent="0.15">
      <c r="A23" s="70" t="s">
        <v>50</v>
      </c>
      <c r="B23" s="71"/>
      <c r="C23" s="1">
        <v>83264</v>
      </c>
      <c r="D23" s="7">
        <v>124751946</v>
      </c>
      <c r="E23" s="7">
        <v>582</v>
      </c>
      <c r="F23" s="7">
        <v>48163912</v>
      </c>
      <c r="G23" s="7">
        <v>1060</v>
      </c>
      <c r="H23" s="7">
        <v>16568887</v>
      </c>
      <c r="I23" s="7">
        <v>776</v>
      </c>
      <c r="J23" s="7">
        <v>6576612</v>
      </c>
      <c r="K23" s="7">
        <v>2484</v>
      </c>
      <c r="L23" s="7">
        <v>10742419</v>
      </c>
      <c r="M23" s="7">
        <v>9182</v>
      </c>
      <c r="N23" s="7">
        <v>22748479</v>
      </c>
      <c r="O23" s="7">
        <v>13044</v>
      </c>
      <c r="P23" s="7">
        <v>10265018</v>
      </c>
      <c r="Q23" s="7">
        <v>56136</v>
      </c>
      <c r="R23" s="7">
        <v>9686619</v>
      </c>
    </row>
    <row r="24" spans="1:18" ht="12" hidden="1" customHeight="1" x14ac:dyDescent="0.15">
      <c r="A24" s="70" t="s">
        <v>51</v>
      </c>
      <c r="B24" s="71"/>
      <c r="C24" s="1">
        <v>83452</v>
      </c>
      <c r="D24" s="7">
        <v>121133641</v>
      </c>
      <c r="E24" s="7">
        <v>582</v>
      </c>
      <c r="F24" s="7">
        <v>44953483</v>
      </c>
      <c r="G24" s="7">
        <v>1087</v>
      </c>
      <c r="H24" s="7">
        <v>16972301</v>
      </c>
      <c r="I24" s="7">
        <v>748</v>
      </c>
      <c r="J24" s="7">
        <v>6346406</v>
      </c>
      <c r="K24" s="7">
        <v>2457</v>
      </c>
      <c r="L24" s="7">
        <v>10413050</v>
      </c>
      <c r="M24" s="7">
        <v>8964</v>
      </c>
      <c r="N24" s="7">
        <v>22000039</v>
      </c>
      <c r="O24" s="7">
        <v>12601</v>
      </c>
      <c r="P24" s="7">
        <v>10194561</v>
      </c>
      <c r="Q24" s="7">
        <v>57211</v>
      </c>
      <c r="R24" s="7">
        <v>10238066</v>
      </c>
    </row>
    <row r="25" spans="1:18" ht="12" hidden="1" customHeight="1" x14ac:dyDescent="0.15">
      <c r="A25" s="70" t="s">
        <v>52</v>
      </c>
      <c r="B25" s="71"/>
      <c r="C25" s="1">
        <v>82665</v>
      </c>
      <c r="D25" s="7">
        <v>117452600</v>
      </c>
      <c r="E25" s="7">
        <v>544</v>
      </c>
      <c r="F25" s="7">
        <v>41517227</v>
      </c>
      <c r="G25" s="7">
        <v>1125</v>
      </c>
      <c r="H25" s="7">
        <v>16735145</v>
      </c>
      <c r="I25" s="7">
        <v>791</v>
      </c>
      <c r="J25" s="7">
        <v>6719943</v>
      </c>
      <c r="K25" s="7">
        <v>2290</v>
      </c>
      <c r="L25" s="7">
        <v>9814665</v>
      </c>
      <c r="M25" s="7">
        <v>8880</v>
      </c>
      <c r="N25" s="7">
        <v>22016180</v>
      </c>
      <c r="O25" s="7">
        <v>12511</v>
      </c>
      <c r="P25" s="7">
        <v>10433980</v>
      </c>
      <c r="Q25" s="7">
        <v>56524</v>
      </c>
      <c r="R25" s="7">
        <v>10217579</v>
      </c>
    </row>
    <row r="26" spans="1:18" ht="12" hidden="1" customHeight="1" x14ac:dyDescent="0.15">
      <c r="A26" s="70" t="s">
        <v>56</v>
      </c>
      <c r="B26" s="71"/>
      <c r="C26" s="1">
        <v>83680</v>
      </c>
      <c r="D26" s="7">
        <v>119208949</v>
      </c>
      <c r="E26" s="7">
        <v>505</v>
      </c>
      <c r="F26" s="7">
        <v>40966290</v>
      </c>
      <c r="G26" s="7">
        <v>1128</v>
      </c>
      <c r="H26" s="7">
        <v>16380561</v>
      </c>
      <c r="I26" s="7">
        <v>933</v>
      </c>
      <c r="J26" s="7">
        <v>8078712</v>
      </c>
      <c r="K26" s="7">
        <v>2535</v>
      </c>
      <c r="L26" s="7">
        <v>10865501</v>
      </c>
      <c r="M26" s="7">
        <v>8826</v>
      </c>
      <c r="N26" s="7">
        <v>22142017</v>
      </c>
      <c r="O26" s="7">
        <v>12307</v>
      </c>
      <c r="P26" s="7">
        <v>10251354</v>
      </c>
      <c r="Q26" s="7">
        <v>57446</v>
      </c>
      <c r="R26" s="7">
        <v>10524514</v>
      </c>
    </row>
    <row r="27" spans="1:18" ht="15" customHeight="1" x14ac:dyDescent="0.15">
      <c r="A27" s="70" t="s">
        <v>48</v>
      </c>
      <c r="B27" s="69"/>
      <c r="C27" s="1">
        <v>82605</v>
      </c>
      <c r="D27" s="7">
        <v>118176123</v>
      </c>
      <c r="E27" s="7">
        <v>515</v>
      </c>
      <c r="F27" s="7">
        <v>39058335</v>
      </c>
      <c r="G27" s="7">
        <v>1310</v>
      </c>
      <c r="H27" s="7">
        <v>18978910</v>
      </c>
      <c r="I27" s="7">
        <v>761</v>
      </c>
      <c r="J27" s="7">
        <v>6609473</v>
      </c>
      <c r="K27" s="7">
        <v>2720</v>
      </c>
      <c r="L27" s="7">
        <v>11660372</v>
      </c>
      <c r="M27" s="7">
        <v>8940</v>
      </c>
      <c r="N27" s="7">
        <v>21902668</v>
      </c>
      <c r="O27" s="7">
        <v>11538</v>
      </c>
      <c r="P27" s="7">
        <v>9645615</v>
      </c>
      <c r="Q27" s="7">
        <v>56821</v>
      </c>
      <c r="R27" s="7">
        <v>10320750</v>
      </c>
    </row>
    <row r="28" spans="1:18" ht="15" customHeight="1" x14ac:dyDescent="0.15">
      <c r="A28" s="68" t="s">
        <v>58</v>
      </c>
      <c r="B28" s="69"/>
      <c r="C28" s="1">
        <v>80850</v>
      </c>
      <c r="D28" s="7">
        <v>112735914</v>
      </c>
      <c r="E28" s="7">
        <v>471</v>
      </c>
      <c r="F28" s="7">
        <v>33546637</v>
      </c>
      <c r="G28" s="7">
        <v>1330</v>
      </c>
      <c r="H28" s="7">
        <v>19372512</v>
      </c>
      <c r="I28" s="7">
        <v>850</v>
      </c>
      <c r="J28" s="7">
        <v>7315913</v>
      </c>
      <c r="K28" s="7">
        <v>2596</v>
      </c>
      <c r="L28" s="7">
        <v>11342721</v>
      </c>
      <c r="M28" s="7">
        <v>8799</v>
      </c>
      <c r="N28" s="7">
        <v>21966467</v>
      </c>
      <c r="O28" s="7">
        <v>11316</v>
      </c>
      <c r="P28" s="7">
        <v>9271988</v>
      </c>
      <c r="Q28" s="7">
        <v>55488</v>
      </c>
      <c r="R28" s="7">
        <v>9919676</v>
      </c>
    </row>
    <row r="29" spans="1:18" ht="15" customHeight="1" x14ac:dyDescent="0.15">
      <c r="A29" s="68" t="s">
        <v>59</v>
      </c>
      <c r="B29" s="69"/>
      <c r="C29" s="1">
        <v>81582</v>
      </c>
      <c r="D29" s="7">
        <v>114581096</v>
      </c>
      <c r="E29" s="7">
        <v>488</v>
      </c>
      <c r="F29" s="7">
        <v>33382096</v>
      </c>
      <c r="G29" s="7">
        <v>1403</v>
      </c>
      <c r="H29" s="7">
        <v>20789851</v>
      </c>
      <c r="I29" s="7">
        <v>855</v>
      </c>
      <c r="J29" s="7">
        <v>7361378</v>
      </c>
      <c r="K29" s="7">
        <v>2524</v>
      </c>
      <c r="L29" s="7">
        <v>11144612</v>
      </c>
      <c r="M29" s="7">
        <v>10423</v>
      </c>
      <c r="N29" s="7">
        <v>23874545</v>
      </c>
      <c r="O29" s="7">
        <v>9872</v>
      </c>
      <c r="P29" s="7">
        <v>8159452</v>
      </c>
      <c r="Q29" s="7">
        <v>56017</v>
      </c>
      <c r="R29" s="7">
        <v>9869162</v>
      </c>
    </row>
    <row r="30" spans="1:18" ht="15" customHeight="1" x14ac:dyDescent="0.15">
      <c r="A30" s="68" t="s">
        <v>60</v>
      </c>
      <c r="B30" s="69"/>
      <c r="C30" s="1">
        <v>81581</v>
      </c>
      <c r="D30" s="7">
        <v>117793002</v>
      </c>
      <c r="E30" s="7">
        <v>521</v>
      </c>
      <c r="F30" s="7">
        <v>40105604</v>
      </c>
      <c r="G30" s="7">
        <v>1346</v>
      </c>
      <c r="H30" s="7">
        <v>19182817</v>
      </c>
      <c r="I30" s="7">
        <v>784</v>
      </c>
      <c r="J30" s="7">
        <v>6845889</v>
      </c>
      <c r="K30" s="7">
        <v>2314</v>
      </c>
      <c r="L30" s="7">
        <v>10207991</v>
      </c>
      <c r="M30" s="7">
        <v>10397</v>
      </c>
      <c r="N30" s="7">
        <v>23558292</v>
      </c>
      <c r="O30" s="7">
        <v>9726</v>
      </c>
      <c r="P30" s="7">
        <v>8067193</v>
      </c>
      <c r="Q30" s="7">
        <v>56493</v>
      </c>
      <c r="R30" s="7">
        <v>9825216</v>
      </c>
    </row>
    <row r="31" spans="1:18" ht="15" customHeight="1" x14ac:dyDescent="0.15">
      <c r="A31" s="68" t="s">
        <v>61</v>
      </c>
      <c r="B31" s="69"/>
      <c r="C31" s="1">
        <v>79955</v>
      </c>
      <c r="D31" s="7">
        <v>123025218</v>
      </c>
      <c r="E31" s="7">
        <v>549</v>
      </c>
      <c r="F31" s="7">
        <v>40905988</v>
      </c>
      <c r="G31" s="7">
        <v>1681</v>
      </c>
      <c r="H31" s="7">
        <v>25028097</v>
      </c>
      <c r="I31" s="7">
        <v>581</v>
      </c>
      <c r="J31" s="7">
        <v>4959473</v>
      </c>
      <c r="K31" s="7">
        <v>2430</v>
      </c>
      <c r="L31" s="7">
        <v>10412983</v>
      </c>
      <c r="M31" s="7">
        <v>10491</v>
      </c>
      <c r="N31" s="7">
        <v>23989094</v>
      </c>
      <c r="O31" s="7">
        <v>9772</v>
      </c>
      <c r="P31" s="7">
        <v>8208138</v>
      </c>
      <c r="Q31" s="7">
        <v>54451</v>
      </c>
      <c r="R31" s="7">
        <v>9521445</v>
      </c>
    </row>
    <row r="32" spans="1:18" ht="9" customHeight="1" x14ac:dyDescent="0.15">
      <c r="A32" s="45"/>
      <c r="B32" s="46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28" s="47" customFormat="1" ht="15" customHeight="1" x14ac:dyDescent="0.15">
      <c r="A33" s="98" t="s">
        <v>62</v>
      </c>
      <c r="B33" s="99"/>
      <c r="C33" s="13">
        <f>C35+C43</f>
        <v>79827</v>
      </c>
      <c r="D33" s="14">
        <f>D35+D43</f>
        <v>114328079</v>
      </c>
      <c r="E33" s="14">
        <f t="shared" ref="E33:L33" si="0">E35</f>
        <v>535</v>
      </c>
      <c r="F33" s="14">
        <f t="shared" si="0"/>
        <v>37149097</v>
      </c>
      <c r="G33" s="14">
        <f t="shared" si="0"/>
        <v>1554</v>
      </c>
      <c r="H33" s="14">
        <f t="shared" si="0"/>
        <v>23581221</v>
      </c>
      <c r="I33" s="14">
        <f t="shared" si="0"/>
        <v>549</v>
      </c>
      <c r="J33" s="14">
        <f t="shared" si="0"/>
        <v>4839545</v>
      </c>
      <c r="K33" s="14">
        <f t="shared" si="0"/>
        <v>1711</v>
      </c>
      <c r="L33" s="14">
        <f t="shared" si="0"/>
        <v>7455522</v>
      </c>
      <c r="M33" s="14">
        <f>M35+M43</f>
        <v>10453</v>
      </c>
      <c r="N33" s="14">
        <f>N35+N43</f>
        <v>23610788</v>
      </c>
      <c r="O33" s="14">
        <f>O35</f>
        <v>9762</v>
      </c>
      <c r="P33" s="14">
        <f>P35</f>
        <v>8208094</v>
      </c>
      <c r="Q33" s="14">
        <f>Q35+Q43</f>
        <v>55263</v>
      </c>
      <c r="R33" s="14">
        <f>R35+R43</f>
        <v>9483812</v>
      </c>
      <c r="T33" s="16"/>
      <c r="U33" s="16"/>
      <c r="V33" s="16"/>
      <c r="W33" s="16"/>
      <c r="X33" s="16"/>
      <c r="Y33" s="16"/>
      <c r="Z33" s="16"/>
      <c r="AA33" s="16"/>
      <c r="AB33" s="16"/>
    </row>
    <row r="34" spans="1:28" ht="6" customHeight="1" x14ac:dyDescent="0.15">
      <c r="B34" s="48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8" ht="15" customHeight="1" x14ac:dyDescent="0.15">
      <c r="A35" s="23" t="s">
        <v>25</v>
      </c>
      <c r="B35" s="52"/>
      <c r="C35" s="53">
        <f t="shared" ref="C35:R35" si="1">SUM(C36:C41)</f>
        <v>57024</v>
      </c>
      <c r="D35" s="54">
        <f t="shared" si="1"/>
        <v>99207944</v>
      </c>
      <c r="E35" s="55">
        <f t="shared" si="1"/>
        <v>535</v>
      </c>
      <c r="F35" s="55">
        <f t="shared" si="1"/>
        <v>37149097</v>
      </c>
      <c r="G35" s="55">
        <f t="shared" si="1"/>
        <v>1554</v>
      </c>
      <c r="H35" s="55">
        <f t="shared" si="1"/>
        <v>23581221</v>
      </c>
      <c r="I35" s="55">
        <f t="shared" si="1"/>
        <v>549</v>
      </c>
      <c r="J35" s="55">
        <f t="shared" si="1"/>
        <v>4839545</v>
      </c>
      <c r="K35" s="55">
        <f t="shared" si="1"/>
        <v>1711</v>
      </c>
      <c r="L35" s="55">
        <f t="shared" si="1"/>
        <v>7455522</v>
      </c>
      <c r="M35" s="55">
        <f t="shared" si="1"/>
        <v>5585</v>
      </c>
      <c r="N35" s="55">
        <f t="shared" si="1"/>
        <v>10563663</v>
      </c>
      <c r="O35" s="55">
        <f t="shared" si="1"/>
        <v>9762</v>
      </c>
      <c r="P35" s="55">
        <f t="shared" si="1"/>
        <v>8208094</v>
      </c>
      <c r="Q35" s="55">
        <f t="shared" si="1"/>
        <v>37328</v>
      </c>
      <c r="R35" s="55">
        <f t="shared" si="1"/>
        <v>7410802</v>
      </c>
    </row>
    <row r="36" spans="1:28" ht="15" customHeight="1" x14ac:dyDescent="0.15">
      <c r="A36" s="23"/>
      <c r="B36" s="56" t="s">
        <v>26</v>
      </c>
      <c r="C36" s="53">
        <v>995</v>
      </c>
      <c r="D36" s="54">
        <v>3298131</v>
      </c>
      <c r="E36" s="57">
        <v>0</v>
      </c>
      <c r="F36" s="57">
        <v>0</v>
      </c>
      <c r="G36" s="55">
        <v>153</v>
      </c>
      <c r="H36" s="55">
        <v>1979110</v>
      </c>
      <c r="I36" s="58">
        <v>2</v>
      </c>
      <c r="J36" s="58">
        <v>19144</v>
      </c>
      <c r="K36" s="55">
        <v>247</v>
      </c>
      <c r="L36" s="55">
        <v>829684</v>
      </c>
      <c r="M36" s="55">
        <v>128</v>
      </c>
      <c r="N36" s="55">
        <v>221398</v>
      </c>
      <c r="O36" s="55">
        <v>159</v>
      </c>
      <c r="P36" s="55">
        <v>120367</v>
      </c>
      <c r="Q36" s="55">
        <v>306</v>
      </c>
      <c r="R36" s="55">
        <v>128428</v>
      </c>
    </row>
    <row r="37" spans="1:28" ht="15" customHeight="1" x14ac:dyDescent="0.15">
      <c r="A37" s="59"/>
      <c r="B37" s="56" t="s">
        <v>15</v>
      </c>
      <c r="C37" s="53">
        <v>2704</v>
      </c>
      <c r="D37" s="54">
        <v>13255808</v>
      </c>
      <c r="E37" s="55">
        <v>24</v>
      </c>
      <c r="F37" s="55">
        <v>1355804</v>
      </c>
      <c r="G37" s="55">
        <v>353</v>
      </c>
      <c r="H37" s="55">
        <v>6127185</v>
      </c>
      <c r="I37" s="55">
        <v>0</v>
      </c>
      <c r="J37" s="55">
        <v>0</v>
      </c>
      <c r="K37" s="55">
        <v>2</v>
      </c>
      <c r="L37" s="55">
        <v>10254</v>
      </c>
      <c r="M37" s="55">
        <v>2162</v>
      </c>
      <c r="N37" s="55">
        <v>5675365</v>
      </c>
      <c r="O37" s="55">
        <v>93</v>
      </c>
      <c r="P37" s="55">
        <v>67651</v>
      </c>
      <c r="Q37" s="55">
        <v>70</v>
      </c>
      <c r="R37" s="55">
        <v>19549</v>
      </c>
    </row>
    <row r="38" spans="1:28" ht="15" customHeight="1" x14ac:dyDescent="0.15">
      <c r="A38" s="23"/>
      <c r="B38" s="56" t="s">
        <v>16</v>
      </c>
      <c r="C38" s="53">
        <v>25787</v>
      </c>
      <c r="D38" s="54">
        <v>61923233</v>
      </c>
      <c r="E38" s="60">
        <v>417</v>
      </c>
      <c r="F38" s="60">
        <v>32708539</v>
      </c>
      <c r="G38" s="60">
        <v>862</v>
      </c>
      <c r="H38" s="60">
        <v>12035034</v>
      </c>
      <c r="I38" s="60">
        <v>415</v>
      </c>
      <c r="J38" s="60">
        <v>3791394</v>
      </c>
      <c r="K38" s="60">
        <v>961</v>
      </c>
      <c r="L38" s="60">
        <v>4239462</v>
      </c>
      <c r="M38" s="60">
        <v>1078</v>
      </c>
      <c r="N38" s="60">
        <v>1998761</v>
      </c>
      <c r="O38" s="60">
        <v>3280</v>
      </c>
      <c r="P38" s="60">
        <v>2492320</v>
      </c>
      <c r="Q38" s="60">
        <v>18774</v>
      </c>
      <c r="R38" s="60">
        <v>4657723</v>
      </c>
    </row>
    <row r="39" spans="1:28" ht="15" customHeight="1" x14ac:dyDescent="0.15">
      <c r="A39" s="23"/>
      <c r="B39" s="56" t="s">
        <v>28</v>
      </c>
      <c r="C39" s="53">
        <v>6940</v>
      </c>
      <c r="D39" s="54">
        <v>10426493</v>
      </c>
      <c r="E39" s="60">
        <v>42</v>
      </c>
      <c r="F39" s="60">
        <v>1330655</v>
      </c>
      <c r="G39" s="60">
        <v>117</v>
      </c>
      <c r="H39" s="60">
        <v>2337717</v>
      </c>
      <c r="I39" s="60">
        <v>22</v>
      </c>
      <c r="J39" s="60">
        <v>184720</v>
      </c>
      <c r="K39" s="60">
        <v>8</v>
      </c>
      <c r="L39" s="60">
        <v>38882</v>
      </c>
      <c r="M39" s="60">
        <v>2035</v>
      </c>
      <c r="N39" s="60">
        <v>2360102</v>
      </c>
      <c r="O39" s="60">
        <v>3941</v>
      </c>
      <c r="P39" s="60">
        <v>3891545</v>
      </c>
      <c r="Q39" s="60">
        <v>775</v>
      </c>
      <c r="R39" s="60">
        <v>282872</v>
      </c>
    </row>
    <row r="40" spans="1:28" ht="15" customHeight="1" x14ac:dyDescent="0.15">
      <c r="A40" s="23"/>
      <c r="B40" s="56" t="s">
        <v>31</v>
      </c>
      <c r="C40" s="53">
        <v>9440</v>
      </c>
      <c r="D40" s="54">
        <v>9084153</v>
      </c>
      <c r="E40" s="55">
        <v>47</v>
      </c>
      <c r="F40" s="55">
        <v>1571647</v>
      </c>
      <c r="G40" s="55">
        <v>56</v>
      </c>
      <c r="H40" s="55">
        <v>878959</v>
      </c>
      <c r="I40" s="55">
        <v>88</v>
      </c>
      <c r="J40" s="55">
        <v>643997</v>
      </c>
      <c r="K40" s="55">
        <v>479</v>
      </c>
      <c r="L40" s="61">
        <v>2277031</v>
      </c>
      <c r="M40" s="55">
        <v>160</v>
      </c>
      <c r="N40" s="55">
        <v>252405</v>
      </c>
      <c r="O40" s="55">
        <v>1986</v>
      </c>
      <c r="P40" s="55">
        <v>1416038</v>
      </c>
      <c r="Q40" s="55">
        <v>6624</v>
      </c>
      <c r="R40" s="55">
        <v>2044076</v>
      </c>
    </row>
    <row r="41" spans="1:28" ht="15" customHeight="1" x14ac:dyDescent="0.15">
      <c r="A41" s="23"/>
      <c r="B41" s="56" t="s">
        <v>17</v>
      </c>
      <c r="C41" s="53">
        <v>11158</v>
      </c>
      <c r="D41" s="54">
        <v>1220126</v>
      </c>
      <c r="E41" s="58">
        <v>5</v>
      </c>
      <c r="F41" s="58">
        <v>182452</v>
      </c>
      <c r="G41" s="55">
        <v>13</v>
      </c>
      <c r="H41" s="55">
        <v>223216</v>
      </c>
      <c r="I41" s="55">
        <v>22</v>
      </c>
      <c r="J41" s="55">
        <v>200290</v>
      </c>
      <c r="K41" s="55">
        <v>14</v>
      </c>
      <c r="L41" s="61">
        <v>60209</v>
      </c>
      <c r="M41" s="55">
        <v>22</v>
      </c>
      <c r="N41" s="55">
        <v>55632</v>
      </c>
      <c r="O41" s="55">
        <v>303</v>
      </c>
      <c r="P41" s="55">
        <v>220173</v>
      </c>
      <c r="Q41" s="55">
        <v>10779</v>
      </c>
      <c r="R41" s="55">
        <v>278154</v>
      </c>
    </row>
    <row r="42" spans="1:28" ht="15" customHeight="1" x14ac:dyDescent="0.15">
      <c r="A42" s="23"/>
      <c r="B42" s="52"/>
      <c r="C42" s="62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pans="1:28" ht="15" customHeight="1" x14ac:dyDescent="0.15">
      <c r="A43" s="23" t="s">
        <v>27</v>
      </c>
      <c r="B43" s="52"/>
      <c r="C43" s="53">
        <f>SUM(C44:C52)</f>
        <v>22803</v>
      </c>
      <c r="D43" s="54">
        <f>SUM(D44:D52)</f>
        <v>15120135</v>
      </c>
      <c r="E43" s="57" t="s">
        <v>54</v>
      </c>
      <c r="F43" s="57" t="s">
        <v>54</v>
      </c>
      <c r="G43" s="57" t="s">
        <v>54</v>
      </c>
      <c r="H43" s="57" t="s">
        <v>54</v>
      </c>
      <c r="I43" s="57" t="s">
        <v>54</v>
      </c>
      <c r="J43" s="57" t="s">
        <v>54</v>
      </c>
      <c r="K43" s="57" t="s">
        <v>54</v>
      </c>
      <c r="L43" s="57" t="s">
        <v>54</v>
      </c>
      <c r="M43" s="55">
        <f>SUM(M44:M52)</f>
        <v>4868</v>
      </c>
      <c r="N43" s="55">
        <f>SUM(N44:N52)</f>
        <v>13047125</v>
      </c>
      <c r="O43" s="57" t="s">
        <v>54</v>
      </c>
      <c r="P43" s="57" t="s">
        <v>54</v>
      </c>
      <c r="Q43" s="55">
        <f>SUM(Q44:Q52)</f>
        <v>17935</v>
      </c>
      <c r="R43" s="55">
        <f>SUM(R44:R52)</f>
        <v>2073010</v>
      </c>
    </row>
    <row r="44" spans="1:28" ht="15" customHeight="1" x14ac:dyDescent="0.15">
      <c r="A44" s="23"/>
      <c r="B44" s="63" t="s">
        <v>18</v>
      </c>
      <c r="C44" s="53">
        <v>407</v>
      </c>
      <c r="D44" s="54">
        <v>318336</v>
      </c>
      <c r="E44" s="57" t="s">
        <v>54</v>
      </c>
      <c r="F44" s="57" t="s">
        <v>54</v>
      </c>
      <c r="G44" s="57" t="s">
        <v>54</v>
      </c>
      <c r="H44" s="57" t="s">
        <v>54</v>
      </c>
      <c r="I44" s="57" t="s">
        <v>54</v>
      </c>
      <c r="J44" s="57" t="s">
        <v>54</v>
      </c>
      <c r="K44" s="57" t="s">
        <v>54</v>
      </c>
      <c r="L44" s="57" t="s">
        <v>54</v>
      </c>
      <c r="M44" s="58">
        <v>156</v>
      </c>
      <c r="N44" s="58">
        <v>201526</v>
      </c>
      <c r="O44" s="57" t="s">
        <v>54</v>
      </c>
      <c r="P44" s="57" t="s">
        <v>54</v>
      </c>
      <c r="Q44" s="55">
        <v>251</v>
      </c>
      <c r="R44" s="55">
        <v>116810</v>
      </c>
    </row>
    <row r="45" spans="1:28" ht="15" customHeight="1" x14ac:dyDescent="0.15">
      <c r="A45" s="23"/>
      <c r="B45" s="63" t="s">
        <v>19</v>
      </c>
      <c r="C45" s="53">
        <v>47</v>
      </c>
      <c r="D45" s="54">
        <v>29480</v>
      </c>
      <c r="E45" s="57" t="s">
        <v>54</v>
      </c>
      <c r="F45" s="57" t="s">
        <v>54</v>
      </c>
      <c r="G45" s="57" t="s">
        <v>54</v>
      </c>
      <c r="H45" s="57" t="s">
        <v>54</v>
      </c>
      <c r="I45" s="57" t="s">
        <v>54</v>
      </c>
      <c r="J45" s="57" t="s">
        <v>54</v>
      </c>
      <c r="K45" s="57" t="s">
        <v>54</v>
      </c>
      <c r="L45" s="57" t="s">
        <v>54</v>
      </c>
      <c r="M45" s="55">
        <v>10</v>
      </c>
      <c r="N45" s="55">
        <v>11485</v>
      </c>
      <c r="O45" s="57" t="s">
        <v>54</v>
      </c>
      <c r="P45" s="57" t="s">
        <v>54</v>
      </c>
      <c r="Q45" s="55">
        <v>37</v>
      </c>
      <c r="R45" s="55">
        <v>17995</v>
      </c>
    </row>
    <row r="46" spans="1:28" ht="15" customHeight="1" x14ac:dyDescent="0.15">
      <c r="A46" s="23"/>
      <c r="B46" s="63" t="s">
        <v>37</v>
      </c>
      <c r="C46" s="53">
        <v>6314</v>
      </c>
      <c r="D46" s="54">
        <v>903723</v>
      </c>
      <c r="E46" s="57" t="s">
        <v>54</v>
      </c>
      <c r="F46" s="57" t="s">
        <v>54</v>
      </c>
      <c r="G46" s="57" t="s">
        <v>54</v>
      </c>
      <c r="H46" s="57" t="s">
        <v>54</v>
      </c>
      <c r="I46" s="57" t="s">
        <v>54</v>
      </c>
      <c r="J46" s="57" t="s">
        <v>54</v>
      </c>
      <c r="K46" s="57" t="s">
        <v>54</v>
      </c>
      <c r="L46" s="57" t="s">
        <v>54</v>
      </c>
      <c r="M46" s="58">
        <v>13</v>
      </c>
      <c r="N46" s="58">
        <v>33820</v>
      </c>
      <c r="O46" s="57" t="s">
        <v>54</v>
      </c>
      <c r="P46" s="57" t="s">
        <v>54</v>
      </c>
      <c r="Q46" s="55">
        <v>6301</v>
      </c>
      <c r="R46" s="55">
        <v>869903</v>
      </c>
    </row>
    <row r="47" spans="1:28" ht="15" customHeight="1" x14ac:dyDescent="0.15">
      <c r="A47" s="23"/>
      <c r="B47" s="63" t="s">
        <v>20</v>
      </c>
      <c r="C47" s="53">
        <v>5115</v>
      </c>
      <c r="D47" s="54">
        <v>864005</v>
      </c>
      <c r="E47" s="57" t="s">
        <v>54</v>
      </c>
      <c r="F47" s="57" t="s">
        <v>54</v>
      </c>
      <c r="G47" s="57" t="s">
        <v>54</v>
      </c>
      <c r="H47" s="57" t="s">
        <v>54</v>
      </c>
      <c r="I47" s="57" t="s">
        <v>54</v>
      </c>
      <c r="J47" s="57" t="s">
        <v>54</v>
      </c>
      <c r="K47" s="57" t="s">
        <v>54</v>
      </c>
      <c r="L47" s="57" t="s">
        <v>54</v>
      </c>
      <c r="M47" s="57" t="s">
        <v>54</v>
      </c>
      <c r="N47" s="57" t="s">
        <v>54</v>
      </c>
      <c r="O47" s="57" t="s">
        <v>54</v>
      </c>
      <c r="P47" s="57" t="s">
        <v>54</v>
      </c>
      <c r="Q47" s="55">
        <v>5115</v>
      </c>
      <c r="R47" s="55">
        <v>864005</v>
      </c>
    </row>
    <row r="48" spans="1:28" ht="15" customHeight="1" x14ac:dyDescent="0.15">
      <c r="A48" s="23"/>
      <c r="B48" s="63" t="s">
        <v>21</v>
      </c>
      <c r="C48" s="53">
        <v>244</v>
      </c>
      <c r="D48" s="54">
        <v>117223</v>
      </c>
      <c r="E48" s="57" t="s">
        <v>54</v>
      </c>
      <c r="F48" s="57" t="s">
        <v>54</v>
      </c>
      <c r="G48" s="57" t="s">
        <v>54</v>
      </c>
      <c r="H48" s="57" t="s">
        <v>54</v>
      </c>
      <c r="I48" s="57" t="s">
        <v>54</v>
      </c>
      <c r="J48" s="57" t="s">
        <v>54</v>
      </c>
      <c r="K48" s="57" t="s">
        <v>54</v>
      </c>
      <c r="L48" s="57" t="s">
        <v>54</v>
      </c>
      <c r="M48" s="58">
        <v>9</v>
      </c>
      <c r="N48" s="58">
        <v>12558</v>
      </c>
      <c r="O48" s="57" t="s">
        <v>54</v>
      </c>
      <c r="P48" s="57" t="s">
        <v>54</v>
      </c>
      <c r="Q48" s="55">
        <v>235</v>
      </c>
      <c r="R48" s="55">
        <v>104665</v>
      </c>
    </row>
    <row r="49" spans="1:18" ht="15" customHeight="1" x14ac:dyDescent="0.15">
      <c r="A49" s="23"/>
      <c r="B49" s="63" t="s">
        <v>22</v>
      </c>
      <c r="C49" s="53">
        <v>100</v>
      </c>
      <c r="D49" s="54">
        <v>22080</v>
      </c>
      <c r="E49" s="57" t="s">
        <v>54</v>
      </c>
      <c r="F49" s="57" t="s">
        <v>54</v>
      </c>
      <c r="G49" s="57" t="s">
        <v>54</v>
      </c>
      <c r="H49" s="57" t="s">
        <v>54</v>
      </c>
      <c r="I49" s="57" t="s">
        <v>54</v>
      </c>
      <c r="J49" s="57" t="s">
        <v>54</v>
      </c>
      <c r="K49" s="57" t="s">
        <v>54</v>
      </c>
      <c r="L49" s="57" t="s">
        <v>54</v>
      </c>
      <c r="M49" s="57" t="s">
        <v>54</v>
      </c>
      <c r="N49" s="57" t="s">
        <v>54</v>
      </c>
      <c r="O49" s="57" t="s">
        <v>54</v>
      </c>
      <c r="P49" s="57" t="s">
        <v>54</v>
      </c>
      <c r="Q49" s="55">
        <v>100</v>
      </c>
      <c r="R49" s="55">
        <v>22080</v>
      </c>
    </row>
    <row r="50" spans="1:18" ht="15" customHeight="1" x14ac:dyDescent="0.15">
      <c r="A50" s="23"/>
      <c r="B50" s="63" t="s">
        <v>23</v>
      </c>
      <c r="C50" s="53">
        <v>4751</v>
      </c>
      <c r="D50" s="54">
        <v>12812964</v>
      </c>
      <c r="E50" s="57" t="s">
        <v>54</v>
      </c>
      <c r="F50" s="57" t="s">
        <v>54</v>
      </c>
      <c r="G50" s="57" t="s">
        <v>54</v>
      </c>
      <c r="H50" s="57" t="s">
        <v>54</v>
      </c>
      <c r="I50" s="57" t="s">
        <v>54</v>
      </c>
      <c r="J50" s="57" t="s">
        <v>54</v>
      </c>
      <c r="K50" s="57" t="s">
        <v>54</v>
      </c>
      <c r="L50" s="57" t="s">
        <v>54</v>
      </c>
      <c r="M50" s="57">
        <v>4680</v>
      </c>
      <c r="N50" s="57">
        <v>12787736</v>
      </c>
      <c r="O50" s="57" t="s">
        <v>54</v>
      </c>
      <c r="P50" s="57" t="s">
        <v>54</v>
      </c>
      <c r="Q50" s="55">
        <v>71</v>
      </c>
      <c r="R50" s="55">
        <v>25228</v>
      </c>
    </row>
    <row r="51" spans="1:18" ht="15" customHeight="1" x14ac:dyDescent="0.15">
      <c r="A51" s="23"/>
      <c r="B51" s="63" t="s">
        <v>24</v>
      </c>
      <c r="C51" s="53">
        <v>1900</v>
      </c>
      <c r="D51" s="54">
        <v>25517</v>
      </c>
      <c r="E51" s="57" t="s">
        <v>54</v>
      </c>
      <c r="F51" s="57" t="s">
        <v>54</v>
      </c>
      <c r="G51" s="57" t="s">
        <v>54</v>
      </c>
      <c r="H51" s="57" t="s">
        <v>54</v>
      </c>
      <c r="I51" s="57" t="s">
        <v>54</v>
      </c>
      <c r="J51" s="57" t="s">
        <v>54</v>
      </c>
      <c r="K51" s="57" t="s">
        <v>54</v>
      </c>
      <c r="L51" s="57" t="s">
        <v>54</v>
      </c>
      <c r="M51" s="57" t="s">
        <v>54</v>
      </c>
      <c r="N51" s="57" t="s">
        <v>54</v>
      </c>
      <c r="O51" s="57" t="s">
        <v>54</v>
      </c>
      <c r="P51" s="57" t="s">
        <v>54</v>
      </c>
      <c r="Q51" s="55">
        <v>1900</v>
      </c>
      <c r="R51" s="55">
        <v>25517</v>
      </c>
    </row>
    <row r="52" spans="1:18" ht="15" customHeight="1" x14ac:dyDescent="0.15">
      <c r="A52" s="23"/>
      <c r="B52" s="64" t="s">
        <v>32</v>
      </c>
      <c r="C52" s="62">
        <v>3925</v>
      </c>
      <c r="D52" s="55">
        <v>26807</v>
      </c>
      <c r="E52" s="57" t="s">
        <v>55</v>
      </c>
      <c r="F52" s="57" t="s">
        <v>55</v>
      </c>
      <c r="G52" s="57" t="s">
        <v>55</v>
      </c>
      <c r="H52" s="57" t="s">
        <v>55</v>
      </c>
      <c r="I52" s="57" t="s">
        <v>55</v>
      </c>
      <c r="J52" s="57" t="s">
        <v>55</v>
      </c>
      <c r="K52" s="57" t="s">
        <v>55</v>
      </c>
      <c r="L52" s="57" t="s">
        <v>55</v>
      </c>
      <c r="M52" s="57" t="s">
        <v>55</v>
      </c>
      <c r="N52" s="57" t="s">
        <v>55</v>
      </c>
      <c r="O52" s="57" t="s">
        <v>55</v>
      </c>
      <c r="P52" s="57" t="s">
        <v>55</v>
      </c>
      <c r="Q52" s="65">
        <v>3925</v>
      </c>
      <c r="R52" s="65">
        <v>26807</v>
      </c>
    </row>
    <row r="53" spans="1:18" ht="12" customHeight="1" x14ac:dyDescent="0.15">
      <c r="A53" s="49" t="s">
        <v>53</v>
      </c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</row>
    <row r="54" spans="1:18" ht="12" customHeight="1" x14ac:dyDescent="0.15">
      <c r="A54" s="67"/>
      <c r="B54" s="67"/>
    </row>
  </sheetData>
  <mergeCells count="35">
    <mergeCell ref="A7:B7"/>
    <mergeCell ref="A1:R1"/>
    <mergeCell ref="A4:B6"/>
    <mergeCell ref="C4:D5"/>
    <mergeCell ref="E4:F5"/>
    <mergeCell ref="G4:H5"/>
    <mergeCell ref="Q15:R15"/>
    <mergeCell ref="G16:H16"/>
    <mergeCell ref="Q16:R16"/>
    <mergeCell ref="A8:B8"/>
    <mergeCell ref="A9:B9"/>
    <mergeCell ref="A10:B10"/>
    <mergeCell ref="A11:B11"/>
    <mergeCell ref="A12:B12"/>
    <mergeCell ref="A13:B13"/>
    <mergeCell ref="A23:B23"/>
    <mergeCell ref="A15:B17"/>
    <mergeCell ref="C15:D16"/>
    <mergeCell ref="E15:F16"/>
    <mergeCell ref="G15:H15"/>
    <mergeCell ref="A18:B18"/>
    <mergeCell ref="A19:B19"/>
    <mergeCell ref="A20:B20"/>
    <mergeCell ref="A21:B21"/>
    <mergeCell ref="A22:B22"/>
    <mergeCell ref="A54:B54"/>
    <mergeCell ref="A29:B29"/>
    <mergeCell ref="A24:B24"/>
    <mergeCell ref="A25:B25"/>
    <mergeCell ref="A26:B26"/>
    <mergeCell ref="A27:B27"/>
    <mergeCell ref="A28:B28"/>
    <mergeCell ref="A33:B33"/>
    <mergeCell ref="A30:B30"/>
    <mergeCell ref="A31:B31"/>
  </mergeCells>
  <phoneticPr fontId="3"/>
  <pageMargins left="0.35" right="0.32" top="0.9448818897637796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127</vt:lpstr>
      <vt:lpstr>'127'!Print_Area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2022-05-30T11:05:30Z</cp:lastPrinted>
  <dcterms:created xsi:type="dcterms:W3CDTF">2002-02-01T07:47:58Z</dcterms:created>
  <dcterms:modified xsi:type="dcterms:W3CDTF">2026-03-18T07:42:35Z</dcterms:modified>
</cp:coreProperties>
</file>