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8.玖珠町〇\"/>
    </mc:Choice>
  </mc:AlternateContent>
  <xr:revisionPtr revIDLastSave="0" documentId="13_ncr:1_{3A875AD1-8C5F-4D8C-851A-2C75D7C1B17C}" xr6:coauthVersionLast="47" xr6:coauthVersionMax="47" xr10:uidLastSave="{00000000-0000-0000-0000-000000000000}"/>
  <workbookProtection workbookAlgorithmName="SHA-512" workbookHashValue="JkOcurb/o+YPULCyLpxMWIS8Qqu9t35wYw/13u11BRBsK3gnyToo7YqP453hU1pKBbu/cAlf2AIbcRp1bu818g==" workbookSaltValue="OFooaNvr50HVVYa3mjnEfw==" workbookSpinCount="100000" lockStructure="1"/>
  <bookViews>
    <workbookView xWindow="-25845" yWindow="1095" windowWidth="23415"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F85" i="4"/>
  <c r="E85" i="4"/>
  <c r="BB10" i="4"/>
  <c r="AT10" i="4"/>
  <c r="W10" i="4"/>
  <c r="I10" i="4"/>
  <c r="B10" i="4"/>
  <c r="AD8" i="4"/>
  <c r="W8" i="4"/>
  <c r="P8" i="4"/>
  <c r="I8" i="4"/>
  <c r="B8"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<sst xmlns="http://schemas.openxmlformats.org/spreadsheetml/2006/main" count="316" uniqueCount="113">
  <si>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</si>
  <si>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</si>
  <si>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</si>
  <si>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</si>
  <si>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</si>
  <si>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</si>
  <si>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</si>
  <si>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</si>
  <si>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</si>
  <si>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</si>
  <si>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</si>
  <si>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</si>
  <si>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</si>
  <si>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</si>
  <si>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</si>
  <si>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</si>
  <si>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</si>
  <si>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</si>
  <si>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</si>
  <si>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</si>
  <si>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</si>
  <si>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</si>
  <si>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</si>
  <si>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</si>
  <si>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</si>
  <si>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</si>
  <si>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</si>
  <si>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</si>
  <si>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</si>
  <si>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</si>
  <si>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</si>
  <si>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</si>
  <si>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</si>
  <si>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</si>
  <si>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</si>
  <si>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</si>
  <si>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</si>
  <si>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</si>
  <si>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</si>
  <si>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</si>
  <si>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</si>
  <si>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</si>
  <si>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</si>
  <si>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</si>
  <si>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</si>
  <si>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</si>
  <si>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</si>
  <si>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</si>
  <si>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</si>
  <si>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</si>
  <si>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</si>
  <si>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</si>
  <si>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</si>
  <si>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</si>
  <si>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</si>
  <si>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</si>
  <si>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</si>
  <si>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</si>
  <si>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</si>
  <si>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</si>
  <si>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</si>
  <si>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</si>
  <si>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</si>
  <si>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</si>
  <si>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</si>
  <si>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</si>
  <si>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</si>
  <si>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</si>
  <si>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</si>
  <si>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</si>
  <si>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</si>
  <si>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</si>
  <si>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</si>
  <si>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</si>
  <si>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</si>
  <si>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</si>
  <si>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</si>
  <si>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</si>
  <si>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</si>
  <si>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</si>
  <si>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</si>
  <si>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</si>
  <si>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</si>
  <si>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</si>
  <si>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</si>
  <si>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</si>
  <si>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</si>
  <si>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</si>
  <si>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</si>
  <si>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</si>
  <si>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</si>
  <si>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</si>
  <si>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</si>
  <si>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玖珠町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</si>
  <si>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</si>
  <si>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</si>
  <si>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</si>
  <si>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</si>
  <si>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</si>
  <si>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</si>
  <si>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</si>
  <si>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</si>
  <si>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</si>
  <si>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</si>
  <si>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</si>
  <si>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</si>
  <si>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</si>
  <si>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</si>
  <si>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</si>
  <si>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</si>
  <si>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①経常収支比率は115.68％と100％を上回っていますが、財源は給水収益だけではなく、一般会計からの繰入金等で賄っている状態です。
②累積欠損金比率は293.89％となっており、営業収益だけでは営業費用を賄えていない状況です。
③流動比率は886.30％と約8年分の債務支払い能力を有しています。
④企業債残高対給水収益比率は118.61％となっていますが、令和7年度にて企業債償還予定のため、数値は改善することが予測されます。
⑤料金回収率は17.41％となっており、給水に係る費用が給水収益だけでは賄えておらず、一般会計からの繰入金等に依存している状態です。
⑥有収水量が少ないため、給水原価は1198.46円と類似団体平均値や全国平均と比べて高い状況です。
⑦施設利用率は57.12％と類似団体平均値や全国平均を上回っていますが、今後予測される給水人口の減少に伴って数値は下がることが見込まれます。
⑧有収率は93.6％と類似団体平均値や全国平均と比べて高くなっており、令和6年度に大きな漏水が発生していないことが要因として考えられます。</t>
    <rPh sb="284" eb="288">
      <t>ユウシュウスイリョウ</t>
    </rPh>
    <rPh sb="289" eb="290">
      <t>スク</t>
    </rPh>
    <rPh sb="415" eb="419">
      <t>ルイジダンタイ</t>
    </rPh>
    <rPh sb="419" eb="422">
      <t>ヘイキンチ</t>
    </rPh>
    <rPh sb="423" eb="427">
      <t>ゼンコクヘイキン</t>
    </rPh>
    <rPh sb="428" eb="429">
      <t>クラ</t>
    </rPh>
    <rPh sb="431" eb="432">
      <t>タカ</t>
    </rPh>
    <rPh sb="439" eb="441">
      <t>レイワ</t>
    </rPh>
    <rPh sb="442" eb="444">
      <t>ネンド</t>
    </rPh>
    <rPh sb="445" eb="446">
      <t>オオ</t>
    </rPh>
    <rPh sb="448" eb="450">
      <t>ロウスイ</t>
    </rPh>
    <rPh sb="451" eb="453">
      <t>ハッセイ</t>
    </rPh>
    <rPh sb="461" eb="463">
      <t>ヨウイン</t>
    </rPh>
    <rPh sb="466" eb="467">
      <t>カンガ</t>
    </rPh>
    <phoneticPr fontId="4"/>
  </si>
  <si>
    <t>　有形固定資産減価償却率や管路経年化率、管路更新率について、簡易水道事業は供用開始から日が浅いため、類似団体平均値や全国平均と比べて数値が低くなっています。
　</t>
    <rPh sb="1" eb="2">
      <t>カタチ</t>
    </rPh>
    <rPh sb="6" eb="8">
      <t>ゲンカ</t>
    </rPh>
    <rPh sb="8" eb="10">
      <t>ショウキャク</t>
    </rPh>
    <rPh sb="10" eb="11">
      <t>リツ</t>
    </rPh>
    <rPh sb="13" eb="15">
      <t>カンロ</t>
    </rPh>
    <rPh sb="15" eb="19">
      <t>ケイネンカリツ</t>
    </rPh>
    <rPh sb="20" eb="22">
      <t>カンロ</t>
    </rPh>
    <rPh sb="22" eb="25">
      <t>コウシンリツ</t>
    </rPh>
    <rPh sb="30" eb="34">
      <t>カンイスイドウ</t>
    </rPh>
    <rPh sb="34" eb="36">
      <t>ジギョウ</t>
    </rPh>
    <rPh sb="37" eb="41">
      <t>キョウヨウカイシ</t>
    </rPh>
    <rPh sb="43" eb="44">
      <t>ヒルイジダンタイヘイキンチゼンコクヘイキンクラタカレイワネンドオオロウスイハッセイヨウインカンガ</t>
    </rPh>
    <phoneticPr fontId="4"/>
  </si>
  <si>
    <t>　今後予測される給水人口の減少や物価高騰に対応する為、簡易水道事業経営戦略や水道ビジョンに沿って、水道料金の値上げや経費削減、簡易水道への加入促進に取り組み、事業経営の改善に努めます。
　また、ベテラン職員の退職による職員の人材育成と技術の継承が問題となっています。各種研修会へ積極的に参加し、職員の知識と技術力の向上に努めます。</t>
    <rPh sb="1" eb="3">
      <t>コンゴ</t>
    </rPh>
    <rPh sb="3" eb="5">
      <t>ヨソク</t>
    </rPh>
    <rPh sb="8" eb="12">
      <t>キュウスイジンコウ</t>
    </rPh>
    <rPh sb="13" eb="15">
      <t>ゲンショウ</t>
    </rPh>
    <rPh sb="16" eb="18">
      <t>ブッカ</t>
    </rPh>
    <rPh sb="18" eb="20">
      <t>コウトウ</t>
    </rPh>
    <rPh sb="21" eb="23">
      <t>タイオウ</t>
    </rPh>
    <rPh sb="25" eb="26">
      <t>タメ</t>
    </rPh>
    <rPh sb="27" eb="33">
      <t>カンイスイドウジギョウ</t>
    </rPh>
    <rPh sb="33" eb="37">
      <t>ケイエイセンリャク</t>
    </rPh>
    <rPh sb="38" eb="40">
      <t>スイドウ</t>
    </rPh>
    <rPh sb="45" eb="46">
      <t>ソ</t>
    </rPh>
    <rPh sb="49" eb="53">
      <t>スイドウリョウキン</t>
    </rPh>
    <rPh sb="54" eb="56">
      <t>ネア</t>
    </rPh>
    <rPh sb="58" eb="62">
      <t>ケイヒサクゲン</t>
    </rPh>
    <rPh sb="63" eb="67">
      <t>カンイスイドウ</t>
    </rPh>
    <rPh sb="69" eb="73">
      <t>カニュウソクシン</t>
    </rPh>
    <rPh sb="74" eb="75">
      <t>ト</t>
    </rPh>
    <rPh sb="76" eb="77">
      <t>ク</t>
    </rPh>
    <rPh sb="77" eb="78">
      <t>ツト</t>
    </rPh>
    <rPh sb="79" eb="83">
      <t>ジギョウケイエイ</t>
    </rPh>
    <rPh sb="84" eb="86">
      <t>カイゼン</t>
    </rPh>
    <rPh sb="87" eb="89">
      <t>タイショク</t>
    </rPh>
    <rPh sb="109" eb="111">
      <t>カクシュケ</t>
    </rPh>
    <rPh sb="112" eb="114">
      <t>ンシュウ</t>
    </rPh>
    <rPh sb="114" eb="116">
      <t>カイセッ</t>
    </rPh>
    <rPh sb="117" eb="119">
      <t>キョクテ</t>
    </rPh>
    <rPh sb="120" eb="122">
      <t>キサンカシ</t>
    </rPh>
    <rPh sb="123" eb="125">
      <t/>
    </rPh>
    <rPh sb="133" eb="135">
      <t>カクシュ</t>
    </rPh>
    <rPh sb="135" eb="138">
      <t>ケンシュウカイ</t>
    </rPh>
    <rPh sb="139" eb="142">
      <t>セッキョクテキ</t>
    </rPh>
    <rPh sb="143" eb="145">
      <t>サンカ</t>
    </rPh>
    <rPh sb="147" eb="149">
      <t>ショクイン</t>
    </rPh>
    <rPh sb="150" eb="152">
      <t>チシキ</t>
    </rPh>
    <rPh sb="153" eb="156">
      <t>ギジュツリョク</t>
    </rPh>
    <rPh sb="157" eb="159">
      <t>コウジョウ</t>
    </rPh>
    <rPh sb="160" eb="16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</si>
</sst>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B00-445B-B5AB-1291F00635E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DB00-445B-B5AB-1291F00635E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57.12</c:v>
                </c:pt>
              </c:numCache>
            </c:numRef>
          </c:val>
          <c:extLst>
            <c:ext xmlns:c16="http://schemas.microsoft.com/office/drawing/2014/chart" uri="{C3380CC4-5D6E-409C-BE32-E72D297353CC}">
              <c16:uniqueId val="{00000000-3DE7-49F9-92ED-4A1A3D7AEE1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3DE7-49F9-92ED-4A1A3D7AEE1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93.69</c:v>
                </c:pt>
              </c:numCache>
            </c:numRef>
          </c:val>
          <c:extLst>
            <c:ext xmlns:c16="http://schemas.microsoft.com/office/drawing/2014/chart" uri="{C3380CC4-5D6E-409C-BE32-E72D297353CC}">
              <c16:uniqueId val="{00000000-54B7-4C2A-A24A-BEB042A28DB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54B7-4C2A-A24A-BEB042A28DB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115.68</c:v>
                </c:pt>
              </c:numCache>
            </c:numRef>
          </c:val>
          <c:extLst>
            <c:ext xmlns:c16="http://schemas.microsoft.com/office/drawing/2014/chart" uri="{C3380CC4-5D6E-409C-BE32-E72D297353CC}">
              <c16:uniqueId val="{00000000-196B-440A-BECC-BB948BF6AFE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196B-440A-BECC-BB948BF6AFE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2.74</c:v>
                </c:pt>
              </c:numCache>
            </c:numRef>
          </c:val>
          <c:extLst>
            <c:ext xmlns:c16="http://schemas.microsoft.com/office/drawing/2014/chart" uri="{C3380CC4-5D6E-409C-BE32-E72D297353CC}">
              <c16:uniqueId val="{00000000-DF44-4E9A-8967-3E6F277AB3E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DF44-4E9A-8967-3E6F277AB3E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53C-42CD-9943-730E974800F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C53C-42CD-9943-730E974800F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293.89</c:v>
                </c:pt>
              </c:numCache>
            </c:numRef>
          </c:val>
          <c:extLst>
            <c:ext xmlns:c16="http://schemas.microsoft.com/office/drawing/2014/chart" uri="{C3380CC4-5D6E-409C-BE32-E72D297353CC}">
              <c16:uniqueId val="{00000000-84D3-412E-8A1B-BEFDDC81E3C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84D3-412E-8A1B-BEFDDC81E3C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886.3</c:v>
                </c:pt>
              </c:numCache>
            </c:numRef>
          </c:val>
          <c:extLst>
            <c:ext xmlns:c16="http://schemas.microsoft.com/office/drawing/2014/chart" uri="{C3380CC4-5D6E-409C-BE32-E72D297353CC}">
              <c16:uniqueId val="{00000000-6525-41EE-9DB3-9ED101284ED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6525-41EE-9DB3-9ED101284ED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118.61</c:v>
                </c:pt>
              </c:numCache>
            </c:numRef>
          </c:val>
          <c:extLst>
            <c:ext xmlns:c16="http://schemas.microsoft.com/office/drawing/2014/chart" uri="{C3380CC4-5D6E-409C-BE32-E72D297353CC}">
              <c16:uniqueId val="{00000000-C4CE-4FBB-B6A3-A47B4BEBEFE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C4CE-4FBB-B6A3-A47B4BEBEFE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17.41</c:v>
                </c:pt>
              </c:numCache>
            </c:numRef>
          </c:val>
          <c:extLst>
            <c:ext xmlns:c16="http://schemas.microsoft.com/office/drawing/2014/chart" uri="{C3380CC4-5D6E-409C-BE32-E72D297353CC}">
              <c16:uniqueId val="{00000000-5246-4B56-93A3-1A3E4E6ACCB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5246-4B56-93A3-1A3E4E6ACCB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1198.46</c:v>
                </c:pt>
              </c:numCache>
            </c:numRef>
          </c:val>
          <c:extLst>
            <c:ext xmlns:c16="http://schemas.microsoft.com/office/drawing/2014/chart" uri="{C3380CC4-5D6E-409C-BE32-E72D297353CC}">
              <c16:uniqueId val="{00000000-2FB7-4E50-B5F9-7F589F36537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2FB7-4E50-B5F9-7F589F36537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大分県　玖珠町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13808</v>
      </c>
      <c r="AM8" s="44"/>
      <c r="AN8" s="44"/>
      <c r="AO8" s="44"/>
      <c r="AP8" s="44"/>
      <c r="AQ8" s="44"/>
      <c r="AR8" s="44"/>
      <c r="AS8" s="44"/>
      <c r="AT8" s="45">
        <f>データ!$S$6</f>
        <v>286.60000000000002</v>
      </c>
      <c r="AU8" s="46"/>
      <c r="AV8" s="46"/>
      <c r="AW8" s="46"/>
      <c r="AX8" s="46"/>
      <c r="AY8" s="46"/>
      <c r="AZ8" s="46"/>
      <c r="BA8" s="46"/>
      <c r="BB8" s="47">
        <f>データ!$T$6</f>
        <v>48.18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98.5</v>
      </c>
      <c r="J10" s="46"/>
      <c r="K10" s="46"/>
      <c r="L10" s="46"/>
      <c r="M10" s="46"/>
      <c r="N10" s="46"/>
      <c r="O10" s="80"/>
      <c r="P10" s="47">
        <f>データ!$P$6</f>
        <v>1.03</v>
      </c>
      <c r="Q10" s="47"/>
      <c r="R10" s="47"/>
      <c r="S10" s="47"/>
      <c r="T10" s="47"/>
      <c r="U10" s="47"/>
      <c r="V10" s="47"/>
      <c r="W10" s="44">
        <f>データ!$Q$6</f>
        <v>4070</v>
      </c>
      <c r="X10" s="44"/>
      <c r="Y10" s="44"/>
      <c r="Z10" s="44"/>
      <c r="AA10" s="44"/>
      <c r="AB10" s="44"/>
      <c r="AC10" s="44"/>
      <c r="AD10" s="2"/>
      <c r="AE10" s="2"/>
      <c r="AF10" s="2"/>
      <c r="AG10" s="2"/>
      <c r="AH10" s="2"/>
      <c r="AI10" s="2"/>
      <c r="AJ10" s="2"/>
      <c r="AK10" s="2"/>
      <c r="AL10" s="44">
        <f>データ!$U$6</f>
        <v>140</v>
      </c>
      <c r="AM10" s="44"/>
      <c r="AN10" s="44"/>
      <c r="AO10" s="44"/>
      <c r="AP10" s="44"/>
      <c r="AQ10" s="44"/>
      <c r="AR10" s="44"/>
      <c r="AS10" s="44"/>
      <c r="AT10" s="45">
        <f>データ!$V$6</f>
        <v>1</v>
      </c>
      <c r="AU10" s="46"/>
      <c r="AV10" s="46"/>
      <c r="AW10" s="46"/>
      <c r="AX10" s="46"/>
      <c r="AY10" s="46"/>
      <c r="AZ10" s="46"/>
      <c r="BA10" s="46"/>
      <c r="BB10" s="47">
        <f>データ!$W$6</f>
        <v>140</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o7bIxZAhO7H7Wna6K7Y4Yl0rJciBA++bVI2lgCtWIahbnhfdgGBfNBZe7yDkKt4TrzH0eWxBRP7BD9Ps4oAkkw==" saltValue="V6xIHSJevA+Y1rqmTYF8Z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444626</v>
      </c>
      <c r="D6" s="20">
        <f t="shared" si="3"/>
        <v>46</v>
      </c>
      <c r="E6" s="20">
        <f t="shared" si="3"/>
        <v>1</v>
      </c>
      <c r="F6" s="20">
        <f t="shared" si="3"/>
        <v>0</v>
      </c>
      <c r="G6" s="20">
        <f t="shared" si="3"/>
        <v>5</v>
      </c>
      <c r="H6" s="20" t="str">
        <f t="shared" si="3"/>
        <v>大分県　玖珠町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98.5</v>
      </c>
      <c r="P6" s="21">
        <f t="shared" si="3"/>
        <v>1.03</v>
      </c>
      <c r="Q6" s="21">
        <f t="shared" si="3"/>
        <v>4070</v>
      </c>
      <c r="R6" s="21">
        <f t="shared" si="3"/>
        <v>13808</v>
      </c>
      <c r="S6" s="21">
        <f t="shared" si="3"/>
        <v>286.60000000000002</v>
      </c>
      <c r="T6" s="21">
        <f t="shared" si="3"/>
        <v>48.18</v>
      </c>
      <c r="U6" s="21">
        <f t="shared" si="3"/>
        <v>140</v>
      </c>
      <c r="V6" s="21">
        <f t="shared" si="3"/>
        <v>1</v>
      </c>
      <c r="W6" s="21">
        <f t="shared" si="3"/>
        <v>140</v>
      </c>
      <c r="X6" s="22" t="str">
        <f>IF(X7="",NA(),X7)</f>
        <v>-</v>
      </c>
      <c r="Y6" s="22" t="str">
        <f t="shared" ref="Y6:AG6" si="4">IF(Y7="",NA(),Y7)</f>
        <v>-</v>
      </c>
      <c r="Z6" s="22" t="str">
        <f t="shared" si="4"/>
        <v>-</v>
      </c>
      <c r="AA6" s="22" t="str">
        <f t="shared" si="4"/>
        <v>-</v>
      </c>
      <c r="AB6" s="22">
        <f t="shared" si="4"/>
        <v>115.68</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293.89</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886.3</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118.61</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17.41</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1198.46</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57.12</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93.69</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2.74</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444626</v>
      </c>
      <c r="D7" s="24">
        <v>46</v>
      </c>
      <c r="E7" s="24">
        <v>1</v>
      </c>
      <c r="F7" s="24">
        <v>0</v>
      </c>
      <c r="G7" s="24">
        <v>5</v>
      </c>
      <c r="H7" s="24" t="s">
        <v>93</v>
      </c>
      <c r="I7" s="24" t="s">
        <v>94</v>
      </c>
      <c r="J7" s="24" t="s">
        <v>95</v>
      </c>
      <c r="K7" s="24" t="s">
        <v>96</v>
      </c>
      <c r="L7" s="24" t="s">
        <v>97</v>
      </c>
      <c r="M7" s="24" t="s">
        <v>98</v>
      </c>
      <c r="N7" s="25" t="s">
        <v>99</v>
      </c>
      <c r="O7" s="25">
        <v>98.5</v>
      </c>
      <c r="P7" s="25">
        <v>1.03</v>
      </c>
      <c r="Q7" s="25">
        <v>4070</v>
      </c>
      <c r="R7" s="25">
        <v>13808</v>
      </c>
      <c r="S7" s="25">
        <v>286.60000000000002</v>
      </c>
      <c r="T7" s="25">
        <v>48.18</v>
      </c>
      <c r="U7" s="25">
        <v>140</v>
      </c>
      <c r="V7" s="25">
        <v>1</v>
      </c>
      <c r="W7" s="25">
        <v>140</v>
      </c>
      <c r="X7" s="25" t="s">
        <v>99</v>
      </c>
      <c r="Y7" s="25" t="s">
        <v>99</v>
      </c>
      <c r="Z7" s="25" t="s">
        <v>99</v>
      </c>
      <c r="AA7" s="25" t="s">
        <v>99</v>
      </c>
      <c r="AB7" s="25">
        <v>115.68</v>
      </c>
      <c r="AC7" s="25" t="s">
        <v>99</v>
      </c>
      <c r="AD7" s="25" t="s">
        <v>99</v>
      </c>
      <c r="AE7" s="25" t="s">
        <v>99</v>
      </c>
      <c r="AF7" s="25" t="s">
        <v>99</v>
      </c>
      <c r="AG7" s="25">
        <v>102.26</v>
      </c>
      <c r="AH7" s="25">
        <v>102.02</v>
      </c>
      <c r="AI7" s="25" t="s">
        <v>99</v>
      </c>
      <c r="AJ7" s="25" t="s">
        <v>99</v>
      </c>
      <c r="AK7" s="25" t="s">
        <v>99</v>
      </c>
      <c r="AL7" s="25" t="s">
        <v>99</v>
      </c>
      <c r="AM7" s="25">
        <v>293.89</v>
      </c>
      <c r="AN7" s="25" t="s">
        <v>99</v>
      </c>
      <c r="AO7" s="25" t="s">
        <v>99</v>
      </c>
      <c r="AP7" s="25" t="s">
        <v>99</v>
      </c>
      <c r="AQ7" s="25" t="s">
        <v>99</v>
      </c>
      <c r="AR7" s="25">
        <v>82.37</v>
      </c>
      <c r="AS7" s="25">
        <v>26.96</v>
      </c>
      <c r="AT7" s="25" t="s">
        <v>99</v>
      </c>
      <c r="AU7" s="25" t="s">
        <v>99</v>
      </c>
      <c r="AV7" s="25" t="s">
        <v>99</v>
      </c>
      <c r="AW7" s="25" t="s">
        <v>99</v>
      </c>
      <c r="AX7" s="25">
        <v>886.3</v>
      </c>
      <c r="AY7" s="25" t="s">
        <v>99</v>
      </c>
      <c r="AZ7" s="25" t="s">
        <v>99</v>
      </c>
      <c r="BA7" s="25" t="s">
        <v>99</v>
      </c>
      <c r="BB7" s="25" t="s">
        <v>99</v>
      </c>
      <c r="BC7" s="25">
        <v>101.6</v>
      </c>
      <c r="BD7" s="25">
        <v>142.38999999999999</v>
      </c>
      <c r="BE7" s="25" t="s">
        <v>99</v>
      </c>
      <c r="BF7" s="25" t="s">
        <v>99</v>
      </c>
      <c r="BG7" s="25" t="s">
        <v>99</v>
      </c>
      <c r="BH7" s="25" t="s">
        <v>99</v>
      </c>
      <c r="BI7" s="25">
        <v>118.61</v>
      </c>
      <c r="BJ7" s="25" t="s">
        <v>99</v>
      </c>
      <c r="BK7" s="25" t="s">
        <v>99</v>
      </c>
      <c r="BL7" s="25" t="s">
        <v>99</v>
      </c>
      <c r="BM7" s="25" t="s">
        <v>99</v>
      </c>
      <c r="BN7" s="25">
        <v>1398.03</v>
      </c>
      <c r="BO7" s="25">
        <v>1043.3599999999999</v>
      </c>
      <c r="BP7" s="25" t="s">
        <v>99</v>
      </c>
      <c r="BQ7" s="25" t="s">
        <v>99</v>
      </c>
      <c r="BR7" s="25" t="s">
        <v>99</v>
      </c>
      <c r="BS7" s="25" t="s">
        <v>99</v>
      </c>
      <c r="BT7" s="25">
        <v>17.41</v>
      </c>
      <c r="BU7" s="25" t="s">
        <v>99</v>
      </c>
      <c r="BV7" s="25" t="s">
        <v>99</v>
      </c>
      <c r="BW7" s="25" t="s">
        <v>99</v>
      </c>
      <c r="BX7" s="25" t="s">
        <v>99</v>
      </c>
      <c r="BY7" s="25">
        <v>39.15</v>
      </c>
      <c r="BZ7" s="25">
        <v>56.19</v>
      </c>
      <c r="CA7" s="25" t="s">
        <v>99</v>
      </c>
      <c r="CB7" s="25" t="s">
        <v>99</v>
      </c>
      <c r="CC7" s="25" t="s">
        <v>99</v>
      </c>
      <c r="CD7" s="25" t="s">
        <v>99</v>
      </c>
      <c r="CE7" s="25">
        <v>1198.46</v>
      </c>
      <c r="CF7" s="25" t="s">
        <v>99</v>
      </c>
      <c r="CG7" s="25" t="s">
        <v>99</v>
      </c>
      <c r="CH7" s="25" t="s">
        <v>99</v>
      </c>
      <c r="CI7" s="25" t="s">
        <v>99</v>
      </c>
      <c r="CJ7" s="25">
        <v>392.81</v>
      </c>
      <c r="CK7" s="25">
        <v>285.60000000000002</v>
      </c>
      <c r="CL7" s="25" t="s">
        <v>99</v>
      </c>
      <c r="CM7" s="25" t="s">
        <v>99</v>
      </c>
      <c r="CN7" s="25" t="s">
        <v>99</v>
      </c>
      <c r="CO7" s="25" t="s">
        <v>99</v>
      </c>
      <c r="CP7" s="25">
        <v>57.12</v>
      </c>
      <c r="CQ7" s="25" t="s">
        <v>99</v>
      </c>
      <c r="CR7" s="25" t="s">
        <v>99</v>
      </c>
      <c r="CS7" s="25" t="s">
        <v>99</v>
      </c>
      <c r="CT7" s="25" t="s">
        <v>99</v>
      </c>
      <c r="CU7" s="25">
        <v>29.19</v>
      </c>
      <c r="CV7" s="25">
        <v>48.33</v>
      </c>
      <c r="CW7" s="25" t="s">
        <v>99</v>
      </c>
      <c r="CX7" s="25" t="s">
        <v>99</v>
      </c>
      <c r="CY7" s="25" t="s">
        <v>99</v>
      </c>
      <c r="CZ7" s="25" t="s">
        <v>99</v>
      </c>
      <c r="DA7" s="25">
        <v>93.69</v>
      </c>
      <c r="DB7" s="25" t="s">
        <v>99</v>
      </c>
      <c r="DC7" s="25" t="s">
        <v>99</v>
      </c>
      <c r="DD7" s="25" t="s">
        <v>99</v>
      </c>
      <c r="DE7" s="25" t="s">
        <v>99</v>
      </c>
      <c r="DF7" s="25">
        <v>66.040000000000006</v>
      </c>
      <c r="DG7" s="25">
        <v>70.34</v>
      </c>
      <c r="DH7" s="25" t="s">
        <v>99</v>
      </c>
      <c r="DI7" s="25" t="s">
        <v>99</v>
      </c>
      <c r="DJ7" s="25" t="s">
        <v>99</v>
      </c>
      <c r="DK7" s="25" t="s">
        <v>99</v>
      </c>
      <c r="DL7" s="25">
        <v>2.74</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2026-02-25T03:49:19Z</cp:lastPrinted>
  <dcterms:created xsi:type="dcterms:W3CDTF">2025-12-12T09:24:41Z</dcterms:created>
  <dcterms:modified xsi:type="dcterms:W3CDTF">2026-02-25T03:49:21Z</dcterms:modified>
  <cp:category/>
</cp:coreProperties>
</file>