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8.竹田市\"/>
    </mc:Choice>
  </mc:AlternateContent>
  <xr:revisionPtr revIDLastSave="0" documentId="13_ncr:1_{077400F4-D7F2-4A86-8016-34313185D22E}" xr6:coauthVersionLast="47" xr6:coauthVersionMax="47" xr10:uidLastSave="{00000000-0000-0000-0000-000000000000}"/>
  <workbookProtection workbookAlgorithmName="SHA-512" workbookHashValue="JC5n8sKRFq08rM3TrxqtkSstdMPQuOlM8S/2ktbvgwF5Tz/GAYIDj8LEOW1DzCeHBkdPZxmiEtp5WKUgyfn5iQ==" workbookSaltValue="zs1y2AIqDf5WBYLxUB2zjw=="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<sst xmlns="http://schemas.openxmlformats.org/spreadsheetml/2006/main" count="297" uniqueCount="116">
  <si>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</si>
  <si>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</si>
  <si>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</si>
  <si>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</si>
  <si>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</si>
  <si>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</si>
  <si>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</si>
  <si>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</si>
  <si>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</si>
  <si>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</si>
  <si>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</si>
  <si>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</si>
  <si>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</si>
  <si>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</si>
  <si>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</si>
  <si>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</si>
  <si>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</si>
  <si>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</si>
  <si>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</si>
  <si>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</si>
  <si>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</si>
  <si>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</si>
  <si>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</si>
  <si>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</si>
  <si>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</si>
  <si>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</si>
  <si>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</si>
  <si>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</si>
  <si>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</si>
  <si>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</si>
  <si>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</si>
  <si>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</si>
  <si>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</si>
  <si>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</si>
  <si>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</si>
  <si>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</si>
  <si>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</si>
  <si>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</si>
  <si>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</si>
  <si>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</si>
  <si>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</si>
  <si>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</si>
  <si>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</si>
  <si>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</si>
  <si>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</si>
  <si>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</si>
  <si>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</si>
  <si>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</si>
  <si>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</si>
  <si>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</si>
  <si>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</si>
  <si>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</si>
  <si>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</si>
  <si>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</si>
  <si>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</si>
  <si>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</si>
  <si>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</si>
  <si>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</si>
  <si>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</si>
  <si>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</si>
  <si>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</si>
  <si>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</si>
  <si>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</si>
  <si>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</si>
  <si>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</si>
  <si>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</si>
  <si>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</si>
  <si>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</si>
  <si>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</si>
  <si>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</si>
  <si>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</si>
  <si>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</si>
  <si>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</si>
  <si>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</si>
  <si>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</si>
  <si>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</si>
  <si>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</si>
  <si>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</si>
  <si>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</si>
  <si>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</si>
  <si>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</si>
  <si>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</si>
  <si>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</si>
  <si>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</si>
  <si>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</si>
  <si>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</si>
  <si>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</si>
  <si>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</si>
  <si>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</si>
  <si>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</si>
  <si>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</si>
  <si>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</si>
  <si>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</si>
  <si>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</si>
  <si>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</si>
  <si>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</si>
  <si>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竹田市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</si>
  <si>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</si>
  <si>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</si>
  <si>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</si>
  <si>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</si>
  <si>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</si>
  <si>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</si>
  <si>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</si>
  <si>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</si>
  <si>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</si>
  <si>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</si>
  <si>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</si>
  <si>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</si>
  <si>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</si>
  <si>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</si>
  <si>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</si>
  <si>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</si>
  <si>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2つの処理施設を抱えていますが、両施設とも供用開始から20年以上が経過しており、老朽化による修繕費が膨らんできています。</t>
    <phoneticPr fontId="4"/>
  </si>
  <si>
    <r>
      <rPr>
        <b/>
        <sz val="10"/>
        <rFont val="ＭＳ ゴシック"/>
        <family val="3"/>
        <charset val="128"/>
      </rPr>
      <t>※R5より公営企業会計へ移行しています。</t>
    </r>
    <r>
      <rPr>
        <sz val="10"/>
        <rFont val="ＭＳ ゴシック"/>
        <family val="3"/>
        <charset val="128"/>
      </rPr>
      <t xml:space="preserve">
①『経常収支比率』：平成30年度以降、約100％で推移していましたが、令和5年度125.79％、令和6年度134.77％と改善しています。なお、収益の多くは一般会計からの繰入金に依存しています。
②『累積欠損金比率』前年度からの公営企業会計移行のため累積比率は0となっています。
③『流動比率』依然として全国平均・類似団体平均を下回っているものの、令和6年度40.44％と前年より改善しました。現金預金額が前年度に比べ増加傾向にあるため、引き続き短期支払能力の強化に努めていきます。
④『企業債残高対事業規模比率』企業債について、償還には一般会計からの繰入金を充てていますが、全国平均、類似団体平均を上回っています。
⑤『経費回収率』：使用料収入に比べ汚水処理費用の方が多いため100％を下回っており、全国平均よりも低水準です。使用料収入の増加対策として、新規加入者を増やす取り組みと徴収率の向上を図る必要があります。
⑥『汚水処理原価』：類似団体平均を上回っている状況です。大規模修繕の有無によっては、その年度の汚水処理原価が大きく変化することとなります。
⑦『施設利用率』：類似団体平均に比べ低い状態です。これは計画処理能力に比べて2施設ともに年間処理水量が少ないためです。
⑧『水洗化率』：ほぼ横ばいで、類似団体平均よりも低い状況です。新規加入者を増やすことで水洗化率を改善していく必要があります。</t>
    </r>
    <rPh sb="5" eb="7">
      <t>コウエイ</t>
    </rPh>
    <rPh sb="7" eb="9">
      <t>キギョウ</t>
    </rPh>
    <rPh sb="9" eb="11">
      <t>カイケイ</t>
    </rPh>
    <rPh sb="12" eb="14">
      <t>イコウ</t>
    </rPh>
    <rPh sb="56" eb="58">
      <t>レイワ</t>
    </rPh>
    <rPh sb="59" eb="61">
      <t>ネンド</t>
    </rPh>
    <rPh sb="69" eb="71">
      <t>レイワ</t>
    </rPh>
    <rPh sb="72" eb="74">
      <t>ネンド</t>
    </rPh>
    <rPh sb="82" eb="84">
      <t>カイゼン</t>
    </rPh>
    <rPh sb="121" eb="123">
      <t>ルイセキ</t>
    </rPh>
    <rPh sb="123" eb="125">
      <t>ケッソン</t>
    </rPh>
    <rPh sb="125" eb="126">
      <t>キン</t>
    </rPh>
    <rPh sb="126" eb="128">
      <t>ヒリツ</t>
    </rPh>
    <rPh sb="129" eb="130">
      <t>マエ</t>
    </rPh>
    <rPh sb="146" eb="148">
      <t>ルイセキ</t>
    </rPh>
    <rPh sb="148" eb="150">
      <t>ヒリツ</t>
    </rPh>
    <rPh sb="163" eb="165">
      <t>リュウドウ</t>
    </rPh>
    <rPh sb="165" eb="167">
      <t>ヒリツ</t>
    </rPh>
    <rPh sb="168" eb="170">
      <t>イゼン</t>
    </rPh>
    <rPh sb="173" eb="177">
      <t>ゼンコクヘイキン</t>
    </rPh>
    <rPh sb="178" eb="180">
      <t>ルイジ</t>
    </rPh>
    <rPh sb="180" eb="182">
      <t>ダンタイ</t>
    </rPh>
    <rPh sb="182" eb="184">
      <t>ヘイキン</t>
    </rPh>
    <rPh sb="185" eb="187">
      <t>シタマワ</t>
    </rPh>
    <rPh sb="218" eb="220">
      <t>ゲンキン</t>
    </rPh>
    <rPh sb="220" eb="222">
      <t>ヨキン</t>
    </rPh>
    <rPh sb="222" eb="223">
      <t>ガク</t>
    </rPh>
    <rPh sb="224" eb="227">
      <t>ゼンネンド</t>
    </rPh>
    <rPh sb="228" eb="229">
      <t>クラ</t>
    </rPh>
    <rPh sb="230" eb="232">
      <t>ゾウカ</t>
    </rPh>
    <rPh sb="232" eb="234">
      <t>ケイコウ</t>
    </rPh>
    <rPh sb="240" eb="241">
      <t>ヒ</t>
    </rPh>
    <rPh sb="242" eb="243">
      <t>ツヅ</t>
    </rPh>
    <rPh sb="244" eb="246">
      <t>タンキ</t>
    </rPh>
    <rPh sb="246" eb="248">
      <t>シハラ</t>
    </rPh>
    <rPh sb="248" eb="250">
      <t>ノウリョク</t>
    </rPh>
    <rPh sb="251" eb="253">
      <t>キョウカ</t>
    </rPh>
    <rPh sb="254" eb="255">
      <t>ツト</t>
    </rPh>
    <rPh sb="309" eb="311">
      <t>ゼンコク</t>
    </rPh>
    <rPh sb="311" eb="313">
      <t>ヘイキン</t>
    </rPh>
    <rPh sb="314" eb="316">
      <t>ルイジ</t>
    </rPh>
    <rPh sb="316" eb="318">
      <t>ダンタイ</t>
    </rPh>
    <rPh sb="318" eb="320">
      <t>ヘイキン</t>
    </rPh>
    <rPh sb="321" eb="323">
      <t>ウワマワ</t>
    </rPh>
    <rPh sb="372" eb="374">
      <t>ゼンコク</t>
    </rPh>
    <rPh sb="408" eb="409">
      <t>ト</t>
    </rPh>
    <rPh sb="410" eb="411">
      <t>ク</t>
    </rPh>
    <rPh sb="459" eb="462">
      <t>ダイキボ</t>
    </rPh>
    <phoneticPr fontId="4"/>
  </si>
  <si>
    <t>事業全体として、使用料以外に一般会計からの繰入金に依存している割合が高い状況であるため、過疎・高齢化が進む中ではありますが、新規加入者を増やすことや料金徴収率の向上を図ることで、経営基盤を強化していく必要があります。施設については、老朽化に対応するため、最適整備構想に基づき、令和4年度から桜町地区、令和6年度から久住地区の処理施設等機能強化対策事業を行っています。
本事業は、より健全かつ安定した経営を目指すことを念頭に令和5年度から公営企業会計へ移行しました。しかし公営企業会計化に伴い、決算や消費税申告等の作成に対応できる専門知識を有する職員の育成に課題を抱えています。また、近年の職員給与費の増加や物価高騰による営業費用の増加、さらには使用人口の減少等により、今後経営基盤はますます厳しくなっていくことが予想されます。R7更新予定の経営戦略を元に、持続的で安定的な経営基盤の強化を図っていく必要があります。</t>
    <rPh sb="25" eb="27">
      <t>イゾン</t>
    </rPh>
    <rPh sb="225" eb="227">
      <t>イコウ</t>
    </rPh>
    <rPh sb="259" eb="261">
      <t>タイオウ</t>
    </rPh>
    <rPh sb="281" eb="282">
      <t>カカ</t>
    </rPh>
    <rPh sb="329" eb="330">
      <t>トウ</t>
    </rPh>
    <rPh sb="336" eb="338">
      <t>ケイエイ</t>
    </rPh>
    <rPh sb="338" eb="340">
      <t>キバン</t>
    </rPh>
    <rPh sb="356" eb="358">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</si>
</sst>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
      <b/>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B6B-4C0D-9574-556AE29BDA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9B6B-4C0D-9574-556AE29BDA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29.22</c:v>
                </c:pt>
                <c:pt idx="4">
                  <c:v>28.33</c:v>
                </c:pt>
              </c:numCache>
            </c:numRef>
          </c:val>
          <c:extLst>
            <c:ext xmlns:c16="http://schemas.microsoft.com/office/drawing/2014/chart" uri="{C3380CC4-5D6E-409C-BE32-E72D297353CC}">
              <c16:uniqueId val="{00000000-1E57-4599-AA05-24CCDC0C9F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1E57-4599-AA05-24CCDC0C9F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68.709999999999994</c:v>
                </c:pt>
                <c:pt idx="4">
                  <c:v>68.459999999999994</c:v>
                </c:pt>
              </c:numCache>
            </c:numRef>
          </c:val>
          <c:extLst>
            <c:ext xmlns:c16="http://schemas.microsoft.com/office/drawing/2014/chart" uri="{C3380CC4-5D6E-409C-BE32-E72D297353CC}">
              <c16:uniqueId val="{00000000-F345-42DA-AF63-CCEBE89BDB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F345-42DA-AF63-CCEBE89BDB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125.79</c:v>
                </c:pt>
                <c:pt idx="4">
                  <c:v>134.77000000000001</c:v>
                </c:pt>
              </c:numCache>
            </c:numRef>
          </c:val>
          <c:extLst>
            <c:ext xmlns:c16="http://schemas.microsoft.com/office/drawing/2014/chart" uri="{C3380CC4-5D6E-409C-BE32-E72D297353CC}">
              <c16:uniqueId val="{00000000-4204-4212-8FB1-8300CACD2F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4204-4212-8FB1-8300CACD2F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3.3</c:v>
                </c:pt>
                <c:pt idx="4">
                  <c:v>6.64</c:v>
                </c:pt>
              </c:numCache>
            </c:numRef>
          </c:val>
          <c:extLst>
            <c:ext xmlns:c16="http://schemas.microsoft.com/office/drawing/2014/chart" uri="{C3380CC4-5D6E-409C-BE32-E72D297353CC}">
              <c16:uniqueId val="{00000000-7BA5-482B-BE0A-FE0E6364CA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7BA5-482B-BE0A-FE0E6364CA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518-4F17-AC99-CCF3F0B5D2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7518-4F17-AC99-CCF3F0B5D2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26C-4801-86A9-79F56E643D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026C-4801-86A9-79F56E643D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17.059999999999999</c:v>
                </c:pt>
                <c:pt idx="4">
                  <c:v>40.44</c:v>
                </c:pt>
              </c:numCache>
            </c:numRef>
          </c:val>
          <c:extLst>
            <c:ext xmlns:c16="http://schemas.microsoft.com/office/drawing/2014/chart" uri="{C3380CC4-5D6E-409C-BE32-E72D297353CC}">
              <c16:uniqueId val="{00000000-EF2D-4672-9410-64F64F73BE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EF2D-4672-9410-64F64F73BE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1016.85</c:v>
                </c:pt>
                <c:pt idx="4">
                  <c:v>892.08</c:v>
                </c:pt>
              </c:numCache>
            </c:numRef>
          </c:val>
          <c:extLst>
            <c:ext xmlns:c16="http://schemas.microsoft.com/office/drawing/2014/chart" uri="{C3380CC4-5D6E-409C-BE32-E72D297353CC}">
              <c16:uniqueId val="{00000000-5B9C-4468-AF6D-328F9563A4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5B9C-4468-AF6D-328F9563A4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53.15</c:v>
                </c:pt>
                <c:pt idx="4">
                  <c:v>53.01</c:v>
                </c:pt>
              </c:numCache>
            </c:numRef>
          </c:val>
          <c:extLst>
            <c:ext xmlns:c16="http://schemas.microsoft.com/office/drawing/2014/chart" uri="{C3380CC4-5D6E-409C-BE32-E72D297353CC}">
              <c16:uniqueId val="{00000000-66D7-4962-BACE-EAACFAD80A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66D7-4962-BACE-EAACFAD80A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371.18</c:v>
                </c:pt>
                <c:pt idx="4">
                  <c:v>371.85</c:v>
                </c:pt>
              </c:numCache>
            </c:numRef>
          </c:val>
          <c:extLst>
            <c:ext xmlns:c16="http://schemas.microsoft.com/office/drawing/2014/chart" uri="{C3380CC4-5D6E-409C-BE32-E72D297353CC}">
              <c16:uniqueId val="{00000000-D29B-40E0-A790-B8EFCBD284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D29B-40E0-A790-B8EFCBD284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竹田市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18917</v>
      </c>
      <c r="AM8" s="41"/>
      <c r="AN8" s="41"/>
      <c r="AO8" s="41"/>
      <c r="AP8" s="41"/>
      <c r="AQ8" s="41"/>
      <c r="AR8" s="41"/>
      <c r="AS8" s="41"/>
      <c r="AT8" s="34">
        <f>データ!T6</f>
        <v>477.53</v>
      </c>
      <c r="AU8" s="34"/>
      <c r="AV8" s="34"/>
      <c r="AW8" s="34"/>
      <c r="AX8" s="34"/>
      <c r="AY8" s="34"/>
      <c r="AZ8" s="34"/>
      <c r="BA8" s="34"/>
      <c r="BB8" s="34">
        <f>データ!U6</f>
        <v>39.61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81.489999999999995</v>
      </c>
      <c r="J10" s="34"/>
      <c r="K10" s="34"/>
      <c r="L10" s="34"/>
      <c r="M10" s="34"/>
      <c r="N10" s="34"/>
      <c r="O10" s="34"/>
      <c r="P10" s="34">
        <f>データ!P6</f>
        <v>8.2799999999999994</v>
      </c>
      <c r="Q10" s="34"/>
      <c r="R10" s="34"/>
      <c r="S10" s="34"/>
      <c r="T10" s="34"/>
      <c r="U10" s="34"/>
      <c r="V10" s="34"/>
      <c r="W10" s="34">
        <f>データ!Q6</f>
        <v>102.63</v>
      </c>
      <c r="X10" s="34"/>
      <c r="Y10" s="34"/>
      <c r="Z10" s="34"/>
      <c r="AA10" s="34"/>
      <c r="AB10" s="34"/>
      <c r="AC10" s="34"/>
      <c r="AD10" s="41">
        <f>データ!R6</f>
        <v>3960</v>
      </c>
      <c r="AE10" s="41"/>
      <c r="AF10" s="41"/>
      <c r="AG10" s="41"/>
      <c r="AH10" s="41"/>
      <c r="AI10" s="41"/>
      <c r="AJ10" s="41"/>
      <c r="AK10" s="2"/>
      <c r="AL10" s="41">
        <f>データ!V6</f>
        <v>1547</v>
      </c>
      <c r="AM10" s="41"/>
      <c r="AN10" s="41"/>
      <c r="AO10" s="41"/>
      <c r="AP10" s="41"/>
      <c r="AQ10" s="41"/>
      <c r="AR10" s="41"/>
      <c r="AS10" s="41"/>
      <c r="AT10" s="34">
        <f>データ!W6</f>
        <v>0.75</v>
      </c>
      <c r="AU10" s="34"/>
      <c r="AV10" s="34"/>
      <c r="AW10" s="34"/>
      <c r="AX10" s="34"/>
      <c r="AY10" s="34"/>
      <c r="AZ10" s="34"/>
      <c r="BA10" s="34"/>
      <c r="BB10" s="34">
        <f>データ!X6</f>
        <v>2062.67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thOhQVR6l5QoOhddRaWOky0h9olm6bq5YNsjtb/IlPfMEKfJdmbyJoTV/zJ+H0F7dzIeze4u74wO6txDg2vbA==" saltValue="1o3S/yqUiHqAdgBgD/OH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442089</v>
      </c>
      <c r="D6" s="19">
        <f t="shared" si="3"/>
        <v>46</v>
      </c>
      <c r="E6" s="19">
        <f t="shared" si="3"/>
        <v>17</v>
      </c>
      <c r="F6" s="19">
        <f t="shared" si="3"/>
        <v>5</v>
      </c>
      <c r="G6" s="19">
        <f t="shared" si="3"/>
        <v>0</v>
      </c>
      <c r="H6" s="19" t="str">
        <f t="shared" si="3"/>
        <v>大分県　竹田市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81.489999999999995</v>
      </c>
      <c r="P6" s="20">
        <f t="shared" si="3"/>
        <v>8.2799999999999994</v>
      </c>
      <c r="Q6" s="20">
        <f t="shared" si="3"/>
        <v>102.63</v>
      </c>
      <c r="R6" s="20">
        <f t="shared" si="3"/>
        <v>3960</v>
      </c>
      <c r="S6" s="20">
        <f t="shared" si="3"/>
        <v>18917</v>
      </c>
      <c r="T6" s="20">
        <f t="shared" si="3"/>
        <v>477.53</v>
      </c>
      <c r="U6" s="20">
        <f t="shared" si="3"/>
        <v>39.61</v>
      </c>
      <c r="V6" s="20">
        <f t="shared" si="3"/>
        <v>1547</v>
      </c>
      <c r="W6" s="20">
        <f t="shared" si="3"/>
        <v>0.75</v>
      </c>
      <c r="X6" s="20">
        <f t="shared" si="3"/>
        <v>2062.67</v>
      </c>
      <c r="Y6" s="21" t="str">
        <f>IF(Y7="",NA(),Y7)</f>
        <v>-</v>
      </c>
      <c r="Z6" s="21" t="str">
        <f t="shared" ref="Z6:AH6" si="4">IF(Z7="",NA(),Z7)</f>
        <v>-</v>
      </c>
      <c r="AA6" s="21" t="str">
        <f t="shared" si="4"/>
        <v>-</v>
      </c>
      <c r="AB6" s="21">
        <f t="shared" si="4"/>
        <v>125.79</v>
      </c>
      <c r="AC6" s="21">
        <f t="shared" si="4"/>
        <v>134.77000000000001</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17.059999999999999</v>
      </c>
      <c r="AY6" s="21">
        <f t="shared" si="6"/>
        <v>40.44</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1016.85</v>
      </c>
      <c r="BJ6" s="21">
        <f t="shared" si="7"/>
        <v>892.08</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53.15</v>
      </c>
      <c r="BU6" s="21">
        <f t="shared" si="8"/>
        <v>53.01</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371.18</v>
      </c>
      <c r="CF6" s="21">
        <f t="shared" si="9"/>
        <v>371.85</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29.22</v>
      </c>
      <c r="CQ6" s="21">
        <f t="shared" si="10"/>
        <v>28.33</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68.709999999999994</v>
      </c>
      <c r="DB6" s="21">
        <f t="shared" si="11"/>
        <v>68.459999999999994</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3.3</v>
      </c>
      <c r="DM6" s="21">
        <f t="shared" si="12"/>
        <v>6.64</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442089</v>
      </c>
      <c r="D7" s="23">
        <v>46</v>
      </c>
      <c r="E7" s="23">
        <v>17</v>
      </c>
      <c r="F7" s="23">
        <v>5</v>
      </c>
      <c r="G7" s="23">
        <v>0</v>
      </c>
      <c r="H7" s="23" t="s">
        <v>96</v>
      </c>
      <c r="I7" s="23" t="s">
        <v>97</v>
      </c>
      <c r="J7" s="23" t="s">
        <v>98</v>
      </c>
      <c r="K7" s="23" t="s">
        <v>99</v>
      </c>
      <c r="L7" s="23" t="s">
        <v>100</v>
      </c>
      <c r="M7" s="23" t="s">
        <v>101</v>
      </c>
      <c r="N7" s="24" t="s">
        <v>102</v>
      </c>
      <c r="O7" s="24">
        <v>81.489999999999995</v>
      </c>
      <c r="P7" s="24">
        <v>8.2799999999999994</v>
      </c>
      <c r="Q7" s="24">
        <v>102.63</v>
      </c>
      <c r="R7" s="24">
        <v>3960</v>
      </c>
      <c r="S7" s="24">
        <v>18917</v>
      </c>
      <c r="T7" s="24">
        <v>477.53</v>
      </c>
      <c r="U7" s="24">
        <v>39.61</v>
      </c>
      <c r="V7" s="24">
        <v>1547</v>
      </c>
      <c r="W7" s="24">
        <v>0.75</v>
      </c>
      <c r="X7" s="24">
        <v>2062.67</v>
      </c>
      <c r="Y7" s="24" t="s">
        <v>102</v>
      </c>
      <c r="Z7" s="24" t="s">
        <v>102</v>
      </c>
      <c r="AA7" s="24" t="s">
        <v>102</v>
      </c>
      <c r="AB7" s="24">
        <v>125.79</v>
      </c>
      <c r="AC7" s="24">
        <v>134.77000000000001</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17.059999999999999</v>
      </c>
      <c r="AY7" s="24">
        <v>40.44</v>
      </c>
      <c r="AZ7" s="24" t="s">
        <v>102</v>
      </c>
      <c r="BA7" s="24" t="s">
        <v>102</v>
      </c>
      <c r="BB7" s="24" t="s">
        <v>102</v>
      </c>
      <c r="BC7" s="24">
        <v>44.04</v>
      </c>
      <c r="BD7" s="24">
        <v>58.25</v>
      </c>
      <c r="BE7" s="24">
        <v>47.19</v>
      </c>
      <c r="BF7" s="24" t="s">
        <v>102</v>
      </c>
      <c r="BG7" s="24" t="s">
        <v>102</v>
      </c>
      <c r="BH7" s="24" t="s">
        <v>102</v>
      </c>
      <c r="BI7" s="24">
        <v>1016.85</v>
      </c>
      <c r="BJ7" s="24">
        <v>892.08</v>
      </c>
      <c r="BK7" s="24" t="s">
        <v>102</v>
      </c>
      <c r="BL7" s="24" t="s">
        <v>102</v>
      </c>
      <c r="BM7" s="24" t="s">
        <v>102</v>
      </c>
      <c r="BN7" s="24">
        <v>839.21</v>
      </c>
      <c r="BO7" s="24">
        <v>791.46</v>
      </c>
      <c r="BP7" s="24">
        <v>798.1</v>
      </c>
      <c r="BQ7" s="24" t="s">
        <v>102</v>
      </c>
      <c r="BR7" s="24" t="s">
        <v>102</v>
      </c>
      <c r="BS7" s="24" t="s">
        <v>102</v>
      </c>
      <c r="BT7" s="24">
        <v>53.15</v>
      </c>
      <c r="BU7" s="24">
        <v>53.01</v>
      </c>
      <c r="BV7" s="24" t="s">
        <v>102</v>
      </c>
      <c r="BW7" s="24" t="s">
        <v>102</v>
      </c>
      <c r="BX7" s="24" t="s">
        <v>102</v>
      </c>
      <c r="BY7" s="24">
        <v>52.05</v>
      </c>
      <c r="BZ7" s="24">
        <v>47.96</v>
      </c>
      <c r="CA7" s="24">
        <v>54.51</v>
      </c>
      <c r="CB7" s="24" t="s">
        <v>102</v>
      </c>
      <c r="CC7" s="24" t="s">
        <v>102</v>
      </c>
      <c r="CD7" s="24" t="s">
        <v>102</v>
      </c>
      <c r="CE7" s="24">
        <v>371.18</v>
      </c>
      <c r="CF7" s="24">
        <v>371.85</v>
      </c>
      <c r="CG7" s="24" t="s">
        <v>102</v>
      </c>
      <c r="CH7" s="24" t="s">
        <v>102</v>
      </c>
      <c r="CI7" s="24" t="s">
        <v>102</v>
      </c>
      <c r="CJ7" s="24">
        <v>301.86</v>
      </c>
      <c r="CK7" s="24">
        <v>325.85000000000002</v>
      </c>
      <c r="CL7" s="24">
        <v>286.33</v>
      </c>
      <c r="CM7" s="24" t="s">
        <v>102</v>
      </c>
      <c r="CN7" s="24" t="s">
        <v>102</v>
      </c>
      <c r="CO7" s="24" t="s">
        <v>102</v>
      </c>
      <c r="CP7" s="24">
        <v>29.22</v>
      </c>
      <c r="CQ7" s="24">
        <v>28.33</v>
      </c>
      <c r="CR7" s="24" t="s">
        <v>102</v>
      </c>
      <c r="CS7" s="24" t="s">
        <v>102</v>
      </c>
      <c r="CT7" s="24" t="s">
        <v>102</v>
      </c>
      <c r="CU7" s="24">
        <v>46.25</v>
      </c>
      <c r="CV7" s="24">
        <v>45.32</v>
      </c>
      <c r="CW7" s="24">
        <v>49.92</v>
      </c>
      <c r="CX7" s="24" t="s">
        <v>102</v>
      </c>
      <c r="CY7" s="24" t="s">
        <v>102</v>
      </c>
      <c r="CZ7" s="24" t="s">
        <v>102</v>
      </c>
      <c r="DA7" s="24">
        <v>68.709999999999994</v>
      </c>
      <c r="DB7" s="24">
        <v>68.459999999999994</v>
      </c>
      <c r="DC7" s="24" t="s">
        <v>102</v>
      </c>
      <c r="DD7" s="24" t="s">
        <v>102</v>
      </c>
      <c r="DE7" s="24" t="s">
        <v>102</v>
      </c>
      <c r="DF7" s="24">
        <v>83.96</v>
      </c>
      <c r="DG7" s="24">
        <v>83.54</v>
      </c>
      <c r="DH7" s="24">
        <v>87.8</v>
      </c>
      <c r="DI7" s="24" t="s">
        <v>102</v>
      </c>
      <c r="DJ7" s="24" t="s">
        <v>102</v>
      </c>
      <c r="DK7" s="24" t="s">
        <v>102</v>
      </c>
      <c r="DL7" s="24">
        <v>3.3</v>
      </c>
      <c r="DM7" s="24">
        <v>6.64</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2026-01-29T00:08:17Z</cp:lastPrinted>
  <dcterms:created xsi:type="dcterms:W3CDTF">2025-12-23T06:24:23Z</dcterms:created>
  <dcterms:modified xsi:type="dcterms:W3CDTF">2026-03-06T01:51:01Z</dcterms:modified>
  <cp:category/>
</cp:coreProperties>
</file>