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6.臼杵市\"/>
    </mc:Choice>
  </mc:AlternateContent>
  <xr:revisionPtr revIDLastSave="0" documentId="13_ncr:1_{B87EACEB-515F-4F98-920D-E2A96CB2CE01}" xr6:coauthVersionLast="47" xr6:coauthVersionMax="47" xr10:uidLastSave="{00000000-0000-0000-0000-000000000000}"/>
  <workbookProtection workbookAlgorithmName="SHA-512" workbookHashValue="MAqppZXUhjoWhyih1l3eLBrgbUwXh/lWpJWiajGWql3NtA8wKpAfSvqqavL/qFYXTTMOl6kldANX/y1hlMwb3w==" workbookSaltValue="5PHEuq+kN3LENYrVhUlwo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F85" i="4"/>
  <c r="E85" i="4"/>
  <c r="AD10" i="4"/>
  <c r="W10" i="4"/>
  <c r="P10" i="4"/>
  <c r="I10" i="4"/>
  <c r="B10" i="4"/>
  <c r="AD8"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<sst xmlns="http://schemas.openxmlformats.org/spreadsheetml/2006/main" count="231" uniqueCount="114">
  <si>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</si>
  <si>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</si>
  <si>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</si>
  <si>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</si>
  <si>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</si>
  <si>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</si>
  <si>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</si>
  <si>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</si>
  <si>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</si>
  <si>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</si>
  <si>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</si>
  <si>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</si>
  <si>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</si>
  <si>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</si>
  <si>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</si>
  <si>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</si>
  <si>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</si>
  <si>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</si>
  <si>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</si>
  <si>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</si>
  <si>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</si>
  <si>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</si>
  <si>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</si>
  <si>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</si>
  <si>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</si>
  <si>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</si>
  <si>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</si>
  <si>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本市の特定環境保全公共下水道事業は、人口減少による使用料収入の減少や、物価高騰による営業費用の増加、今後の施設の老朽化などが懸念される中で、下水道事業の持続と安定した経営が求められます。安定的な事業運営を行っていくために、令和８年度をめどに一部農業集落排水事業を統合し、農業集落排水事業を含めた維持管理経費の削減に努めます。また、重要な自主財源である使用料収入を確保するため、特環下水道への接続促進活動を強化していきます。事業の持続と安定した経営を行うために、『下水道事業経営戦略』による中長期的な財政マネジメントや、技術職員の減少による事業の衰退を防ぐためのW-PPPの検討など、事業の継続に向けた施策を着実に実行していく必要があります。</t>
  </si>
  <si>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</si>
  <si>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</si>
  <si>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</si>
  <si>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</si>
  <si>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</si>
  <si>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</si>
  <si>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</si>
  <si>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</si>
  <si>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大分県　臼杵市</t>
  </si>
  <si>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</si>
  <si>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</si>
  <si>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</si>
  <si>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</si>
  <si>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</si>
  <si>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</si>
  <si>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</si>
  <si>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</si>
  <si>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</si>
  <si>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</si>
  <si>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</si>
  <si>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</si>
  <si>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</si>
  <si>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</si>
  <si>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</si>
  <si>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</si>
  <si>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</si>
  <si>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</si>
  <si>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</si>
  <si>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</si>
  <si>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</si>
  <si>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</si>
  <si>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</si>
  <si>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</si>
  <si>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</si>
  <si>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</si>
  <si>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</si>
  <si>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</si>
  <si>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</si>
  <si>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</si>
  <si>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</si>
  <si>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</si>
  <si>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</si>
  <si>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</si>
  <si>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</si>
  <si>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</si>
  <si>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</si>
  <si>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</si>
  <si>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</si>
  <si>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</si>
  <si>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</si>
  <si>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</si>
  <si>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</si>
  <si>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</si>
  <si>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</si>
  <si>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</si>
  <si>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</si>
  <si>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</si>
  <si>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</si>
  <si>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</si>
  <si>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</si>
  <si>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</si>
  <si>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</si>
  <si>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</si>
  <si>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</si>
  <si>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</si>
  <si>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</si>
  <si>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</si>
  <si>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</si>
  <si>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</si>
  <si>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</si>
  <si>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</si>
  <si>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</si>
  <si>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</si>
  <si>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</si>
  <si>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</si>
  <si>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</si>
  <si>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</si>
  <si>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</si>
  <si>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</si>
  <si>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</si>
  <si>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</si>
  <si>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</si>
  <si>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</si>
  <si>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</si>
  <si>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①有形固定資産減価償却率・・・有形固定資産のうち償却対象資産の減価償却がどの程度進んでいるかを示す指標です。類似団体平均をわずかに上回っています。
③管渠改善率・・・法定耐用年数を超えた管渠延長の割合を表した指標で、管渠の老朽化度合いを示しています。
　施設の更新等については、供用開始が平成１３年で２２年経過していますが、処理場・管渠ともに耐用年数は経過しておらず、現状更新は行っていません。効率的な経営を促進させるため、ストックマネジメントにおける施設の更新計画に沿って事業を行うとともに、長期的な更新・維持補修の計画見直しを図る必要があります。</t>
  </si>
  <si>
    <r>
      <t>①『経常収支比率』・・・単年度の収支が黒字であることを示す100％以上となっていますが、類似団体や全国平均と比べると低くなっています。引き続き経常経費の抑制、水洗化率の向上に努めます。
②『累積欠損金比率』・・・累積欠損については0となり類似団体や全国平均より大きく下回っています。
③流動比率・・・類似団体および全国平均値を上回っています。今後も、現金預金の残高に注視しながら、企業債の発行について調整していきます。
④『企業債残高対事業規模比率』・・・類似団体平均値を大きく下回っています。企業債残高は減少傾向です。
⑤『経費回収率』・・・類似団体及び全国平均を上回っていますが、100％を下回り使用料で回収すべき経費が賄われていない状況です。人口減少により使用料の増加は見込めないため、施設統合の検討やコストの削減に努めます。
⑥『汚水処理原価』・・・当該数値は類似団体</t>
    </r>
    <r>
      <rPr>
        <sz val="11"/>
        <color theme="1"/>
        <rFont val="ＭＳ ゴシック"/>
        <family val="3"/>
        <charset val="128"/>
      </rPr>
      <t>を下回っています。今後も維持管理費の削減に努めます。
⑦『施設利用率』・・・当該数値は類似団体平均を下回っています。今後も水洗化率の向上を図り利用率の向上に努めます。
⑧『水洗化率』・・・少しずつ向上していますが、類似団体及び全国平均を下回っており、引き続き接続推進の強化を図ります。</t>
    </r>
    <rPh sb="438" eb="440">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</si>
</sst>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918-4E48-A05B-718EC551F2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A918-4E48-A05B-718EC551F2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42.44</c:v>
                </c:pt>
                <c:pt idx="1">
                  <c:v>41.67</c:v>
                </c:pt>
                <c:pt idx="2">
                  <c:v>42.56</c:v>
                </c:pt>
                <c:pt idx="3">
                  <c:v>41.67</c:v>
                </c:pt>
                <c:pt idx="4">
                  <c:v>40.78</c:v>
                </c:pt>
              </c:numCache>
            </c:numRef>
          </c:val>
          <c:extLst>
            <c:ext xmlns:c16="http://schemas.microsoft.com/office/drawing/2014/chart" uri="{C3380CC4-5D6E-409C-BE32-E72D297353CC}">
              <c16:uniqueId val="{00000000-54EC-4CFB-BA3A-59F0B441AD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4EC-4CFB-BA3A-59F0B441AD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75.709999999999994</c:v>
                </c:pt>
                <c:pt idx="1">
                  <c:v>76.319999999999993</c:v>
                </c:pt>
                <c:pt idx="2">
                  <c:v>77.69</c:v>
                </c:pt>
                <c:pt idx="3">
                  <c:v>78.849999999999994</c:v>
                </c:pt>
                <c:pt idx="4">
                  <c:v>79.8</c:v>
                </c:pt>
              </c:numCache>
            </c:numRef>
          </c:val>
          <c:extLst>
            <c:ext xmlns:c16="http://schemas.microsoft.com/office/drawing/2014/chart" uri="{C3380CC4-5D6E-409C-BE32-E72D297353CC}">
              <c16:uniqueId val="{00000000-CA47-413F-981F-58407C722F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CA47-413F-981F-58407C722F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101.43</c:v>
                </c:pt>
                <c:pt idx="1">
                  <c:v>95.63</c:v>
                </c:pt>
                <c:pt idx="2">
                  <c:v>102.13</c:v>
                </c:pt>
                <c:pt idx="3">
                  <c:v>102.76</c:v>
                </c:pt>
                <c:pt idx="4">
                  <c:v>100.6</c:v>
                </c:pt>
              </c:numCache>
            </c:numRef>
          </c:val>
          <c:extLst>
            <c:ext xmlns:c16="http://schemas.microsoft.com/office/drawing/2014/chart" uri="{C3380CC4-5D6E-409C-BE32-E72D297353CC}">
              <c16:uniqueId val="{00000000-C0B9-4F30-A5BF-FD358806E2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C0B9-4F30-A5BF-FD358806E2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6.26</c:v>
                </c:pt>
                <c:pt idx="1">
                  <c:v>13.28</c:v>
                </c:pt>
                <c:pt idx="2">
                  <c:v>21.21</c:v>
                </c:pt>
                <c:pt idx="3">
                  <c:v>23.12</c:v>
                </c:pt>
                <c:pt idx="4">
                  <c:v>28.82</c:v>
                </c:pt>
              </c:numCache>
            </c:numRef>
          </c:val>
          <c:extLst>
            <c:ext xmlns:c16="http://schemas.microsoft.com/office/drawing/2014/chart" uri="{C3380CC4-5D6E-409C-BE32-E72D297353CC}">
              <c16:uniqueId val="{00000000-F263-42BE-B225-C3437C95FB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263-42BE-B225-C3437C95FB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84-4BCA-956C-838C674970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A84-4BCA-956C-838C674970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1.07</c:v>
                </c:pt>
                <c:pt idx="1">
                  <c:v>24.14</c:v>
                </c:pt>
                <c:pt idx="2">
                  <c:v>13.47</c:v>
                </c:pt>
                <c:pt idx="3" formatCode="#,##0.00;&quot;△&quot;#,##0.00">
                  <c:v>0</c:v>
                </c:pt>
                <c:pt idx="4" formatCode="#,##0.00;&quot;△&quot;#,##0.00">
                  <c:v>0</c:v>
                </c:pt>
              </c:numCache>
            </c:numRef>
          </c:val>
          <c:extLst>
            <c:ext xmlns:c16="http://schemas.microsoft.com/office/drawing/2014/chart" uri="{C3380CC4-5D6E-409C-BE32-E72D297353CC}">
              <c16:uniqueId val="{00000000-483C-40A5-8873-B7606A8DE2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83C-40A5-8873-B7606A8DE2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37.520000000000003</c:v>
                </c:pt>
                <c:pt idx="1">
                  <c:v>52.39</c:v>
                </c:pt>
                <c:pt idx="2">
                  <c:v>51.86</c:v>
                </c:pt>
                <c:pt idx="3">
                  <c:v>55.97</c:v>
                </c:pt>
                <c:pt idx="4">
                  <c:v>69.16</c:v>
                </c:pt>
              </c:numCache>
            </c:numRef>
          </c:val>
          <c:extLst>
            <c:ext xmlns:c16="http://schemas.microsoft.com/office/drawing/2014/chart" uri="{C3380CC4-5D6E-409C-BE32-E72D297353CC}">
              <c16:uniqueId val="{00000000-6FA1-4369-930E-22298D0D7A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6FA1-4369-930E-22298D0D7A3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361.62</c:v>
                </c:pt>
                <c:pt idx="1">
                  <c:v>429.24</c:v>
                </c:pt>
                <c:pt idx="2">
                  <c:v>417.33</c:v>
                </c:pt>
                <c:pt idx="3">
                  <c:v>250.87</c:v>
                </c:pt>
                <c:pt idx="4">
                  <c:v>157.78</c:v>
                </c:pt>
              </c:numCache>
            </c:numRef>
          </c:val>
          <c:extLst>
            <c:ext xmlns:c16="http://schemas.microsoft.com/office/drawing/2014/chart" uri="{C3380CC4-5D6E-409C-BE32-E72D297353CC}">
              <c16:uniqueId val="{00000000-615F-4D8E-BC82-A422978D34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15F-4D8E-BC82-A422978D34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64.3</c:v>
                </c:pt>
                <c:pt idx="1">
                  <c:v>56.74</c:v>
                </c:pt>
                <c:pt idx="2">
                  <c:v>68.98</c:v>
                </c:pt>
                <c:pt idx="3">
                  <c:v>73.95</c:v>
                </c:pt>
                <c:pt idx="4">
                  <c:v>73.91</c:v>
                </c:pt>
              </c:numCache>
            </c:numRef>
          </c:val>
          <c:extLst>
            <c:ext xmlns:c16="http://schemas.microsoft.com/office/drawing/2014/chart" uri="{C3380CC4-5D6E-409C-BE32-E72D297353CC}">
              <c16:uniqueId val="{00000000-09AD-4867-B741-6163EC83D1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09AD-4867-B741-6163EC83D1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258.37</c:v>
                </c:pt>
                <c:pt idx="1">
                  <c:v>293.13</c:v>
                </c:pt>
                <c:pt idx="2">
                  <c:v>242.01</c:v>
                </c:pt>
                <c:pt idx="3">
                  <c:v>226.21</c:v>
                </c:pt>
                <c:pt idx="4">
                  <c:v>227.28</c:v>
                </c:pt>
              </c:numCache>
            </c:numRef>
          </c:val>
          <c:extLst>
            <c:ext xmlns:c16="http://schemas.microsoft.com/office/drawing/2014/chart" uri="{C3380CC4-5D6E-409C-BE32-E72D297353CC}">
              <c16:uniqueId val="{00000000-BCC0-4A91-B935-900A166529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CC0-4A91-B935-900A166529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大分県　臼杵市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3</v>
      </c>
      <c r="C7" s="61"/>
      <c r="D7" s="61"/>
      <c r="E7" s="61"/>
      <c r="F7" s="61"/>
      <c r="G7" s="61"/>
      <c r="H7" s="61"/>
      <c r="I7" s="61" t="s">
        <v>12</v>
      </c>
      <c r="J7" s="61"/>
      <c r="K7" s="61"/>
      <c r="L7" s="61"/>
      <c r="M7" s="61"/>
      <c r="N7" s="61"/>
      <c r="O7" s="61"/>
      <c r="P7" s="61" t="s">
        <v>4</v>
      </c>
      <c r="Q7" s="61"/>
      <c r="R7" s="61"/>
      <c r="S7" s="61"/>
      <c r="T7" s="61"/>
      <c r="U7" s="61"/>
      <c r="V7" s="61"/>
      <c r="W7" s="61" t="s">
        <v>15</v>
      </c>
      <c r="X7" s="61"/>
      <c r="Y7" s="61"/>
      <c r="Z7" s="61"/>
      <c r="AA7" s="61"/>
      <c r="AB7" s="61"/>
      <c r="AC7" s="61"/>
      <c r="AD7" s="61" t="s">
        <v>7</v>
      </c>
      <c r="AE7" s="61"/>
      <c r="AF7" s="61"/>
      <c r="AG7" s="61"/>
      <c r="AH7" s="61"/>
      <c r="AI7" s="61"/>
      <c r="AJ7" s="61"/>
      <c r="AK7" s="3"/>
      <c r="AL7" s="61" t="s">
        <v>17</v>
      </c>
      <c r="AM7" s="61"/>
      <c r="AN7" s="61"/>
      <c r="AO7" s="61"/>
      <c r="AP7" s="61"/>
      <c r="AQ7" s="61"/>
      <c r="AR7" s="61"/>
      <c r="AS7" s="61"/>
      <c r="AT7" s="61" t="s">
        <v>8</v>
      </c>
      <c r="AU7" s="61"/>
      <c r="AV7" s="61"/>
      <c r="AW7" s="61"/>
      <c r="AX7" s="61"/>
      <c r="AY7" s="61"/>
      <c r="AZ7" s="61"/>
      <c r="BA7" s="61"/>
      <c r="BB7" s="61" t="s">
        <v>18</v>
      </c>
      <c r="BC7" s="61"/>
      <c r="BD7" s="61"/>
      <c r="BE7" s="61"/>
      <c r="BF7" s="61"/>
      <c r="BG7" s="61"/>
      <c r="BH7" s="61"/>
      <c r="BI7" s="61"/>
      <c r="BJ7" s="3"/>
      <c r="BK7" s="3"/>
      <c r="BL7" s="72" t="s">
        <v>19</v>
      </c>
      <c r="BM7" s="73"/>
      <c r="BN7" s="73"/>
      <c r="BO7" s="73"/>
      <c r="BP7" s="73"/>
      <c r="BQ7" s="73"/>
      <c r="BR7" s="73"/>
      <c r="BS7" s="73"/>
      <c r="BT7" s="73"/>
      <c r="BU7" s="73"/>
      <c r="BV7" s="73"/>
      <c r="BW7" s="73"/>
      <c r="BX7" s="73"/>
      <c r="BY7" s="74"/>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5">
        <f>データ!S6</f>
        <v>34895</v>
      </c>
      <c r="AM8" s="55"/>
      <c r="AN8" s="55"/>
      <c r="AO8" s="55"/>
      <c r="AP8" s="55"/>
      <c r="AQ8" s="55"/>
      <c r="AR8" s="55"/>
      <c r="AS8" s="55"/>
      <c r="AT8" s="56">
        <f>データ!T6</f>
        <v>291.2</v>
      </c>
      <c r="AU8" s="56"/>
      <c r="AV8" s="56"/>
      <c r="AW8" s="56"/>
      <c r="AX8" s="56"/>
      <c r="AY8" s="56"/>
      <c r="AZ8" s="56"/>
      <c r="BA8" s="56"/>
      <c r="BB8" s="56">
        <f>データ!U6</f>
        <v>119.83</v>
      </c>
      <c r="BC8" s="56"/>
      <c r="BD8" s="56"/>
      <c r="BE8" s="56"/>
      <c r="BF8" s="56"/>
      <c r="BG8" s="56"/>
      <c r="BH8" s="56"/>
      <c r="BI8" s="56"/>
      <c r="BJ8" s="3"/>
      <c r="BK8" s="3"/>
      <c r="BL8" s="66" t="s">
        <v>14</v>
      </c>
      <c r="BM8" s="67"/>
      <c r="BN8" s="68" t="s">
        <v>21</v>
      </c>
      <c r="BO8" s="68"/>
      <c r="BP8" s="68"/>
      <c r="BQ8" s="68"/>
      <c r="BR8" s="68"/>
      <c r="BS8" s="68"/>
      <c r="BT8" s="68"/>
      <c r="BU8" s="68"/>
      <c r="BV8" s="68"/>
      <c r="BW8" s="68"/>
      <c r="BX8" s="68"/>
      <c r="BY8" s="69"/>
    </row>
    <row r="9" spans="1:78" ht="18.75" customHeight="1" x14ac:dyDescent="0.15">
      <c r="A9" s="2"/>
      <c r="B9" s="61" t="s">
        <v>22</v>
      </c>
      <c r="C9" s="61"/>
      <c r="D9" s="61"/>
      <c r="E9" s="61"/>
      <c r="F9" s="61"/>
      <c r="G9" s="61"/>
      <c r="H9" s="61"/>
      <c r="I9" s="61" t="s">
        <v>28</v>
      </c>
      <c r="J9" s="61"/>
      <c r="K9" s="61"/>
      <c r="L9" s="61"/>
      <c r="M9" s="61"/>
      <c r="N9" s="61"/>
      <c r="O9" s="61"/>
      <c r="P9" s="61" t="s">
        <v>29</v>
      </c>
      <c r="Q9" s="61"/>
      <c r="R9" s="61"/>
      <c r="S9" s="61"/>
      <c r="T9" s="61"/>
      <c r="U9" s="61"/>
      <c r="V9" s="61"/>
      <c r="W9" s="61" t="s">
        <v>32</v>
      </c>
      <c r="X9" s="61"/>
      <c r="Y9" s="61"/>
      <c r="Z9" s="61"/>
      <c r="AA9" s="61"/>
      <c r="AB9" s="61"/>
      <c r="AC9" s="61"/>
      <c r="AD9" s="61" t="s">
        <v>23</v>
      </c>
      <c r="AE9" s="61"/>
      <c r="AF9" s="61"/>
      <c r="AG9" s="61"/>
      <c r="AH9" s="61"/>
      <c r="AI9" s="61"/>
      <c r="AJ9" s="61"/>
      <c r="AK9" s="3"/>
      <c r="AL9" s="61" t="s">
        <v>34</v>
      </c>
      <c r="AM9" s="61"/>
      <c r="AN9" s="61"/>
      <c r="AO9" s="61"/>
      <c r="AP9" s="61"/>
      <c r="AQ9" s="61"/>
      <c r="AR9" s="61"/>
      <c r="AS9" s="61"/>
      <c r="AT9" s="61" t="s">
        <v>35</v>
      </c>
      <c r="AU9" s="61"/>
      <c r="AV9" s="61"/>
      <c r="AW9" s="61"/>
      <c r="AX9" s="61"/>
      <c r="AY9" s="61"/>
      <c r="AZ9" s="61"/>
      <c r="BA9" s="61"/>
      <c r="BB9" s="61" t="s">
        <v>24</v>
      </c>
      <c r="BC9" s="61"/>
      <c r="BD9" s="61"/>
      <c r="BE9" s="61"/>
      <c r="BF9" s="61"/>
      <c r="BG9" s="61"/>
      <c r="BH9" s="61"/>
      <c r="BI9" s="61"/>
      <c r="BJ9" s="3"/>
      <c r="BK9" s="3"/>
      <c r="BL9" s="62" t="s">
        <v>37</v>
      </c>
      <c r="BM9" s="63"/>
      <c r="BN9" s="64" t="s">
        <v>38</v>
      </c>
      <c r="BO9" s="64"/>
      <c r="BP9" s="64"/>
      <c r="BQ9" s="64"/>
      <c r="BR9" s="64"/>
      <c r="BS9" s="64"/>
      <c r="BT9" s="64"/>
      <c r="BU9" s="64"/>
      <c r="BV9" s="64"/>
      <c r="BW9" s="64"/>
      <c r="BX9" s="64"/>
      <c r="BY9" s="65"/>
    </row>
    <row r="10" spans="1:78" ht="18.75" customHeight="1" x14ac:dyDescent="0.15">
      <c r="A10" s="2"/>
      <c r="B10" s="56" t="str">
        <f>データ!N6</f>
        <v>-</v>
      </c>
      <c r="C10" s="56"/>
      <c r="D10" s="56"/>
      <c r="E10" s="56"/>
      <c r="F10" s="56"/>
      <c r="G10" s="56"/>
      <c r="H10" s="56"/>
      <c r="I10" s="56">
        <f>データ!O6</f>
        <v>73.92</v>
      </c>
      <c r="J10" s="56"/>
      <c r="K10" s="56"/>
      <c r="L10" s="56"/>
      <c r="M10" s="56"/>
      <c r="N10" s="56"/>
      <c r="O10" s="56"/>
      <c r="P10" s="56">
        <f>データ!P6</f>
        <v>5.15</v>
      </c>
      <c r="Q10" s="56"/>
      <c r="R10" s="56"/>
      <c r="S10" s="56"/>
      <c r="T10" s="56"/>
      <c r="U10" s="56"/>
      <c r="V10" s="56"/>
      <c r="W10" s="56">
        <f>データ!Q6</f>
        <v>106.89</v>
      </c>
      <c r="X10" s="56"/>
      <c r="Y10" s="56"/>
      <c r="Z10" s="56"/>
      <c r="AA10" s="56"/>
      <c r="AB10" s="56"/>
      <c r="AC10" s="56"/>
      <c r="AD10" s="55">
        <f>データ!R6</f>
        <v>3410</v>
      </c>
      <c r="AE10" s="55"/>
      <c r="AF10" s="55"/>
      <c r="AG10" s="55"/>
      <c r="AH10" s="55"/>
      <c r="AI10" s="55"/>
      <c r="AJ10" s="55"/>
      <c r="AK10" s="2"/>
      <c r="AL10" s="55">
        <f>データ!V6</f>
        <v>1782</v>
      </c>
      <c r="AM10" s="55"/>
      <c r="AN10" s="55"/>
      <c r="AO10" s="55"/>
      <c r="AP10" s="55"/>
      <c r="AQ10" s="55"/>
      <c r="AR10" s="55"/>
      <c r="AS10" s="55"/>
      <c r="AT10" s="56">
        <f>データ!W6</f>
        <v>1.24</v>
      </c>
      <c r="AU10" s="56"/>
      <c r="AV10" s="56"/>
      <c r="AW10" s="56"/>
      <c r="AX10" s="56"/>
      <c r="AY10" s="56"/>
      <c r="AZ10" s="56"/>
      <c r="BA10" s="56"/>
      <c r="BB10" s="56">
        <f>データ!X6</f>
        <v>1437.1</v>
      </c>
      <c r="BC10" s="56"/>
      <c r="BD10" s="56"/>
      <c r="BE10" s="56"/>
      <c r="BF10" s="56"/>
      <c r="BG10" s="56"/>
      <c r="BH10" s="56"/>
      <c r="BI10" s="56"/>
      <c r="BJ10" s="2"/>
      <c r="BK10" s="2"/>
      <c r="BL10" s="57" t="s">
        <v>40</v>
      </c>
      <c r="BM10" s="58"/>
      <c r="BN10" s="59" t="s">
        <v>41</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43</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31</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44</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45</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50"/>
      <c r="BN47" s="50"/>
      <c r="BO47" s="50"/>
      <c r="BP47" s="50"/>
      <c r="BQ47" s="50"/>
      <c r="BR47" s="50"/>
      <c r="BS47" s="50"/>
      <c r="BT47" s="50"/>
      <c r="BU47" s="50"/>
      <c r="BV47" s="50"/>
      <c r="BW47" s="50"/>
      <c r="BX47" s="50"/>
      <c r="BY47" s="50"/>
      <c r="BZ47" s="5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50"/>
      <c r="BN48" s="50"/>
      <c r="BO48" s="50"/>
      <c r="BP48" s="50"/>
      <c r="BQ48" s="50"/>
      <c r="BR48" s="50"/>
      <c r="BS48" s="50"/>
      <c r="BT48" s="50"/>
      <c r="BU48" s="50"/>
      <c r="BV48" s="50"/>
      <c r="BW48" s="50"/>
      <c r="BX48" s="50"/>
      <c r="BY48" s="50"/>
      <c r="BZ48" s="5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50"/>
      <c r="BN49" s="50"/>
      <c r="BO49" s="50"/>
      <c r="BP49" s="50"/>
      <c r="BQ49" s="50"/>
      <c r="BR49" s="50"/>
      <c r="BS49" s="50"/>
      <c r="BT49" s="50"/>
      <c r="BU49" s="50"/>
      <c r="BV49" s="50"/>
      <c r="BW49" s="50"/>
      <c r="BX49" s="50"/>
      <c r="BY49" s="50"/>
      <c r="BZ49" s="5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50"/>
      <c r="BN50" s="50"/>
      <c r="BO50" s="50"/>
      <c r="BP50" s="50"/>
      <c r="BQ50" s="50"/>
      <c r="BR50" s="50"/>
      <c r="BS50" s="50"/>
      <c r="BT50" s="50"/>
      <c r="BU50" s="50"/>
      <c r="BV50" s="50"/>
      <c r="BW50" s="50"/>
      <c r="BX50" s="50"/>
      <c r="BY50" s="50"/>
      <c r="BZ50" s="5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50"/>
      <c r="BN51" s="50"/>
      <c r="BO51" s="50"/>
      <c r="BP51" s="50"/>
      <c r="BQ51" s="50"/>
      <c r="BR51" s="50"/>
      <c r="BS51" s="50"/>
      <c r="BT51" s="50"/>
      <c r="BU51" s="50"/>
      <c r="BV51" s="50"/>
      <c r="BW51" s="50"/>
      <c r="BX51" s="50"/>
      <c r="BY51" s="50"/>
      <c r="BZ51" s="5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50"/>
      <c r="BN52" s="50"/>
      <c r="BO52" s="50"/>
      <c r="BP52" s="50"/>
      <c r="BQ52" s="50"/>
      <c r="BR52" s="50"/>
      <c r="BS52" s="50"/>
      <c r="BT52" s="50"/>
      <c r="BU52" s="50"/>
      <c r="BV52" s="50"/>
      <c r="BW52" s="50"/>
      <c r="BX52" s="50"/>
      <c r="BY52" s="50"/>
      <c r="BZ52" s="5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50"/>
      <c r="BN53" s="50"/>
      <c r="BO53" s="50"/>
      <c r="BP53" s="50"/>
      <c r="BQ53" s="50"/>
      <c r="BR53" s="50"/>
      <c r="BS53" s="50"/>
      <c r="BT53" s="50"/>
      <c r="BU53" s="50"/>
      <c r="BV53" s="50"/>
      <c r="BW53" s="50"/>
      <c r="BX53" s="50"/>
      <c r="BY53" s="50"/>
      <c r="BZ53" s="5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50"/>
      <c r="BN54" s="50"/>
      <c r="BO54" s="50"/>
      <c r="BP54" s="50"/>
      <c r="BQ54" s="50"/>
      <c r="BR54" s="50"/>
      <c r="BS54" s="50"/>
      <c r="BT54" s="50"/>
      <c r="BU54" s="50"/>
      <c r="BV54" s="50"/>
      <c r="BW54" s="50"/>
      <c r="BX54" s="50"/>
      <c r="BY54" s="50"/>
      <c r="BZ54" s="5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50"/>
      <c r="BN55" s="50"/>
      <c r="BO55" s="50"/>
      <c r="BP55" s="50"/>
      <c r="BQ55" s="50"/>
      <c r="BR55" s="50"/>
      <c r="BS55" s="50"/>
      <c r="BT55" s="50"/>
      <c r="BU55" s="50"/>
      <c r="BV55" s="50"/>
      <c r="BW55" s="50"/>
      <c r="BX55" s="50"/>
      <c r="BY55" s="50"/>
      <c r="BZ55" s="5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50"/>
      <c r="BN56" s="50"/>
      <c r="BO56" s="50"/>
      <c r="BP56" s="50"/>
      <c r="BQ56" s="50"/>
      <c r="BR56" s="50"/>
      <c r="BS56" s="50"/>
      <c r="BT56" s="50"/>
      <c r="BU56" s="50"/>
      <c r="BV56" s="50"/>
      <c r="BW56" s="50"/>
      <c r="BX56" s="50"/>
      <c r="BY56" s="50"/>
      <c r="BZ56" s="5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50"/>
      <c r="BN57" s="50"/>
      <c r="BO57" s="50"/>
      <c r="BP57" s="50"/>
      <c r="BQ57" s="50"/>
      <c r="BR57" s="50"/>
      <c r="BS57" s="50"/>
      <c r="BT57" s="50"/>
      <c r="BU57" s="50"/>
      <c r="BV57" s="50"/>
      <c r="BW57" s="50"/>
      <c r="BX57" s="50"/>
      <c r="BY57" s="50"/>
      <c r="BZ57" s="5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50"/>
      <c r="BN58" s="50"/>
      <c r="BO58" s="50"/>
      <c r="BP58" s="50"/>
      <c r="BQ58" s="50"/>
      <c r="BR58" s="50"/>
      <c r="BS58" s="50"/>
      <c r="BT58" s="50"/>
      <c r="BU58" s="50"/>
      <c r="BV58" s="50"/>
      <c r="BW58" s="50"/>
      <c r="BX58" s="50"/>
      <c r="BY58" s="50"/>
      <c r="BZ58" s="5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50"/>
      <c r="BN59" s="50"/>
      <c r="BO59" s="50"/>
      <c r="BP59" s="50"/>
      <c r="BQ59" s="50"/>
      <c r="BR59" s="50"/>
      <c r="BS59" s="50"/>
      <c r="BT59" s="50"/>
      <c r="BU59" s="50"/>
      <c r="BV59" s="50"/>
      <c r="BW59" s="50"/>
      <c r="BX59" s="50"/>
      <c r="BY59" s="50"/>
      <c r="BZ59" s="51"/>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50"/>
      <c r="BN60" s="50"/>
      <c r="BO60" s="50"/>
      <c r="BP60" s="50"/>
      <c r="BQ60" s="50"/>
      <c r="BR60" s="50"/>
      <c r="BS60" s="50"/>
      <c r="BT60" s="50"/>
      <c r="BU60" s="50"/>
      <c r="BV60" s="50"/>
      <c r="BW60" s="50"/>
      <c r="BX60" s="50"/>
      <c r="BY60" s="50"/>
      <c r="BZ60" s="5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50"/>
      <c r="BN61" s="50"/>
      <c r="BO61" s="50"/>
      <c r="BP61" s="50"/>
      <c r="BQ61" s="50"/>
      <c r="BR61" s="50"/>
      <c r="BS61" s="50"/>
      <c r="BT61" s="50"/>
      <c r="BU61" s="50"/>
      <c r="BV61" s="50"/>
      <c r="BW61" s="50"/>
      <c r="BX61" s="50"/>
      <c r="BY61" s="50"/>
      <c r="BZ61" s="5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50"/>
      <c r="BN62" s="50"/>
      <c r="BO62" s="50"/>
      <c r="BP62" s="50"/>
      <c r="BQ62" s="50"/>
      <c r="BR62" s="50"/>
      <c r="BS62" s="50"/>
      <c r="BT62" s="50"/>
      <c r="BU62" s="50"/>
      <c r="BV62" s="50"/>
      <c r="BW62" s="50"/>
      <c r="BX62" s="50"/>
      <c r="BY62" s="50"/>
      <c r="BZ62" s="5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2"/>
      <c r="BM63" s="53"/>
      <c r="BN63" s="53"/>
      <c r="BO63" s="53"/>
      <c r="BP63" s="53"/>
      <c r="BQ63" s="53"/>
      <c r="BR63" s="53"/>
      <c r="BS63" s="53"/>
      <c r="BT63" s="53"/>
      <c r="BU63" s="53"/>
      <c r="BV63" s="53"/>
      <c r="BW63" s="53"/>
      <c r="BX63" s="53"/>
      <c r="BY63" s="53"/>
      <c r="BZ63" s="5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27</v>
      </c>
      <c r="BM66" s="50"/>
      <c r="BN66" s="50"/>
      <c r="BO66" s="50"/>
      <c r="BP66" s="50"/>
      <c r="BQ66" s="50"/>
      <c r="BR66" s="50"/>
      <c r="BS66" s="50"/>
      <c r="BT66" s="50"/>
      <c r="BU66" s="50"/>
      <c r="BV66" s="50"/>
      <c r="BW66" s="50"/>
      <c r="BX66" s="50"/>
      <c r="BY66" s="50"/>
      <c r="BZ66" s="5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50"/>
      <c r="BN67" s="50"/>
      <c r="BO67" s="50"/>
      <c r="BP67" s="50"/>
      <c r="BQ67" s="50"/>
      <c r="BR67" s="50"/>
      <c r="BS67" s="50"/>
      <c r="BT67" s="50"/>
      <c r="BU67" s="50"/>
      <c r="BV67" s="50"/>
      <c r="BW67" s="50"/>
      <c r="BX67" s="50"/>
      <c r="BY67" s="50"/>
      <c r="BZ67" s="5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50"/>
      <c r="BN68" s="50"/>
      <c r="BO68" s="50"/>
      <c r="BP68" s="50"/>
      <c r="BQ68" s="50"/>
      <c r="BR68" s="50"/>
      <c r="BS68" s="50"/>
      <c r="BT68" s="50"/>
      <c r="BU68" s="50"/>
      <c r="BV68" s="50"/>
      <c r="BW68" s="50"/>
      <c r="BX68" s="50"/>
      <c r="BY68" s="50"/>
      <c r="BZ68" s="5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50"/>
      <c r="BN69" s="50"/>
      <c r="BO69" s="50"/>
      <c r="BP69" s="50"/>
      <c r="BQ69" s="50"/>
      <c r="BR69" s="50"/>
      <c r="BS69" s="50"/>
      <c r="BT69" s="50"/>
      <c r="BU69" s="50"/>
      <c r="BV69" s="50"/>
      <c r="BW69" s="50"/>
      <c r="BX69" s="50"/>
      <c r="BY69" s="50"/>
      <c r="BZ69" s="5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50"/>
      <c r="BN70" s="50"/>
      <c r="BO70" s="50"/>
      <c r="BP70" s="50"/>
      <c r="BQ70" s="50"/>
      <c r="BR70" s="50"/>
      <c r="BS70" s="50"/>
      <c r="BT70" s="50"/>
      <c r="BU70" s="50"/>
      <c r="BV70" s="50"/>
      <c r="BW70" s="50"/>
      <c r="BX70" s="50"/>
      <c r="BY70" s="50"/>
      <c r="BZ70" s="5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50"/>
      <c r="BN71" s="50"/>
      <c r="BO71" s="50"/>
      <c r="BP71" s="50"/>
      <c r="BQ71" s="50"/>
      <c r="BR71" s="50"/>
      <c r="BS71" s="50"/>
      <c r="BT71" s="50"/>
      <c r="BU71" s="50"/>
      <c r="BV71" s="50"/>
      <c r="BW71" s="50"/>
      <c r="BX71" s="50"/>
      <c r="BY71" s="50"/>
      <c r="BZ71" s="5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50"/>
      <c r="BN72" s="50"/>
      <c r="BO72" s="50"/>
      <c r="BP72" s="50"/>
      <c r="BQ72" s="50"/>
      <c r="BR72" s="50"/>
      <c r="BS72" s="50"/>
      <c r="BT72" s="50"/>
      <c r="BU72" s="50"/>
      <c r="BV72" s="50"/>
      <c r="BW72" s="50"/>
      <c r="BX72" s="50"/>
      <c r="BY72" s="50"/>
      <c r="BZ72" s="5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50"/>
      <c r="BN73" s="50"/>
      <c r="BO73" s="50"/>
      <c r="BP73" s="50"/>
      <c r="BQ73" s="50"/>
      <c r="BR73" s="50"/>
      <c r="BS73" s="50"/>
      <c r="BT73" s="50"/>
      <c r="BU73" s="50"/>
      <c r="BV73" s="50"/>
      <c r="BW73" s="50"/>
      <c r="BX73" s="50"/>
      <c r="BY73" s="50"/>
      <c r="BZ73" s="5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50"/>
      <c r="BN74" s="50"/>
      <c r="BO74" s="50"/>
      <c r="BP74" s="50"/>
      <c r="BQ74" s="50"/>
      <c r="BR74" s="50"/>
      <c r="BS74" s="50"/>
      <c r="BT74" s="50"/>
      <c r="BU74" s="50"/>
      <c r="BV74" s="50"/>
      <c r="BW74" s="50"/>
      <c r="BX74" s="50"/>
      <c r="BY74" s="50"/>
      <c r="BZ74" s="5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50"/>
      <c r="BN75" s="50"/>
      <c r="BO75" s="50"/>
      <c r="BP75" s="50"/>
      <c r="BQ75" s="50"/>
      <c r="BR75" s="50"/>
      <c r="BS75" s="50"/>
      <c r="BT75" s="50"/>
      <c r="BU75" s="50"/>
      <c r="BV75" s="50"/>
      <c r="BW75" s="50"/>
      <c r="BX75" s="50"/>
      <c r="BY75" s="50"/>
      <c r="BZ75" s="5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50"/>
      <c r="BN76" s="50"/>
      <c r="BO76" s="50"/>
      <c r="BP76" s="50"/>
      <c r="BQ76" s="50"/>
      <c r="BR76" s="50"/>
      <c r="BS76" s="50"/>
      <c r="BT76" s="50"/>
      <c r="BU76" s="50"/>
      <c r="BV76" s="50"/>
      <c r="BW76" s="50"/>
      <c r="BX76" s="50"/>
      <c r="BY76" s="50"/>
      <c r="BZ76" s="5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50"/>
      <c r="BN77" s="50"/>
      <c r="BO77" s="50"/>
      <c r="BP77" s="50"/>
      <c r="BQ77" s="50"/>
      <c r="BR77" s="50"/>
      <c r="BS77" s="50"/>
      <c r="BT77" s="50"/>
      <c r="BU77" s="50"/>
      <c r="BV77" s="50"/>
      <c r="BW77" s="50"/>
      <c r="BX77" s="50"/>
      <c r="BY77" s="50"/>
      <c r="BZ77" s="5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50"/>
      <c r="BN78" s="50"/>
      <c r="BO78" s="50"/>
      <c r="BP78" s="50"/>
      <c r="BQ78" s="50"/>
      <c r="BR78" s="50"/>
      <c r="BS78" s="50"/>
      <c r="BT78" s="50"/>
      <c r="BU78" s="50"/>
      <c r="BV78" s="50"/>
      <c r="BW78" s="50"/>
      <c r="BX78" s="50"/>
      <c r="BY78" s="50"/>
      <c r="BZ78" s="51"/>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50"/>
      <c r="BN79" s="50"/>
      <c r="BO79" s="50"/>
      <c r="BP79" s="50"/>
      <c r="BQ79" s="50"/>
      <c r="BR79" s="50"/>
      <c r="BS79" s="50"/>
      <c r="BT79" s="50"/>
      <c r="BU79" s="50"/>
      <c r="BV79" s="50"/>
      <c r="BW79" s="50"/>
      <c r="BX79" s="50"/>
      <c r="BY79" s="50"/>
      <c r="BZ79" s="51"/>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50"/>
      <c r="BN80" s="50"/>
      <c r="BO80" s="50"/>
      <c r="BP80" s="50"/>
      <c r="BQ80" s="50"/>
      <c r="BR80" s="50"/>
      <c r="BS80" s="50"/>
      <c r="BT80" s="50"/>
      <c r="BU80" s="50"/>
      <c r="BV80" s="50"/>
      <c r="BW80" s="50"/>
      <c r="BX80" s="50"/>
      <c r="BY80" s="50"/>
      <c r="BZ80" s="5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50"/>
      <c r="BN81" s="50"/>
      <c r="BO81" s="50"/>
      <c r="BP81" s="50"/>
      <c r="BQ81" s="50"/>
      <c r="BR81" s="50"/>
      <c r="BS81" s="50"/>
      <c r="BT81" s="50"/>
      <c r="BU81" s="50"/>
      <c r="BV81" s="50"/>
      <c r="BW81" s="50"/>
      <c r="BX81" s="50"/>
      <c r="BY81" s="50"/>
      <c r="BZ81" s="5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2"/>
      <c r="BM82" s="53"/>
      <c r="BN82" s="53"/>
      <c r="BO82" s="53"/>
      <c r="BP82" s="53"/>
      <c r="BQ82" s="53"/>
      <c r="BR82" s="53"/>
      <c r="BS82" s="53"/>
      <c r="BT82" s="53"/>
      <c r="BU82" s="53"/>
      <c r="BV82" s="53"/>
      <c r="BW82" s="53"/>
      <c r="BX82" s="53"/>
      <c r="BY82" s="53"/>
      <c r="BZ82" s="54"/>
    </row>
    <row r="83" spans="1:78" x14ac:dyDescent="0.15">
      <c r="C83" s="28" t="s">
        <v>47</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48</v>
      </c>
      <c r="C84" s="6"/>
      <c r="D84" s="6"/>
      <c r="E84" s="6" t="s">
        <v>49</v>
      </c>
      <c r="F84" s="6" t="s">
        <v>51</v>
      </c>
      <c r="G84" s="6" t="s">
        <v>52</v>
      </c>
      <c r="H84" s="6" t="s">
        <v>46</v>
      </c>
      <c r="I84" s="6" t="s">
        <v>11</v>
      </c>
      <c r="J84" s="6" t="s">
        <v>53</v>
      </c>
      <c r="K84" s="6" t="s">
        <v>54</v>
      </c>
      <c r="L84" s="6" t="s">
        <v>25</v>
      </c>
      <c r="M84" s="6" t="s">
        <v>39</v>
      </c>
      <c r="N84" s="6" t="s">
        <v>55</v>
      </c>
      <c r="O84" s="6" t="s">
        <v>57</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pZcbpzuzrniRIB1pX2jVq9xFEFpfhvenKZlgcZR+VIu6JcTVaKfHRoYh82rKuKndLyJJgvRDKbfRM3Q0pGLrdQ==" saltValue="o2VZ18c91ttF+MqjCxXEp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59</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60</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26</v>
      </c>
      <c r="C3" s="16" t="s">
        <v>62</v>
      </c>
      <c r="D3" s="16" t="s">
        <v>42</v>
      </c>
      <c r="E3" s="16" t="s">
        <v>6</v>
      </c>
      <c r="F3" s="16" t="s">
        <v>5</v>
      </c>
      <c r="G3" s="16" t="s">
        <v>30</v>
      </c>
      <c r="H3" s="76" t="s">
        <v>63</v>
      </c>
      <c r="I3" s="77"/>
      <c r="J3" s="77"/>
      <c r="K3" s="77"/>
      <c r="L3" s="77"/>
      <c r="M3" s="77"/>
      <c r="N3" s="77"/>
      <c r="O3" s="77"/>
      <c r="P3" s="77"/>
      <c r="Q3" s="77"/>
      <c r="R3" s="77"/>
      <c r="S3" s="77"/>
      <c r="T3" s="77"/>
      <c r="U3" s="77"/>
      <c r="V3" s="77"/>
      <c r="W3" s="77"/>
      <c r="X3" s="78"/>
      <c r="Y3" s="82" t="s">
        <v>58</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9</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64</v>
      </c>
      <c r="B4" s="17"/>
      <c r="C4" s="17"/>
      <c r="D4" s="17"/>
      <c r="E4" s="17"/>
      <c r="F4" s="17"/>
      <c r="G4" s="17"/>
      <c r="H4" s="79"/>
      <c r="I4" s="80"/>
      <c r="J4" s="80"/>
      <c r="K4" s="80"/>
      <c r="L4" s="80"/>
      <c r="M4" s="80"/>
      <c r="N4" s="80"/>
      <c r="O4" s="80"/>
      <c r="P4" s="80"/>
      <c r="Q4" s="80"/>
      <c r="R4" s="80"/>
      <c r="S4" s="80"/>
      <c r="T4" s="80"/>
      <c r="U4" s="80"/>
      <c r="V4" s="80"/>
      <c r="W4" s="80"/>
      <c r="X4" s="81"/>
      <c r="Y4" s="83" t="s">
        <v>56</v>
      </c>
      <c r="Z4" s="83"/>
      <c r="AA4" s="83"/>
      <c r="AB4" s="83"/>
      <c r="AC4" s="83"/>
      <c r="AD4" s="83"/>
      <c r="AE4" s="83"/>
      <c r="AF4" s="83"/>
      <c r="AG4" s="83"/>
      <c r="AH4" s="83"/>
      <c r="AI4" s="83"/>
      <c r="AJ4" s="83" t="s">
        <v>50</v>
      </c>
      <c r="AK4" s="83"/>
      <c r="AL4" s="83"/>
      <c r="AM4" s="83"/>
      <c r="AN4" s="83"/>
      <c r="AO4" s="83"/>
      <c r="AP4" s="83"/>
      <c r="AQ4" s="83"/>
      <c r="AR4" s="83"/>
      <c r="AS4" s="83"/>
      <c r="AT4" s="83"/>
      <c r="AU4" s="83" t="s">
        <v>33</v>
      </c>
      <c r="AV4" s="83"/>
      <c r="AW4" s="83"/>
      <c r="AX4" s="83"/>
      <c r="AY4" s="83"/>
      <c r="AZ4" s="83"/>
      <c r="BA4" s="83"/>
      <c r="BB4" s="83"/>
      <c r="BC4" s="83"/>
      <c r="BD4" s="83"/>
      <c r="BE4" s="83"/>
      <c r="BF4" s="83" t="s">
        <v>66</v>
      </c>
      <c r="BG4" s="83"/>
      <c r="BH4" s="83"/>
      <c r="BI4" s="83"/>
      <c r="BJ4" s="83"/>
      <c r="BK4" s="83"/>
      <c r="BL4" s="83"/>
      <c r="BM4" s="83"/>
      <c r="BN4" s="83"/>
      <c r="BO4" s="83"/>
      <c r="BP4" s="83"/>
      <c r="BQ4" s="83" t="s">
        <v>16</v>
      </c>
      <c r="BR4" s="83"/>
      <c r="BS4" s="83"/>
      <c r="BT4" s="83"/>
      <c r="BU4" s="83"/>
      <c r="BV4" s="83"/>
      <c r="BW4" s="83"/>
      <c r="BX4" s="83"/>
      <c r="BY4" s="83"/>
      <c r="BZ4" s="83"/>
      <c r="CA4" s="83"/>
      <c r="CB4" s="83" t="s">
        <v>65</v>
      </c>
      <c r="CC4" s="83"/>
      <c r="CD4" s="83"/>
      <c r="CE4" s="83"/>
      <c r="CF4" s="83"/>
      <c r="CG4" s="83"/>
      <c r="CH4" s="83"/>
      <c r="CI4" s="83"/>
      <c r="CJ4" s="83"/>
      <c r="CK4" s="83"/>
      <c r="CL4" s="83"/>
      <c r="CM4" s="83" t="s">
        <v>0</v>
      </c>
      <c r="CN4" s="83"/>
      <c r="CO4" s="83"/>
      <c r="CP4" s="83"/>
      <c r="CQ4" s="83"/>
      <c r="CR4" s="83"/>
      <c r="CS4" s="83"/>
      <c r="CT4" s="83"/>
      <c r="CU4" s="83"/>
      <c r="CV4" s="83"/>
      <c r="CW4" s="83"/>
      <c r="CX4" s="83" t="s">
        <v>67</v>
      </c>
      <c r="CY4" s="83"/>
      <c r="CZ4" s="83"/>
      <c r="DA4" s="83"/>
      <c r="DB4" s="83"/>
      <c r="DC4" s="83"/>
      <c r="DD4" s="83"/>
      <c r="DE4" s="83"/>
      <c r="DF4" s="83"/>
      <c r="DG4" s="83"/>
      <c r="DH4" s="83"/>
      <c r="DI4" s="83" t="s">
        <v>68</v>
      </c>
      <c r="DJ4" s="83"/>
      <c r="DK4" s="83"/>
      <c r="DL4" s="83"/>
      <c r="DM4" s="83"/>
      <c r="DN4" s="83"/>
      <c r="DO4" s="83"/>
      <c r="DP4" s="83"/>
      <c r="DQ4" s="83"/>
      <c r="DR4" s="83"/>
      <c r="DS4" s="83"/>
      <c r="DT4" s="83" t="s">
        <v>69</v>
      </c>
      <c r="DU4" s="83"/>
      <c r="DV4" s="83"/>
      <c r="DW4" s="83"/>
      <c r="DX4" s="83"/>
      <c r="DY4" s="83"/>
      <c r="DZ4" s="83"/>
      <c r="EA4" s="83"/>
      <c r="EB4" s="83"/>
      <c r="EC4" s="83"/>
      <c r="ED4" s="83"/>
      <c r="EE4" s="83" t="s">
        <v>70</v>
      </c>
      <c r="EF4" s="83"/>
      <c r="EG4" s="83"/>
      <c r="EH4" s="83"/>
      <c r="EI4" s="83"/>
      <c r="EJ4" s="83"/>
      <c r="EK4" s="83"/>
      <c r="EL4" s="83"/>
      <c r="EM4" s="83"/>
      <c r="EN4" s="83"/>
      <c r="EO4" s="83"/>
    </row>
    <row r="5" spans="1:148" x14ac:dyDescent="0.15">
      <c r="A5" s="14" t="s">
        <v>71</v>
      </c>
      <c r="B5" s="18"/>
      <c r="C5" s="18"/>
      <c r="D5" s="18"/>
      <c r="E5" s="18"/>
      <c r="F5" s="18"/>
      <c r="G5" s="18"/>
      <c r="H5" s="22" t="s">
        <v>61</v>
      </c>
      <c r="I5" s="22" t="s">
        <v>72</v>
      </c>
      <c r="J5" s="22" t="s">
        <v>73</v>
      </c>
      <c r="K5" s="22" t="s">
        <v>74</v>
      </c>
      <c r="L5" s="22" t="s">
        <v>75</v>
      </c>
      <c r="M5" s="22" t="s">
        <v>7</v>
      </c>
      <c r="N5" s="22" t="s">
        <v>76</v>
      </c>
      <c r="O5" s="22" t="s">
        <v>77</v>
      </c>
      <c r="P5" s="22" t="s">
        <v>78</v>
      </c>
      <c r="Q5" s="22" t="s">
        <v>79</v>
      </c>
      <c r="R5" s="22" t="s">
        <v>80</v>
      </c>
      <c r="S5" s="22" t="s">
        <v>81</v>
      </c>
      <c r="T5" s="22" t="s">
        <v>82</v>
      </c>
      <c r="U5" s="22" t="s">
        <v>1</v>
      </c>
      <c r="V5" s="22" t="s">
        <v>83</v>
      </c>
      <c r="W5" s="22" t="s">
        <v>84</v>
      </c>
      <c r="X5" s="22" t="s">
        <v>85</v>
      </c>
      <c r="Y5" s="22" t="s">
        <v>86</v>
      </c>
      <c r="Z5" s="22" t="s">
        <v>87</v>
      </c>
      <c r="AA5" s="22" t="s">
        <v>88</v>
      </c>
      <c r="AB5" s="22" t="s">
        <v>89</v>
      </c>
      <c r="AC5" s="22" t="s">
        <v>90</v>
      </c>
      <c r="AD5" s="22" t="s">
        <v>91</v>
      </c>
      <c r="AE5" s="22" t="s">
        <v>93</v>
      </c>
      <c r="AF5" s="22" t="s">
        <v>94</v>
      </c>
      <c r="AG5" s="22" t="s">
        <v>95</v>
      </c>
      <c r="AH5" s="22" t="s">
        <v>96</v>
      </c>
      <c r="AI5" s="22" t="s">
        <v>48</v>
      </c>
      <c r="AJ5" s="22" t="s">
        <v>86</v>
      </c>
      <c r="AK5" s="22" t="s">
        <v>87</v>
      </c>
      <c r="AL5" s="22" t="s">
        <v>88</v>
      </c>
      <c r="AM5" s="22" t="s">
        <v>89</v>
      </c>
      <c r="AN5" s="22" t="s">
        <v>90</v>
      </c>
      <c r="AO5" s="22" t="s">
        <v>91</v>
      </c>
      <c r="AP5" s="22" t="s">
        <v>93</v>
      </c>
      <c r="AQ5" s="22" t="s">
        <v>94</v>
      </c>
      <c r="AR5" s="22" t="s">
        <v>95</v>
      </c>
      <c r="AS5" s="22" t="s">
        <v>96</v>
      </c>
      <c r="AT5" s="22" t="s">
        <v>92</v>
      </c>
      <c r="AU5" s="22" t="s">
        <v>86</v>
      </c>
      <c r="AV5" s="22" t="s">
        <v>87</v>
      </c>
      <c r="AW5" s="22" t="s">
        <v>88</v>
      </c>
      <c r="AX5" s="22" t="s">
        <v>89</v>
      </c>
      <c r="AY5" s="22" t="s">
        <v>90</v>
      </c>
      <c r="AZ5" s="22" t="s">
        <v>91</v>
      </c>
      <c r="BA5" s="22" t="s">
        <v>93</v>
      </c>
      <c r="BB5" s="22" t="s">
        <v>94</v>
      </c>
      <c r="BC5" s="22" t="s">
        <v>95</v>
      </c>
      <c r="BD5" s="22" t="s">
        <v>96</v>
      </c>
      <c r="BE5" s="22" t="s">
        <v>92</v>
      </c>
      <c r="BF5" s="22" t="s">
        <v>86</v>
      </c>
      <c r="BG5" s="22" t="s">
        <v>87</v>
      </c>
      <c r="BH5" s="22" t="s">
        <v>88</v>
      </c>
      <c r="BI5" s="22" t="s">
        <v>89</v>
      </c>
      <c r="BJ5" s="22" t="s">
        <v>90</v>
      </c>
      <c r="BK5" s="22" t="s">
        <v>91</v>
      </c>
      <c r="BL5" s="22" t="s">
        <v>93</v>
      </c>
      <c r="BM5" s="22" t="s">
        <v>94</v>
      </c>
      <c r="BN5" s="22" t="s">
        <v>95</v>
      </c>
      <c r="BO5" s="22" t="s">
        <v>96</v>
      </c>
      <c r="BP5" s="22" t="s">
        <v>92</v>
      </c>
      <c r="BQ5" s="22" t="s">
        <v>86</v>
      </c>
      <c r="BR5" s="22" t="s">
        <v>87</v>
      </c>
      <c r="BS5" s="22" t="s">
        <v>88</v>
      </c>
      <c r="BT5" s="22" t="s">
        <v>89</v>
      </c>
      <c r="BU5" s="22" t="s">
        <v>90</v>
      </c>
      <c r="BV5" s="22" t="s">
        <v>91</v>
      </c>
      <c r="BW5" s="22" t="s">
        <v>93</v>
      </c>
      <c r="BX5" s="22" t="s">
        <v>94</v>
      </c>
      <c r="BY5" s="22" t="s">
        <v>95</v>
      </c>
      <c r="BZ5" s="22" t="s">
        <v>96</v>
      </c>
      <c r="CA5" s="22" t="s">
        <v>92</v>
      </c>
      <c r="CB5" s="22" t="s">
        <v>86</v>
      </c>
      <c r="CC5" s="22" t="s">
        <v>87</v>
      </c>
      <c r="CD5" s="22" t="s">
        <v>88</v>
      </c>
      <c r="CE5" s="22" t="s">
        <v>89</v>
      </c>
      <c r="CF5" s="22" t="s">
        <v>90</v>
      </c>
      <c r="CG5" s="22" t="s">
        <v>91</v>
      </c>
      <c r="CH5" s="22" t="s">
        <v>93</v>
      </c>
      <c r="CI5" s="22" t="s">
        <v>94</v>
      </c>
      <c r="CJ5" s="22" t="s">
        <v>95</v>
      </c>
      <c r="CK5" s="22" t="s">
        <v>96</v>
      </c>
      <c r="CL5" s="22" t="s">
        <v>92</v>
      </c>
      <c r="CM5" s="22" t="s">
        <v>86</v>
      </c>
      <c r="CN5" s="22" t="s">
        <v>87</v>
      </c>
      <c r="CO5" s="22" t="s">
        <v>88</v>
      </c>
      <c r="CP5" s="22" t="s">
        <v>89</v>
      </c>
      <c r="CQ5" s="22" t="s">
        <v>90</v>
      </c>
      <c r="CR5" s="22" t="s">
        <v>91</v>
      </c>
      <c r="CS5" s="22" t="s">
        <v>93</v>
      </c>
      <c r="CT5" s="22" t="s">
        <v>94</v>
      </c>
      <c r="CU5" s="22" t="s">
        <v>95</v>
      </c>
      <c r="CV5" s="22" t="s">
        <v>96</v>
      </c>
      <c r="CW5" s="22" t="s">
        <v>92</v>
      </c>
      <c r="CX5" s="22" t="s">
        <v>86</v>
      </c>
      <c r="CY5" s="22" t="s">
        <v>87</v>
      </c>
      <c r="CZ5" s="22" t="s">
        <v>88</v>
      </c>
      <c r="DA5" s="22" t="s">
        <v>89</v>
      </c>
      <c r="DB5" s="22" t="s">
        <v>90</v>
      </c>
      <c r="DC5" s="22" t="s">
        <v>91</v>
      </c>
      <c r="DD5" s="22" t="s">
        <v>93</v>
      </c>
      <c r="DE5" s="22" t="s">
        <v>94</v>
      </c>
      <c r="DF5" s="22" t="s">
        <v>95</v>
      </c>
      <c r="DG5" s="22" t="s">
        <v>96</v>
      </c>
      <c r="DH5" s="22" t="s">
        <v>92</v>
      </c>
      <c r="DI5" s="22" t="s">
        <v>86</v>
      </c>
      <c r="DJ5" s="22" t="s">
        <v>87</v>
      </c>
      <c r="DK5" s="22" t="s">
        <v>88</v>
      </c>
      <c r="DL5" s="22" t="s">
        <v>89</v>
      </c>
      <c r="DM5" s="22" t="s">
        <v>90</v>
      </c>
      <c r="DN5" s="22" t="s">
        <v>91</v>
      </c>
      <c r="DO5" s="22" t="s">
        <v>93</v>
      </c>
      <c r="DP5" s="22" t="s">
        <v>94</v>
      </c>
      <c r="DQ5" s="22" t="s">
        <v>95</v>
      </c>
      <c r="DR5" s="22" t="s">
        <v>96</v>
      </c>
      <c r="DS5" s="22" t="s">
        <v>92</v>
      </c>
      <c r="DT5" s="22" t="s">
        <v>86</v>
      </c>
      <c r="DU5" s="22" t="s">
        <v>87</v>
      </c>
      <c r="DV5" s="22" t="s">
        <v>88</v>
      </c>
      <c r="DW5" s="22" t="s">
        <v>89</v>
      </c>
      <c r="DX5" s="22" t="s">
        <v>90</v>
      </c>
      <c r="DY5" s="22" t="s">
        <v>91</v>
      </c>
      <c r="DZ5" s="22" t="s">
        <v>93</v>
      </c>
      <c r="EA5" s="22" t="s">
        <v>94</v>
      </c>
      <c r="EB5" s="22" t="s">
        <v>95</v>
      </c>
      <c r="EC5" s="22" t="s">
        <v>96</v>
      </c>
      <c r="ED5" s="22" t="s">
        <v>92</v>
      </c>
      <c r="EE5" s="22" t="s">
        <v>86</v>
      </c>
      <c r="EF5" s="22" t="s">
        <v>87</v>
      </c>
      <c r="EG5" s="22" t="s">
        <v>88</v>
      </c>
      <c r="EH5" s="22" t="s">
        <v>89</v>
      </c>
      <c r="EI5" s="22" t="s">
        <v>90</v>
      </c>
      <c r="EJ5" s="22" t="s">
        <v>91</v>
      </c>
      <c r="EK5" s="22" t="s">
        <v>93</v>
      </c>
      <c r="EL5" s="22" t="s">
        <v>94</v>
      </c>
      <c r="EM5" s="22" t="s">
        <v>95</v>
      </c>
      <c r="EN5" s="22" t="s">
        <v>96</v>
      </c>
      <c r="EO5" s="22" t="s">
        <v>92</v>
      </c>
    </row>
    <row r="6" spans="1:148" s="13" customFormat="1" x14ac:dyDescent="0.15">
      <c r="A6" s="14" t="s">
        <v>97</v>
      </c>
      <c r="B6" s="19">
        <f t="shared" ref="B6:X6" si="1">B7</f>
        <v>2024</v>
      </c>
      <c r="C6" s="19">
        <f t="shared" si="1"/>
        <v>442062</v>
      </c>
      <c r="D6" s="19">
        <f t="shared" si="1"/>
        <v>46</v>
      </c>
      <c r="E6" s="19">
        <f t="shared" si="1"/>
        <v>17</v>
      </c>
      <c r="F6" s="19">
        <f t="shared" si="1"/>
        <v>4</v>
      </c>
      <c r="G6" s="19">
        <f t="shared" si="1"/>
        <v>0</v>
      </c>
      <c r="H6" s="19" t="str">
        <f t="shared" si="1"/>
        <v>大分県　臼杵市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73.92</v>
      </c>
      <c r="P6" s="23">
        <f t="shared" si="1"/>
        <v>5.15</v>
      </c>
      <c r="Q6" s="23">
        <f t="shared" si="1"/>
        <v>106.89</v>
      </c>
      <c r="R6" s="23">
        <f t="shared" si="1"/>
        <v>3410</v>
      </c>
      <c r="S6" s="23">
        <f t="shared" si="1"/>
        <v>34895</v>
      </c>
      <c r="T6" s="23">
        <f t="shared" si="1"/>
        <v>291.2</v>
      </c>
      <c r="U6" s="23">
        <f t="shared" si="1"/>
        <v>119.83</v>
      </c>
      <c r="V6" s="23">
        <f t="shared" si="1"/>
        <v>1782</v>
      </c>
      <c r="W6" s="23">
        <f t="shared" si="1"/>
        <v>1.24</v>
      </c>
      <c r="X6" s="23">
        <f t="shared" si="1"/>
        <v>1437.1</v>
      </c>
      <c r="Y6" s="27">
        <f t="shared" ref="Y6:AH6" si="2">IF(Y7="",NA(),Y7)</f>
        <v>101.43</v>
      </c>
      <c r="Z6" s="27">
        <f t="shared" si="2"/>
        <v>95.63</v>
      </c>
      <c r="AA6" s="27">
        <f t="shared" si="2"/>
        <v>102.13</v>
      </c>
      <c r="AB6" s="27">
        <f t="shared" si="2"/>
        <v>102.76</v>
      </c>
      <c r="AC6" s="27">
        <f t="shared" si="2"/>
        <v>100.6</v>
      </c>
      <c r="AD6" s="27">
        <f t="shared" si="2"/>
        <v>105.78</v>
      </c>
      <c r="AE6" s="27">
        <f t="shared" si="2"/>
        <v>106.09</v>
      </c>
      <c r="AF6" s="27">
        <f t="shared" si="2"/>
        <v>106.44</v>
      </c>
      <c r="AG6" s="27">
        <f t="shared" si="2"/>
        <v>107.11</v>
      </c>
      <c r="AH6" s="27">
        <f t="shared" si="2"/>
        <v>106.38</v>
      </c>
      <c r="AI6" s="23" t="str">
        <f>IF(AI7="","",IF(AI7="-","【-】","【"&amp;SUBSTITUTE(TEXT(AI7,"#,##0.00"),"-","△")&amp;"】"))</f>
        <v>【105.07】</v>
      </c>
      <c r="AJ6" s="27">
        <f t="shared" ref="AJ6:AS6" si="3">IF(AJ7="",NA(),AJ7)</f>
        <v>1.07</v>
      </c>
      <c r="AK6" s="27">
        <f t="shared" si="3"/>
        <v>24.14</v>
      </c>
      <c r="AL6" s="27">
        <f t="shared" si="3"/>
        <v>13.47</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37.520000000000003</v>
      </c>
      <c r="AV6" s="27">
        <f t="shared" si="4"/>
        <v>52.39</v>
      </c>
      <c r="AW6" s="27">
        <f t="shared" si="4"/>
        <v>51.86</v>
      </c>
      <c r="AX6" s="27">
        <f t="shared" si="4"/>
        <v>55.97</v>
      </c>
      <c r="AY6" s="27">
        <f t="shared" si="4"/>
        <v>69.16</v>
      </c>
      <c r="AZ6" s="27">
        <f t="shared" si="4"/>
        <v>44.24</v>
      </c>
      <c r="BA6" s="27">
        <f t="shared" si="4"/>
        <v>43.07</v>
      </c>
      <c r="BB6" s="27">
        <f t="shared" si="4"/>
        <v>45.42</v>
      </c>
      <c r="BC6" s="27">
        <f t="shared" si="4"/>
        <v>50.63</v>
      </c>
      <c r="BD6" s="27">
        <f t="shared" si="4"/>
        <v>53.28</v>
      </c>
      <c r="BE6" s="23" t="str">
        <f>IF(BE7="","",IF(BE7="-","【-】","【"&amp;SUBSTITUTE(TEXT(BE7,"#,##0.00"),"-","△")&amp;"】"))</f>
        <v>【50.90】</v>
      </c>
      <c r="BF6" s="27">
        <f t="shared" ref="BF6:BO6" si="5">IF(BF7="",NA(),BF7)</f>
        <v>361.62</v>
      </c>
      <c r="BG6" s="27">
        <f t="shared" si="5"/>
        <v>429.24</v>
      </c>
      <c r="BH6" s="27">
        <f t="shared" si="5"/>
        <v>417.33</v>
      </c>
      <c r="BI6" s="27">
        <f t="shared" si="5"/>
        <v>250.87</v>
      </c>
      <c r="BJ6" s="27">
        <f t="shared" si="5"/>
        <v>157.78</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64.3</v>
      </c>
      <c r="BR6" s="27">
        <f t="shared" si="6"/>
        <v>56.74</v>
      </c>
      <c r="BS6" s="27">
        <f t="shared" si="6"/>
        <v>68.98</v>
      </c>
      <c r="BT6" s="27">
        <f t="shared" si="6"/>
        <v>73.95</v>
      </c>
      <c r="BU6" s="27">
        <f t="shared" si="6"/>
        <v>73.91</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258.37</v>
      </c>
      <c r="CC6" s="27">
        <f t="shared" si="7"/>
        <v>293.13</v>
      </c>
      <c r="CD6" s="27">
        <f t="shared" si="7"/>
        <v>242.01</v>
      </c>
      <c r="CE6" s="27">
        <f t="shared" si="7"/>
        <v>226.21</v>
      </c>
      <c r="CF6" s="27">
        <f t="shared" si="7"/>
        <v>227.28</v>
      </c>
      <c r="CG6" s="27">
        <f t="shared" si="7"/>
        <v>224.88</v>
      </c>
      <c r="CH6" s="27">
        <f t="shared" si="7"/>
        <v>228.64</v>
      </c>
      <c r="CI6" s="27">
        <f t="shared" si="7"/>
        <v>239.46</v>
      </c>
      <c r="CJ6" s="27">
        <f t="shared" si="7"/>
        <v>233.15</v>
      </c>
      <c r="CK6" s="27">
        <f t="shared" si="7"/>
        <v>252.17</v>
      </c>
      <c r="CL6" s="23" t="str">
        <f>IF(CL7="","",IF(CL7="-","【-】","【"&amp;SUBSTITUTE(TEXT(CL7,"#,##0.00"),"-","△")&amp;"】"))</f>
        <v>【225.78】</v>
      </c>
      <c r="CM6" s="27">
        <f t="shared" ref="CM6:CV6" si="8">IF(CM7="",NA(),CM7)</f>
        <v>42.44</v>
      </c>
      <c r="CN6" s="27">
        <f t="shared" si="8"/>
        <v>41.67</v>
      </c>
      <c r="CO6" s="27">
        <f t="shared" si="8"/>
        <v>42.56</v>
      </c>
      <c r="CP6" s="27">
        <f t="shared" si="8"/>
        <v>41.67</v>
      </c>
      <c r="CQ6" s="27">
        <f t="shared" si="8"/>
        <v>40.78</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75.709999999999994</v>
      </c>
      <c r="CY6" s="27">
        <f t="shared" si="9"/>
        <v>76.319999999999993</v>
      </c>
      <c r="CZ6" s="27">
        <f t="shared" si="9"/>
        <v>77.69</v>
      </c>
      <c r="DA6" s="27">
        <f t="shared" si="9"/>
        <v>78.849999999999994</v>
      </c>
      <c r="DB6" s="27">
        <f t="shared" si="9"/>
        <v>79.8</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6.26</v>
      </c>
      <c r="DJ6" s="27">
        <f t="shared" si="10"/>
        <v>13.28</v>
      </c>
      <c r="DK6" s="27">
        <f t="shared" si="10"/>
        <v>21.21</v>
      </c>
      <c r="DL6" s="27">
        <f t="shared" si="10"/>
        <v>23.12</v>
      </c>
      <c r="DM6" s="27">
        <f t="shared" si="10"/>
        <v>28.82</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7">
        <f t="shared" si="12"/>
        <v>0.4</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15">
      <c r="A7" s="14"/>
      <c r="B7" s="20">
        <v>2024</v>
      </c>
      <c r="C7" s="20">
        <v>442062</v>
      </c>
      <c r="D7" s="20">
        <v>46</v>
      </c>
      <c r="E7" s="20">
        <v>17</v>
      </c>
      <c r="F7" s="20">
        <v>4</v>
      </c>
      <c r="G7" s="20">
        <v>0</v>
      </c>
      <c r="H7" s="20" t="s">
        <v>36</v>
      </c>
      <c r="I7" s="20" t="s">
        <v>98</v>
      </c>
      <c r="J7" s="20" t="s">
        <v>99</v>
      </c>
      <c r="K7" s="20" t="s">
        <v>13</v>
      </c>
      <c r="L7" s="20" t="s">
        <v>100</v>
      </c>
      <c r="M7" s="20" t="s">
        <v>101</v>
      </c>
      <c r="N7" s="24" t="s">
        <v>102</v>
      </c>
      <c r="O7" s="24">
        <v>73.92</v>
      </c>
      <c r="P7" s="24">
        <v>5.15</v>
      </c>
      <c r="Q7" s="24">
        <v>106.89</v>
      </c>
      <c r="R7" s="24">
        <v>3410</v>
      </c>
      <c r="S7" s="24">
        <v>34895</v>
      </c>
      <c r="T7" s="24">
        <v>291.2</v>
      </c>
      <c r="U7" s="24">
        <v>119.83</v>
      </c>
      <c r="V7" s="24">
        <v>1782</v>
      </c>
      <c r="W7" s="24">
        <v>1.24</v>
      </c>
      <c r="X7" s="24">
        <v>1437.1</v>
      </c>
      <c r="Y7" s="24">
        <v>101.43</v>
      </c>
      <c r="Z7" s="24">
        <v>95.63</v>
      </c>
      <c r="AA7" s="24">
        <v>102.13</v>
      </c>
      <c r="AB7" s="24">
        <v>102.76</v>
      </c>
      <c r="AC7" s="24">
        <v>100.6</v>
      </c>
      <c r="AD7" s="24">
        <v>105.78</v>
      </c>
      <c r="AE7" s="24">
        <v>106.09</v>
      </c>
      <c r="AF7" s="24">
        <v>106.44</v>
      </c>
      <c r="AG7" s="24">
        <v>107.11</v>
      </c>
      <c r="AH7" s="24">
        <v>106.38</v>
      </c>
      <c r="AI7" s="24">
        <v>105.07</v>
      </c>
      <c r="AJ7" s="24">
        <v>1.07</v>
      </c>
      <c r="AK7" s="24">
        <v>24.14</v>
      </c>
      <c r="AL7" s="24">
        <v>13.47</v>
      </c>
      <c r="AM7" s="24">
        <v>0</v>
      </c>
      <c r="AN7" s="24">
        <v>0</v>
      </c>
      <c r="AO7" s="24">
        <v>63.96</v>
      </c>
      <c r="AP7" s="24">
        <v>69.42</v>
      </c>
      <c r="AQ7" s="24">
        <v>72.86</v>
      </c>
      <c r="AR7" s="24">
        <v>69.540000000000006</v>
      </c>
      <c r="AS7" s="24">
        <v>70.63</v>
      </c>
      <c r="AT7" s="24">
        <v>63.54</v>
      </c>
      <c r="AU7" s="24">
        <v>37.520000000000003</v>
      </c>
      <c r="AV7" s="24">
        <v>52.39</v>
      </c>
      <c r="AW7" s="24">
        <v>51.86</v>
      </c>
      <c r="AX7" s="24">
        <v>55.97</v>
      </c>
      <c r="AY7" s="24">
        <v>69.16</v>
      </c>
      <c r="AZ7" s="24">
        <v>44.24</v>
      </c>
      <c r="BA7" s="24">
        <v>43.07</v>
      </c>
      <c r="BB7" s="24">
        <v>45.42</v>
      </c>
      <c r="BC7" s="24">
        <v>50.63</v>
      </c>
      <c r="BD7" s="24">
        <v>53.28</v>
      </c>
      <c r="BE7" s="24">
        <v>50.9</v>
      </c>
      <c r="BF7" s="24">
        <v>361.62</v>
      </c>
      <c r="BG7" s="24">
        <v>429.24</v>
      </c>
      <c r="BH7" s="24">
        <v>417.33</v>
      </c>
      <c r="BI7" s="24">
        <v>250.87</v>
      </c>
      <c r="BJ7" s="24">
        <v>157.78</v>
      </c>
      <c r="BK7" s="24">
        <v>1258.43</v>
      </c>
      <c r="BL7" s="24">
        <v>1163.75</v>
      </c>
      <c r="BM7" s="24">
        <v>1195.47</v>
      </c>
      <c r="BN7" s="24">
        <v>1168.69</v>
      </c>
      <c r="BO7" s="24">
        <v>1142.44</v>
      </c>
      <c r="BP7" s="24">
        <v>1099.1500000000001</v>
      </c>
      <c r="BQ7" s="24">
        <v>64.3</v>
      </c>
      <c r="BR7" s="24">
        <v>56.74</v>
      </c>
      <c r="BS7" s="24">
        <v>68.98</v>
      </c>
      <c r="BT7" s="24">
        <v>73.95</v>
      </c>
      <c r="BU7" s="24">
        <v>73.91</v>
      </c>
      <c r="BV7" s="24">
        <v>73.36</v>
      </c>
      <c r="BW7" s="24">
        <v>72.599999999999994</v>
      </c>
      <c r="BX7" s="24">
        <v>69.430000000000007</v>
      </c>
      <c r="BY7" s="24">
        <v>70.709999999999994</v>
      </c>
      <c r="BZ7" s="24">
        <v>66.63</v>
      </c>
      <c r="CA7" s="24">
        <v>72.92</v>
      </c>
      <c r="CB7" s="24">
        <v>258.37</v>
      </c>
      <c r="CC7" s="24">
        <v>293.13</v>
      </c>
      <c r="CD7" s="24">
        <v>242.01</v>
      </c>
      <c r="CE7" s="24">
        <v>226.21</v>
      </c>
      <c r="CF7" s="24">
        <v>227.28</v>
      </c>
      <c r="CG7" s="24">
        <v>224.88</v>
      </c>
      <c r="CH7" s="24">
        <v>228.64</v>
      </c>
      <c r="CI7" s="24">
        <v>239.46</v>
      </c>
      <c r="CJ7" s="24">
        <v>233.15</v>
      </c>
      <c r="CK7" s="24">
        <v>252.17</v>
      </c>
      <c r="CL7" s="24">
        <v>225.78</v>
      </c>
      <c r="CM7" s="24">
        <v>42.44</v>
      </c>
      <c r="CN7" s="24">
        <v>41.67</v>
      </c>
      <c r="CO7" s="24">
        <v>42.56</v>
      </c>
      <c r="CP7" s="24">
        <v>41.67</v>
      </c>
      <c r="CQ7" s="24">
        <v>40.78</v>
      </c>
      <c r="CR7" s="24">
        <v>42.4</v>
      </c>
      <c r="CS7" s="24">
        <v>42.28</v>
      </c>
      <c r="CT7" s="24">
        <v>41.06</v>
      </c>
      <c r="CU7" s="24">
        <v>42.09</v>
      </c>
      <c r="CV7" s="24">
        <v>42.15</v>
      </c>
      <c r="CW7" s="24">
        <v>43.17</v>
      </c>
      <c r="CX7" s="24">
        <v>75.709999999999994</v>
      </c>
      <c r="CY7" s="24">
        <v>76.319999999999993</v>
      </c>
      <c r="CZ7" s="24">
        <v>77.69</v>
      </c>
      <c r="DA7" s="24">
        <v>78.849999999999994</v>
      </c>
      <c r="DB7" s="24">
        <v>79.8</v>
      </c>
      <c r="DC7" s="24">
        <v>84.19</v>
      </c>
      <c r="DD7" s="24">
        <v>84.34</v>
      </c>
      <c r="DE7" s="24">
        <v>84.34</v>
      </c>
      <c r="DF7" s="24">
        <v>84.73</v>
      </c>
      <c r="DG7" s="24">
        <v>84.21</v>
      </c>
      <c r="DH7" s="24">
        <v>86.31</v>
      </c>
      <c r="DI7" s="24">
        <v>6.26</v>
      </c>
      <c r="DJ7" s="24">
        <v>13.28</v>
      </c>
      <c r="DK7" s="24">
        <v>21.21</v>
      </c>
      <c r="DL7" s="24">
        <v>23.12</v>
      </c>
      <c r="DM7" s="24">
        <v>28.82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0.4</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26</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
  <dcterms:created xsi:type="dcterms:W3CDTF">2025-12-23T06:15:02Z</dcterms:created>
  <dcterms:modified xsi:type="dcterms:W3CDTF">2026-03-06T01:43:15Z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2026-02-24T05:11:06Z</vt:filetime>
  </property>
</Properties>
</file>