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5.佐伯市◎\"/>
    </mc:Choice>
  </mc:AlternateContent>
  <xr:revisionPtr revIDLastSave="0" documentId="13_ncr:1_{7F74B233-5697-444C-A5AA-BF5486658F52}" xr6:coauthVersionLast="47" xr6:coauthVersionMax="47" xr10:uidLastSave="{00000000-0000-0000-0000-000000000000}"/>
  <workbookProtection workbookAlgorithmName="SHA-512" workbookHashValue="taHHJtlYLGCmtM3g3TYjG6JjZhJ/zk9bPTvLjevcqjgaleWB/z7Ivcn4BUf26nRfEU76iQvGU6Tpf5JROkCRvw==" workbookSaltValue="ksie2yM2/msStYhZ5T2+Tw=="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<sst xmlns="http://schemas.openxmlformats.org/spreadsheetml/2006/main" count="319" uniqueCount="116">
  <si>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</si>
  <si>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</si>
  <si>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</si>
  <si>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</si>
  <si>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</si>
  <si>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</si>
  <si>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</si>
  <si>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</si>
  <si>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</si>
  <si>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</si>
  <si>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</si>
  <si>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</si>
  <si>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</si>
  <si>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</si>
  <si>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</si>
  <si>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</si>
  <si>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</si>
  <si>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</si>
  <si>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</si>
  <si>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</si>
  <si>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</si>
  <si>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</si>
  <si>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</si>
  <si>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</si>
  <si>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</si>
  <si>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</si>
  <si>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</si>
  <si>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</si>
  <si>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</si>
  <si>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</si>
  <si>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</si>
  <si>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</si>
  <si>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</si>
  <si>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</si>
  <si>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</si>
  <si>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</si>
  <si>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</si>
  <si>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</si>
  <si>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</si>
  <si>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</si>
  <si>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</si>
  <si>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</si>
  <si>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</si>
  <si>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</si>
  <si>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</si>
  <si>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</si>
  <si>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</si>
  <si>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</si>
  <si>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</si>
  <si>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</si>
  <si>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</si>
  <si>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</si>
  <si>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</si>
  <si>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</si>
  <si>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</si>
  <si>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</si>
  <si>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</si>
  <si>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</si>
  <si>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</si>
  <si>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</si>
  <si>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</si>
  <si>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</si>
  <si>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</si>
  <si>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</si>
  <si>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</si>
  <si>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</si>
  <si>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</si>
  <si>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</si>
  <si>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</si>
  <si>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</si>
  <si>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</si>
  <si>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</si>
  <si>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</si>
  <si>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</si>
  <si>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</si>
  <si>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</si>
  <si>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</si>
  <si>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</si>
  <si>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</si>
  <si>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</si>
  <si>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</si>
  <si>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</si>
  <si>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</si>
  <si>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</si>
  <si>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</si>
  <si>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</si>
  <si>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</si>
  <si>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</si>
  <si>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</si>
  <si>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</si>
  <si>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</si>
  <si>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</si>
  <si>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</si>
  <si>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</si>
  <si>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</si>
  <si>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</si>
  <si>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</si>
  <si>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</si>
  <si>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</si>
  <si>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</si>
  <si>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</si>
  <si>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</si>
  <si>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</si>
  <si>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</si>
  <si>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</si>
  <si>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</si>
  <si>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</si>
  <si>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</si>
  <si>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</si>
  <si>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</si>
  <si>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</si>
  <si>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</si>
  <si>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</si>
  <si>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農業集落排水事業の将来の事業環境については、接続率の向上により接続世帯の増加を図る一方で、急激な人口減少が有収水量の減少をもたらし、使用料収入は減少する見込みである。今後は人材不足も懸念される中、限られた職員で適切な維持管理を行う必要がある。そのため、下水道事業に従事する人員の削減や汚水処理の高効率化、合理化を進めつつ、現在実施している包括的民間委託を活用することが重要である。また、施設の老朽化対策や物価上昇による維持管理費の増加の影響で、支出を抑制することは困難な状況となっている。今後の下水道事業においては、さらなる経営努力を行いながら支出削減を図るとともに、使用料体系の見直しも必要である。</t>
    <rPh sb="0" eb="2">
      <t>ノウギョウ</t>
    </rPh>
    <rPh sb="2" eb="6">
      <t>シュウラクハイスイ</t>
    </rPh>
    <phoneticPr fontId="4"/>
  </si>
  <si>
    <t>①『有形固定資産減価償却率』…有形固定資産のうち償却対象資産の減価償却がどの程度進んでいるかを示す指標。類似団体平均を下回っており、概ね良好である。
②『管渠老朽化率』…法定耐用年数を超えた管渠延長の割合を示す指標。法定耐用年数を超えた管渠を保有していないことから、現時点においては適正な値となっている。
③『管渠改善率』…当該年度に更新した管渠延長の割合を示す指標。陶管地域については破損が確認されており、計画的な更新を行っていく必要がある。</t>
    <rPh sb="59" eb="60">
      <t>シタ</t>
    </rPh>
    <rPh sb="77" eb="79">
      <t>カンキョ</t>
    </rPh>
    <rPh sb="184" eb="186">
      <t>トウカン</t>
    </rPh>
    <rPh sb="186" eb="188">
      <t>チイキ</t>
    </rPh>
    <rPh sb="193" eb="195">
      <t>ハソン</t>
    </rPh>
    <rPh sb="196" eb="198">
      <t>カクニン</t>
    </rPh>
    <rPh sb="204" eb="207">
      <t>ケイカクテキ</t>
    </rPh>
    <rPh sb="208" eb="210">
      <t>コウシン</t>
    </rPh>
    <rPh sb="211" eb="212">
      <t>オコナ</t>
    </rPh>
    <rPh sb="216" eb="218">
      <t>ヒツヨウ</t>
    </rPh>
    <phoneticPr fontId="4"/>
  </si>
  <si>
    <r>
      <t xml:space="preserve">①『経常収支比率』…経常費用が経常収益でどの程度賄えているかを示す指標。概ね良好である。
②『累積欠損金比率』…営業収益に対する累積欠損金の状況を示す指標。累積欠損金が生じてないため、適正な値となっている。
</t>
    </r>
    <r>
      <rPr>
        <sz val="10"/>
        <rFont val="ＭＳ ゴシック"/>
        <family val="3"/>
        <charset val="128"/>
      </rPr>
      <t>③『流動比率』…流動負債に対する流動資産の割合で短期債務に対する支払能力を示す指標。類似団体を下回っているが、下水道事業全体で支払を行っており資金残高には余裕があり概ね適正である。</t>
    </r>
    <r>
      <rPr>
        <sz val="10"/>
        <color theme="1"/>
        <rFont val="ＭＳ ゴシック"/>
        <family val="3"/>
        <charset val="128"/>
      </rPr>
      <t xml:space="preserve">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⑤『経費回収率』…使用料で回収すべき経費を、どの程度使用料で賄えているかを示す指標。類似団体平均を上回っているが、今後も経費回収率の向上に努める必要がある。
⑥『汚水処理原価』…有収水量1㎥当たりの汚水処理に要した費用で、汚水処理に係るコストを示す指標。類似団体平均を下回っているが、今後も維持管理費の削減、接続率の向上による有収水量を増加させる取組が必要である。
⑦『施設利用率』…施設の対応可能能力に対する処理水量の割合で、施設の利用状況を判断する指標。</t>
    </r>
    <r>
      <rPr>
        <sz val="10"/>
        <rFont val="ＭＳ ゴシック"/>
        <family val="3"/>
        <charset val="128"/>
      </rPr>
      <t>類似団体平均を上回っているが、施設の更新時に人口減少等を踏まえ、規模を縮小していく必要がある。</t>
    </r>
    <r>
      <rPr>
        <sz val="10"/>
        <color theme="1"/>
        <rFont val="ＭＳ ゴシック"/>
        <family val="3"/>
        <charset val="128"/>
      </rPr>
      <t xml:space="preserve">
⑧『水洗化率』…処理区域内人口のうち、実際に水洗便所を設置して汚水処理している割合を示す指標。類似団体平均を下回っており、今後も健全な財政運営に向け、未接続世帯への普及促進活動を積極的に行う必要がある。</t>
    </r>
    <rPh sb="92" eb="94">
      <t>テキセイ</t>
    </rPh>
    <rPh sb="146" eb="148">
      <t>ルイジ</t>
    </rPh>
    <rPh sb="148" eb="150">
      <t>ダンタイ</t>
    </rPh>
    <rPh sb="151" eb="153">
      <t>シタマワ</t>
    </rPh>
    <rPh sb="159" eb="162">
      <t>ゲスイドウ</t>
    </rPh>
    <rPh sb="162" eb="164">
      <t>ジギョウ</t>
    </rPh>
    <rPh sb="164" eb="166">
      <t>ゼンタイ</t>
    </rPh>
    <rPh sb="167" eb="169">
      <t>シハライ</t>
    </rPh>
    <rPh sb="170" eb="171">
      <t>オコナ</t>
    </rPh>
    <rPh sb="318" eb="319">
      <t>ウワ</t>
    </rPh>
    <rPh sb="403" eb="405">
      <t>シタマワ</t>
    </rPh>
    <rPh sb="411" eb="413">
      <t>コンゴ</t>
    </rPh>
    <rPh sb="513" eb="515">
      <t>シセツ</t>
    </rPh>
    <rPh sb="516" eb="519">
      <t>コウシンジ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</si>
</sst>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0.49</c:v>
                </c:pt>
              </c:numCache>
            </c:numRef>
          </c:val>
          <c:extLst>
            <c:ext xmlns:c16="http://schemas.microsoft.com/office/drawing/2014/chart" uri="{C3380CC4-5D6E-409C-BE32-E72D297353CC}">
              <c16:uniqueId val="{00000000-0032-40F3-94CE-4386EB2ED5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0032-40F3-94CE-4386EB2ED5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65.14</c:v>
                </c:pt>
              </c:numCache>
            </c:numRef>
          </c:val>
          <c:extLst>
            <c:ext xmlns:c16="http://schemas.microsoft.com/office/drawing/2014/chart" uri="{C3380CC4-5D6E-409C-BE32-E72D297353CC}">
              <c16:uniqueId val="{00000000-0CDA-44CD-8647-3156FDDC92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0CDA-44CD-8647-3156FDDC92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85.72</c:v>
                </c:pt>
              </c:numCache>
            </c:numRef>
          </c:val>
          <c:extLst>
            <c:ext xmlns:c16="http://schemas.microsoft.com/office/drawing/2014/chart" uri="{C3380CC4-5D6E-409C-BE32-E72D297353CC}">
              <c16:uniqueId val="{00000000-CF76-4FC8-9FC2-A56897CF18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CF76-4FC8-9FC2-A56897CF18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100.85</c:v>
                </c:pt>
              </c:numCache>
            </c:numRef>
          </c:val>
          <c:extLst>
            <c:ext xmlns:c16="http://schemas.microsoft.com/office/drawing/2014/chart" uri="{C3380CC4-5D6E-409C-BE32-E72D297353CC}">
              <c16:uniqueId val="{00000000-F3AD-46A5-8834-B1D204BADAD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F3AD-46A5-8834-B1D204BADAD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3.94</c:v>
                </c:pt>
              </c:numCache>
            </c:numRef>
          </c:val>
          <c:extLst>
            <c:ext xmlns:c16="http://schemas.microsoft.com/office/drawing/2014/chart" uri="{C3380CC4-5D6E-409C-BE32-E72D297353CC}">
              <c16:uniqueId val="{00000000-E695-4AF2-825F-D4C420E9501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E695-4AF2-825F-D4C420E9501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885-4079-980B-CB1D10E152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E885-4079-980B-CB1D10E152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014-441F-A4B8-BC13E16F4B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4014-441F-A4B8-BC13E16F4B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20.09</c:v>
                </c:pt>
              </c:numCache>
            </c:numRef>
          </c:val>
          <c:extLst>
            <c:ext xmlns:c16="http://schemas.microsoft.com/office/drawing/2014/chart" uri="{C3380CC4-5D6E-409C-BE32-E72D297353CC}">
              <c16:uniqueId val="{00000000-F6C8-45FC-BCB5-1FC3D0C5AB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F6C8-45FC-BCB5-1FC3D0C5AB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9F-4018-BD1D-6884A6269B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D79F-4018-BD1D-6884A6269B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67.06</c:v>
                </c:pt>
              </c:numCache>
            </c:numRef>
          </c:val>
          <c:extLst>
            <c:ext xmlns:c16="http://schemas.microsoft.com/office/drawing/2014/chart" uri="{C3380CC4-5D6E-409C-BE32-E72D297353CC}">
              <c16:uniqueId val="{00000000-7037-4647-871F-8E52DC9CAC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7037-4647-871F-8E52DC9CAC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211.49</c:v>
                </c:pt>
              </c:numCache>
            </c:numRef>
          </c:val>
          <c:extLst>
            <c:ext xmlns:c16="http://schemas.microsoft.com/office/drawing/2014/chart" uri="{C3380CC4-5D6E-409C-BE32-E72D297353CC}">
              <c16:uniqueId val="{00000000-D8B1-4C6E-A512-7F99C372C2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D8B1-4C6E-A512-7F99C372C2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佐伯市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64450</v>
      </c>
      <c r="AM8" s="41"/>
      <c r="AN8" s="41"/>
      <c r="AO8" s="41"/>
      <c r="AP8" s="41"/>
      <c r="AQ8" s="41"/>
      <c r="AR8" s="41"/>
      <c r="AS8" s="41"/>
      <c r="AT8" s="34">
        <f>データ!T6</f>
        <v>903.14</v>
      </c>
      <c r="AU8" s="34"/>
      <c r="AV8" s="34"/>
      <c r="AW8" s="34"/>
      <c r="AX8" s="34"/>
      <c r="AY8" s="34"/>
      <c r="AZ8" s="34"/>
      <c r="BA8" s="34"/>
      <c r="BB8" s="34">
        <f>データ!U6</f>
        <v>71.36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73.56</v>
      </c>
      <c r="J10" s="34"/>
      <c r="K10" s="34"/>
      <c r="L10" s="34"/>
      <c r="M10" s="34"/>
      <c r="N10" s="34"/>
      <c r="O10" s="34"/>
      <c r="P10" s="34">
        <f>データ!P6</f>
        <v>10.67</v>
      </c>
      <c r="Q10" s="34"/>
      <c r="R10" s="34"/>
      <c r="S10" s="34"/>
      <c r="T10" s="34"/>
      <c r="U10" s="34"/>
      <c r="V10" s="34"/>
      <c r="W10" s="34">
        <f>データ!Q6</f>
        <v>95.08</v>
      </c>
      <c r="X10" s="34"/>
      <c r="Y10" s="34"/>
      <c r="Z10" s="34"/>
      <c r="AA10" s="34"/>
      <c r="AB10" s="34"/>
      <c r="AC10" s="34"/>
      <c r="AD10" s="41">
        <f>データ!R6</f>
        <v>2910</v>
      </c>
      <c r="AE10" s="41"/>
      <c r="AF10" s="41"/>
      <c r="AG10" s="41"/>
      <c r="AH10" s="41"/>
      <c r="AI10" s="41"/>
      <c r="AJ10" s="41"/>
      <c r="AK10" s="2"/>
      <c r="AL10" s="41">
        <f>データ!V6</f>
        <v>6815</v>
      </c>
      <c r="AM10" s="41"/>
      <c r="AN10" s="41"/>
      <c r="AO10" s="41"/>
      <c r="AP10" s="41"/>
      <c r="AQ10" s="41"/>
      <c r="AR10" s="41"/>
      <c r="AS10" s="41"/>
      <c r="AT10" s="34">
        <f>データ!W6</f>
        <v>3.24</v>
      </c>
      <c r="AU10" s="34"/>
      <c r="AV10" s="34"/>
      <c r="AW10" s="34"/>
      <c r="AX10" s="34"/>
      <c r="AY10" s="34"/>
      <c r="AZ10" s="34"/>
      <c r="BA10" s="34"/>
      <c r="BB10" s="34">
        <f>データ!X6</f>
        <v>2103.4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6Nb4XgNNIByesbG6ma0mvxuOjFeAVRJi/qaC82kCPKeC+L8kXgs1mB9ZkDqxYEl5N9sIvd90CrpjonJxwpZRKQ==" saltValue="qzuJ1vUaQMf+ROMGeQ3UO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442054</v>
      </c>
      <c r="D6" s="19">
        <f t="shared" si="3"/>
        <v>46</v>
      </c>
      <c r="E6" s="19">
        <f t="shared" si="3"/>
        <v>17</v>
      </c>
      <c r="F6" s="19">
        <f t="shared" si="3"/>
        <v>5</v>
      </c>
      <c r="G6" s="19">
        <f t="shared" si="3"/>
        <v>0</v>
      </c>
      <c r="H6" s="19" t="str">
        <f t="shared" si="3"/>
        <v>大分県　佐伯市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73.56</v>
      </c>
      <c r="P6" s="20">
        <f t="shared" si="3"/>
        <v>10.67</v>
      </c>
      <c r="Q6" s="20">
        <f t="shared" si="3"/>
        <v>95.08</v>
      </c>
      <c r="R6" s="20">
        <f t="shared" si="3"/>
        <v>2910</v>
      </c>
      <c r="S6" s="20">
        <f t="shared" si="3"/>
        <v>64450</v>
      </c>
      <c r="T6" s="20">
        <f t="shared" si="3"/>
        <v>903.14</v>
      </c>
      <c r="U6" s="20">
        <f t="shared" si="3"/>
        <v>71.36</v>
      </c>
      <c r="V6" s="20">
        <f t="shared" si="3"/>
        <v>6815</v>
      </c>
      <c r="W6" s="20">
        <f t="shared" si="3"/>
        <v>3.24</v>
      </c>
      <c r="X6" s="20">
        <f t="shared" si="3"/>
        <v>2103.4</v>
      </c>
      <c r="Y6" s="21" t="str">
        <f>IF(Y7="",NA(),Y7)</f>
        <v>-</v>
      </c>
      <c r="Z6" s="21" t="str">
        <f t="shared" ref="Z6:AH6" si="4">IF(Z7="",NA(),Z7)</f>
        <v>-</v>
      </c>
      <c r="AA6" s="21" t="str">
        <f t="shared" si="4"/>
        <v>-</v>
      </c>
      <c r="AB6" s="21" t="str">
        <f t="shared" si="4"/>
        <v>-</v>
      </c>
      <c r="AC6" s="21">
        <f t="shared" si="4"/>
        <v>100.85</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20.09</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67.06</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211.49</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65.14</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85.72</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3.94</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1">
        <f t="shared" si="14"/>
        <v>0.49</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442054</v>
      </c>
      <c r="D7" s="23">
        <v>46</v>
      </c>
      <c r="E7" s="23">
        <v>17</v>
      </c>
      <c r="F7" s="23">
        <v>5</v>
      </c>
      <c r="G7" s="23">
        <v>0</v>
      </c>
      <c r="H7" s="23" t="s">
        <v>96</v>
      </c>
      <c r="I7" s="23" t="s">
        <v>97</v>
      </c>
      <c r="J7" s="23" t="s">
        <v>98</v>
      </c>
      <c r="K7" s="23" t="s">
        <v>99</v>
      </c>
      <c r="L7" s="23" t="s">
        <v>100</v>
      </c>
      <c r="M7" s="23" t="s">
        <v>101</v>
      </c>
      <c r="N7" s="24" t="s">
        <v>102</v>
      </c>
      <c r="O7" s="24">
        <v>73.56</v>
      </c>
      <c r="P7" s="24">
        <v>10.67</v>
      </c>
      <c r="Q7" s="24">
        <v>95.08</v>
      </c>
      <c r="R7" s="24">
        <v>2910</v>
      </c>
      <c r="S7" s="24">
        <v>64450</v>
      </c>
      <c r="T7" s="24">
        <v>903.14</v>
      </c>
      <c r="U7" s="24">
        <v>71.36</v>
      </c>
      <c r="V7" s="24">
        <v>6815</v>
      </c>
      <c r="W7" s="24">
        <v>3.24</v>
      </c>
      <c r="X7" s="24">
        <v>2103.4</v>
      </c>
      <c r="Y7" s="24" t="s">
        <v>102</v>
      </c>
      <c r="Z7" s="24" t="s">
        <v>102</v>
      </c>
      <c r="AA7" s="24" t="s">
        <v>102</v>
      </c>
      <c r="AB7" s="24" t="s">
        <v>102</v>
      </c>
      <c r="AC7" s="24">
        <v>100.85</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20.09</v>
      </c>
      <c r="AZ7" s="24" t="s">
        <v>102</v>
      </c>
      <c r="BA7" s="24" t="s">
        <v>102</v>
      </c>
      <c r="BB7" s="24" t="s">
        <v>102</v>
      </c>
      <c r="BC7" s="24" t="s">
        <v>102</v>
      </c>
      <c r="BD7" s="24">
        <v>41.03</v>
      </c>
      <c r="BE7" s="24">
        <v>47.19</v>
      </c>
      <c r="BF7" s="24" t="s">
        <v>102</v>
      </c>
      <c r="BG7" s="24" t="s">
        <v>102</v>
      </c>
      <c r="BH7" s="24" t="s">
        <v>102</v>
      </c>
      <c r="BI7" s="24" t="s">
        <v>102</v>
      </c>
      <c r="BJ7" s="24">
        <v>0</v>
      </c>
      <c r="BK7" s="24" t="s">
        <v>102</v>
      </c>
      <c r="BL7" s="24" t="s">
        <v>102</v>
      </c>
      <c r="BM7" s="24" t="s">
        <v>102</v>
      </c>
      <c r="BN7" s="24" t="s">
        <v>102</v>
      </c>
      <c r="BO7" s="24">
        <v>796.8</v>
      </c>
      <c r="BP7" s="24">
        <v>798.1</v>
      </c>
      <c r="BQ7" s="24" t="s">
        <v>102</v>
      </c>
      <c r="BR7" s="24" t="s">
        <v>102</v>
      </c>
      <c r="BS7" s="24" t="s">
        <v>102</v>
      </c>
      <c r="BT7" s="24" t="s">
        <v>102</v>
      </c>
      <c r="BU7" s="24">
        <v>67.06</v>
      </c>
      <c r="BV7" s="24" t="s">
        <v>102</v>
      </c>
      <c r="BW7" s="24" t="s">
        <v>102</v>
      </c>
      <c r="BX7" s="24" t="s">
        <v>102</v>
      </c>
      <c r="BY7" s="24" t="s">
        <v>102</v>
      </c>
      <c r="BZ7" s="24">
        <v>58.41</v>
      </c>
      <c r="CA7" s="24">
        <v>54.51</v>
      </c>
      <c r="CB7" s="24" t="s">
        <v>102</v>
      </c>
      <c r="CC7" s="24" t="s">
        <v>102</v>
      </c>
      <c r="CD7" s="24" t="s">
        <v>102</v>
      </c>
      <c r="CE7" s="24" t="s">
        <v>102</v>
      </c>
      <c r="CF7" s="24">
        <v>211.49</v>
      </c>
      <c r="CG7" s="24" t="s">
        <v>102</v>
      </c>
      <c r="CH7" s="24" t="s">
        <v>102</v>
      </c>
      <c r="CI7" s="24" t="s">
        <v>102</v>
      </c>
      <c r="CJ7" s="24" t="s">
        <v>102</v>
      </c>
      <c r="CK7" s="24">
        <v>267.33999999999997</v>
      </c>
      <c r="CL7" s="24">
        <v>286.33</v>
      </c>
      <c r="CM7" s="24" t="s">
        <v>102</v>
      </c>
      <c r="CN7" s="24" t="s">
        <v>102</v>
      </c>
      <c r="CO7" s="24" t="s">
        <v>102</v>
      </c>
      <c r="CP7" s="24" t="s">
        <v>102</v>
      </c>
      <c r="CQ7" s="24">
        <v>65.14</v>
      </c>
      <c r="CR7" s="24" t="s">
        <v>102</v>
      </c>
      <c r="CS7" s="24" t="s">
        <v>102</v>
      </c>
      <c r="CT7" s="24" t="s">
        <v>102</v>
      </c>
      <c r="CU7" s="24" t="s">
        <v>102</v>
      </c>
      <c r="CV7" s="24">
        <v>52.34</v>
      </c>
      <c r="CW7" s="24">
        <v>49.92</v>
      </c>
      <c r="CX7" s="24" t="s">
        <v>102</v>
      </c>
      <c r="CY7" s="24" t="s">
        <v>102</v>
      </c>
      <c r="CZ7" s="24" t="s">
        <v>102</v>
      </c>
      <c r="DA7" s="24" t="s">
        <v>102</v>
      </c>
      <c r="DB7" s="24">
        <v>85.72</v>
      </c>
      <c r="DC7" s="24" t="s">
        <v>102</v>
      </c>
      <c r="DD7" s="24" t="s">
        <v>102</v>
      </c>
      <c r="DE7" s="24" t="s">
        <v>102</v>
      </c>
      <c r="DF7" s="24" t="s">
        <v>102</v>
      </c>
      <c r="DG7" s="24">
        <v>90.05</v>
      </c>
      <c r="DH7" s="24">
        <v>87.8</v>
      </c>
      <c r="DI7" s="24" t="s">
        <v>102</v>
      </c>
      <c r="DJ7" s="24" t="s">
        <v>102</v>
      </c>
      <c r="DK7" s="24" t="s">
        <v>102</v>
      </c>
      <c r="DL7" s="24" t="s">
        <v>102</v>
      </c>
      <c r="DM7" s="24">
        <v>3.94</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0.49</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dcterms:created xsi:type="dcterms:W3CDTF">2025-12-23T06:24:21Z</dcterms:created>
  <dcterms:modified xsi:type="dcterms:W3CDTF">2026-03-06T01:40:49Z</dcterms:modified>
  <cp:category/>
</cp:coreProperties>
</file>