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0027752A-A2AA-4F21-94F9-6E530F8A7BF6}" xr6:coauthVersionLast="47" xr6:coauthVersionMax="47" xr10:uidLastSave="{00000000-0000-0000-0000-000000000000}"/>
  <bookViews>
    <workbookView xWindow="8865" yWindow="765" windowWidth="20115" windowHeight="14400" xr2:uid="{00000000-000D-0000-FFFF-FFFF00000000}"/>
  </bookViews>
  <sheets>
    <sheet name="10時00分" sheetId="1" r:id="rId1"/>
  </sheets>
  <definedNames>
    <definedName name="_xlnm.Print_Area" localSheetId="0">'10時00分'!$B$1:$L$70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<sst xmlns="http://schemas.openxmlformats.org/spreadsheetml/2006/main" count="105" uniqueCount="47">
  <si>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</si>
  <si>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</si>
  <si>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</si>
  <si>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</si>
  <si>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</si>
  <si>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</si>
  <si>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</si>
  <si>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</si>
  <si>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</si>
  <si>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</si>
  <si>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</si>
  <si>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</si>
  <si>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</si>
  <si>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</si>
  <si>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</si>
  <si>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</si>
  <si>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</si>
  <si>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</si>
  <si>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</si>
  <si>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</si>
  <si>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</si>
  <si>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</si>
  <si>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</si>
  <si>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</si>
  <si>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</si>
  <si>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</si>
  <si>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</si>
  <si>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</si>
  <si>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</si>
  <si>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</si>
  <si>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</si>
  <si>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</si>
  <si>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</si>
  <si>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</si>
  <si>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</si>
  <si>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</si>
  <si>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</si>
  <si>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</si>
  <si>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</si>
  <si>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</si>
  <si>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</si>
  <si>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</si>
  <si>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</si>
  <si>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</si>
  <si>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</si>
  <si>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１０時００分現在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</si>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</sst>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8" fillId="0" borderId="13" xfId="1" applyNumberFormat="1" applyBorder="1" applyAlignment="1">
      <alignment horizontal="right"/>
    </xf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topLeftCell="A4" zoomScale="75" zoomScaleNormal="75" zoomScaleSheetLayoutView="75" workbookViewId="0">
      <selection activeCell="J19" sqref="J19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60">
        <v>181689</v>
      </c>
      <c r="D10" s="60">
        <v>201100</v>
      </c>
      <c r="E10" s="22">
        <f>C10+D10</f>
        <v>382789</v>
      </c>
      <c r="F10" s="58">
        <f>ROUND(C10/100*I10,0)</f>
        <v>8231</v>
      </c>
      <c r="G10" s="58">
        <f>ROUND(D10/100*J10,0)</f>
        <v>4565</v>
      </c>
      <c r="H10" s="58">
        <f>SUM(F10:G10)</f>
        <v>12796</v>
      </c>
      <c r="I10" s="61">
        <v>4.53</v>
      </c>
      <c r="J10" s="61">
        <v>2.27</v>
      </c>
      <c r="K10" s="23">
        <f t="shared" ref="K10:K12" si="0">ROUND(H10/E10*100,2)</f>
        <v>3.34</v>
      </c>
    </row>
    <row r="11" spans="1:11" ht="18" customHeight="1" x14ac:dyDescent="0.15">
      <c r="B11" s="24"/>
      <c r="C11" s="25"/>
      <c r="D11" s="25"/>
      <c r="E11" s="25"/>
      <c r="F11" s="59"/>
      <c r="G11" s="59"/>
      <c r="H11" s="59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8231</v>
      </c>
      <c r="G12" s="28">
        <f t="shared" si="1"/>
        <v>4565</v>
      </c>
      <c r="H12" s="28">
        <f t="shared" si="1"/>
        <v>12796</v>
      </c>
      <c r="I12" s="29">
        <f>ROUND(F12/C12*100,2)</f>
        <v>4.53</v>
      </c>
      <c r="J12" s="29">
        <f>ROUND(G12/D12*100,2)</f>
        <v>2.27</v>
      </c>
      <c r="K12" s="29">
        <f t="shared" si="0"/>
        <v>3.34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60">
        <v>4626</v>
      </c>
      <c r="D19" s="60">
        <v>5258</v>
      </c>
      <c r="E19" s="22">
        <f>C19+D19</f>
        <v>9884</v>
      </c>
      <c r="F19" s="25">
        <f t="shared" ref="F19:F20" si="2">ROUND(C19/100*I19,0)</f>
        <v>188</v>
      </c>
      <c r="G19" s="25">
        <f t="shared" ref="G19:G20" si="3">ROUND(D19/100*J19,0)</f>
        <v>76</v>
      </c>
      <c r="H19" s="25">
        <f t="shared" ref="H19:H26" si="4">SUM(F19:G19)</f>
        <v>264</v>
      </c>
      <c r="I19" s="61">
        <v>4.07</v>
      </c>
      <c r="J19" s="61">
        <v>1.45</v>
      </c>
      <c r="K19" s="23">
        <f t="shared" ref="K19:K33" si="5">ROUND(H19/E19*100,2)</f>
        <v>2.67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1018</v>
      </c>
      <c r="G20" s="25">
        <f t="shared" si="3"/>
        <v>679</v>
      </c>
      <c r="H20" s="25">
        <f t="shared" si="4"/>
        <v>1697</v>
      </c>
      <c r="I20" s="62">
        <v>4.3099999999999996</v>
      </c>
      <c r="J20" s="62">
        <v>2.5499999999999998</v>
      </c>
      <c r="K20" s="57">
        <f t="shared" si="5"/>
        <v>3.38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1078</v>
      </c>
      <c r="G21" s="25">
        <f>ROUND(D21/100*J21,0)</f>
        <v>730</v>
      </c>
      <c r="H21" s="25">
        <f t="shared" si="4"/>
        <v>1808</v>
      </c>
      <c r="I21" s="62">
        <v>4.25</v>
      </c>
      <c r="J21" s="62">
        <v>2.4700000000000002</v>
      </c>
      <c r="K21" s="35">
        <f t="shared" si="5"/>
        <v>3.29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533</v>
      </c>
      <c r="G22" s="25">
        <f>ROUND(D22/100*J22,0)</f>
        <v>324</v>
      </c>
      <c r="H22" s="25">
        <f t="shared" si="4"/>
        <v>857</v>
      </c>
      <c r="I22" s="62">
        <v>3.82</v>
      </c>
      <c r="J22" s="62">
        <v>2.06</v>
      </c>
      <c r="K22" s="35">
        <f t="shared" si="5"/>
        <v>2.89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279</v>
      </c>
      <c r="G23" s="25">
        <f t="shared" ref="G23:G26" si="8">ROUND(D23/100*J23,0)</f>
        <v>172</v>
      </c>
      <c r="H23" s="25">
        <f t="shared" si="4"/>
        <v>451</v>
      </c>
      <c r="I23" s="62">
        <v>4.5199999999999996</v>
      </c>
      <c r="J23" s="62">
        <v>2.4700000000000002</v>
      </c>
      <c r="K23" s="35">
        <f t="shared" si="5"/>
        <v>3.43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148</v>
      </c>
      <c r="G24" s="25">
        <f>ROUND(D24/100*J24,0)</f>
        <v>146</v>
      </c>
      <c r="H24" s="25">
        <f t="shared" si="4"/>
        <v>294</v>
      </c>
      <c r="I24" s="62">
        <v>1.95</v>
      </c>
      <c r="J24" s="62">
        <v>1.7</v>
      </c>
      <c r="K24" s="35">
        <f t="shared" si="5"/>
        <v>1.82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323</v>
      </c>
      <c r="G25" s="25">
        <f t="shared" si="8"/>
        <v>175</v>
      </c>
      <c r="H25" s="25">
        <f t="shared" si="4"/>
        <v>498</v>
      </c>
      <c r="I25" s="62">
        <v>2.54</v>
      </c>
      <c r="J25" s="62">
        <v>1.2</v>
      </c>
      <c r="K25" s="35">
        <f t="shared" si="5"/>
        <v>1.82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599</v>
      </c>
      <c r="G26" s="25">
        <f t="shared" si="8"/>
        <v>343</v>
      </c>
      <c r="H26" s="25">
        <f t="shared" si="4"/>
        <v>942</v>
      </c>
      <c r="I26" s="62">
        <v>4.5599999999999996</v>
      </c>
      <c r="J26" s="62">
        <v>2.37</v>
      </c>
      <c r="K26" s="35">
        <f t="shared" si="5"/>
        <v>3.41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4166</v>
      </c>
      <c r="G27" s="28">
        <f>SUM(G19:G26)</f>
        <v>2645</v>
      </c>
      <c r="H27" s="28">
        <f t="shared" ref="H27" si="9">F27+G27</f>
        <v>6811</v>
      </c>
      <c r="I27" s="29">
        <f>ROUND(F27/C27*100,2)</f>
        <v>3.89</v>
      </c>
      <c r="J27" s="29">
        <f>ROUND(G27/D27*100,2)</f>
        <v>2.17</v>
      </c>
      <c r="K27" s="29">
        <f t="shared" si="5"/>
        <v>2.97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107</v>
      </c>
      <c r="G29" s="25">
        <f>ROUND(D29/100*J29,0)</f>
        <v>111</v>
      </c>
      <c r="H29" s="25">
        <f>F29+G29</f>
        <v>218</v>
      </c>
      <c r="I29" s="62">
        <v>3.21</v>
      </c>
      <c r="J29" s="62">
        <v>3.05</v>
      </c>
      <c r="K29" s="35">
        <f t="shared" si="5"/>
        <v>3.13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92</v>
      </c>
      <c r="G30" s="25">
        <f>ROUND(D30/100*J30,0)</f>
        <v>65</v>
      </c>
      <c r="H30" s="25">
        <f>F30+G30</f>
        <v>157</v>
      </c>
      <c r="I30" s="62">
        <v>1.64</v>
      </c>
      <c r="J30" s="62">
        <v>1.07</v>
      </c>
      <c r="K30" s="35">
        <f t="shared" si="5"/>
        <v>1.35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199</v>
      </c>
      <c r="G31" s="28">
        <f>SUM(G29:G30)</f>
        <v>176</v>
      </c>
      <c r="H31" s="28">
        <f>F31+G31</f>
        <v>375</v>
      </c>
      <c r="I31" s="29">
        <f t="shared" ref="I31" si="12">ROUND(F31/C31*100,2)</f>
        <v>2.23</v>
      </c>
      <c r="J31" s="29">
        <f t="shared" ref="J31" si="13">ROUND(G31/D31*100,2)</f>
        <v>1.81</v>
      </c>
      <c r="K31" s="29">
        <f t="shared" si="5"/>
        <v>2.0099999999999998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4365</v>
      </c>
      <c r="G33" s="39">
        <f>G27+G31</f>
        <v>2821</v>
      </c>
      <c r="H33" s="39">
        <f>F33+G33</f>
        <v>7186</v>
      </c>
      <c r="I33" s="40">
        <f t="shared" ref="I33" si="14">ROUND(F33/C33*100,2)</f>
        <v>3.76</v>
      </c>
      <c r="J33" s="40">
        <f t="shared" ref="J33" si="15">ROUND(G33/D33*100,2)</f>
        <v>2.15</v>
      </c>
      <c r="K33" s="40">
        <f t="shared" si="5"/>
        <v>2.9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60">
        <v>41496</v>
      </c>
      <c r="D40" s="60">
        <v>50433</v>
      </c>
      <c r="E40" s="22">
        <f t="shared" ref="E40:E45" si="16">C40+D40</f>
        <v>91929</v>
      </c>
      <c r="F40" s="59">
        <f>ROUND(C40/100*I40,0)</f>
        <v>1278</v>
      </c>
      <c r="G40" s="59">
        <f>ROUND(D40/100*J40,0)</f>
        <v>741</v>
      </c>
      <c r="H40" s="22">
        <f t="shared" ref="H40:H45" si="17">F40+G40</f>
        <v>2019</v>
      </c>
      <c r="I40" s="61">
        <v>3.08</v>
      </c>
      <c r="J40" s="61">
        <v>1.47</v>
      </c>
      <c r="K40" s="23">
        <f t="shared" ref="K40:K52" si="18">ROUND(H40/E40*100,2)</f>
        <v>2.2000000000000002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1210</v>
      </c>
      <c r="G41" s="25">
        <f>ROUND(D41/100*J41,0)</f>
        <v>1131</v>
      </c>
      <c r="H41" s="25">
        <f t="shared" si="17"/>
        <v>2341</v>
      </c>
      <c r="I41" s="62">
        <v>3.81</v>
      </c>
      <c r="J41" s="62">
        <v>3.3</v>
      </c>
      <c r="K41" s="35">
        <f t="shared" si="18"/>
        <v>3.54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87</v>
      </c>
      <c r="G42" s="25">
        <f t="shared" ref="G42:G45" si="21">ROUND(D42/100*J42,0)</f>
        <v>52</v>
      </c>
      <c r="H42" s="25">
        <f t="shared" si="17"/>
        <v>139</v>
      </c>
      <c r="I42" s="62">
        <v>1.04</v>
      </c>
      <c r="J42" s="62">
        <v>0.56999999999999995</v>
      </c>
      <c r="K42" s="35">
        <f t="shared" si="18"/>
        <v>0.79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637</v>
      </c>
      <c r="G43" s="25">
        <f t="shared" si="21"/>
        <v>367</v>
      </c>
      <c r="H43" s="25">
        <f t="shared" si="17"/>
        <v>1004</v>
      </c>
      <c r="I43" s="62">
        <v>5.88</v>
      </c>
      <c r="J43" s="62">
        <v>3.2</v>
      </c>
      <c r="K43" s="35">
        <f t="shared" si="18"/>
        <v>4.5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1191</v>
      </c>
      <c r="G44" s="25">
        <f t="shared" si="21"/>
        <v>871</v>
      </c>
      <c r="H44" s="25">
        <f t="shared" si="17"/>
        <v>2062</v>
      </c>
      <c r="I44" s="62">
        <v>5.84</v>
      </c>
      <c r="J44" s="62">
        <v>3.84</v>
      </c>
      <c r="K44" s="35">
        <f t="shared" si="18"/>
        <v>4.78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646</v>
      </c>
      <c r="G45" s="25">
        <f t="shared" si="21"/>
        <v>488</v>
      </c>
      <c r="H45" s="25">
        <f t="shared" si="17"/>
        <v>1134</v>
      </c>
      <c r="I45" s="62">
        <v>6.19</v>
      </c>
      <c r="J45" s="62">
        <v>4.42</v>
      </c>
      <c r="K45" s="35">
        <f t="shared" si="18"/>
        <v>5.28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5049</v>
      </c>
      <c r="G46" s="28">
        <f t="shared" si="22"/>
        <v>3650</v>
      </c>
      <c r="H46" s="28">
        <f t="shared" si="22"/>
        <v>8699</v>
      </c>
      <c r="I46" s="29">
        <f t="shared" ref="I46" si="24">ROUND(F46/C46*100,2)</f>
        <v>4.09</v>
      </c>
      <c r="J46" s="29">
        <f t="shared" ref="J46" si="25">ROUND(G46/D46*100,2)</f>
        <v>2.62</v>
      </c>
      <c r="K46" s="29">
        <f t="shared" si="18"/>
        <v>3.31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23</v>
      </c>
      <c r="G48" s="25">
        <f t="shared" ref="G48:G49" si="27">ROUND(D48/100*J48,0)</f>
        <v>6</v>
      </c>
      <c r="H48" s="25">
        <f>F48+G48</f>
        <v>29</v>
      </c>
      <c r="I48" s="62">
        <v>3.18</v>
      </c>
      <c r="J48" s="62">
        <v>0.75</v>
      </c>
      <c r="K48" s="35">
        <f t="shared" si="18"/>
        <v>1.9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436</v>
      </c>
      <c r="G49" s="25">
        <f t="shared" si="27"/>
        <v>400</v>
      </c>
      <c r="H49" s="25">
        <f>F49+G49</f>
        <v>836</v>
      </c>
      <c r="I49" s="62">
        <v>3.96</v>
      </c>
      <c r="J49" s="62">
        <v>3.31</v>
      </c>
      <c r="K49" s="35">
        <f t="shared" si="18"/>
        <v>3.62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459</v>
      </c>
      <c r="G50" s="28">
        <f t="shared" si="28"/>
        <v>406</v>
      </c>
      <c r="H50" s="28">
        <f t="shared" si="28"/>
        <v>865</v>
      </c>
      <c r="I50" s="29">
        <f t="shared" ref="I50" si="30">ROUND(F50/C50*100,2)</f>
        <v>3.91</v>
      </c>
      <c r="J50" s="29">
        <f t="shared" ref="J50" si="31">ROUND(G50/D50*100,2)</f>
        <v>3.15</v>
      </c>
      <c r="K50" s="29">
        <f t="shared" si="18"/>
        <v>3.52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5508</v>
      </c>
      <c r="G52" s="39">
        <f t="shared" si="32"/>
        <v>4056</v>
      </c>
      <c r="H52" s="39">
        <f t="shared" si="32"/>
        <v>9564</v>
      </c>
      <c r="I52" s="40">
        <f t="shared" ref="I52" si="33">ROUND(F52/C52*100,2)</f>
        <v>4.08</v>
      </c>
      <c r="J52" s="40">
        <f t="shared" ref="J52" si="34">ROUND(G52/D52*100,2)</f>
        <v>2.67</v>
      </c>
      <c r="K52" s="40">
        <f t="shared" si="18"/>
        <v>3.33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17446</v>
      </c>
      <c r="G59" s="45">
        <f t="shared" si="35"/>
        <v>10860</v>
      </c>
      <c r="H59" s="45">
        <f t="shared" si="35"/>
        <v>28306</v>
      </c>
      <c r="I59" s="46">
        <f t="shared" ref="I59:K61" si="36">ROUND(F59/C59*100,2)</f>
        <v>4.2300000000000004</v>
      </c>
      <c r="J59" s="46">
        <f t="shared" si="36"/>
        <v>2.35</v>
      </c>
      <c r="K59" s="46">
        <f t="shared" si="36"/>
        <v>3.24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658</v>
      </c>
      <c r="G60" s="48">
        <f t="shared" si="37"/>
        <v>582</v>
      </c>
      <c r="H60" s="48">
        <f t="shared" si="37"/>
        <v>1240</v>
      </c>
      <c r="I60" s="26">
        <f t="shared" si="36"/>
        <v>3.19</v>
      </c>
      <c r="J60" s="26">
        <f t="shared" si="36"/>
        <v>2.58</v>
      </c>
      <c r="K60" s="26">
        <f t="shared" si="36"/>
        <v>2.87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18104</v>
      </c>
      <c r="G61" s="28">
        <f t="shared" si="38"/>
        <v>11442</v>
      </c>
      <c r="H61" s="28">
        <f t="shared" si="38"/>
        <v>29546</v>
      </c>
      <c r="I61" s="29">
        <f t="shared" si="36"/>
        <v>4.18</v>
      </c>
      <c r="J61" s="29">
        <f t="shared" si="36"/>
        <v>2.36</v>
      </c>
      <c r="K61" s="29">
        <f t="shared" si="36"/>
        <v>3.22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3">
        <v>6.93</v>
      </c>
      <c r="K68" s="63">
        <v>7.64</v>
      </c>
    </row>
    <row r="69" spans="9:11" ht="18" customHeight="1" x14ac:dyDescent="0.15">
      <c r="I69" s="54" t="s">
        <v>2</v>
      </c>
      <c r="J69" s="64">
        <v>7.2</v>
      </c>
      <c r="K69" s="64">
        <v>7.51</v>
      </c>
    </row>
    <row r="70" spans="9:11" ht="18" customHeight="1" x14ac:dyDescent="0.15">
      <c r="I70" s="55" t="s">
        <v>1</v>
      </c>
      <c r="J70" s="65">
        <v>6.95</v>
      </c>
      <c r="K70" s="65">
        <v>7.63</v>
      </c>
    </row>
  </sheetData>
  <sheetProtection algorithmName="SHA-512" hashValue="x+K69gP9h1fgyA6fL2tqwsN7BcDjZCEhW28GJzJCZa4Yz4EIQELfCrvapoCbBoMMhknUi3IB8HNU9pmHF9OiVw==" saltValue="D1ASZ8DRedWz3hKGFhFsyg==" spinCount="100000" sheet="1"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10時00分</vt:lpstr>
      <vt:lpstr>'10時00分'!Print_Area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2024-09-17T10:46:54Z</cp:lastPrinted>
  <dcterms:created xsi:type="dcterms:W3CDTF">2021-10-31T01:13:44Z</dcterms:created>
  <dcterms:modified xsi:type="dcterms:W3CDTF">2026-02-08T01:23:26Z</dcterms:modified>
</cp:coreProperties>
</file>