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always" codeName="ThisWorkbook"/>
  <mc:AlternateContent xmlns:mc="http://schemas.openxmlformats.org/markup-compatibility/2006">
    <mc:Choice Requires="x15">
      <x15ac:absPath xmlns:x15ac="http://schemas.microsoft.com/office/spreadsheetml/2010/11/ac" url="D:\Ｒ７\02 補正・繰越\２月補正\04.整理\経済対策関係\施設整備促進支援事業\04.要望調査\"/>
    </mc:Choice>
  </mc:AlternateContent>
  <xr:revisionPtr revIDLastSave="0" documentId="13_ncr:1_{EB56393F-CA7C-4D12-A706-0182500735FA}" xr6:coauthVersionLast="47" xr6:coauthVersionMax="47" xr10:uidLastSave="{00000000-0000-0000-0000-000000000000}"/>
  <bookViews>
    <workbookView xWindow="-120" yWindow="-120" windowWidth="29040" windowHeight="15720" tabRatio="813" firstSheet="3" activeTab="3" xr2:uid="{00000000-000D-0000-FFFF-FFFF00000000}"/>
  </bookViews>
  <sheets>
    <sheet name="都道府県リスト" sheetId="62" state="hidden" r:id="rId1"/>
    <sheet name="第3号様式_事業遂行状況報告書" sheetId="6" state="hidden" r:id="rId2"/>
    <sheet name="第3号様式_別表" sheetId="7" state="hidden" r:id="rId3"/>
    <sheet name="（施設整備促進支援）医療機関用" sheetId="64" r:id="rId4"/>
    <sheet name="管理用（このシートは削除しないでください）" sheetId="16" state="hidden" r:id="rId5"/>
    <sheet name="第5号様式_年度終了実績報告書" sheetId="17" state="hidden" r:id="rId6"/>
    <sheet name="第5号_別表" sheetId="11" state="hidden" r:id="rId7"/>
    <sheet name="第6号様式_消費税仕入控除（直接補助）" sheetId="12" state="hidden" r:id="rId8"/>
    <sheet name="第7号様式_消費税仕入控除（間接補助）" sheetId="13" state="hidden" r:id="rId9"/>
  </sheets>
  <definedNames>
    <definedName name="_xlnm.Print_Area" localSheetId="3">'（施設整備促進支援）医療機関用'!$A$1:$P$20</definedName>
    <definedName name="_xlnm.Print_Area" localSheetId="1">第3号様式_事業遂行状況報告書!$A$1:$J$55</definedName>
    <definedName name="_xlnm.Print_Area" localSheetId="2">第3号様式_別表!$A$1:$O$57</definedName>
    <definedName name="_xlnm.Print_Area" localSheetId="6">第5号_別表!$A$1:$L$29</definedName>
    <definedName name="_xlnm.Print_Area" localSheetId="5">第5号様式_年度終了実績報告書!$A$1:$J$55</definedName>
    <definedName name="_xlnm.Print_Area" localSheetId="7">'第6号様式_消費税仕入控除（直接補助）'!$A$1:$J$46</definedName>
    <definedName name="_xlnm.Print_Area" localSheetId="8">'第7号様式_消費税仕入控除（間接補助）'!$A$1:$J$46</definedName>
    <definedName name="_xlnm.Print_Area">#REF!</definedName>
    <definedName name="_xlnm.Print_Titles" localSheetId="3">'（施設整備促進支援）医療機関用'!$1:$2</definedName>
    <definedName name="ブロック">'管理用（このシートは削除しないでください）'!$R$2:$R$3</definedName>
    <definedName name="医療提供体制施設整備交付金">'管理用（このシートは削除しないでください）'!$H$3:$H$37</definedName>
    <definedName name="医療提供体制施設整備補助金">'管理用（このシートは削除しないでください）'!$I$3:$I$115</definedName>
    <definedName name="地域医療介護総合確保基金">'管理用（このシートは削除しないでください）'!$G$2</definedName>
    <definedName name="鉄筋コンクリート">'管理用（このシートは削除しないでください）'!$Q$2:$Q$3</definedName>
    <definedName name="病床確保料">#REF!</definedName>
    <definedName name="木造">'管理用（このシートは削除しないでください）'!$S$2:$S$3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64" l="1"/>
  <c r="K12" i="64"/>
  <c r="H10" i="64"/>
  <c r="H11" i="64"/>
  <c r="H12" i="64"/>
  <c r="H9" i="64"/>
  <c r="H8" i="64"/>
  <c r="M11" i="64"/>
  <c r="M10" i="64"/>
  <c r="M9" i="64"/>
  <c r="M8" i="64"/>
  <c r="K11" i="64"/>
  <c r="K10" i="64"/>
  <c r="J9" i="64"/>
  <c r="K9" i="64" s="1"/>
  <c r="K8" i="64"/>
  <c r="A2" i="64"/>
  <c r="P5" i="16" l="1"/>
  <c r="P4" i="16"/>
  <c r="P3" i="16"/>
  <c r="I51" i="7" l="1"/>
  <c r="I47" i="7"/>
  <c r="E51" i="7"/>
  <c r="E47" i="7"/>
  <c r="E10" i="13" l="1"/>
  <c r="E10" i="12"/>
  <c r="E10" i="17"/>
  <c r="E10" i="6"/>
  <c r="B44" i="7"/>
  <c r="I19" i="7" l="1"/>
  <c r="F19" i="7"/>
  <c r="C19" i="7"/>
  <c r="L23" i="7"/>
  <c r="F29" i="13"/>
  <c r="F24" i="13"/>
  <c r="F29" i="12"/>
  <c r="F24" i="12"/>
</calcChain>
</file>

<file path=xl/sharedStrings.xml><?xml version="1.0" encoding="utf-8"?>
<sst xmlns="http://schemas.openxmlformats.org/spreadsheetml/2006/main" count="370" uniqueCount="276">
  <si>
    <t>番号</t>
    <rPh sb="0" eb="2">
      <t>バンゴウ</t>
    </rPh>
    <phoneticPr fontId="8"/>
  </si>
  <si>
    <t>　　年　月　日</t>
    <rPh sb="2" eb="3">
      <t>ネン</t>
    </rPh>
    <rPh sb="4" eb="5">
      <t>ツキ</t>
    </rPh>
    <rPh sb="6" eb="7">
      <t>ニチ</t>
    </rPh>
    <phoneticPr fontId="8"/>
  </si>
  <si>
    <t>　厚生労働大臣　　殿</t>
  </si>
  <si>
    <t>円</t>
    <rPh sb="0" eb="1">
      <t>エン</t>
    </rPh>
    <phoneticPr fontId="8"/>
  </si>
  <si>
    <t>　添付書類</t>
    <phoneticPr fontId="8"/>
  </si>
  <si>
    <t xml:space="preserve">       円</t>
  </si>
  <si>
    <t>病床数適正化支援事業</t>
    <rPh sb="2" eb="3">
      <t>カズ</t>
    </rPh>
    <rPh sb="3" eb="6">
      <t>テキセイカ</t>
    </rPh>
    <phoneticPr fontId="8"/>
  </si>
  <si>
    <t>No</t>
    <phoneticPr fontId="39"/>
  </si>
  <si>
    <t>合計</t>
    <rPh sb="0" eb="2">
      <t>ゴウケイ</t>
    </rPh>
    <phoneticPr fontId="39"/>
  </si>
  <si>
    <t>医療機関名</t>
    <rPh sb="0" eb="2">
      <t>イリョウ</t>
    </rPh>
    <rPh sb="2" eb="4">
      <t>キカン</t>
    </rPh>
    <rPh sb="4" eb="5">
      <t>メイ</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</si>
  <si>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</si>
  <si>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</si>
  <si>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</si>
  <si>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</si>
  <si>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</si>
  <si>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</si>
  <si>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</si>
  <si>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</si>
  <si>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</si>
  <si>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</si>
  <si>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</si>
  <si>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</si>
  <si>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</si>
  <si>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</si>
  <si>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</si>
  <si>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</si>
  <si>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</si>
  <si>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</si>
  <si>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</si>
  <si>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</si>
  <si>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</si>
  <si>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</si>
  <si>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</si>
  <si>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</si>
  <si>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</si>
  <si>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</si>
  <si>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</si>
  <si>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</si>
  <si>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</si>
  <si>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</si>
  <si>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</si>
  <si>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</si>
  <si>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</si>
  <si>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</si>
  <si>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</si>
  <si>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</si>
  <si>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</si>
  <si>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</si>
  <si>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</si>
  <si>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</si>
  <si>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</si>
  <si>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</si>
  <si>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</si>
  <si>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</si>
  <si>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</si>
  <si>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</si>
  <si>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</si>
  <si>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</si>
  <si>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第３号様式</t>
  </si>
  <si>
    <t>　印</t>
    <rPh sb="1" eb="2">
      <t>イン</t>
    </rPh>
    <phoneticPr fontId="8"/>
  </si>
  <si>
    <t>←第2号様式交付申請書より自動で反映</t>
    <rPh sb="1" eb="2">
      <t>ダイ</t>
    </rPh>
    <rPh sb="3" eb="4">
      <t>ゴウ</t>
    </rPh>
    <rPh sb="4" eb="6">
      <t>ヨウシキ</t>
    </rPh>
    <rPh sb="6" eb="8">
      <t>コウフ</t>
    </rPh>
    <rPh sb="8" eb="11">
      <t>シンセイショ</t>
    </rPh>
    <rPh sb="13" eb="15">
      <t>ジドウ</t>
    </rPh>
    <rPh sb="16" eb="18">
      <t>ハンエイ</t>
    </rPh>
    <phoneticPr fontId="12"/>
  </si>
  <si>
    <t>　　年度医療提供体制効率化支援補助金</t>
    <phoneticPr fontId="8"/>
  </si>
  <si>
    <t>　　　　　　　　　　　　　　の補助対象事業の遂行状況報告書</t>
    <phoneticPr fontId="8"/>
  </si>
  <si>
    <t>　標記について、補助金等に係る予算の執行の適正化に関する法律第１２条の規定により、別表のとおり報告する。</t>
    <phoneticPr fontId="8"/>
  </si>
  <si>
    <t>別　表</t>
    <phoneticPr fontId="8"/>
  </si>
  <si>
    <t>施 設 名</t>
    <rPh sb="0" eb="1">
      <t>シ</t>
    </rPh>
    <rPh sb="2" eb="3">
      <t>セツ</t>
    </rPh>
    <rPh sb="4" eb="5">
      <t>メイ</t>
    </rPh>
    <phoneticPr fontId="8"/>
  </si>
  <si>
    <t>所 在 地</t>
    <rPh sb="0" eb="1">
      <t>ショ</t>
    </rPh>
    <rPh sb="1" eb="2">
      <t>トコロドコロ</t>
    </rPh>
    <rPh sb="2" eb="3">
      <t>ザイ</t>
    </rPh>
    <rPh sb="4" eb="5">
      <t>チ</t>
    </rPh>
    <phoneticPr fontId="8"/>
  </si>
  <si>
    <t>　１．事業施行状況</t>
    <phoneticPr fontId="8"/>
  </si>
  <si>
    <r>
      <t>　</t>
    </r>
    <r>
      <rPr>
        <sz val="8"/>
        <color rgb="FFFF0000"/>
        <rFont val="ＭＳ Ｐゴシック"/>
        <family val="3"/>
        <charset val="128"/>
      </rPr>
      <t>○</t>
    </r>
    <r>
      <rPr>
        <sz val="8"/>
        <color theme="1"/>
        <rFont val="ＭＳ Ｐゴシック"/>
        <family val="3"/>
        <charset val="128"/>
      </rPr>
      <t>年　　月　　日現在</t>
    </r>
    <phoneticPr fontId="8"/>
  </si>
  <si>
    <t>区 分</t>
    <phoneticPr fontId="8"/>
  </si>
  <si>
    <t>施 工 面 積</t>
    <rPh sb="0" eb="1">
      <t>シ</t>
    </rPh>
    <rPh sb="2" eb="3">
      <t>コウ</t>
    </rPh>
    <rPh sb="4" eb="5">
      <t>メン</t>
    </rPh>
    <rPh sb="6" eb="7">
      <t>セキ</t>
    </rPh>
    <phoneticPr fontId="8"/>
  </si>
  <si>
    <t>工 事 施 工 率</t>
    <rPh sb="0" eb="1">
      <t>コウ</t>
    </rPh>
    <rPh sb="2" eb="3">
      <t>コト</t>
    </rPh>
    <rPh sb="4" eb="5">
      <t>シ</t>
    </rPh>
    <rPh sb="6" eb="7">
      <t>コウ</t>
    </rPh>
    <rPh sb="8" eb="9">
      <t>リツ</t>
    </rPh>
    <phoneticPr fontId="8"/>
  </si>
  <si>
    <t>金 額</t>
    <rPh sb="0" eb="1">
      <t>キン</t>
    </rPh>
    <rPh sb="2" eb="3">
      <t>ガク</t>
    </rPh>
    <phoneticPr fontId="8"/>
  </si>
  <si>
    <t>備 考</t>
    <rPh sb="0" eb="1">
      <t>ビ</t>
    </rPh>
    <rPh sb="2" eb="3">
      <t>コウ</t>
    </rPh>
    <phoneticPr fontId="8"/>
  </si>
  <si>
    <t>㎡</t>
    <phoneticPr fontId="8"/>
  </si>
  <si>
    <t>％</t>
    <phoneticPr fontId="8"/>
  </si>
  <si>
    <t xml:space="preserve"> 自　　年　月　日</t>
    <phoneticPr fontId="8"/>
  </si>
  <si>
    <t xml:space="preserve"> 至　　年　月　日</t>
    <phoneticPr fontId="8"/>
  </si>
  <si>
    <t xml:space="preserve">  　現在竣工量</t>
  </si>
  <si>
    <t xml:space="preserve">  　まで竣工見込量</t>
  </si>
  <si>
    <t>計</t>
    <phoneticPr fontId="8"/>
  </si>
  <si>
    <t>←自動計算</t>
    <rPh sb="1" eb="3">
      <t>ジドウ</t>
    </rPh>
    <rPh sb="3" eb="5">
      <t>ケイサン</t>
    </rPh>
    <phoneticPr fontId="12"/>
  </si>
  <si>
    <t>　２．工事進捗状況</t>
    <phoneticPr fontId="8"/>
  </si>
  <si>
    <t>←１．「事業施工状況」の日付を自動で反映</t>
    <rPh sb="4" eb="6">
      <t>ジギョウ</t>
    </rPh>
    <rPh sb="6" eb="8">
      <t>セコウ</t>
    </rPh>
    <rPh sb="8" eb="10">
      <t>ジョウキョウ</t>
    </rPh>
    <rPh sb="12" eb="14">
      <t>ヒヅケ</t>
    </rPh>
    <rPh sb="15" eb="17">
      <t>ジドウ</t>
    </rPh>
    <rPh sb="18" eb="20">
      <t>ハンエイ</t>
    </rPh>
    <phoneticPr fontId="12"/>
  </si>
  <si>
    <t>　　　　　</t>
  </si>
  <si>
    <t xml:space="preserve">   ○年</t>
    <phoneticPr fontId="8"/>
  </si>
  <si>
    <t xml:space="preserve"> 工事名</t>
  </si>
  <si>
    <t>　　</t>
  </si>
  <si>
    <t>　　　</t>
  </si>
  <si>
    <t>　　　　　　　　　　　　　　　　　　　　　　　　　　　　　　　　　　　　　　　　　　　　　　　　　</t>
  </si>
  <si>
    <t xml:space="preserve"> 設計事務</t>
  </si>
  <si>
    <t xml:space="preserve"> 入札事務</t>
  </si>
  <si>
    <t xml:space="preserve"> 整地工事</t>
  </si>
  <si>
    <t xml:space="preserve"> 基礎工事</t>
  </si>
  <si>
    <t xml:space="preserve"> ○○工事</t>
  </si>
  <si>
    <t>　１．工事予定を点線の棒線で示し、その上に工事進捗状況を実線の棒線で示すこと。</t>
  </si>
  <si>
    <t>　２．工事名ごとに工事進捗状況（出来高）を％をもって示すこと。</t>
  </si>
  <si>
    <t>　３．繰越予定状況</t>
  </si>
  <si>
    <t>請 負 契 約 額</t>
    <rPh sb="0" eb="1">
      <t>ショウ</t>
    </rPh>
    <rPh sb="2" eb="3">
      <t>フ</t>
    </rPh>
    <rPh sb="4" eb="5">
      <t>チギリ</t>
    </rPh>
    <rPh sb="6" eb="7">
      <t>ヤク</t>
    </rPh>
    <rPh sb="8" eb="9">
      <t>ガク</t>
    </rPh>
    <phoneticPr fontId="8"/>
  </si>
  <si>
    <t>年 度 内 完 成 （見 込）</t>
    <rPh sb="0" eb="1">
      <t>トシ</t>
    </rPh>
    <rPh sb="2" eb="3">
      <t>ド</t>
    </rPh>
    <rPh sb="4" eb="5">
      <t>ウチ</t>
    </rPh>
    <rPh sb="6" eb="7">
      <t>カン</t>
    </rPh>
    <rPh sb="8" eb="9">
      <t>シゲル</t>
    </rPh>
    <rPh sb="11" eb="12">
      <t>ケン</t>
    </rPh>
    <rPh sb="13" eb="14">
      <t>コミ</t>
    </rPh>
    <phoneticPr fontId="8"/>
  </si>
  <si>
    <t>繰 越 予 定</t>
    <rPh sb="0" eb="1">
      <t>クリ</t>
    </rPh>
    <rPh sb="2" eb="3">
      <t>コシ</t>
    </rPh>
    <rPh sb="4" eb="5">
      <t>ヨ</t>
    </rPh>
    <rPh sb="6" eb="7">
      <t>サダム</t>
    </rPh>
    <phoneticPr fontId="8"/>
  </si>
  <si>
    <t>繰 越 理 由</t>
    <rPh sb="0" eb="1">
      <t>クリ</t>
    </rPh>
    <rPh sb="2" eb="3">
      <t>コシ</t>
    </rPh>
    <rPh sb="4" eb="5">
      <t>リ</t>
    </rPh>
    <rPh sb="6" eb="7">
      <t>ヨシ</t>
    </rPh>
    <phoneticPr fontId="8"/>
  </si>
  <si>
    <t>年 度 末 現 在 （見 込）</t>
    <rPh sb="0" eb="1">
      <t>トシ</t>
    </rPh>
    <rPh sb="2" eb="3">
      <t>ド</t>
    </rPh>
    <rPh sb="4" eb="5">
      <t>スエ</t>
    </rPh>
    <rPh sb="6" eb="7">
      <t>ゲン</t>
    </rPh>
    <rPh sb="8" eb="9">
      <t>ザイ</t>
    </rPh>
    <rPh sb="11" eb="12">
      <t>ケン</t>
    </rPh>
    <rPh sb="13" eb="14">
      <t>コミ</t>
    </rPh>
    <phoneticPr fontId="8"/>
  </si>
  <si>
    <t>（全体契約額）</t>
    <rPh sb="1" eb="3">
      <t>ゼンタイ</t>
    </rPh>
    <rPh sb="3" eb="6">
      <t>ケイヤクガク</t>
    </rPh>
    <phoneticPr fontId="8"/>
  </si>
  <si>
    <t>（うち国庫補助金分）</t>
    <rPh sb="3" eb="5">
      <t>コッコ</t>
    </rPh>
    <rPh sb="5" eb="8">
      <t>ホジョキン</t>
    </rPh>
    <rPh sb="8" eb="9">
      <t>ブン</t>
    </rPh>
    <phoneticPr fontId="8"/>
  </si>
  <si>
    <t>　請負契約額欄の(うち国庫補助金分）は、交付決定額を記入すること。</t>
    <phoneticPr fontId="8"/>
  </si>
  <si>
    <t>交付対象国庫補助</t>
    <rPh sb="0" eb="2">
      <t>コウフ</t>
    </rPh>
    <rPh sb="2" eb="4">
      <t>タイショウ</t>
    </rPh>
    <rPh sb="4" eb="6">
      <t>コッコ</t>
    </rPh>
    <rPh sb="6" eb="8">
      <t>ホジョ</t>
    </rPh>
    <phoneticPr fontId="39"/>
  </si>
  <si>
    <t>事業名</t>
    <rPh sb="0" eb="2">
      <t>ジギョウ</t>
    </rPh>
    <rPh sb="2" eb="3">
      <t>メイ</t>
    </rPh>
    <phoneticPr fontId="39"/>
  </si>
  <si>
    <t>構造</t>
    <rPh sb="0" eb="2">
      <t>コウゾウ</t>
    </rPh>
    <phoneticPr fontId="39"/>
  </si>
  <si>
    <t>●●病院</t>
    <rPh sb="2" eb="4">
      <t>ビョウイン</t>
    </rPh>
    <phoneticPr fontId="38"/>
  </si>
  <si>
    <t>事業区分Ⅰの１標準事業例５</t>
    <rPh sb="0" eb="4">
      <t>ジギョウクブン</t>
    </rPh>
    <rPh sb="7" eb="9">
      <t>ヒョウジュン</t>
    </rPh>
    <rPh sb="9" eb="11">
      <t>ジギョウ</t>
    </rPh>
    <rPh sb="11" eb="12">
      <t>レイ</t>
    </rPh>
    <phoneticPr fontId="7"/>
  </si>
  <si>
    <t>有</t>
    <rPh sb="0" eb="1">
      <t>ア</t>
    </rPh>
    <phoneticPr fontId="7"/>
  </si>
  <si>
    <t>鉄筋コンクリート造</t>
    <rPh sb="0" eb="2">
      <t>テッキン</t>
    </rPh>
    <rPh sb="8" eb="9">
      <t>ヅク</t>
    </rPh>
    <phoneticPr fontId="7"/>
  </si>
  <si>
    <t>医療施設等施設整備費補助金</t>
    <rPh sb="0" eb="4">
      <t>イリョウシセツ</t>
    </rPh>
    <rPh sb="4" eb="5">
      <t>トウ</t>
    </rPh>
    <rPh sb="5" eb="7">
      <t>シセツ</t>
    </rPh>
    <rPh sb="7" eb="9">
      <t>セイビ</t>
    </rPh>
    <rPh sb="9" eb="10">
      <t>ヒ</t>
    </rPh>
    <rPh sb="10" eb="13">
      <t>ホジョキン</t>
    </rPh>
    <phoneticPr fontId="7"/>
  </si>
  <si>
    <t>ブロック造</t>
    <rPh sb="4" eb="5">
      <t>ヅク</t>
    </rPh>
    <phoneticPr fontId="9"/>
  </si>
  <si>
    <t>５　救命救急センター施設整備事業</t>
  </si>
  <si>
    <t>事業区分</t>
    <rPh sb="0" eb="2">
      <t>ジギョウ</t>
    </rPh>
    <rPh sb="2" eb="4">
      <t>クブン</t>
    </rPh>
    <phoneticPr fontId="8"/>
  </si>
  <si>
    <t>所要額計算</t>
    <rPh sb="0" eb="3">
      <t>ショヨウガク</t>
    </rPh>
    <rPh sb="3" eb="5">
      <t>ケイサン</t>
    </rPh>
    <phoneticPr fontId="8"/>
  </si>
  <si>
    <t>国庫補助ラインナップ</t>
    <rPh sb="0" eb="2">
      <t>コッコ</t>
    </rPh>
    <rPh sb="2" eb="4">
      <t>ホジョ</t>
    </rPh>
    <phoneticPr fontId="8"/>
  </si>
  <si>
    <t>構造</t>
    <rPh sb="0" eb="2">
      <t>コウゾウ</t>
    </rPh>
    <phoneticPr fontId="7"/>
  </si>
  <si>
    <t>地域医療介護総合確保基金</t>
    <rPh sb="0" eb="2">
      <t>チイキ</t>
    </rPh>
    <rPh sb="2" eb="4">
      <t>イリョウ</t>
    </rPh>
    <rPh sb="4" eb="6">
      <t>カイゴ</t>
    </rPh>
    <rPh sb="6" eb="8">
      <t>ソウゴウ</t>
    </rPh>
    <rPh sb="8" eb="10">
      <t>カクホ</t>
    </rPh>
    <rPh sb="10" eb="12">
      <t>キキン</t>
    </rPh>
    <phoneticPr fontId="8"/>
  </si>
  <si>
    <t>地域医療介護総合確保基金</t>
    <phoneticPr fontId="8"/>
  </si>
  <si>
    <t>医療提供体制施設整備交付金</t>
    <rPh sb="0" eb="2">
      <t>イリョウ</t>
    </rPh>
    <rPh sb="2" eb="4">
      <t>テイキョウ</t>
    </rPh>
    <rPh sb="4" eb="6">
      <t>タイセイ</t>
    </rPh>
    <rPh sb="6" eb="8">
      <t>シセツ</t>
    </rPh>
    <rPh sb="8" eb="10">
      <t>セイビ</t>
    </rPh>
    <rPh sb="10" eb="13">
      <t>コウフキン</t>
    </rPh>
    <phoneticPr fontId="8"/>
  </si>
  <si>
    <t>-</t>
    <phoneticPr fontId="7"/>
  </si>
  <si>
    <t>(1) へき地診療所施設整備事業</t>
    <phoneticPr fontId="8"/>
  </si>
  <si>
    <t>生産性向上・職場環境整備等支援事業</t>
    <phoneticPr fontId="8"/>
  </si>
  <si>
    <t>１　休日夜間急患センター施設整備事業</t>
    <phoneticPr fontId="7"/>
  </si>
  <si>
    <t>１　へき地診療所施設整備事業</t>
    <phoneticPr fontId="7"/>
  </si>
  <si>
    <t>(2) 過疎地域等特定診療所施設整備事業</t>
    <phoneticPr fontId="8"/>
  </si>
  <si>
    <t>２　病院群輪番制病院及び共同利用型病院施設整備事業</t>
  </si>
  <si>
    <t>２　過疎地域等特定診療所施設整備事業</t>
    <phoneticPr fontId="7"/>
  </si>
  <si>
    <t>(3) へき地保健指導所施設整備事業</t>
    <phoneticPr fontId="8"/>
  </si>
  <si>
    <t>施設整備促進支援事業</t>
    <phoneticPr fontId="8"/>
  </si>
  <si>
    <t>３　へき地保健指導所施設整備事業</t>
    <phoneticPr fontId="7"/>
  </si>
  <si>
    <t>木造</t>
    <rPh sb="0" eb="2">
      <t>モクゾウ</t>
    </rPh>
    <phoneticPr fontId="9"/>
  </si>
  <si>
    <t>(4) 研修医のための研修施設整備事業</t>
    <phoneticPr fontId="8"/>
  </si>
  <si>
    <t>分娩取扱施設支援事業</t>
    <phoneticPr fontId="8"/>
  </si>
  <si>
    <t>６　小児救急医療拠点病院施設整備事業</t>
  </si>
  <si>
    <t>４　研修医のための研修施設整備事業</t>
    <phoneticPr fontId="7"/>
  </si>
  <si>
    <t>(5) 臨床研修病院施設整備事業</t>
    <phoneticPr fontId="8"/>
  </si>
  <si>
    <t>小児医療施設支援事業</t>
    <phoneticPr fontId="8"/>
  </si>
  <si>
    <t>７　小児初期救急センター施設整備事業</t>
  </si>
  <si>
    <t>５　臨床研修病院施設整備事業</t>
    <phoneticPr fontId="7"/>
  </si>
  <si>
    <t>(6) へき地医療拠点病院施設整備事業</t>
    <phoneticPr fontId="8"/>
  </si>
  <si>
    <t>医療施設等経営強化緊急支援執行事業</t>
    <phoneticPr fontId="8"/>
  </si>
  <si>
    <t>８　小児集中治療室施設整備事業</t>
  </si>
  <si>
    <t>６　へき地医療拠点病院施設整備事業</t>
    <phoneticPr fontId="7"/>
  </si>
  <si>
    <t>(7) 医師臨床研修病院研修医環境整備事業</t>
    <phoneticPr fontId="8"/>
  </si>
  <si>
    <t>９　小児医療施設施設整備事業</t>
  </si>
  <si>
    <t>７　医師臨床研修病院研修医環境整備事業</t>
    <phoneticPr fontId="7"/>
  </si>
  <si>
    <t>(8) 離島等患者宿泊施設施設整備事業</t>
    <phoneticPr fontId="8"/>
  </si>
  <si>
    <t>10　周産期医療施設施設整備事業</t>
  </si>
  <si>
    <t>８　離島等患者宿泊施設施設整備事業</t>
    <phoneticPr fontId="7"/>
  </si>
  <si>
    <t>(9) 産科医療機関施設整備事業</t>
    <phoneticPr fontId="8"/>
  </si>
  <si>
    <t>11　地域療育支援施設施設整備事業</t>
  </si>
  <si>
    <t>９　産科医療機関施設整備事業</t>
    <phoneticPr fontId="7"/>
  </si>
  <si>
    <t>(10) 分娩取扱施設施設整備事業</t>
    <phoneticPr fontId="8"/>
  </si>
  <si>
    <t>12　共同利用施設施設整備事業</t>
  </si>
  <si>
    <t>10　分娩取扱施設施設整備事業</t>
    <phoneticPr fontId="7"/>
  </si>
  <si>
    <t>(11) 死亡時画像診断システム施設整備事業</t>
    <phoneticPr fontId="8"/>
  </si>
  <si>
    <t>13（１）　医療施設近代化施設整備事業（精神病棟改修等整備事業）</t>
    <rPh sb="20" eb="22">
      <t>セイシン</t>
    </rPh>
    <rPh sb="22" eb="24">
      <t>ビョウトウ</t>
    </rPh>
    <rPh sb="24" eb="26">
      <t>カイシュウ</t>
    </rPh>
    <rPh sb="26" eb="27">
      <t>トウ</t>
    </rPh>
    <rPh sb="27" eb="31">
      <t>セイビジギョウ</t>
    </rPh>
    <phoneticPr fontId="7"/>
  </si>
  <si>
    <t>11　死亡時画像診断システム等施設整備事業</t>
    <phoneticPr fontId="7"/>
  </si>
  <si>
    <t>(12) 有床診療所等スプリンクラー等施設整備事業</t>
    <phoneticPr fontId="8"/>
  </si>
  <si>
    <t>13（２）　医療施設近代化施設整備事業（結核病棟改修等整備事業）</t>
    <phoneticPr fontId="7"/>
  </si>
  <si>
    <t>14　院内感染対策施設整備事業</t>
    <phoneticPr fontId="7"/>
  </si>
  <si>
    <t>(13) 南海トラフ地震に係る津波避難対策緊急事業</t>
    <phoneticPr fontId="8"/>
  </si>
  <si>
    <t>13（３）　医療施設近代化施設整備事業（診療所）</t>
    <rPh sb="20" eb="23">
      <t>シンリョウジョ</t>
    </rPh>
    <phoneticPr fontId="1"/>
  </si>
  <si>
    <t>15　新興感染症対応力強化事業（協定締結医療機関施設整備事業）</t>
    <phoneticPr fontId="7"/>
  </si>
  <si>
    <t>(14)院内感染対策施設整備事業</t>
    <phoneticPr fontId="8"/>
  </si>
  <si>
    <t>13（４）　医療施設近代化施設整備事業（療養病床療養環境改善事業）</t>
    <phoneticPr fontId="7"/>
  </si>
  <si>
    <t>13（５）　医療施設近代化施設整備事業（介護老人保健施設等整備事業）</t>
    <rPh sb="28" eb="29">
      <t>トウ</t>
    </rPh>
    <rPh sb="29" eb="33">
      <t>セイビジギョウ</t>
    </rPh>
    <phoneticPr fontId="7"/>
  </si>
  <si>
    <t>14　基幹災害拠点病院施設整備事業</t>
  </si>
  <si>
    <t>事業区分（様式２，４，５用）</t>
    <rPh sb="0" eb="2">
      <t>ジギョウ</t>
    </rPh>
    <rPh sb="2" eb="4">
      <t>クブン</t>
    </rPh>
    <rPh sb="5" eb="7">
      <t>ヨウシキ</t>
    </rPh>
    <rPh sb="12" eb="13">
      <t>ヨウ</t>
    </rPh>
    <phoneticPr fontId="8"/>
  </si>
  <si>
    <t>15　地域災害拠点病院施設整備事業</t>
    <phoneticPr fontId="38"/>
  </si>
  <si>
    <t>16　災害拠点精神科病院施設整備事業</t>
    <phoneticPr fontId="38"/>
  </si>
  <si>
    <t>へき地診療所施設整備事業</t>
    <phoneticPr fontId="8"/>
  </si>
  <si>
    <t>17　腎移植施設施設整備事業</t>
  </si>
  <si>
    <t>過疎地域等特定診療所施設整備事業</t>
    <phoneticPr fontId="8"/>
  </si>
  <si>
    <t>18　特殊病室施設整備事業</t>
  </si>
  <si>
    <t>へき地保健指導所施設整備事業</t>
    <phoneticPr fontId="8"/>
  </si>
  <si>
    <t>19　肝移植施設施設整備事業</t>
  </si>
  <si>
    <t>研修医のための研修施設整備事業</t>
    <phoneticPr fontId="8"/>
  </si>
  <si>
    <t>20　治験施設施設整備事業</t>
  </si>
  <si>
    <t>臨床研修病院施設整備事業</t>
    <phoneticPr fontId="8"/>
  </si>
  <si>
    <t>21　特定地域病院施設整備事業</t>
  </si>
  <si>
    <t>へき地医療拠点病院施設整備事業</t>
    <phoneticPr fontId="8"/>
  </si>
  <si>
    <t>22　医療施設土砂災害防止施設整備事業</t>
    <rPh sb="3" eb="5">
      <t>イリョウ</t>
    </rPh>
    <rPh sb="5" eb="7">
      <t>シセツ</t>
    </rPh>
    <rPh sb="7" eb="9">
      <t>ドシャ</t>
    </rPh>
    <rPh sb="9" eb="11">
      <t>サイガイ</t>
    </rPh>
    <rPh sb="11" eb="13">
      <t>ボウシ</t>
    </rPh>
    <rPh sb="13" eb="15">
      <t>シセツ</t>
    </rPh>
    <rPh sb="15" eb="17">
      <t>セイビ</t>
    </rPh>
    <rPh sb="17" eb="19">
      <t>ジギョウ</t>
    </rPh>
    <phoneticPr fontId="1"/>
  </si>
  <si>
    <t>医師臨床研修病院研修医環境整備事業</t>
    <phoneticPr fontId="8"/>
  </si>
  <si>
    <t>23　医療施設耐震整備事業</t>
  </si>
  <si>
    <t>離島等患者宿泊施設施設整備事業</t>
    <phoneticPr fontId="8"/>
  </si>
  <si>
    <t>26　医療機器管理室施設整備事業</t>
  </si>
  <si>
    <t>産科医療機関施設整備事業</t>
    <phoneticPr fontId="8"/>
  </si>
  <si>
    <t>28　看護師の特定行為に係る指定研修機関等施設整備事業</t>
  </si>
  <si>
    <t>分娩取扱施設施設整備事業</t>
    <phoneticPr fontId="8"/>
  </si>
  <si>
    <t>29　地域拠点病院・地域拠点歯科診療所施設整備事業</t>
  </si>
  <si>
    <t>死亡時画像診断システム施設整備事業</t>
    <phoneticPr fontId="8"/>
  </si>
  <si>
    <t>有床診療所等スプリンクラー等施設整備事業</t>
    <phoneticPr fontId="8"/>
  </si>
  <si>
    <t>南海トラフ地震に係る津波避難対策緊急事業</t>
    <phoneticPr fontId="8"/>
  </si>
  <si>
    <t>院内感染対策施設整備事業</t>
    <phoneticPr fontId="8"/>
  </si>
  <si>
    <t>第５号様式</t>
    <phoneticPr fontId="10"/>
  </si>
  <si>
    <t>　　年度医療施設等施設整備費補助金</t>
    <phoneticPr fontId="8"/>
  </si>
  <si>
    <t>　　　　　　　　　　　　　　年度終了実績報告書</t>
    <phoneticPr fontId="8"/>
  </si>
  <si>
    <t>　標記について、補助金等に係る予算の執行の適正化に関する法律第１４条後段の規定により、別表のとおり報告する。</t>
    <phoneticPr fontId="8"/>
  </si>
  <si>
    <t>事 業 区 分</t>
    <rPh sb="4" eb="5">
      <t>ク</t>
    </rPh>
    <rPh sb="6" eb="7">
      <t>ブン</t>
    </rPh>
    <phoneticPr fontId="8"/>
  </si>
  <si>
    <t>交 付 決 定 の 内 容</t>
  </si>
  <si>
    <t>年 度 内 遂 行 実 績</t>
  </si>
  <si>
    <t>翌年度繰越額</t>
  </si>
  <si>
    <t>事業実施期間</t>
  </si>
  <si>
    <t>摘　要</t>
    <phoneticPr fontId="8"/>
  </si>
  <si>
    <t>事 業 費</t>
  </si>
  <si>
    <t>補　助
基本額</t>
    <phoneticPr fontId="8"/>
  </si>
  <si>
    <t>補助金額</t>
  </si>
  <si>
    <t>事 業 費
支払実績
(見込)額</t>
    <phoneticPr fontId="8"/>
  </si>
  <si>
    <t>事　業
進捗率</t>
    <phoneticPr fontId="8"/>
  </si>
  <si>
    <t>補助金
受入額</t>
    <phoneticPr fontId="8"/>
  </si>
  <si>
    <t>着手年月</t>
  </si>
  <si>
    <t>完　　了
予定年月</t>
    <phoneticPr fontId="8"/>
  </si>
  <si>
    <t xml:space="preserve">     円</t>
  </si>
  <si>
    <t>　　円</t>
  </si>
  <si>
    <t>　　 円</t>
  </si>
  <si>
    <t xml:space="preserve">    ％</t>
  </si>
  <si>
    <t>第６号様式</t>
  </si>
  <si>
    <t>　年度消費税及び地方消費税に係る仕入控除税額報告書</t>
    <phoneticPr fontId="8"/>
  </si>
  <si>
    <t>　　年　月　日厚生労働省発医政　　第　　号により交付決定があった　年度医療施設等施設整備費補助金について、医療施設等施設整備費補助金交付要綱7.(11)の規定に基づき、次のとおり報告する。</t>
    <phoneticPr fontId="8"/>
  </si>
  <si>
    <t>　補助金等に係る予算の執行の適正化に関する法律（昭和３０年法律第１７９号）第１５条の規定による確定額又は事業実績報告による精算額</t>
    <phoneticPr fontId="8"/>
  </si>
  <si>
    <t>　消費税及び地方消費税の申告により確定した消費税及び地方消費税に係る仕入控除税額（要国庫補助金返還相当額）</t>
    <phoneticPr fontId="8"/>
  </si>
  <si>
    <t>　記載内容を確認するための書類（確定申告書の写し、課税売上割合等が把握できる資料、特定収入の割合を確認できる資料）を添付する。</t>
    <phoneticPr fontId="8"/>
  </si>
  <si>
    <t>第７号様式</t>
  </si>
  <si>
    <t>　都 道 府 県 知 事　　殿</t>
    <phoneticPr fontId="8"/>
  </si>
  <si>
    <t>　　年　月　日厚生労働省発医政　　第　　号により交付決定があった　年度医療施設等施設整備費補助金について、交付決定通知により付された条件に基づき、次のとおり報告する。</t>
    <phoneticPr fontId="8"/>
  </si>
  <si>
    <t>　消費税及び地方消費税の申告により確定した消費税及び地方消費税に係る仕入控除税額（要補助金返還相当額）</t>
    <phoneticPr fontId="8"/>
  </si>
  <si>
    <t>有</t>
    <rPh sb="0" eb="1">
      <t>ア</t>
    </rPh>
    <phoneticPr fontId="38"/>
  </si>
  <si>
    <t>-</t>
  </si>
  <si>
    <t>▲▲医療センター</t>
    <rPh sb="2" eb="4">
      <t>イリョウ</t>
    </rPh>
    <phoneticPr fontId="38"/>
  </si>
  <si>
    <t>例1</t>
    <rPh sb="0" eb="1">
      <t>レイ</t>
    </rPh>
    <phoneticPr fontId="38"/>
  </si>
  <si>
    <t>例2</t>
    <rPh sb="0" eb="1">
      <t>レイ</t>
    </rPh>
    <phoneticPr fontId="38"/>
  </si>
  <si>
    <t>【医療機関申請】</t>
    <rPh sb="1" eb="5">
      <t>イリョウキカン</t>
    </rPh>
    <rPh sb="5" eb="7">
      <t>シンセイ</t>
    </rPh>
    <phoneticPr fontId="38"/>
  </si>
  <si>
    <t>計算式で算出されます。</t>
    <rPh sb="0" eb="3">
      <t>ケイサンシキ</t>
    </rPh>
    <rPh sb="4" eb="6">
      <t>サンシュツ</t>
    </rPh>
    <phoneticPr fontId="38"/>
  </si>
  <si>
    <t>実際に契約した整備面積、国庫補助事業に係る整備面積を入力してください。</t>
    <rPh sb="0" eb="2">
      <t>ジッサイ</t>
    </rPh>
    <rPh sb="3" eb="5">
      <t>ケイヤク</t>
    </rPh>
    <rPh sb="7" eb="9">
      <t>セイビ</t>
    </rPh>
    <rPh sb="9" eb="11">
      <t>メンセキ</t>
    </rPh>
    <rPh sb="12" eb="14">
      <t>コッコ</t>
    </rPh>
    <rPh sb="14" eb="16">
      <t>ホジョ</t>
    </rPh>
    <rPh sb="16" eb="18">
      <t>ジギョウ</t>
    </rPh>
    <rPh sb="19" eb="20">
      <t>カカ</t>
    </rPh>
    <rPh sb="21" eb="23">
      <t>セイビ</t>
    </rPh>
    <rPh sb="23" eb="25">
      <t>メンセキ</t>
    </rPh>
    <rPh sb="26" eb="28">
      <t>ニュウリョク</t>
    </rPh>
    <phoneticPr fontId="38"/>
  </si>
  <si>
    <t>施設整備に係る
工事の契約日</t>
    <rPh sb="0" eb="2">
      <t>シセツ</t>
    </rPh>
    <rPh sb="2" eb="4">
      <t>セイビ</t>
    </rPh>
    <rPh sb="5" eb="6">
      <t>カカ</t>
    </rPh>
    <rPh sb="8" eb="10">
      <t>コウジ</t>
    </rPh>
    <rPh sb="11" eb="14">
      <t>ケイヤクビ</t>
    </rPh>
    <phoneticPr fontId="39"/>
  </si>
  <si>
    <t>記載に当たっての
留意事項</t>
    <rPh sb="0" eb="2">
      <t>キサイ</t>
    </rPh>
    <rPh sb="3" eb="4">
      <t>ア</t>
    </rPh>
    <rPh sb="9" eb="11">
      <t>リュウイ</t>
    </rPh>
    <rPh sb="11" eb="13">
      <t>ジコウ</t>
    </rPh>
    <phoneticPr fontId="38"/>
  </si>
  <si>
    <t>確保基金、医療提供体制施設整備交付金、施設整備費補助金のうち、いずれかを選択してください。</t>
    <rPh sb="0" eb="2">
      <t>カクホ</t>
    </rPh>
    <rPh sb="2" eb="4">
      <t>キキン</t>
    </rPh>
    <rPh sb="5" eb="11">
      <t>イリョウテイキョウタイセイ</t>
    </rPh>
    <rPh sb="11" eb="15">
      <t>シセツセイビ</t>
    </rPh>
    <rPh sb="15" eb="18">
      <t>コウフキン</t>
    </rPh>
    <rPh sb="19" eb="21">
      <t>シセツ</t>
    </rPh>
    <rPh sb="21" eb="23">
      <t>セイビ</t>
    </rPh>
    <rPh sb="23" eb="24">
      <t>ヒ</t>
    </rPh>
    <rPh sb="24" eb="27">
      <t>ホジョキン</t>
    </rPh>
    <rPh sb="36" eb="38">
      <t>センタク</t>
    </rPh>
    <phoneticPr fontId="38"/>
  </si>
  <si>
    <t>実契約工事単価（Ａ）
（直接入力）</t>
    <rPh sb="0" eb="1">
      <t>ジツ</t>
    </rPh>
    <rPh sb="1" eb="3">
      <t>ケイヤク</t>
    </rPh>
    <rPh sb="3" eb="5">
      <t>コウジ</t>
    </rPh>
    <rPh sb="5" eb="7">
      <t>タンカ</t>
    </rPh>
    <rPh sb="12" eb="14">
      <t>チョクセツ</t>
    </rPh>
    <rPh sb="14" eb="16">
      <t>ニュウリョク</t>
    </rPh>
    <phoneticPr fontId="39"/>
  </si>
  <si>
    <t>現行の交付要綱上の
国庫補助単価（B）</t>
    <rPh sb="0" eb="2">
      <t>ゲンコウ</t>
    </rPh>
    <rPh sb="3" eb="5">
      <t>コウフ</t>
    </rPh>
    <rPh sb="5" eb="8">
      <t>ヨウコウジョウ</t>
    </rPh>
    <rPh sb="10" eb="12">
      <t>コッコ</t>
    </rPh>
    <rPh sb="12" eb="14">
      <t>ホジョ</t>
    </rPh>
    <rPh sb="14" eb="16">
      <t>タンカ</t>
    </rPh>
    <phoneticPr fontId="39"/>
  </si>
  <si>
    <t>活用意向調査表</t>
    <rPh sb="0" eb="2">
      <t>カツヨウ</t>
    </rPh>
    <rPh sb="2" eb="4">
      <t>イコウ</t>
    </rPh>
    <rPh sb="4" eb="6">
      <t>チョウサ</t>
    </rPh>
    <rPh sb="6" eb="7">
      <t>ヒョウ</t>
    </rPh>
    <phoneticPr fontId="38"/>
  </si>
  <si>
    <t>実際に契約した工事単価を㎡数当たりなどで入力してください。対象経費はそれぞれの国庫補助事業メニュー毎に定める内容となります。</t>
    <rPh sb="0" eb="2">
      <t>ジッサイ</t>
    </rPh>
    <rPh sb="3" eb="5">
      <t>ケイヤク</t>
    </rPh>
    <rPh sb="7" eb="9">
      <t>コウジ</t>
    </rPh>
    <rPh sb="9" eb="11">
      <t>タンカ</t>
    </rPh>
    <rPh sb="12" eb="14">
      <t>ヘイベイスウ</t>
    </rPh>
    <rPh sb="14" eb="15">
      <t>ア</t>
    </rPh>
    <rPh sb="20" eb="22">
      <t>ニュウリョク</t>
    </rPh>
    <rPh sb="29" eb="31">
      <t>タイショウ</t>
    </rPh>
    <rPh sb="31" eb="33">
      <t>ケイヒ</t>
    </rPh>
    <rPh sb="39" eb="41">
      <t>コッコ</t>
    </rPh>
    <rPh sb="41" eb="43">
      <t>ホジョ</t>
    </rPh>
    <rPh sb="43" eb="45">
      <t>ジギョウ</t>
    </rPh>
    <rPh sb="49" eb="50">
      <t>ゴト</t>
    </rPh>
    <rPh sb="51" eb="52">
      <t>サダ</t>
    </rPh>
    <rPh sb="54" eb="56">
      <t>ナイヨウ</t>
    </rPh>
    <phoneticPr fontId="38"/>
  </si>
  <si>
    <t>補助対象チェック欄（Ｃ）</t>
    <rPh sb="0" eb="4">
      <t>ホジョタイショウ</t>
    </rPh>
    <rPh sb="8" eb="9">
      <t>ラン</t>
    </rPh>
    <phoneticPr fontId="39"/>
  </si>
  <si>
    <t>現行の交付要綱上
の国庫補助
基準面積㎡数（Ｅ)</t>
    <rPh sb="0" eb="2">
      <t>ゲンコウ</t>
    </rPh>
    <rPh sb="3" eb="5">
      <t>コウフ</t>
    </rPh>
    <rPh sb="5" eb="7">
      <t>ヨウコウ</t>
    </rPh>
    <rPh sb="7" eb="8">
      <t>ジョウ</t>
    </rPh>
    <rPh sb="10" eb="12">
      <t>コッコ</t>
    </rPh>
    <rPh sb="12" eb="14">
      <t>ホジョ</t>
    </rPh>
    <rPh sb="15" eb="17">
      <t>キジュン</t>
    </rPh>
    <rPh sb="17" eb="19">
      <t>メンセキ</t>
    </rPh>
    <rPh sb="20" eb="21">
      <t>スウ</t>
    </rPh>
    <phoneticPr fontId="38"/>
  </si>
  <si>
    <t>選定整備面積（Ｆ）
（Ｄ）と（Ｅ）
を比較して小さい方</t>
    <rPh sb="0" eb="2">
      <t>センテイ</t>
    </rPh>
    <rPh sb="2" eb="4">
      <t>セイビ</t>
    </rPh>
    <rPh sb="4" eb="6">
      <t>メンセキ</t>
    </rPh>
    <rPh sb="20" eb="22">
      <t>ヒカク</t>
    </rPh>
    <rPh sb="24" eb="25">
      <t>チイ</t>
    </rPh>
    <rPh sb="27" eb="28">
      <t>ホウ</t>
    </rPh>
    <phoneticPr fontId="38"/>
  </si>
  <si>
    <t>事業ごとの国庫補助率（Ｇ）</t>
    <rPh sb="0" eb="2">
      <t>ジギョウ</t>
    </rPh>
    <rPh sb="5" eb="7">
      <t>コッコ</t>
    </rPh>
    <rPh sb="7" eb="10">
      <t>ホジョリツ</t>
    </rPh>
    <phoneticPr fontId="39"/>
  </si>
  <si>
    <t>実契約工事
整備面積㎡数（Ｄ)
（直接入力）</t>
    <rPh sb="0" eb="1">
      <t>ジツ</t>
    </rPh>
    <rPh sb="1" eb="3">
      <t>ケイヤク</t>
    </rPh>
    <rPh sb="3" eb="5">
      <t>コウジ</t>
    </rPh>
    <rPh sb="6" eb="8">
      <t>セイビ</t>
    </rPh>
    <rPh sb="8" eb="10">
      <t>メンセキ</t>
    </rPh>
    <rPh sb="11" eb="12">
      <t>スウ</t>
    </rPh>
    <rPh sb="17" eb="19">
      <t>チョクセツ</t>
    </rPh>
    <rPh sb="19" eb="21">
      <t>ニュウリョク</t>
    </rPh>
    <phoneticPr fontId="38"/>
  </si>
  <si>
    <t>R7.4.1～R8.3.31の年月日を入力してください。</t>
    <rPh sb="15" eb="18">
      <t>ネンガッピ</t>
    </rPh>
    <rPh sb="19" eb="21">
      <t>ニュウリョク</t>
    </rPh>
    <phoneticPr fontId="38"/>
  </si>
  <si>
    <t>R7.4.1～R9.3.31の年月日を入力してください。</t>
    <rPh sb="15" eb="18">
      <t>ネンガッピ</t>
    </rPh>
    <rPh sb="19" eb="21">
      <t>ニュウリョク</t>
    </rPh>
    <phoneticPr fontId="38"/>
  </si>
  <si>
    <r>
      <t>令和</t>
    </r>
    <r>
      <rPr>
        <sz val="11"/>
        <color theme="1"/>
        <rFont val="ＭＳ Ｐゴシック"/>
        <family val="3"/>
        <charset val="128"/>
        <scheme val="minor"/>
      </rPr>
      <t>７年度中に国</t>
    </r>
    <r>
      <rPr>
        <sz val="11"/>
        <rFont val="ＭＳ Ｐゴシック"/>
        <family val="3"/>
        <charset val="128"/>
        <scheme val="minor"/>
      </rPr>
      <t>庫補助
を受けた実績の有無</t>
    </r>
    <rPh sb="0" eb="2">
      <t>レイワ</t>
    </rPh>
    <rPh sb="3" eb="5">
      <t>ネンド</t>
    </rPh>
    <rPh sb="5" eb="6">
      <t>チュウ</t>
    </rPh>
    <rPh sb="7" eb="9">
      <t>コッコ</t>
    </rPh>
    <rPh sb="9" eb="11">
      <t>ホジョ</t>
    </rPh>
    <rPh sb="13" eb="14">
      <t>ウ</t>
    </rPh>
    <rPh sb="16" eb="18">
      <t>ジッセキ</t>
    </rPh>
    <rPh sb="19" eb="21">
      <t>ウム</t>
    </rPh>
    <phoneticPr fontId="38"/>
  </si>
  <si>
    <t>国庫補助事業名を選択してください。</t>
    <rPh sb="0" eb="2">
      <t>コッコ</t>
    </rPh>
    <rPh sb="2" eb="4">
      <t>ホジョ</t>
    </rPh>
    <rPh sb="4" eb="7">
      <t>ジギョウメイ</t>
    </rPh>
    <rPh sb="8" eb="10">
      <t>センタク</t>
    </rPh>
    <phoneticPr fontId="38"/>
  </si>
  <si>
    <t>構造（鉄筋コンクリート、ブロック、木造）を選択してください。</t>
    <rPh sb="0" eb="2">
      <t>コウゾウ</t>
    </rPh>
    <rPh sb="3" eb="5">
      <t>テッキン</t>
    </rPh>
    <rPh sb="17" eb="19">
      <t>モクゾウ</t>
    </rPh>
    <rPh sb="21" eb="23">
      <t>センタク</t>
    </rPh>
    <phoneticPr fontId="38"/>
  </si>
  <si>
    <t>現行の交付要綱上の国庫補助単価については、確保基金の場合、標準単価36万円を入力してください。ハード交付金、施設整備費補助金の場合、別表に定める現行の交付要綱上の単価を入力してください。</t>
    <rPh sb="0" eb="2">
      <t>ゲンコウ</t>
    </rPh>
    <rPh sb="3" eb="5">
      <t>コウフ</t>
    </rPh>
    <rPh sb="5" eb="8">
      <t>ヨウコウジョウ</t>
    </rPh>
    <rPh sb="9" eb="11">
      <t>コッコ</t>
    </rPh>
    <rPh sb="11" eb="13">
      <t>ホジョ</t>
    </rPh>
    <rPh sb="13" eb="15">
      <t>タンカ</t>
    </rPh>
    <rPh sb="21" eb="23">
      <t>カクホ</t>
    </rPh>
    <rPh sb="23" eb="25">
      <t>キキン</t>
    </rPh>
    <rPh sb="26" eb="28">
      <t>バアイ</t>
    </rPh>
    <rPh sb="29" eb="31">
      <t>ヒョウジュン</t>
    </rPh>
    <rPh sb="31" eb="33">
      <t>タンカ</t>
    </rPh>
    <rPh sb="35" eb="37">
      <t>マンエン</t>
    </rPh>
    <rPh sb="38" eb="40">
      <t>ニュウリョク</t>
    </rPh>
    <rPh sb="50" eb="53">
      <t>コウフキン</t>
    </rPh>
    <rPh sb="54" eb="56">
      <t>シセツ</t>
    </rPh>
    <rPh sb="56" eb="59">
      <t>セイビヒ</t>
    </rPh>
    <rPh sb="59" eb="62">
      <t>ホジョキン</t>
    </rPh>
    <rPh sb="63" eb="65">
      <t>バアイ</t>
    </rPh>
    <rPh sb="66" eb="67">
      <t>ベツ</t>
    </rPh>
    <rPh sb="67" eb="68">
      <t>ヒョウ</t>
    </rPh>
    <rPh sb="69" eb="70">
      <t>サダ</t>
    </rPh>
    <rPh sb="72" eb="74">
      <t>ゲンコウ</t>
    </rPh>
    <rPh sb="75" eb="80">
      <t>コウフヨウコウジョウ</t>
    </rPh>
    <rPh sb="81" eb="83">
      <t>タンカ</t>
    </rPh>
    <rPh sb="84" eb="86">
      <t>ニュウリョク</t>
    </rPh>
    <phoneticPr fontId="39"/>
  </si>
  <si>
    <t>補助対象外と記載された場合は、補助対象外となります。</t>
    <rPh sb="0" eb="5">
      <t>ホジョタイショウガイ</t>
    </rPh>
    <rPh sb="6" eb="8">
      <t>キサイ</t>
    </rPh>
    <rPh sb="11" eb="13">
      <t>バアイ</t>
    </rPh>
    <rPh sb="15" eb="19">
      <t>ホジョタイショウ</t>
    </rPh>
    <rPh sb="19" eb="20">
      <t>ガイ</t>
    </rPh>
    <phoneticPr fontId="39"/>
  </si>
  <si>
    <t>要綱の別表に定める基準面積を㎡数などで入力してください。</t>
    <rPh sb="3" eb="4">
      <t>ベツ</t>
    </rPh>
    <rPh sb="4" eb="5">
      <t>ヒョウ</t>
    </rPh>
    <rPh sb="6" eb="7">
      <t>サダ</t>
    </rPh>
    <rPh sb="9" eb="11">
      <t>キジュン</t>
    </rPh>
    <rPh sb="11" eb="13">
      <t>メンセキ</t>
    </rPh>
    <rPh sb="14" eb="16">
      <t>ヘイベイスウ</t>
    </rPh>
    <rPh sb="19" eb="21">
      <t>ニュウリョク</t>
    </rPh>
    <phoneticPr fontId="38"/>
  </si>
  <si>
    <t>要綱の別表に定める調整率、または補助率を選択してください。</t>
    <rPh sb="3" eb="4">
      <t>ベツ</t>
    </rPh>
    <rPh sb="4" eb="5">
      <t>ヒョウ</t>
    </rPh>
    <rPh sb="6" eb="7">
      <t>サダ</t>
    </rPh>
    <rPh sb="9" eb="12">
      <t>チョウセイリツ</t>
    </rPh>
    <rPh sb="16" eb="19">
      <t>ホジョリツ</t>
    </rPh>
    <rPh sb="20" eb="22">
      <t>センタク</t>
    </rPh>
    <phoneticPr fontId="38"/>
  </si>
  <si>
    <t>回復期病棟等施設設備整備事業</t>
    <rPh sb="0" eb="3">
      <t>カイフクキ</t>
    </rPh>
    <rPh sb="3" eb="5">
      <t>ビョウトウ</t>
    </rPh>
    <rPh sb="5" eb="6">
      <t>ナド</t>
    </rPh>
    <rPh sb="6" eb="8">
      <t>シセツ</t>
    </rPh>
    <rPh sb="8" eb="10">
      <t>セツビ</t>
    </rPh>
    <rPh sb="10" eb="12">
      <t>セイビ</t>
    </rPh>
    <rPh sb="12" eb="14">
      <t>ジギョウ</t>
    </rPh>
    <phoneticPr fontId="7"/>
  </si>
  <si>
    <t>11　解剖・死亡時画像診断等施設整備事業</t>
    <rPh sb="3" eb="5">
      <t>カイボウ</t>
    </rPh>
    <rPh sb="6" eb="9">
      <t>シボウジ</t>
    </rPh>
    <phoneticPr fontId="7"/>
  </si>
  <si>
    <t>16　新興感染症対応力強化事業（協定締結医療機関施設整備事業）</t>
  </si>
  <si>
    <t>１　へき地診療所施設整備事業</t>
  </si>
  <si>
    <t>２　過疎地域等特定診療所施設整備事業</t>
  </si>
  <si>
    <t>３　へき地保健指導所施設整備事業</t>
  </si>
  <si>
    <t>４　研修医のための研修施設整備事業</t>
  </si>
  <si>
    <t>５　臨床研修病院施設整備事業</t>
  </si>
  <si>
    <t>６　へき地医療拠点病院施設整備事業</t>
  </si>
  <si>
    <t>７　医師臨床研修病院研修医環境整備事業</t>
  </si>
  <si>
    <t>８　離島等患者宿泊施設施設整備事業</t>
  </si>
  <si>
    <t>９　産科医療機関施設整備事業</t>
  </si>
  <si>
    <t>10　分娩取扱施設施設整備事業</t>
  </si>
  <si>
    <t>14　院内感染対策施設整備事業</t>
  </si>
  <si>
    <t>17　重点医師偏在対策支援区域における診療所の承継・開業支援事業</t>
    <rPh sb="3" eb="5">
      <t>ジュウテン</t>
    </rPh>
    <rPh sb="5" eb="7">
      <t>イシ</t>
    </rPh>
    <rPh sb="7" eb="9">
      <t>ヘンザイ</t>
    </rPh>
    <rPh sb="9" eb="11">
      <t>タイサク</t>
    </rPh>
    <rPh sb="11" eb="13">
      <t>シエン</t>
    </rPh>
    <rPh sb="13" eb="15">
      <t>クイキ</t>
    </rPh>
    <rPh sb="19" eb="22">
      <t>シンリョウジョ</t>
    </rPh>
    <rPh sb="23" eb="25">
      <t>ショウケイ</t>
    </rPh>
    <rPh sb="26" eb="28">
      <t>カイギョウ</t>
    </rPh>
    <rPh sb="28" eb="30">
      <t>シエン</t>
    </rPh>
    <rPh sb="30" eb="32">
      <t>ジギョウ</t>
    </rPh>
    <phoneticPr fontId="8"/>
  </si>
  <si>
    <t>最大交付額
（Ｈ）=（（Ａ）－（Ｂ））×（Ｆ）×（Ｇ）</t>
    <rPh sb="0" eb="2">
      <t>サイダイ</t>
    </rPh>
    <rPh sb="2" eb="5">
      <t>コウフガク</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</si>
</sst>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quot;金 &quot;#,###"/>
    <numFmt numFmtId="178" formatCode="[$-411]ggge&quot;年&quot;m&quot;月&quot;d&quot;日&quot;;@"/>
    <numFmt numFmtId="179" formatCode="#,##0.00;&quot;△ &quot;#,##0.00"/>
    <numFmt numFmtId="180" formatCode="&quot;（&quot;@&quot;）&quot;"/>
    <numFmt numFmtId="181" formatCode="0.0%"/>
    <numFmt numFmtId="182" formatCode="#,##0;&quot;▲ &quot;#,##0"/>
    <numFmt numFmtId="183" formatCode="#,##0&quot;㎡&quot;"/>
    <numFmt numFmtId="184" formatCode="0.00_);[Red]\(0.00\)"/>
  </numFmts>
  <fonts count="5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6"/>
      <name val="ＭＳ Ｐゴシック"/>
      <family val="3"/>
      <charset val="128"/>
    </font>
    <font>
      <sz val="12"/>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1"/>
      <color rgb="FF000000"/>
      <name val="ＭＳ Ｐゴシック"/>
      <family val="3"/>
      <charset val="128"/>
    </font>
    <font>
      <sz val="10"/>
      <color theme="1"/>
      <name val="ＭＳ Ｐゴシック"/>
      <family val="3"/>
      <charset val="128"/>
    </font>
    <font>
      <sz val="8"/>
      <color rgb="FF000000"/>
      <name val="ＭＳ Ｐゴシック"/>
      <family val="3"/>
      <charset val="128"/>
    </font>
    <font>
      <sz val="12"/>
      <color rgb="FF000000"/>
      <name val="ＭＳ Ｐゴシック"/>
      <family val="3"/>
      <charset val="128"/>
    </font>
    <font>
      <sz val="12"/>
      <color theme="1"/>
      <name val="ＭＳ Ｐゴシック"/>
      <family val="3"/>
      <charset val="128"/>
    </font>
    <font>
      <sz val="8"/>
      <color theme="1"/>
      <name val="ＭＳ Ｐゴシック"/>
      <family val="3"/>
      <charset val="128"/>
    </font>
    <font>
      <sz val="8"/>
      <color rgb="FFFF0000"/>
      <name val="ＭＳ Ｐゴシック"/>
      <family val="3"/>
      <charset val="128"/>
    </font>
    <font>
      <sz val="6"/>
      <name val="ＭＳ Ｐゴシック"/>
      <family val="3"/>
      <charset val="128"/>
      <scheme val="minor"/>
    </font>
    <font>
      <sz val="6"/>
      <name val="ＭＳ Ｐゴシック"/>
      <family val="2"/>
      <charset val="128"/>
      <scheme val="minor"/>
    </font>
    <font>
      <b/>
      <sz val="16"/>
      <color theme="1"/>
      <name val="ＭＳ Ｐゴシック"/>
      <family val="3"/>
      <charset val="128"/>
      <scheme val="minor"/>
    </font>
    <font>
      <b/>
      <sz val="10"/>
      <color theme="1"/>
      <name val="ＭＳ Ｐゴシック"/>
      <family val="2"/>
      <charset val="128"/>
      <scheme val="minor"/>
    </font>
    <font>
      <sz val="10"/>
      <color theme="1"/>
      <name val="ＭＳ Ｐゴシック"/>
      <family val="2"/>
      <charset val="128"/>
      <scheme val="minor"/>
    </font>
    <font>
      <sz val="11"/>
      <name val="明朝"/>
      <family val="1"/>
      <charset val="128"/>
    </font>
    <font>
      <sz val="11"/>
      <name val="ＭＳ Ｐゴシック"/>
      <family val="3"/>
      <charset val="128"/>
      <scheme val="minor"/>
    </font>
    <font>
      <sz val="11"/>
      <color indexed="8"/>
      <name val="ＭＳ Ｐゴシック"/>
      <family val="3"/>
      <charset val="128"/>
    </font>
    <font>
      <b/>
      <sz val="12"/>
      <color theme="1"/>
      <name val="ＭＳ Ｐゴシック"/>
      <family val="3"/>
      <charset val="128"/>
      <scheme val="minor"/>
    </font>
    <font>
      <sz val="11"/>
      <color theme="1" tint="0.499984740745262"/>
      <name val="ＭＳ Ｐゴシック"/>
      <family val="3"/>
      <charset val="128"/>
      <scheme val="minor"/>
    </font>
    <font>
      <sz val="11"/>
      <color theme="1"/>
      <name val="ＭＳ Ｐゴシック"/>
      <family val="2"/>
      <scheme val="minor"/>
    </font>
    <font>
      <sz val="12"/>
      <color theme="1"/>
      <name val="ＭＳ Ｐゴシック"/>
      <family val="2"/>
      <charset val="128"/>
      <scheme val="minor"/>
    </font>
    <font>
      <sz val="11"/>
      <name val="ＭＳ Ｐゴシック"/>
      <family val="3"/>
      <charset val="128"/>
    </font>
    <font>
      <sz val="11"/>
      <color theme="1"/>
      <name val="ＭＳ 明朝"/>
      <family val="1"/>
      <charset val="128"/>
    </font>
    <font>
      <u/>
      <sz val="12"/>
      <color theme="1"/>
      <name val="ＭＳ ゴシック"/>
      <family val="3"/>
      <charset val="128"/>
    </font>
    <font>
      <sz val="12"/>
      <color theme="1"/>
      <name val="ＭＳ Ｐゴシック"/>
      <family val="3"/>
      <charset val="128"/>
      <scheme val="minor"/>
    </font>
    <font>
      <sz val="14"/>
      <color theme="1"/>
      <name val="ＭＳ Ｐゴシック"/>
      <family val="2"/>
      <charset val="128"/>
      <scheme val="minor"/>
    </font>
    <font>
      <sz val="18"/>
      <color theme="1"/>
      <name val="ＭＳ Ｐゴシック"/>
      <family val="3"/>
      <charset val="128"/>
      <scheme val="minor"/>
    </font>
    <font>
      <b/>
      <sz val="18"/>
      <color rgb="FF0000FF"/>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CC"/>
        <bgColor indexed="64"/>
      </patternFill>
    </fill>
    <fill>
      <patternFill patternType="solid">
        <fgColor theme="1" tint="0.499984740745262"/>
        <bgColor indexed="64"/>
      </patternFill>
    </fill>
    <fill>
      <patternFill patternType="solid">
        <fgColor theme="0" tint="-4.9989318521683403E-2"/>
        <bgColor indexed="64"/>
      </patternFill>
    </fill>
  </fills>
  <borders count="74">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auto="1"/>
      </left>
      <right style="medium">
        <color auto="1"/>
      </right>
      <top style="double">
        <color auto="1"/>
      </top>
      <bottom style="medium">
        <color auto="1"/>
      </bottom>
      <diagonal style="thin">
        <color auto="1"/>
      </diagonal>
    </border>
    <border>
      <left/>
      <right style="thin">
        <color indexed="64"/>
      </right>
      <top style="medium">
        <color indexed="64"/>
      </top>
      <bottom style="thin">
        <color indexed="64"/>
      </bottom>
      <diagonal/>
    </border>
    <border diagonalUp="1">
      <left style="thin">
        <color auto="1"/>
      </left>
      <right style="thin">
        <color auto="1"/>
      </right>
      <top style="double">
        <color auto="1"/>
      </top>
      <bottom style="medium">
        <color auto="1"/>
      </bottom>
      <diagonal style="thin">
        <color auto="1"/>
      </diagonal>
    </border>
    <border>
      <left style="thin">
        <color auto="1"/>
      </left>
      <right/>
      <top style="medium">
        <color auto="1"/>
      </top>
      <bottom/>
      <diagonal/>
    </border>
    <border>
      <left style="thin">
        <color indexed="64"/>
      </left>
      <right style="medium">
        <color indexed="64"/>
      </right>
      <top style="medium">
        <color indexed="64"/>
      </top>
      <bottom style="thin">
        <color indexed="64"/>
      </bottom>
      <diagonal/>
    </border>
    <border diagonalUp="1">
      <left/>
      <right style="thin">
        <color indexed="64"/>
      </right>
      <top style="double">
        <color indexed="64"/>
      </top>
      <bottom style="medium">
        <color indexed="64"/>
      </bottom>
      <diagonal style="thin">
        <color indexed="64"/>
      </diagonal>
    </border>
    <border diagonalUp="1">
      <left/>
      <right style="medium">
        <color auto="1"/>
      </right>
      <top style="double">
        <color auto="1"/>
      </top>
      <bottom style="medium">
        <color auto="1"/>
      </bottom>
      <diagonal style="thin">
        <color indexed="64"/>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right/>
      <top style="double">
        <color auto="1"/>
      </top>
      <bottom style="medium">
        <color auto="1"/>
      </bottom>
      <diagonal style="thin">
        <color auto="1"/>
      </diagonal>
    </border>
  </borders>
  <cellStyleXfs count="59">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5" fillId="0" borderId="0" applyNumberFormat="0" applyFill="0" applyBorder="0" applyAlignment="0" applyProtection="0">
      <alignment vertical="center"/>
    </xf>
    <xf numFmtId="0" fontId="16" fillId="26" borderId="39" applyNumberFormat="0" applyAlignment="0" applyProtection="0">
      <alignment vertical="center"/>
    </xf>
    <xf numFmtId="0" fontId="17" fillId="27" borderId="0" applyNumberFormat="0" applyBorder="0" applyAlignment="0" applyProtection="0">
      <alignment vertical="center"/>
    </xf>
    <xf numFmtId="0" fontId="13" fillId="28" borderId="40" applyNumberFormat="0" applyFont="0" applyAlignment="0" applyProtection="0">
      <alignment vertical="center"/>
    </xf>
    <xf numFmtId="0" fontId="18" fillId="0" borderId="41" applyNumberFormat="0" applyFill="0" applyAlignment="0" applyProtection="0">
      <alignment vertical="center"/>
    </xf>
    <xf numFmtId="0" fontId="19" fillId="29" borderId="0" applyNumberFormat="0" applyBorder="0" applyAlignment="0" applyProtection="0">
      <alignment vertical="center"/>
    </xf>
    <xf numFmtId="0" fontId="20" fillId="30" borderId="42" applyNumberFormat="0" applyAlignment="0" applyProtection="0">
      <alignment vertical="center"/>
    </xf>
    <xf numFmtId="0" fontId="21" fillId="0" borderId="0" applyNumberFormat="0" applyFill="0" applyBorder="0" applyAlignment="0" applyProtection="0">
      <alignment vertical="center"/>
    </xf>
    <xf numFmtId="0" fontId="22" fillId="0" borderId="43" applyNumberFormat="0" applyFill="0" applyAlignment="0" applyProtection="0">
      <alignment vertical="center"/>
    </xf>
    <xf numFmtId="0" fontId="23" fillId="0" borderId="44" applyNumberFormat="0" applyFill="0" applyAlignment="0" applyProtection="0">
      <alignment vertical="center"/>
    </xf>
    <xf numFmtId="0" fontId="24" fillId="0" borderId="45" applyNumberFormat="0" applyFill="0" applyAlignment="0" applyProtection="0">
      <alignment vertical="center"/>
    </xf>
    <xf numFmtId="0" fontId="24" fillId="0" borderId="0" applyNumberFormat="0" applyFill="0" applyBorder="0" applyAlignment="0" applyProtection="0">
      <alignment vertical="center"/>
    </xf>
    <xf numFmtId="0" fontId="25" fillId="0" borderId="46" applyNumberFormat="0" applyFill="0" applyAlignment="0" applyProtection="0">
      <alignment vertical="center"/>
    </xf>
    <xf numFmtId="0" fontId="26" fillId="30" borderId="47" applyNumberFormat="0" applyAlignment="0" applyProtection="0">
      <alignment vertical="center"/>
    </xf>
    <xf numFmtId="0" fontId="27" fillId="0" borderId="0" applyNumberFormat="0" applyFill="0" applyBorder="0" applyAlignment="0" applyProtection="0">
      <alignment vertical="center"/>
    </xf>
    <xf numFmtId="0" fontId="28" fillId="31" borderId="42" applyNumberFormat="0" applyAlignment="0" applyProtection="0">
      <alignment vertical="center"/>
    </xf>
    <xf numFmtId="0" fontId="29" fillId="32" borderId="0" applyNumberFormat="0" applyBorder="0" applyAlignment="0" applyProtection="0">
      <alignment vertical="center"/>
    </xf>
    <xf numFmtId="0" fontId="6" fillId="0" borderId="0">
      <alignment vertical="center"/>
    </xf>
    <xf numFmtId="0" fontId="5" fillId="0" borderId="0">
      <alignment vertical="center"/>
    </xf>
    <xf numFmtId="0" fontId="43" fillId="0" borderId="0"/>
    <xf numFmtId="38" fontId="43" fillId="0" borderId="0" applyFont="0" applyFill="0" applyBorder="0" applyAlignment="0" applyProtection="0"/>
    <xf numFmtId="38" fontId="13" fillId="0" borderId="0" applyFont="0" applyFill="0" applyBorder="0" applyAlignment="0" applyProtection="0">
      <alignment vertical="center"/>
    </xf>
    <xf numFmtId="0" fontId="48" fillId="0" borderId="0"/>
    <xf numFmtId="38" fontId="48" fillId="0" borderId="0" applyFont="0" applyFill="0" applyBorder="0" applyAlignment="0" applyProtection="0">
      <alignment vertical="center"/>
    </xf>
    <xf numFmtId="0" fontId="13" fillId="0" borderId="0">
      <alignment vertical="center"/>
    </xf>
    <xf numFmtId="0" fontId="13" fillId="0" borderId="0">
      <alignment vertical="center"/>
    </xf>
    <xf numFmtId="0" fontId="45" fillId="0" borderId="0">
      <alignment vertical="center"/>
    </xf>
    <xf numFmtId="38" fontId="13" fillId="0" borderId="0" applyFont="0" applyFill="0" applyBorder="0" applyAlignment="0" applyProtection="0">
      <alignment vertical="center"/>
    </xf>
    <xf numFmtId="0" fontId="50" fillId="0" borderId="0">
      <alignment vertical="center"/>
    </xf>
    <xf numFmtId="0" fontId="4" fillId="0" borderId="0">
      <alignment vertical="center"/>
    </xf>
    <xf numFmtId="38" fontId="4" fillId="0" borderId="0" applyFont="0" applyFill="0" applyBorder="0" applyAlignment="0" applyProtection="0">
      <alignment vertical="center"/>
    </xf>
    <xf numFmtId="0" fontId="50" fillId="0" borderId="0"/>
    <xf numFmtId="0" fontId="3" fillId="0" borderId="0">
      <alignment vertical="center"/>
    </xf>
    <xf numFmtId="0" fontId="2" fillId="0" borderId="0">
      <alignment vertical="center"/>
    </xf>
  </cellStyleXfs>
  <cellXfs count="321">
    <xf numFmtId="0" fontId="0" fillId="0" borderId="0" xfId="0">
      <alignment vertical="center"/>
    </xf>
    <xf numFmtId="0" fontId="30" fillId="0" borderId="0" xfId="0" applyFont="1">
      <alignment vertical="center"/>
    </xf>
    <xf numFmtId="0" fontId="31" fillId="0" borderId="0" xfId="0" applyFont="1">
      <alignment vertical="center"/>
    </xf>
    <xf numFmtId="0" fontId="32" fillId="0" borderId="0" xfId="0" applyFont="1" applyAlignment="1">
      <alignment vertical="center" wrapText="1"/>
    </xf>
    <xf numFmtId="0" fontId="33" fillId="0" borderId="0" xfId="0" applyFont="1">
      <alignment vertical="center"/>
    </xf>
    <xf numFmtId="0" fontId="34" fillId="0" borderId="0" xfId="0" applyFont="1">
      <alignment vertical="center"/>
    </xf>
    <xf numFmtId="0" fontId="35" fillId="0" borderId="0" xfId="0" applyFont="1">
      <alignment vertical="center"/>
    </xf>
    <xf numFmtId="0" fontId="35" fillId="0" borderId="0" xfId="0" applyFont="1" applyAlignment="1">
      <alignment horizontal="right" vertical="center"/>
    </xf>
    <xf numFmtId="0" fontId="34" fillId="0" borderId="0" xfId="0" applyFont="1" applyAlignment="1">
      <alignment horizontal="left" vertical="center" indent="1"/>
    </xf>
    <xf numFmtId="0" fontId="34" fillId="0" borderId="0" xfId="0" applyFont="1" applyAlignment="1">
      <alignment horizontal="left" vertical="center" indent="3"/>
    </xf>
    <xf numFmtId="0" fontId="34" fillId="0" borderId="0" xfId="0" applyFont="1" applyAlignment="1">
      <alignment vertical="center" wrapText="1"/>
    </xf>
    <xf numFmtId="0" fontId="34" fillId="0" borderId="0" xfId="0" applyFont="1" applyAlignment="1">
      <alignment vertical="top"/>
    </xf>
    <xf numFmtId="0" fontId="34" fillId="0" borderId="0" xfId="0" applyFont="1" applyAlignment="1">
      <alignment vertical="top" wrapText="1"/>
    </xf>
    <xf numFmtId="0" fontId="35" fillId="0" borderId="0" xfId="0" applyFont="1" applyAlignment="1">
      <alignment vertical="center" wrapText="1"/>
    </xf>
    <xf numFmtId="0" fontId="35" fillId="0" borderId="0" xfId="0" applyFont="1" applyAlignment="1">
      <alignment vertical="top"/>
    </xf>
    <xf numFmtId="0" fontId="33" fillId="0" borderId="1" xfId="0" applyFont="1" applyBorder="1" applyAlignment="1">
      <alignment vertical="top" wrapText="1"/>
    </xf>
    <xf numFmtId="0" fontId="33" fillId="0" borderId="2" xfId="0" applyFont="1" applyBorder="1" applyAlignment="1">
      <alignment vertical="top" wrapText="1"/>
    </xf>
    <xf numFmtId="0" fontId="33"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33" fillId="0" borderId="4" xfId="0" applyFont="1" applyBorder="1" applyAlignment="1">
      <alignment vertical="center" wrapText="1"/>
    </xf>
    <xf numFmtId="0" fontId="30" fillId="0" borderId="5" xfId="0" applyFont="1" applyBorder="1">
      <alignment vertical="center"/>
    </xf>
    <xf numFmtId="0" fontId="30" fillId="0" borderId="6" xfId="0" applyFont="1" applyBorder="1">
      <alignment vertical="center"/>
    </xf>
    <xf numFmtId="0" fontId="33" fillId="0" borderId="7" xfId="0" applyFont="1" applyBorder="1" applyAlignment="1">
      <alignment vertical="center" wrapText="1"/>
    </xf>
    <xf numFmtId="0" fontId="33" fillId="0" borderId="0" xfId="0" applyFont="1" applyAlignment="1">
      <alignment vertical="center" wrapText="1"/>
    </xf>
    <xf numFmtId="0" fontId="33" fillId="0" borderId="5" xfId="0" applyFont="1" applyBorder="1" applyAlignment="1">
      <alignment vertical="center" wrapText="1"/>
    </xf>
    <xf numFmtId="0" fontId="36" fillId="0" borderId="0" xfId="0" applyFont="1">
      <alignment vertical="center"/>
    </xf>
    <xf numFmtId="0" fontId="36" fillId="0" borderId="9" xfId="0" applyFont="1" applyBorder="1">
      <alignment vertical="center"/>
    </xf>
    <xf numFmtId="0" fontId="33" fillId="0" borderId="10" xfId="0" applyFont="1" applyBorder="1" applyAlignment="1">
      <alignment vertical="center" wrapText="1"/>
    </xf>
    <xf numFmtId="0" fontId="36" fillId="0" borderId="9" xfId="0" applyFont="1" applyBorder="1" applyAlignment="1">
      <alignment horizontal="right" vertical="center"/>
    </xf>
    <xf numFmtId="0" fontId="36" fillId="0" borderId="0" xfId="0" applyFont="1" applyAlignment="1">
      <alignment horizontal="right" vertical="center"/>
    </xf>
    <xf numFmtId="176" fontId="33" fillId="0" borderId="0" xfId="0" applyNumberFormat="1" applyFont="1" applyAlignment="1">
      <alignment vertical="center" wrapText="1"/>
    </xf>
    <xf numFmtId="176" fontId="36" fillId="0" borderId="0" xfId="0" applyNumberFormat="1" applyFont="1">
      <alignment vertical="center"/>
    </xf>
    <xf numFmtId="0" fontId="36" fillId="0" borderId="11" xfId="0" applyFont="1" applyBorder="1">
      <alignment vertical="center"/>
    </xf>
    <xf numFmtId="0" fontId="36" fillId="0" borderId="5" xfId="0" applyFont="1" applyBorder="1">
      <alignment vertical="center"/>
    </xf>
    <xf numFmtId="0" fontId="36" fillId="0" borderId="12" xfId="0" applyFont="1" applyBorder="1">
      <alignment vertical="center"/>
    </xf>
    <xf numFmtId="0" fontId="36" fillId="0" borderId="8" xfId="0" applyFont="1" applyBorder="1">
      <alignment vertical="center"/>
    </xf>
    <xf numFmtId="0" fontId="36" fillId="0" borderId="6" xfId="0" applyFont="1" applyBorder="1">
      <alignment vertical="center"/>
    </xf>
    <xf numFmtId="0" fontId="33" fillId="0" borderId="13" xfId="0" applyFont="1" applyBorder="1" applyAlignment="1">
      <alignment vertical="center" wrapText="1"/>
    </xf>
    <xf numFmtId="176" fontId="33" fillId="0" borderId="8" xfId="0" applyNumberFormat="1" applyFont="1" applyBorder="1" applyAlignment="1">
      <alignment vertical="center" wrapText="1"/>
    </xf>
    <xf numFmtId="176" fontId="36" fillId="0" borderId="8" xfId="0" applyNumberFormat="1" applyFont="1" applyBorder="1">
      <alignment vertical="center"/>
    </xf>
    <xf numFmtId="0" fontId="33" fillId="0" borderId="6" xfId="0" applyFont="1" applyBorder="1" applyAlignment="1">
      <alignment vertical="center" wrapText="1"/>
    </xf>
    <xf numFmtId="0" fontId="33" fillId="0" borderId="5" xfId="0" applyFont="1" applyBorder="1" applyAlignment="1">
      <alignment horizontal="right" vertical="center" wrapText="1"/>
    </xf>
    <xf numFmtId="176" fontId="33" fillId="0" borderId="7" xfId="0" applyNumberFormat="1" applyFont="1" applyBorder="1" applyAlignment="1">
      <alignment vertical="center" wrapText="1"/>
    </xf>
    <xf numFmtId="176" fontId="33" fillId="0" borderId="5" xfId="0" applyNumberFormat="1" applyFont="1" applyBorder="1" applyAlignment="1">
      <alignment vertical="center" wrapText="1"/>
    </xf>
    <xf numFmtId="176" fontId="33" fillId="0" borderId="4" xfId="0" applyNumberFormat="1" applyFont="1" applyBorder="1" applyAlignment="1">
      <alignment vertical="center" wrapText="1"/>
    </xf>
    <xf numFmtId="176" fontId="33" fillId="0" borderId="6" xfId="0" applyNumberFormat="1" applyFont="1" applyBorder="1" applyAlignment="1">
      <alignment vertical="center" wrapText="1"/>
    </xf>
    <xf numFmtId="0" fontId="36" fillId="0" borderId="7" xfId="0" applyFont="1" applyBorder="1">
      <alignment vertical="center"/>
    </xf>
    <xf numFmtId="0" fontId="36" fillId="0" borderId="5" xfId="0" applyFont="1" applyBorder="1" applyAlignment="1">
      <alignment horizontal="right" vertical="center"/>
    </xf>
    <xf numFmtId="176" fontId="36" fillId="0" borderId="7" xfId="0" applyNumberFormat="1" applyFont="1" applyBorder="1">
      <alignment vertical="center"/>
    </xf>
    <xf numFmtId="176" fontId="36" fillId="0" borderId="5" xfId="0" applyNumberFormat="1" applyFont="1" applyBorder="1">
      <alignment vertical="center"/>
    </xf>
    <xf numFmtId="176" fontId="36" fillId="0" borderId="4" xfId="0" applyNumberFormat="1" applyFont="1" applyBorder="1">
      <alignment vertical="center"/>
    </xf>
    <xf numFmtId="176" fontId="36" fillId="0" borderId="6" xfId="0" applyNumberFormat="1" applyFont="1" applyBorder="1">
      <alignment vertical="center"/>
    </xf>
    <xf numFmtId="0" fontId="36" fillId="0" borderId="4" xfId="0" applyFont="1" applyBorder="1">
      <alignment vertical="center"/>
    </xf>
    <xf numFmtId="0" fontId="36" fillId="0" borderId="10" xfId="0" applyFont="1" applyBorder="1">
      <alignment vertical="center"/>
    </xf>
    <xf numFmtId="0" fontId="36" fillId="0" borderId="11" xfId="0" applyFont="1" applyBorder="1" applyAlignment="1">
      <alignment horizontal="right" vertical="center"/>
    </xf>
    <xf numFmtId="0" fontId="33" fillId="0" borderId="1" xfId="0" applyFont="1" applyBorder="1">
      <alignment vertical="center"/>
    </xf>
    <xf numFmtId="0" fontId="33" fillId="0" borderId="1" xfId="0" applyFont="1" applyBorder="1" applyAlignment="1">
      <alignment horizontal="right" vertical="top"/>
    </xf>
    <xf numFmtId="0" fontId="33" fillId="0" borderId="2" xfId="0" applyFont="1" applyBorder="1">
      <alignment vertical="center"/>
    </xf>
    <xf numFmtId="0" fontId="36" fillId="0" borderId="7" xfId="0" applyFont="1" applyBorder="1" applyAlignment="1">
      <alignment horizontal="right" vertical="center"/>
    </xf>
    <xf numFmtId="0" fontId="36" fillId="0" borderId="14" xfId="0" applyFont="1" applyBorder="1" applyAlignment="1">
      <alignment horizontal="right" vertical="center"/>
    </xf>
    <xf numFmtId="0" fontId="36" fillId="0" borderId="14" xfId="0" applyFont="1" applyBorder="1">
      <alignment vertical="center"/>
    </xf>
    <xf numFmtId="0" fontId="36" fillId="0" borderId="15" xfId="0" applyFont="1" applyBorder="1">
      <alignment vertical="center"/>
    </xf>
    <xf numFmtId="0" fontId="30" fillId="0" borderId="7" xfId="0" applyFont="1" applyBorder="1">
      <alignment vertical="center"/>
    </xf>
    <xf numFmtId="0" fontId="33" fillId="0" borderId="11" xfId="0" applyFont="1" applyBorder="1" applyAlignment="1">
      <alignment horizontal="right" vertical="top" wrapText="1"/>
    </xf>
    <xf numFmtId="0" fontId="33" fillId="0" borderId="14" xfId="0" applyFont="1" applyBorder="1" applyAlignment="1">
      <alignment horizontal="right" vertical="top" wrapText="1"/>
    </xf>
    <xf numFmtId="0" fontId="33" fillId="0" borderId="16" xfId="0" applyFont="1" applyBorder="1" applyAlignment="1">
      <alignment horizontal="right" vertical="top" wrapText="1"/>
    </xf>
    <xf numFmtId="0" fontId="33" fillId="0" borderId="1" xfId="0" applyFont="1" applyBorder="1" applyAlignment="1">
      <alignment horizontal="right" vertical="top" wrapText="1"/>
    </xf>
    <xf numFmtId="0" fontId="36" fillId="0" borderId="18" xfId="0" applyFont="1" applyBorder="1">
      <alignment vertical="center"/>
    </xf>
    <xf numFmtId="176" fontId="33" fillId="33" borderId="1" xfId="0" applyNumberFormat="1" applyFont="1" applyFill="1" applyBorder="1" applyAlignment="1">
      <alignment vertical="center" shrinkToFit="1"/>
    </xf>
    <xf numFmtId="179" fontId="36" fillId="33" borderId="11" xfId="0" applyNumberFormat="1" applyFont="1" applyFill="1" applyBorder="1" applyAlignment="1">
      <alignment vertical="center" shrinkToFit="1"/>
    </xf>
    <xf numFmtId="179" fontId="36" fillId="33" borderId="14" xfId="0" applyNumberFormat="1" applyFont="1" applyFill="1" applyBorder="1" applyAlignment="1">
      <alignment vertical="center" shrinkToFit="1"/>
    </xf>
    <xf numFmtId="0" fontId="33" fillId="0" borderId="48" xfId="0" applyFont="1" applyBorder="1" applyAlignment="1">
      <alignment vertical="top" wrapText="1"/>
    </xf>
    <xf numFmtId="0" fontId="30" fillId="34" borderId="0" xfId="0" applyFont="1" applyFill="1">
      <alignment vertical="center"/>
    </xf>
    <xf numFmtId="0" fontId="33" fillId="34" borderId="0" xfId="0" applyFont="1" applyFill="1" applyAlignment="1">
      <alignment vertical="center" wrapText="1"/>
    </xf>
    <xf numFmtId="0" fontId="30" fillId="34" borderId="5" xfId="0" applyFont="1" applyFill="1" applyBorder="1">
      <alignment vertical="center"/>
    </xf>
    <xf numFmtId="0" fontId="30" fillId="34" borderId="8" xfId="0" applyFont="1" applyFill="1" applyBorder="1" applyAlignment="1">
      <alignment vertical="center" wrapText="1"/>
    </xf>
    <xf numFmtId="0" fontId="30" fillId="34" borderId="6" xfId="0" applyFont="1" applyFill="1" applyBorder="1">
      <alignment vertical="center"/>
    </xf>
    <xf numFmtId="0" fontId="33" fillId="34" borderId="1" xfId="0" applyFont="1" applyFill="1" applyBorder="1" applyAlignment="1">
      <alignment vertical="top" wrapText="1"/>
    </xf>
    <xf numFmtId="0" fontId="33" fillId="34" borderId="48" xfId="0" applyFont="1" applyFill="1" applyBorder="1" applyAlignment="1">
      <alignment vertical="top" wrapText="1"/>
    </xf>
    <xf numFmtId="176" fontId="33" fillId="34" borderId="16" xfId="0" applyNumberFormat="1" applyFont="1" applyFill="1" applyBorder="1" applyAlignment="1">
      <alignment vertical="top" shrinkToFit="1"/>
    </xf>
    <xf numFmtId="176" fontId="33" fillId="34" borderId="11" xfId="0" applyNumberFormat="1" applyFont="1" applyFill="1" applyBorder="1" applyAlignment="1">
      <alignment vertical="top" shrinkToFit="1"/>
    </xf>
    <xf numFmtId="176" fontId="33" fillId="34" borderId="14" xfId="0" applyNumberFormat="1" applyFont="1" applyFill="1" applyBorder="1" applyAlignment="1">
      <alignment vertical="top" shrinkToFit="1"/>
    </xf>
    <xf numFmtId="179" fontId="33" fillId="34" borderId="11" xfId="0" applyNumberFormat="1" applyFont="1" applyFill="1" applyBorder="1" applyAlignment="1">
      <alignment vertical="top" shrinkToFit="1"/>
    </xf>
    <xf numFmtId="178" fontId="33" fillId="34" borderId="16" xfId="0" applyNumberFormat="1" applyFont="1" applyFill="1" applyBorder="1" applyAlignment="1">
      <alignment vertical="top" shrinkToFit="1"/>
    </xf>
    <xf numFmtId="178" fontId="33" fillId="34" borderId="14" xfId="0" applyNumberFormat="1" applyFont="1" applyFill="1" applyBorder="1" applyAlignment="1">
      <alignment vertical="top" shrinkToFit="1"/>
    </xf>
    <xf numFmtId="176" fontId="33" fillId="34" borderId="49" xfId="0" applyNumberFormat="1" applyFont="1" applyFill="1" applyBorder="1" applyAlignment="1">
      <alignment vertical="top" shrinkToFit="1"/>
    </xf>
    <xf numFmtId="176" fontId="33" fillId="34" borderId="50" xfId="0" applyNumberFormat="1" applyFont="1" applyFill="1" applyBorder="1" applyAlignment="1">
      <alignment vertical="top" shrinkToFit="1"/>
    </xf>
    <xf numFmtId="176" fontId="33" fillId="34" borderId="51" xfId="0" applyNumberFormat="1" applyFont="1" applyFill="1" applyBorder="1" applyAlignment="1">
      <alignment vertical="top" shrinkToFit="1"/>
    </xf>
    <xf numFmtId="179" fontId="33" fillId="34" borderId="50" xfId="0" applyNumberFormat="1" applyFont="1" applyFill="1" applyBorder="1" applyAlignment="1">
      <alignment vertical="top" shrinkToFit="1"/>
    </xf>
    <xf numFmtId="178" fontId="33" fillId="34" borderId="49" xfId="0" applyNumberFormat="1" applyFont="1" applyFill="1" applyBorder="1" applyAlignment="1">
      <alignment vertical="top" shrinkToFit="1"/>
    </xf>
    <xf numFmtId="178" fontId="33" fillId="34" borderId="51" xfId="0" applyNumberFormat="1" applyFont="1" applyFill="1" applyBorder="1" applyAlignment="1">
      <alignment vertical="top" shrinkToFit="1"/>
    </xf>
    <xf numFmtId="0" fontId="33" fillId="34" borderId="2" xfId="0" applyFont="1" applyFill="1" applyBorder="1" applyAlignment="1">
      <alignment vertical="top" wrapText="1"/>
    </xf>
    <xf numFmtId="176" fontId="33" fillId="34" borderId="17" xfId="0" applyNumberFormat="1" applyFont="1" applyFill="1" applyBorder="1" applyAlignment="1">
      <alignment vertical="top" shrinkToFit="1"/>
    </xf>
    <xf numFmtId="176" fontId="33" fillId="34" borderId="10" xfId="0" applyNumberFormat="1" applyFont="1" applyFill="1" applyBorder="1" applyAlignment="1">
      <alignment vertical="top" shrinkToFit="1"/>
    </xf>
    <xf numFmtId="176" fontId="33" fillId="34" borderId="15" xfId="0" applyNumberFormat="1" applyFont="1" applyFill="1" applyBorder="1" applyAlignment="1">
      <alignment vertical="top" shrinkToFit="1"/>
    </xf>
    <xf numFmtId="179" fontId="33" fillId="34" borderId="10" xfId="0" applyNumberFormat="1" applyFont="1" applyFill="1" applyBorder="1" applyAlignment="1">
      <alignment vertical="top" shrinkToFit="1"/>
    </xf>
    <xf numFmtId="178" fontId="33" fillId="34" borderId="17" xfId="0" applyNumberFormat="1" applyFont="1" applyFill="1" applyBorder="1" applyAlignment="1">
      <alignment vertical="top" shrinkToFit="1"/>
    </xf>
    <xf numFmtId="178" fontId="33" fillId="34" borderId="15" xfId="0" applyNumberFormat="1" applyFont="1" applyFill="1" applyBorder="1" applyAlignment="1">
      <alignment vertical="top" shrinkToFit="1"/>
    </xf>
    <xf numFmtId="0" fontId="0" fillId="0" borderId="0" xfId="0" applyAlignment="1">
      <alignment vertical="center" wrapText="1"/>
    </xf>
    <xf numFmtId="0" fontId="40" fillId="0" borderId="0" xfId="42" applyFont="1">
      <alignment vertical="center"/>
    </xf>
    <xf numFmtId="0" fontId="41" fillId="0" borderId="0" xfId="42" applyFont="1">
      <alignment vertical="center"/>
    </xf>
    <xf numFmtId="0" fontId="42" fillId="0" borderId="0" xfId="42" applyFont="1">
      <alignment vertical="center"/>
    </xf>
    <xf numFmtId="0" fontId="0" fillId="0" borderId="0" xfId="0" applyAlignment="1">
      <alignment horizontal="center" vertical="center"/>
    </xf>
    <xf numFmtId="0" fontId="46" fillId="0" borderId="0" xfId="42" applyFont="1">
      <alignment vertical="center"/>
    </xf>
    <xf numFmtId="0" fontId="13" fillId="0" borderId="0" xfId="0" applyFont="1">
      <alignment vertical="center"/>
    </xf>
    <xf numFmtId="0" fontId="47" fillId="36" borderId="16" xfId="0" applyFont="1" applyFill="1" applyBorder="1" applyAlignment="1">
      <alignment horizontal="center" vertical="center"/>
    </xf>
    <xf numFmtId="0" fontId="47" fillId="36" borderId="11" xfId="0" applyFont="1" applyFill="1" applyBorder="1" applyAlignment="1">
      <alignment horizontal="center" vertical="center"/>
    </xf>
    <xf numFmtId="0" fontId="13" fillId="0" borderId="52" xfId="0" applyFont="1" applyBorder="1" applyAlignment="1">
      <alignment horizontal="center" vertical="center"/>
    </xf>
    <xf numFmtId="181" fontId="13" fillId="0" borderId="0" xfId="0" applyNumberFormat="1" applyFont="1">
      <alignment vertical="center"/>
    </xf>
    <xf numFmtId="0" fontId="13" fillId="0" borderId="54" xfId="0" applyFont="1" applyBorder="1" applyAlignment="1">
      <alignment horizontal="center" vertical="center"/>
    </xf>
    <xf numFmtId="0" fontId="13" fillId="0" borderId="60" xfId="0" applyFont="1" applyBorder="1" applyAlignment="1">
      <alignment horizontal="center" vertical="center"/>
    </xf>
    <xf numFmtId="0" fontId="13" fillId="0" borderId="56" xfId="0" applyFont="1" applyBorder="1" applyAlignment="1">
      <alignment horizontal="center" vertical="center"/>
    </xf>
    <xf numFmtId="0" fontId="0" fillId="0" borderId="0" xfId="0" applyAlignment="1">
      <alignment horizontal="left" vertical="center"/>
    </xf>
    <xf numFmtId="0" fontId="42" fillId="0" borderId="0" xfId="42" applyFont="1" applyAlignment="1">
      <alignment horizontal="left" vertical="center"/>
    </xf>
    <xf numFmtId="0" fontId="47" fillId="36" borderId="18" xfId="0" applyFont="1" applyFill="1" applyBorder="1" applyAlignment="1">
      <alignment horizontal="center" vertical="center"/>
    </xf>
    <xf numFmtId="0" fontId="49" fillId="0" borderId="0" xfId="42" applyFont="1">
      <alignment vertical="center"/>
    </xf>
    <xf numFmtId="0" fontId="0" fillId="0" borderId="58" xfId="0" applyBorder="1" applyAlignment="1">
      <alignment horizontal="center" vertical="center"/>
    </xf>
    <xf numFmtId="0" fontId="51" fillId="0" borderId="0" xfId="0" applyFont="1">
      <alignment vertical="center"/>
    </xf>
    <xf numFmtId="0" fontId="52" fillId="0" borderId="0" xfId="0" applyFont="1">
      <alignment vertical="center"/>
    </xf>
    <xf numFmtId="0" fontId="2" fillId="0" borderId="0" xfId="58">
      <alignment vertical="center"/>
    </xf>
    <xf numFmtId="182" fontId="13" fillId="0" borderId="62" xfId="0" applyNumberFormat="1" applyFont="1" applyBorder="1">
      <alignment vertical="center"/>
    </xf>
    <xf numFmtId="182" fontId="13" fillId="0" borderId="65" xfId="0" applyNumberFormat="1" applyFont="1" applyBorder="1">
      <alignment vertical="center"/>
    </xf>
    <xf numFmtId="0" fontId="13" fillId="0" borderId="0" xfId="42" applyFont="1" applyAlignment="1">
      <alignment horizontal="right" vertical="center"/>
    </xf>
    <xf numFmtId="182" fontId="13" fillId="0" borderId="66" xfId="0" applyNumberFormat="1" applyFont="1" applyBorder="1">
      <alignment vertical="center"/>
    </xf>
    <xf numFmtId="12" fontId="0" fillId="0" borderId="0" xfId="0" applyNumberFormat="1" applyAlignment="1">
      <alignment horizontal="left" vertical="center"/>
    </xf>
    <xf numFmtId="38" fontId="0" fillId="0" borderId="0" xfId="46" applyFont="1" applyFill="1">
      <alignment vertical="center"/>
    </xf>
    <xf numFmtId="0" fontId="13" fillId="0" borderId="0" xfId="0" applyFont="1" applyAlignment="1">
      <alignment horizontal="left" vertical="center"/>
    </xf>
    <xf numFmtId="38" fontId="0" fillId="0" borderId="0" xfId="46" applyFont="1" applyFill="1" applyAlignment="1">
      <alignment vertical="center"/>
    </xf>
    <xf numFmtId="12" fontId="0" fillId="0" borderId="0" xfId="0" applyNumberFormat="1">
      <alignment vertical="center"/>
    </xf>
    <xf numFmtId="38" fontId="0" fillId="0" borderId="0" xfId="46" applyFont="1" applyFill="1" applyAlignment="1">
      <alignment horizontal="left" vertical="center"/>
    </xf>
    <xf numFmtId="0" fontId="1" fillId="0" borderId="0" xfId="42" applyFont="1" applyAlignment="1">
      <alignment horizontal="left" vertical="center"/>
    </xf>
    <xf numFmtId="0" fontId="13" fillId="0" borderId="0" xfId="42" applyFont="1" applyAlignment="1">
      <alignment horizontal="left" vertical="center"/>
    </xf>
    <xf numFmtId="0" fontId="0" fillId="0" borderId="68" xfId="0" applyBorder="1" applyAlignment="1">
      <alignment horizontal="center" vertical="center"/>
    </xf>
    <xf numFmtId="0" fontId="54" fillId="0" borderId="0" xfId="42" applyFont="1" applyAlignment="1">
      <alignment horizontal="center" vertical="center"/>
    </xf>
    <xf numFmtId="0" fontId="53" fillId="0" borderId="59" xfId="0" applyFont="1" applyBorder="1" applyAlignment="1" applyProtection="1">
      <alignment horizontal="center" vertical="center" wrapText="1"/>
      <protection locked="0"/>
    </xf>
    <xf numFmtId="0" fontId="53" fillId="0" borderId="59" xfId="0" applyFont="1" applyBorder="1" applyAlignment="1" applyProtection="1">
      <alignment horizontal="left" vertical="center" wrapText="1"/>
      <protection locked="0"/>
    </xf>
    <xf numFmtId="0" fontId="53" fillId="0" borderId="67" xfId="0" applyFont="1" applyBorder="1" applyAlignment="1" applyProtection="1">
      <alignment horizontal="center" vertical="center" wrapText="1"/>
      <protection locked="0"/>
    </xf>
    <xf numFmtId="38" fontId="53" fillId="0" borderId="67" xfId="46" applyFont="1" applyFill="1" applyBorder="1" applyAlignment="1" applyProtection="1">
      <alignment horizontal="center" vertical="center" wrapText="1"/>
      <protection locked="0"/>
    </xf>
    <xf numFmtId="183" fontId="53" fillId="0" borderId="67" xfId="46" applyNumberFormat="1" applyFont="1" applyFill="1" applyBorder="1" applyAlignment="1" applyProtection="1">
      <alignment horizontal="center" vertical="center" wrapText="1"/>
      <protection locked="0"/>
    </xf>
    <xf numFmtId="184" fontId="53" fillId="0" borderId="67" xfId="46" applyNumberFormat="1" applyFont="1" applyFill="1" applyBorder="1" applyAlignment="1" applyProtection="1">
      <alignment horizontal="center" vertical="center" wrapText="1"/>
      <protection locked="0"/>
    </xf>
    <xf numFmtId="57" fontId="53" fillId="0" borderId="67" xfId="46" applyNumberFormat="1" applyFont="1" applyFill="1" applyBorder="1" applyAlignment="1" applyProtection="1">
      <alignment horizontal="center" vertical="center" wrapText="1"/>
      <protection locked="0"/>
    </xf>
    <xf numFmtId="0" fontId="53" fillId="0" borderId="57" xfId="0" applyFont="1" applyBorder="1" applyAlignment="1">
      <alignment horizontal="center" vertical="center"/>
    </xf>
    <xf numFmtId="0" fontId="53" fillId="0" borderId="69" xfId="0" applyFont="1" applyBorder="1" applyAlignment="1" applyProtection="1">
      <alignment horizontal="center" vertical="center" wrapText="1"/>
      <protection locked="0"/>
    </xf>
    <xf numFmtId="0" fontId="53" fillId="0" borderId="69" xfId="0" applyFont="1" applyBorder="1" applyAlignment="1" applyProtection="1">
      <alignment horizontal="left" vertical="center" wrapText="1"/>
      <protection locked="0"/>
    </xf>
    <xf numFmtId="0" fontId="53" fillId="0" borderId="25" xfId="0" applyFont="1" applyBorder="1" applyAlignment="1" applyProtection="1">
      <alignment horizontal="center" vertical="center" wrapText="1"/>
      <protection locked="0"/>
    </xf>
    <xf numFmtId="38" fontId="53" fillId="0" borderId="25" xfId="46" applyFont="1" applyFill="1" applyBorder="1" applyAlignment="1" applyProtection="1">
      <alignment horizontal="center" vertical="center" wrapText="1"/>
      <protection locked="0"/>
    </xf>
    <xf numFmtId="183" fontId="53" fillId="0" borderId="25" xfId="46" applyNumberFormat="1" applyFont="1" applyFill="1" applyBorder="1" applyAlignment="1" applyProtection="1">
      <alignment horizontal="center" vertical="center" wrapText="1"/>
      <protection locked="0"/>
    </xf>
    <xf numFmtId="12" fontId="53" fillId="0" borderId="25" xfId="46" applyNumberFormat="1" applyFont="1" applyFill="1" applyBorder="1" applyAlignment="1" applyProtection="1">
      <alignment horizontal="center" vertical="center" wrapText="1"/>
      <protection locked="0"/>
    </xf>
    <xf numFmtId="57" fontId="53" fillId="0" borderId="25" xfId="46" applyNumberFormat="1" applyFont="1" applyFill="1" applyBorder="1" applyAlignment="1" applyProtection="1">
      <alignment horizontal="center" vertical="center" wrapText="1"/>
      <protection locked="0"/>
    </xf>
    <xf numFmtId="0" fontId="53" fillId="0" borderId="70" xfId="0" applyFont="1" applyBorder="1" applyAlignment="1">
      <alignment horizontal="center" vertical="center"/>
    </xf>
    <xf numFmtId="38" fontId="53" fillId="35" borderId="18" xfId="46" applyFont="1" applyFill="1" applyBorder="1" applyAlignment="1" applyProtection="1">
      <alignment horizontal="center" vertical="center" wrapText="1"/>
      <protection locked="0"/>
    </xf>
    <xf numFmtId="183" fontId="53" fillId="35" borderId="18" xfId="46" applyNumberFormat="1" applyFont="1" applyFill="1" applyBorder="1" applyAlignment="1" applyProtection="1">
      <alignment horizontal="center" vertical="center" wrapText="1"/>
      <protection locked="0"/>
    </xf>
    <xf numFmtId="184" fontId="53" fillId="35" borderId="18" xfId="46" applyNumberFormat="1" applyFont="1" applyFill="1" applyBorder="1" applyAlignment="1" applyProtection="1">
      <alignment horizontal="center" vertical="center" wrapText="1"/>
      <protection locked="0"/>
    </xf>
    <xf numFmtId="57" fontId="53" fillId="35" borderId="18" xfId="46" applyNumberFormat="1" applyFont="1" applyFill="1" applyBorder="1" applyAlignment="1" applyProtection="1">
      <alignment horizontal="center" vertical="center" wrapText="1"/>
      <protection locked="0"/>
    </xf>
    <xf numFmtId="0" fontId="53" fillId="35" borderId="14" xfId="0" applyFont="1" applyFill="1" applyBorder="1" applyAlignment="1">
      <alignment horizontal="center" vertical="center"/>
    </xf>
    <xf numFmtId="38" fontId="53" fillId="35" borderId="53" xfId="46" applyFont="1" applyFill="1" applyBorder="1" applyAlignment="1" applyProtection="1">
      <alignment horizontal="center" vertical="center" wrapText="1"/>
      <protection locked="0"/>
    </xf>
    <xf numFmtId="38" fontId="53" fillId="35" borderId="61" xfId="46" applyFont="1" applyFill="1" applyBorder="1" applyAlignment="1" applyProtection="1">
      <alignment horizontal="center" vertical="center" wrapText="1"/>
      <protection locked="0"/>
    </xf>
    <xf numFmtId="183" fontId="53" fillId="35" borderId="61" xfId="46" applyNumberFormat="1" applyFont="1" applyFill="1" applyBorder="1" applyAlignment="1" applyProtection="1">
      <alignment horizontal="center" vertical="center" wrapText="1"/>
      <protection locked="0"/>
    </xf>
    <xf numFmtId="184" fontId="53" fillId="35" borderId="61" xfId="46" applyNumberFormat="1" applyFont="1" applyFill="1" applyBorder="1" applyAlignment="1" applyProtection="1">
      <alignment horizontal="center" vertical="center" wrapText="1"/>
      <protection locked="0"/>
    </xf>
    <xf numFmtId="57" fontId="53" fillId="35" borderId="61" xfId="46" applyNumberFormat="1" applyFont="1" applyFill="1" applyBorder="1" applyAlignment="1" applyProtection="1">
      <alignment horizontal="center" vertical="center" wrapText="1"/>
      <protection locked="0"/>
    </xf>
    <xf numFmtId="0" fontId="53" fillId="35" borderId="64" xfId="0" applyFont="1" applyFill="1" applyBorder="1" applyAlignment="1">
      <alignment horizontal="center" vertical="center"/>
    </xf>
    <xf numFmtId="183" fontId="53" fillId="35" borderId="22" xfId="46" applyNumberFormat="1" applyFont="1" applyFill="1" applyBorder="1" applyAlignment="1" applyProtection="1">
      <alignment horizontal="center" vertical="center" wrapText="1"/>
      <protection locked="0"/>
    </xf>
    <xf numFmtId="183" fontId="53" fillId="35" borderId="71" xfId="46" applyNumberFormat="1" applyFont="1" applyFill="1" applyBorder="1" applyAlignment="1" applyProtection="1">
      <alignment horizontal="center" vertical="center" wrapText="1"/>
      <protection locked="0"/>
    </xf>
    <xf numFmtId="184" fontId="53" fillId="35" borderId="71" xfId="46" applyNumberFormat="1" applyFont="1" applyFill="1" applyBorder="1" applyAlignment="1" applyProtection="1">
      <alignment horizontal="center" vertical="center" wrapText="1"/>
      <protection locked="0"/>
    </xf>
    <xf numFmtId="57" fontId="53" fillId="35" borderId="71" xfId="46" applyNumberFormat="1" applyFont="1" applyFill="1" applyBorder="1" applyAlignment="1" applyProtection="1">
      <alignment horizontal="center" vertical="center" wrapText="1"/>
      <protection locked="0"/>
    </xf>
    <xf numFmtId="0" fontId="53" fillId="35" borderId="55" xfId="0" applyFont="1" applyFill="1" applyBorder="1" applyAlignment="1">
      <alignment horizontal="center" vertical="center"/>
    </xf>
    <xf numFmtId="0" fontId="53" fillId="35" borderId="11" xfId="0" applyFont="1" applyFill="1" applyBorder="1" applyAlignment="1" applyProtection="1">
      <alignment horizontal="center" vertical="center" wrapText="1"/>
      <protection locked="0"/>
    </xf>
    <xf numFmtId="0" fontId="53" fillId="35" borderId="11" xfId="0" applyFont="1" applyFill="1" applyBorder="1" applyAlignment="1" applyProtection="1">
      <alignment horizontal="left" vertical="center" wrapText="1"/>
      <protection locked="0"/>
    </xf>
    <xf numFmtId="0" fontId="53" fillId="35" borderId="18" xfId="0" applyFont="1" applyFill="1" applyBorder="1" applyAlignment="1" applyProtection="1">
      <alignment horizontal="center" vertical="center" wrapText="1"/>
      <protection locked="0"/>
    </xf>
    <xf numFmtId="0" fontId="53" fillId="35" borderId="53" xfId="0" applyFont="1" applyFill="1" applyBorder="1" applyAlignment="1" applyProtection="1">
      <alignment horizontal="center" vertical="center" wrapText="1"/>
      <protection locked="0"/>
    </xf>
    <xf numFmtId="0" fontId="53" fillId="35" borderId="53" xfId="0" applyFont="1" applyFill="1" applyBorder="1" applyAlignment="1" applyProtection="1">
      <alignment horizontal="left" vertical="center" wrapText="1"/>
      <protection locked="0"/>
    </xf>
    <xf numFmtId="0" fontId="53" fillId="35" borderId="61" xfId="0" applyFont="1" applyFill="1" applyBorder="1" applyAlignment="1" applyProtection="1">
      <alignment horizontal="center" vertical="center" wrapText="1"/>
      <protection locked="0"/>
    </xf>
    <xf numFmtId="38" fontId="53" fillId="35" borderId="20" xfId="46" applyFont="1" applyFill="1" applyBorder="1" applyAlignment="1" applyProtection="1">
      <alignment horizontal="center" vertical="center" wrapText="1"/>
      <protection locked="0"/>
    </xf>
    <xf numFmtId="183" fontId="53" fillId="35" borderId="20" xfId="46" applyNumberFormat="1" applyFont="1" applyFill="1" applyBorder="1" applyAlignment="1" applyProtection="1">
      <alignment horizontal="center" vertical="center" wrapText="1"/>
      <protection locked="0"/>
    </xf>
    <xf numFmtId="0" fontId="53" fillId="35" borderId="21" xfId="0" applyFont="1" applyFill="1" applyBorder="1" applyAlignment="1" applyProtection="1">
      <alignment horizontal="center" vertical="center" wrapText="1"/>
      <protection locked="0"/>
    </xf>
    <xf numFmtId="0" fontId="53" fillId="35" borderId="21" xfId="0" applyFont="1" applyFill="1" applyBorder="1" applyAlignment="1" applyProtection="1">
      <alignment horizontal="left" vertical="center" wrapText="1"/>
      <protection locked="0"/>
    </xf>
    <xf numFmtId="0" fontId="53" fillId="35" borderId="20" xfId="0" applyFont="1" applyFill="1" applyBorder="1" applyAlignment="1" applyProtection="1">
      <alignment horizontal="center" vertical="center" wrapText="1"/>
      <protection locked="0"/>
    </xf>
    <xf numFmtId="57" fontId="53" fillId="35" borderId="32" xfId="46" applyNumberFormat="1" applyFont="1" applyFill="1" applyBorder="1" applyAlignment="1" applyProtection="1">
      <alignment horizontal="center" vertical="center" wrapText="1"/>
      <protection locked="0"/>
    </xf>
    <xf numFmtId="57" fontId="53" fillId="35" borderId="72" xfId="46" applyNumberFormat="1" applyFont="1" applyFill="1" applyBorder="1" applyAlignment="1" applyProtection="1">
      <alignment horizontal="center" vertical="center" wrapText="1"/>
      <protection locked="0"/>
    </xf>
    <xf numFmtId="57" fontId="53" fillId="35" borderId="0" xfId="46" applyNumberFormat="1" applyFont="1" applyFill="1" applyBorder="1" applyAlignment="1" applyProtection="1">
      <alignment horizontal="center" vertical="center" wrapText="1"/>
      <protection locked="0"/>
    </xf>
    <xf numFmtId="182" fontId="13" fillId="0" borderId="73" xfId="0" applyNumberFormat="1" applyFont="1" applyBorder="1">
      <alignment vertical="center"/>
    </xf>
    <xf numFmtId="38" fontId="53" fillId="0" borderId="18" xfId="46" applyFont="1" applyFill="1" applyBorder="1" applyAlignment="1" applyProtection="1">
      <alignment horizontal="center" vertical="center" wrapText="1"/>
      <protection locked="0"/>
    </xf>
    <xf numFmtId="38" fontId="53" fillId="0" borderId="53" xfId="46" applyFont="1" applyFill="1" applyBorder="1" applyAlignment="1" applyProtection="1">
      <alignment horizontal="center" vertical="center" wrapText="1"/>
      <protection locked="0"/>
    </xf>
    <xf numFmtId="38" fontId="53" fillId="0" borderId="21" xfId="46" applyFont="1" applyFill="1" applyBorder="1" applyAlignment="1" applyProtection="1">
      <alignment horizontal="center" vertical="center" wrapText="1"/>
      <protection locked="0"/>
    </xf>
    <xf numFmtId="57" fontId="53" fillId="0" borderId="29" xfId="46" applyNumberFormat="1" applyFont="1" applyFill="1" applyBorder="1" applyAlignment="1" applyProtection="1">
      <alignment horizontal="center" vertical="center" wrapText="1"/>
      <protection locked="0"/>
    </xf>
    <xf numFmtId="57" fontId="53" fillId="0" borderId="24" xfId="46" applyNumberFormat="1" applyFont="1" applyFill="1" applyBorder="1" applyAlignment="1" applyProtection="1">
      <alignment horizontal="center" vertical="center" wrapText="1"/>
      <protection locked="0"/>
    </xf>
    <xf numFmtId="0" fontId="47" fillId="36" borderId="5" xfId="0" applyFont="1" applyFill="1" applyBorder="1" applyAlignment="1">
      <alignment horizontal="center" vertical="center"/>
    </xf>
    <xf numFmtId="0" fontId="30" fillId="0" borderId="0" xfId="0" applyFont="1" applyAlignment="1">
      <alignment vertical="center" wrapText="1"/>
    </xf>
    <xf numFmtId="0" fontId="35" fillId="34" borderId="0" xfId="0" applyFont="1" applyFill="1" applyAlignment="1">
      <alignment horizontal="distributed" vertical="center"/>
    </xf>
    <xf numFmtId="58" fontId="35" fillId="34" borderId="0" xfId="0" applyNumberFormat="1" applyFont="1" applyFill="1" applyAlignment="1">
      <alignment horizontal="distributed" vertical="center"/>
    </xf>
    <xf numFmtId="58" fontId="35" fillId="0" borderId="0" xfId="0" applyNumberFormat="1" applyFont="1" applyAlignment="1">
      <alignment horizontal="distributed" vertical="center"/>
    </xf>
    <xf numFmtId="0" fontId="35" fillId="0" borderId="0" xfId="0" applyFont="1" applyAlignment="1">
      <alignment horizontal="distributed" vertical="center"/>
    </xf>
    <xf numFmtId="0" fontId="35" fillId="0" borderId="0" xfId="0" applyFont="1" applyAlignment="1">
      <alignment horizontal="right" vertical="center"/>
    </xf>
    <xf numFmtId="0" fontId="11" fillId="34" borderId="0" xfId="0" applyFont="1" applyFill="1" applyAlignment="1">
      <alignment horizontal="center" vertical="center"/>
    </xf>
    <xf numFmtId="0" fontId="34" fillId="34" borderId="0" xfId="0" applyFont="1" applyFill="1" applyAlignment="1">
      <alignment horizontal="center" vertical="center"/>
    </xf>
    <xf numFmtId="0" fontId="33" fillId="0" borderId="3" xfId="0" applyFont="1" applyBorder="1" applyAlignment="1">
      <alignment horizontal="center" vertical="center"/>
    </xf>
    <xf numFmtId="0" fontId="33" fillId="0" borderId="2" xfId="0" applyFont="1" applyBorder="1" applyAlignment="1">
      <alignment horizontal="center" vertical="center"/>
    </xf>
    <xf numFmtId="0" fontId="36" fillId="0" borderId="23" xfId="0" applyFont="1" applyBorder="1" applyAlignment="1">
      <alignment horizontal="center" vertical="center"/>
    </xf>
    <xf numFmtId="0" fontId="36" fillId="0" borderId="24" xfId="0" applyFont="1" applyBorder="1" applyAlignment="1">
      <alignment horizontal="center" vertical="center"/>
    </xf>
    <xf numFmtId="0" fontId="36" fillId="0" borderId="25" xfId="0" applyFont="1" applyBorder="1" applyAlignment="1">
      <alignment horizontal="center" vertical="center"/>
    </xf>
    <xf numFmtId="0" fontId="36" fillId="0" borderId="26" xfId="0" applyFont="1" applyBorder="1" applyAlignment="1">
      <alignment horizontal="center" vertical="center"/>
    </xf>
    <xf numFmtId="0" fontId="36" fillId="0" borderId="27" xfId="0" applyFont="1" applyBorder="1" applyAlignment="1">
      <alignment horizontal="center" vertical="center"/>
    </xf>
    <xf numFmtId="0" fontId="36" fillId="0" borderId="28" xfId="0" applyFont="1" applyBorder="1" applyAlignment="1">
      <alignment horizontal="center" vertical="center"/>
    </xf>
    <xf numFmtId="0" fontId="36" fillId="0" borderId="29" xfId="0" applyFont="1" applyBorder="1" applyAlignment="1">
      <alignment horizontal="center" vertical="center"/>
    </xf>
    <xf numFmtId="0" fontId="36" fillId="0" borderId="30" xfId="0" applyFont="1" applyBorder="1" applyAlignment="1">
      <alignment horizontal="center" vertical="center"/>
    </xf>
    <xf numFmtId="0" fontId="36" fillId="0" borderId="4" xfId="0" applyFont="1" applyBorder="1" applyAlignment="1">
      <alignment horizontal="center" vertical="center"/>
    </xf>
    <xf numFmtId="0" fontId="36" fillId="0" borderId="8" xfId="0" applyFont="1" applyBorder="1" applyAlignment="1">
      <alignment horizontal="center" vertical="center"/>
    </xf>
    <xf numFmtId="0" fontId="36" fillId="0" borderId="6" xfId="0" applyFont="1" applyBorder="1" applyAlignment="1">
      <alignment horizontal="center" vertical="center"/>
    </xf>
    <xf numFmtId="0" fontId="36" fillId="0" borderId="31" xfId="0" applyFont="1" applyBorder="1" applyAlignment="1">
      <alignment horizontal="center"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179" fontId="33" fillId="34" borderId="7" xfId="0" applyNumberFormat="1" applyFont="1" applyFill="1" applyBorder="1" applyAlignment="1">
      <alignment vertical="center" shrinkToFit="1"/>
    </xf>
    <xf numFmtId="179" fontId="33" fillId="34" borderId="0" xfId="0" applyNumberFormat="1" applyFont="1" applyFill="1" applyAlignment="1">
      <alignment vertical="center" shrinkToFit="1"/>
    </xf>
    <xf numFmtId="179" fontId="33" fillId="34" borderId="5" xfId="0" applyNumberFormat="1" applyFont="1" applyFill="1" applyBorder="1" applyAlignment="1">
      <alignment vertical="center" shrinkToFit="1"/>
    </xf>
    <xf numFmtId="179" fontId="36" fillId="34" borderId="7" xfId="0" applyNumberFormat="1" applyFont="1" applyFill="1" applyBorder="1" applyAlignment="1">
      <alignment vertical="center" shrinkToFit="1"/>
    </xf>
    <xf numFmtId="179" fontId="36" fillId="34" borderId="0" xfId="0" applyNumberFormat="1" applyFont="1" applyFill="1" applyAlignment="1">
      <alignment vertical="center" shrinkToFit="1"/>
    </xf>
    <xf numFmtId="179" fontId="36" fillId="34" borderId="5" xfId="0" applyNumberFormat="1" applyFont="1" applyFill="1" applyBorder="1" applyAlignment="1">
      <alignment vertical="center" shrinkToFit="1"/>
    </xf>
    <xf numFmtId="176" fontId="36" fillId="34" borderId="7" xfId="0" applyNumberFormat="1" applyFont="1" applyFill="1" applyBorder="1" applyAlignment="1">
      <alignment vertical="center" shrinkToFit="1"/>
    </xf>
    <xf numFmtId="176" fontId="36" fillId="34" borderId="0" xfId="0" applyNumberFormat="1" applyFont="1" applyFill="1" applyAlignment="1">
      <alignment vertical="center" shrinkToFit="1"/>
    </xf>
    <xf numFmtId="176" fontId="36" fillId="34" borderId="5" xfId="0" applyNumberFormat="1" applyFont="1" applyFill="1" applyBorder="1" applyAlignment="1">
      <alignment vertical="center" shrinkToFit="1"/>
    </xf>
    <xf numFmtId="179" fontId="33" fillId="0" borderId="4" xfId="0" applyNumberFormat="1" applyFont="1" applyBorder="1" applyAlignment="1">
      <alignment vertical="center" shrinkToFit="1"/>
    </xf>
    <xf numFmtId="179" fontId="33" fillId="0" borderId="8" xfId="0" applyNumberFormat="1" applyFont="1" applyBorder="1" applyAlignment="1">
      <alignment vertical="center" shrinkToFit="1"/>
    </xf>
    <xf numFmtId="179" fontId="33" fillId="0" borderId="6" xfId="0" applyNumberFormat="1" applyFont="1" applyBorder="1" applyAlignment="1">
      <alignment vertical="center" shrinkToFit="1"/>
    </xf>
    <xf numFmtId="179" fontId="36" fillId="0" borderId="4" xfId="0" applyNumberFormat="1" applyFont="1" applyBorder="1" applyAlignment="1">
      <alignment vertical="center" shrinkToFit="1"/>
    </xf>
    <xf numFmtId="179" fontId="36" fillId="0" borderId="8" xfId="0" applyNumberFormat="1" applyFont="1" applyBorder="1" applyAlignment="1">
      <alignment vertical="center" shrinkToFit="1"/>
    </xf>
    <xf numFmtId="179" fontId="36" fillId="0" borderId="6" xfId="0" applyNumberFormat="1" applyFont="1" applyBorder="1" applyAlignment="1">
      <alignment vertical="center" shrinkToFit="1"/>
    </xf>
    <xf numFmtId="176" fontId="36" fillId="0" borderId="4" xfId="0" applyNumberFormat="1" applyFont="1" applyBorder="1" applyAlignment="1">
      <alignment vertical="center" shrinkToFit="1"/>
    </xf>
    <xf numFmtId="176" fontId="36" fillId="0" borderId="8" xfId="0" applyNumberFormat="1" applyFont="1" applyBorder="1" applyAlignment="1">
      <alignment vertical="center" shrinkToFit="1"/>
    </xf>
    <xf numFmtId="176" fontId="36" fillId="0" borderId="6" xfId="0" applyNumberFormat="1" applyFont="1" applyBorder="1" applyAlignment="1">
      <alignment vertical="center" shrinkToFit="1"/>
    </xf>
    <xf numFmtId="0" fontId="33" fillId="0" borderId="7" xfId="0" applyFont="1" applyBorder="1" applyAlignment="1">
      <alignment horizontal="center" vertical="center" wrapText="1"/>
    </xf>
    <xf numFmtId="0" fontId="33" fillId="0" borderId="5" xfId="0" applyFont="1" applyBorder="1" applyAlignment="1">
      <alignment horizontal="center" vertical="center" wrapText="1"/>
    </xf>
    <xf numFmtId="0" fontId="33" fillId="34" borderId="7" xfId="0" applyFont="1" applyFill="1" applyBorder="1" applyAlignment="1">
      <alignment horizontal="distributed" vertical="center" wrapText="1"/>
    </xf>
    <xf numFmtId="0" fontId="33" fillId="34" borderId="5" xfId="0" applyFont="1" applyFill="1" applyBorder="1" applyAlignment="1">
      <alignment horizontal="distributed" vertical="center" wrapText="1"/>
    </xf>
    <xf numFmtId="0" fontId="33" fillId="0" borderId="34" xfId="0" applyFont="1" applyBorder="1" applyAlignment="1">
      <alignment horizontal="center" vertical="center" wrapText="1"/>
    </xf>
    <xf numFmtId="0" fontId="33" fillId="0" borderId="19" xfId="0" applyFont="1" applyBorder="1" applyAlignment="1">
      <alignment horizontal="center" vertical="center" wrapText="1"/>
    </xf>
    <xf numFmtId="0" fontId="36" fillId="34" borderId="17" xfId="0" applyFont="1" applyFill="1" applyBorder="1" applyAlignment="1">
      <alignment vertical="center" shrinkToFit="1"/>
    </xf>
    <xf numFmtId="0" fontId="36" fillId="34" borderId="10" xfId="0" applyFont="1" applyFill="1" applyBorder="1" applyAlignment="1">
      <alignment vertical="center" shrinkToFit="1"/>
    </xf>
    <xf numFmtId="0" fontId="36" fillId="34" borderId="15" xfId="0" applyFont="1" applyFill="1" applyBorder="1" applyAlignment="1">
      <alignment vertical="center" shrinkToFit="1"/>
    </xf>
    <xf numFmtId="0" fontId="36" fillId="0" borderId="37" xfId="0" applyFont="1" applyBorder="1" applyAlignment="1">
      <alignment horizontal="center" vertical="center"/>
    </xf>
    <xf numFmtId="0" fontId="36" fillId="0" borderId="36" xfId="0" applyFont="1" applyBorder="1" applyAlignment="1">
      <alignment horizontal="center" vertical="center"/>
    </xf>
    <xf numFmtId="0" fontId="36" fillId="0" borderId="38" xfId="0" applyFont="1" applyBorder="1" applyAlignment="1">
      <alignment horizontal="center" vertical="center"/>
    </xf>
    <xf numFmtId="180" fontId="36" fillId="34" borderId="0" xfId="0" applyNumberFormat="1" applyFont="1" applyFill="1" applyAlignment="1">
      <alignment horizontal="right" vertical="center"/>
    </xf>
    <xf numFmtId="0" fontId="36" fillId="0" borderId="34" xfId="0" applyFont="1" applyBorder="1" applyAlignment="1">
      <alignment horizontal="center" vertical="center"/>
    </xf>
    <xf numFmtId="0" fontId="36" fillId="0" borderId="35" xfId="0" applyFont="1" applyBorder="1" applyAlignment="1">
      <alignment horizontal="center" vertical="center"/>
    </xf>
    <xf numFmtId="0" fontId="36" fillId="0" borderId="19" xfId="0" applyFont="1" applyBorder="1" applyAlignment="1">
      <alignment horizontal="center" vertical="center"/>
    </xf>
    <xf numFmtId="0" fontId="33" fillId="0" borderId="35" xfId="0" applyFont="1" applyBorder="1" applyAlignment="1">
      <alignment horizontal="center" vertical="center" wrapText="1"/>
    </xf>
    <xf numFmtId="0" fontId="36" fillId="34" borderId="34" xfId="0" applyFont="1" applyFill="1" applyBorder="1" applyAlignment="1">
      <alignment horizontal="center" vertical="center" shrinkToFit="1"/>
    </xf>
    <xf numFmtId="0" fontId="36" fillId="34" borderId="35" xfId="0" applyFont="1" applyFill="1" applyBorder="1" applyAlignment="1">
      <alignment horizontal="center" vertical="center" shrinkToFit="1"/>
    </xf>
    <xf numFmtId="0" fontId="36" fillId="34" borderId="19" xfId="0" applyFont="1" applyFill="1" applyBorder="1" applyAlignment="1">
      <alignment horizontal="center" vertical="center" shrinkToFit="1"/>
    </xf>
    <xf numFmtId="176" fontId="36" fillId="33" borderId="7" xfId="0" applyNumberFormat="1" applyFont="1" applyFill="1" applyBorder="1" applyAlignment="1">
      <alignment vertical="center" shrinkToFit="1"/>
    </xf>
    <xf numFmtId="176" fontId="36" fillId="33" borderId="0" xfId="0" applyNumberFormat="1" applyFont="1" applyFill="1" applyAlignment="1">
      <alignment vertical="center" shrinkToFit="1"/>
    </xf>
    <xf numFmtId="176" fontId="36" fillId="33" borderId="18" xfId="0" applyNumberFormat="1" applyFont="1" applyFill="1" applyBorder="1" applyAlignment="1">
      <alignment vertical="center" shrinkToFit="1"/>
    </xf>
    <xf numFmtId="176" fontId="36" fillId="33" borderId="9" xfId="0" applyNumberFormat="1" applyFont="1" applyFill="1" applyBorder="1" applyAlignment="1">
      <alignment vertical="center" shrinkToFit="1"/>
    </xf>
    <xf numFmtId="0" fontId="36" fillId="33" borderId="7" xfId="0" applyFont="1" applyFill="1" applyBorder="1">
      <alignment vertical="center"/>
    </xf>
    <xf numFmtId="0" fontId="36" fillId="33" borderId="0" xfId="0" applyFont="1" applyFill="1">
      <alignment vertical="center"/>
    </xf>
    <xf numFmtId="0" fontId="36" fillId="33" borderId="5" xfId="0" applyFont="1" applyFill="1" applyBorder="1">
      <alignment vertical="center"/>
    </xf>
    <xf numFmtId="0" fontId="33" fillId="0" borderId="0" xfId="0" applyFont="1" applyAlignment="1">
      <alignment vertical="center" wrapText="1"/>
    </xf>
    <xf numFmtId="0" fontId="36" fillId="34" borderId="29" xfId="0" applyFont="1" applyFill="1" applyBorder="1" applyAlignment="1">
      <alignment horizontal="left" vertical="center" wrapText="1"/>
    </xf>
    <xf numFmtId="0" fontId="36" fillId="34" borderId="30" xfId="0" applyFont="1" applyFill="1" applyBorder="1" applyAlignment="1">
      <alignment horizontal="left" vertical="center" wrapText="1"/>
    </xf>
    <xf numFmtId="0" fontId="55" fillId="0" borderId="59" xfId="0" applyFont="1" applyBorder="1" applyAlignment="1" applyProtection="1">
      <alignment horizontal="left" vertical="center" wrapText="1"/>
      <protection locked="0"/>
    </xf>
    <xf numFmtId="0" fontId="55" fillId="0" borderId="11" xfId="0" applyFont="1" applyBorder="1" applyAlignment="1" applyProtection="1">
      <alignment horizontal="left" vertical="center" wrapText="1"/>
      <protection locked="0"/>
    </xf>
    <xf numFmtId="0" fontId="55" fillId="0" borderId="10" xfId="0" applyFont="1" applyBorder="1" applyAlignment="1" applyProtection="1">
      <alignment horizontal="left" vertical="center" wrapText="1"/>
      <protection locked="0"/>
    </xf>
    <xf numFmtId="0" fontId="55" fillId="0" borderId="59" xfId="0" applyFont="1" applyBorder="1" applyAlignment="1" applyProtection="1">
      <alignment horizontal="center" vertical="center" wrapText="1"/>
      <protection locked="0"/>
    </xf>
    <xf numFmtId="0" fontId="55" fillId="0" borderId="11" xfId="0" applyFont="1" applyBorder="1" applyAlignment="1" applyProtection="1">
      <alignment horizontal="center" vertical="center" wrapText="1"/>
      <protection locked="0"/>
    </xf>
    <xf numFmtId="0" fontId="55" fillId="0" borderId="10" xfId="0" applyFont="1" applyBorder="1" applyAlignment="1" applyProtection="1">
      <alignment horizontal="center" vertical="center" wrapText="1"/>
      <protection locked="0"/>
    </xf>
    <xf numFmtId="0" fontId="13" fillId="0" borderId="57"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44" fillId="37" borderId="59" xfId="0" applyFont="1" applyFill="1" applyBorder="1" applyAlignment="1">
      <alignment horizontal="center" vertical="center" textRotation="255" wrapText="1"/>
    </xf>
    <xf numFmtId="0" fontId="44" fillId="37" borderId="11" xfId="0" applyFont="1" applyFill="1" applyBorder="1" applyAlignment="1">
      <alignment horizontal="center" vertical="center" textRotation="255" wrapText="1"/>
    </xf>
    <xf numFmtId="0" fontId="44" fillId="37" borderId="10" xfId="0" applyFont="1" applyFill="1" applyBorder="1" applyAlignment="1">
      <alignment horizontal="center" vertical="center" textRotation="255" wrapText="1"/>
    </xf>
    <xf numFmtId="0" fontId="0" fillId="37" borderId="59" xfId="0" applyFill="1" applyBorder="1" applyAlignment="1">
      <alignment horizontal="center" vertical="center" wrapText="1" shrinkToFit="1"/>
    </xf>
    <xf numFmtId="0" fontId="0" fillId="37" borderId="11" xfId="0" applyFill="1" applyBorder="1" applyAlignment="1">
      <alignment horizontal="center" vertical="center" wrapText="1" shrinkToFit="1"/>
    </xf>
    <xf numFmtId="0" fontId="0" fillId="37" borderId="10" xfId="0" applyFill="1" applyBorder="1" applyAlignment="1">
      <alignment horizontal="center" vertical="center" wrapText="1" shrinkToFit="1"/>
    </xf>
    <xf numFmtId="0" fontId="0" fillId="37" borderId="63" xfId="0" applyFill="1" applyBorder="1" applyAlignment="1">
      <alignment horizontal="center" vertical="center" wrapText="1"/>
    </xf>
    <xf numFmtId="0" fontId="13" fillId="37" borderId="9" xfId="0" applyFont="1" applyFill="1" applyBorder="1" applyAlignment="1">
      <alignment horizontal="center" vertical="center" wrapText="1"/>
    </xf>
    <xf numFmtId="0" fontId="13" fillId="37" borderId="12" xfId="0" applyFont="1" applyFill="1" applyBorder="1" applyAlignment="1">
      <alignment horizontal="center" vertical="center" wrapText="1"/>
    </xf>
    <xf numFmtId="0" fontId="0" fillId="37" borderId="59" xfId="0" applyFill="1" applyBorder="1" applyAlignment="1">
      <alignment horizontal="center" vertical="center" wrapText="1"/>
    </xf>
    <xf numFmtId="0" fontId="13" fillId="37" borderId="11" xfId="0" applyFont="1" applyFill="1" applyBorder="1" applyAlignment="1">
      <alignment horizontal="center" vertical="center" wrapText="1"/>
    </xf>
    <xf numFmtId="0" fontId="13" fillId="37" borderId="10" xfId="0" applyFont="1" applyFill="1" applyBorder="1" applyAlignment="1">
      <alignment horizontal="center" vertical="center" wrapText="1"/>
    </xf>
    <xf numFmtId="0" fontId="44" fillId="37" borderId="57" xfId="0" applyFont="1" applyFill="1" applyBorder="1" applyAlignment="1">
      <alignment horizontal="center" vertical="center" textRotation="255" wrapText="1"/>
    </xf>
    <xf numFmtId="0" fontId="44" fillId="37" borderId="14" xfId="0" applyFont="1" applyFill="1" applyBorder="1" applyAlignment="1">
      <alignment horizontal="center" vertical="center" textRotation="255" wrapText="1"/>
    </xf>
    <xf numFmtId="0" fontId="44" fillId="37" borderId="15" xfId="0" applyFont="1" applyFill="1" applyBorder="1" applyAlignment="1">
      <alignment horizontal="center" vertical="center" textRotation="255" wrapText="1"/>
    </xf>
    <xf numFmtId="0" fontId="56" fillId="0" borderId="28" xfId="0" applyFont="1" applyBorder="1" applyAlignment="1">
      <alignment horizontal="center" vertical="center" wrapText="1"/>
    </xf>
    <xf numFmtId="0" fontId="56" fillId="0" borderId="67" xfId="0" applyFont="1" applyBorder="1" applyAlignment="1">
      <alignment horizontal="center" vertical="center" wrapText="1"/>
    </xf>
    <xf numFmtId="0" fontId="56" fillId="0" borderId="7" xfId="0" applyFont="1" applyBorder="1" applyAlignment="1">
      <alignment horizontal="center" vertical="center" wrapText="1"/>
    </xf>
    <xf numFmtId="0" fontId="56" fillId="0" borderId="18" xfId="0" applyFont="1" applyBorder="1" applyAlignment="1">
      <alignment horizontal="center" vertical="center" wrapText="1"/>
    </xf>
    <xf numFmtId="0" fontId="56" fillId="0" borderId="4" xfId="0" applyFont="1" applyBorder="1" applyAlignment="1">
      <alignment horizontal="center" vertical="center" wrapText="1"/>
    </xf>
    <xf numFmtId="0" fontId="56" fillId="0" borderId="13" xfId="0" applyFont="1" applyBorder="1" applyAlignment="1">
      <alignment horizontal="center" vertical="center" wrapText="1"/>
    </xf>
    <xf numFmtId="0" fontId="0" fillId="37" borderId="11" xfId="0" applyFill="1" applyBorder="1" applyAlignment="1">
      <alignment horizontal="center" vertical="center" wrapText="1"/>
    </xf>
    <xf numFmtId="0" fontId="0" fillId="37" borderId="10" xfId="0" applyFill="1" applyBorder="1" applyAlignment="1">
      <alignment horizontal="center" vertical="center" wrapText="1"/>
    </xf>
    <xf numFmtId="0" fontId="0" fillId="37" borderId="3" xfId="0" applyFill="1" applyBorder="1" applyAlignment="1">
      <alignment horizontal="center" vertical="center"/>
    </xf>
    <xf numFmtId="0" fontId="13" fillId="37" borderId="1" xfId="0" applyFont="1" applyFill="1" applyBorder="1" applyAlignment="1">
      <alignment horizontal="center" vertical="center"/>
    </xf>
    <xf numFmtId="0" fontId="13" fillId="37" borderId="2" xfId="0" applyFont="1" applyFill="1" applyBorder="1" applyAlignment="1">
      <alignment horizontal="center" vertical="center"/>
    </xf>
    <xf numFmtId="0" fontId="0" fillId="37" borderId="58" xfId="0" applyFill="1" applyBorder="1" applyAlignment="1">
      <alignment horizontal="center" vertical="center"/>
    </xf>
    <xf numFmtId="0" fontId="13" fillId="37" borderId="16" xfId="0" applyFont="1" applyFill="1" applyBorder="1" applyAlignment="1">
      <alignment horizontal="center" vertical="center"/>
    </xf>
    <xf numFmtId="0" fontId="13" fillId="37" borderId="17" xfId="0" applyFont="1" applyFill="1" applyBorder="1" applyAlignment="1">
      <alignment horizontal="center" vertical="center"/>
    </xf>
    <xf numFmtId="0" fontId="0" fillId="0" borderId="0" xfId="0" applyAlignment="1">
      <alignment horizontal="center" vertical="center"/>
    </xf>
    <xf numFmtId="0" fontId="33"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0" xfId="0" applyFont="1" applyBorder="1" applyAlignment="1">
      <alignment horizontal="center" vertical="center" wrapText="1"/>
    </xf>
    <xf numFmtId="0" fontId="34" fillId="0" borderId="0" xfId="0" applyFont="1" applyAlignment="1">
      <alignment vertical="center" wrapText="1"/>
    </xf>
    <xf numFmtId="0" fontId="35" fillId="0" borderId="0" xfId="0" applyFont="1">
      <alignment vertical="center"/>
    </xf>
    <xf numFmtId="0" fontId="35" fillId="0" borderId="0" xfId="0" applyFont="1" applyAlignment="1">
      <alignment vertical="center" wrapText="1"/>
    </xf>
    <xf numFmtId="177" fontId="35" fillId="34" borderId="0" xfId="0" applyNumberFormat="1" applyFont="1" applyFill="1" applyAlignment="1">
      <alignment horizontal="right" vertical="center" shrinkToFit="1"/>
    </xf>
    <xf numFmtId="0" fontId="34" fillId="34" borderId="0" xfId="0" applyFont="1" applyFill="1" applyAlignment="1">
      <alignment vertical="center"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6" builtinId="6"/>
    <cellStyle name="桁区切り 2" xfId="45" xr:uid="{CD67EFBF-400C-4B07-BCEB-A0027327DCF5}"/>
    <cellStyle name="桁区切り 3" xfId="48" xr:uid="{AB5505B8-8A62-4FD5-B31F-9DC22426A9F8}"/>
    <cellStyle name="桁区切り 4" xfId="55" xr:uid="{5F309A36-140D-47EB-8105-0C495539606A}"/>
    <cellStyle name="桁区切り 6" xfId="52" xr:uid="{BF22C893-E31D-441E-9A64-2C018E6D3029}"/>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2 2 2" xfId="49" xr:uid="{2FEA9425-DA98-44E8-A6AB-F838DA123D05}"/>
    <cellStyle name="標準 2 2 2 2" xfId="50" xr:uid="{2B253781-2D09-489B-9B11-55E4BD8027A3}"/>
    <cellStyle name="標準 2 2 2 5" xfId="53" xr:uid="{02B551D9-CF4B-44A2-B6B1-517B14302B58}"/>
    <cellStyle name="標準 2 2_交付金交付申請書（一般）H25配布用 20130122 2" xfId="51" xr:uid="{75264522-0B32-4E2D-BED6-0A3E1A19120D}"/>
    <cellStyle name="標準 3" xfId="44" xr:uid="{688EC529-7D23-40FF-88E6-83B164BE8918}"/>
    <cellStyle name="標準 4" xfId="47" xr:uid="{83513287-A120-41F2-8A09-E56F12D5E9F9}"/>
    <cellStyle name="標準 5" xfId="54" xr:uid="{0DE01FB5-51F4-4D14-85B5-6993EE0BDCA9}"/>
    <cellStyle name="標準 6" xfId="56" xr:uid="{62FD77E9-1762-4209-8D87-55F3227D2E07}"/>
    <cellStyle name="標準 7" xfId="57" xr:uid="{76717828-E033-46D3-A01F-C02C470F20DB}"/>
    <cellStyle name="標準 8" xfId="58" xr:uid="{5BA54FC9-DB59-4ACD-9004-CEFFA82D6F3C}"/>
    <cellStyle name="良い" xfId="41" builtinId="26" customBuiltin="1"/>
  </cellStyles>
  <dxfs count="0"/>
  <tableStyles count="0" defaultTableStyle="TableStyleMedium2" defaultPivotStyle="PivotStyleLight16"/>
  <colors>
    <mruColors>
      <color rgb="FFFFFFCC"/>
      <color rgb="FF0000FF"/>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276225</xdr:colOff>
      <xdr:row>27</xdr:row>
      <xdr:rowOff>47625</xdr:rowOff>
    </xdr:from>
    <xdr:to>
      <xdr:col>4</xdr:col>
      <xdr:colOff>209550</xdr:colOff>
      <xdr:row>27</xdr:row>
      <xdr:rowOff>47625</xdr:rowOff>
    </xdr:to>
    <xdr:cxnSp macro="">
      <xdr:nvCxnSpPr>
        <xdr:cNvPr id="23986" name="AutoShape 2">
          <a:extLst>
            <a:ext uri="{FF2B5EF4-FFF2-40B4-BE49-F238E27FC236}">
              <a16:creationId xmlns:a16="http://schemas.microsoft.com/office/drawing/2014/main" id="{00000000-0008-0000-0700-0000B25D0000}"/>
            </a:ext>
          </a:extLst>
        </xdr:cNvPr>
        <xdr:cNvCxnSpPr>
          <a:cxnSpLocks noChangeShapeType="1"/>
        </xdr:cNvCxnSpPr>
      </xdr:nvCxnSpPr>
      <xdr:spPr bwMode="auto">
        <a:xfrm flipV="1">
          <a:off x="2057400" y="4762500"/>
          <a:ext cx="7524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504825</xdr:colOff>
      <xdr:row>32</xdr:row>
      <xdr:rowOff>57150</xdr:rowOff>
    </xdr:from>
    <xdr:to>
      <xdr:col>3</xdr:col>
      <xdr:colOff>409575</xdr:colOff>
      <xdr:row>32</xdr:row>
      <xdr:rowOff>57150</xdr:rowOff>
    </xdr:to>
    <xdr:cxnSp macro="">
      <xdr:nvCxnSpPr>
        <xdr:cNvPr id="23987" name="AutoShape 5">
          <a:extLst>
            <a:ext uri="{FF2B5EF4-FFF2-40B4-BE49-F238E27FC236}">
              <a16:creationId xmlns:a16="http://schemas.microsoft.com/office/drawing/2014/main" id="{00000000-0008-0000-0700-0000B35D0000}"/>
            </a:ext>
          </a:extLst>
        </xdr:cNvPr>
        <xdr:cNvCxnSpPr>
          <a:cxnSpLocks noChangeShapeType="1"/>
        </xdr:cNvCxnSpPr>
      </xdr:nvCxnSpPr>
      <xdr:spPr bwMode="auto">
        <a:xfrm>
          <a:off x="2600325" y="58102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257175</xdr:colOff>
      <xdr:row>29</xdr:row>
      <xdr:rowOff>47625</xdr:rowOff>
    </xdr:from>
    <xdr:to>
      <xdr:col>6</xdr:col>
      <xdr:colOff>190500</xdr:colOff>
      <xdr:row>29</xdr:row>
      <xdr:rowOff>57150</xdr:rowOff>
    </xdr:to>
    <xdr:cxnSp macro="">
      <xdr:nvCxnSpPr>
        <xdr:cNvPr id="23988" name="AutoShape 2">
          <a:extLst>
            <a:ext uri="{FF2B5EF4-FFF2-40B4-BE49-F238E27FC236}">
              <a16:creationId xmlns:a16="http://schemas.microsoft.com/office/drawing/2014/main" id="{00000000-0008-0000-0700-0000B45D0000}"/>
            </a:ext>
          </a:extLst>
        </xdr:cNvPr>
        <xdr:cNvCxnSpPr>
          <a:cxnSpLocks noChangeShapeType="1"/>
        </xdr:cNvCxnSpPr>
      </xdr:nvCxnSpPr>
      <xdr:spPr bwMode="auto">
        <a:xfrm flipV="1">
          <a:off x="2857500" y="5162550"/>
          <a:ext cx="752475"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209550</xdr:colOff>
      <xdr:row>31</xdr:row>
      <xdr:rowOff>57150</xdr:rowOff>
    </xdr:from>
    <xdr:to>
      <xdr:col>7</xdr:col>
      <xdr:colOff>257175</xdr:colOff>
      <xdr:row>31</xdr:row>
      <xdr:rowOff>57150</xdr:rowOff>
    </xdr:to>
    <xdr:cxnSp macro="">
      <xdr:nvCxnSpPr>
        <xdr:cNvPr id="23989" name="AutoShape 2">
          <a:extLst>
            <a:ext uri="{FF2B5EF4-FFF2-40B4-BE49-F238E27FC236}">
              <a16:creationId xmlns:a16="http://schemas.microsoft.com/office/drawing/2014/main" id="{00000000-0008-0000-0700-0000B55D0000}"/>
            </a:ext>
          </a:extLst>
        </xdr:cNvPr>
        <xdr:cNvCxnSpPr>
          <a:cxnSpLocks noChangeShapeType="1"/>
        </xdr:cNvCxnSpPr>
      </xdr:nvCxnSpPr>
      <xdr:spPr bwMode="auto">
        <a:xfrm>
          <a:off x="3629025" y="5581650"/>
          <a:ext cx="4572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257175</xdr:colOff>
      <xdr:row>33</xdr:row>
      <xdr:rowOff>57150</xdr:rowOff>
    </xdr:from>
    <xdr:to>
      <xdr:col>8</xdr:col>
      <xdr:colOff>276225</xdr:colOff>
      <xdr:row>33</xdr:row>
      <xdr:rowOff>57150</xdr:rowOff>
    </xdr:to>
    <xdr:cxnSp macro="">
      <xdr:nvCxnSpPr>
        <xdr:cNvPr id="23990" name="AutoShape 2">
          <a:extLst>
            <a:ext uri="{FF2B5EF4-FFF2-40B4-BE49-F238E27FC236}">
              <a16:creationId xmlns:a16="http://schemas.microsoft.com/office/drawing/2014/main" id="{00000000-0008-0000-0700-0000B65D0000}"/>
            </a:ext>
          </a:extLst>
        </xdr:cNvPr>
        <xdr:cNvCxnSpPr>
          <a:cxnSpLocks noChangeShapeType="1"/>
        </xdr:cNvCxnSpPr>
      </xdr:nvCxnSpPr>
      <xdr:spPr bwMode="auto">
        <a:xfrm>
          <a:off x="4086225" y="5981700"/>
          <a:ext cx="4286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285750</xdr:colOff>
      <xdr:row>35</xdr:row>
      <xdr:rowOff>57150</xdr:rowOff>
    </xdr:from>
    <xdr:to>
      <xdr:col>10</xdr:col>
      <xdr:colOff>342900</xdr:colOff>
      <xdr:row>35</xdr:row>
      <xdr:rowOff>57150</xdr:rowOff>
    </xdr:to>
    <xdr:cxnSp macro="">
      <xdr:nvCxnSpPr>
        <xdr:cNvPr id="23991" name="AutoShape 2">
          <a:extLst>
            <a:ext uri="{FF2B5EF4-FFF2-40B4-BE49-F238E27FC236}">
              <a16:creationId xmlns:a16="http://schemas.microsoft.com/office/drawing/2014/main" id="{00000000-0008-0000-0700-0000B75D0000}"/>
            </a:ext>
          </a:extLst>
        </xdr:cNvPr>
        <xdr:cNvCxnSpPr>
          <a:cxnSpLocks noChangeShapeType="1"/>
        </xdr:cNvCxnSpPr>
      </xdr:nvCxnSpPr>
      <xdr:spPr bwMode="auto">
        <a:xfrm>
          <a:off x="4524375" y="6391275"/>
          <a:ext cx="8763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276225</xdr:colOff>
      <xdr:row>27</xdr:row>
      <xdr:rowOff>114300</xdr:rowOff>
    </xdr:from>
    <xdr:to>
      <xdr:col>4</xdr:col>
      <xdr:colOff>209550</xdr:colOff>
      <xdr:row>27</xdr:row>
      <xdr:rowOff>114300</xdr:rowOff>
    </xdr:to>
    <xdr:cxnSp macro="">
      <xdr:nvCxnSpPr>
        <xdr:cNvPr id="23992" name="AutoShape 2">
          <a:extLst>
            <a:ext uri="{FF2B5EF4-FFF2-40B4-BE49-F238E27FC236}">
              <a16:creationId xmlns:a16="http://schemas.microsoft.com/office/drawing/2014/main" id="{00000000-0008-0000-0700-0000B85D0000}"/>
            </a:ext>
          </a:extLst>
        </xdr:cNvPr>
        <xdr:cNvCxnSpPr>
          <a:cxnSpLocks noChangeShapeType="1"/>
        </xdr:cNvCxnSpPr>
      </xdr:nvCxnSpPr>
      <xdr:spPr bwMode="auto">
        <a:xfrm>
          <a:off x="2057400" y="4829175"/>
          <a:ext cx="752475"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4</xdr:col>
      <xdr:colOff>257175</xdr:colOff>
      <xdr:row>29</xdr:row>
      <xdr:rowOff>114300</xdr:rowOff>
    </xdr:from>
    <xdr:to>
      <xdr:col>6</xdr:col>
      <xdr:colOff>190500</xdr:colOff>
      <xdr:row>29</xdr:row>
      <xdr:rowOff>114300</xdr:rowOff>
    </xdr:to>
    <xdr:cxnSp macro="">
      <xdr:nvCxnSpPr>
        <xdr:cNvPr id="23993" name="AutoShape 2">
          <a:extLst>
            <a:ext uri="{FF2B5EF4-FFF2-40B4-BE49-F238E27FC236}">
              <a16:creationId xmlns:a16="http://schemas.microsoft.com/office/drawing/2014/main" id="{00000000-0008-0000-0700-0000B95D0000}"/>
            </a:ext>
          </a:extLst>
        </xdr:cNvPr>
        <xdr:cNvCxnSpPr>
          <a:cxnSpLocks noChangeShapeType="1"/>
        </xdr:cNvCxnSpPr>
      </xdr:nvCxnSpPr>
      <xdr:spPr bwMode="auto">
        <a:xfrm flipV="1">
          <a:off x="2857500" y="5229225"/>
          <a:ext cx="752475"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6</xdr:col>
      <xdr:colOff>209550</xdr:colOff>
      <xdr:row>31</xdr:row>
      <xdr:rowOff>133350</xdr:rowOff>
    </xdr:from>
    <xdr:to>
      <xdr:col>7</xdr:col>
      <xdr:colOff>266700</xdr:colOff>
      <xdr:row>31</xdr:row>
      <xdr:rowOff>133350</xdr:rowOff>
    </xdr:to>
    <xdr:cxnSp macro="">
      <xdr:nvCxnSpPr>
        <xdr:cNvPr id="23994" name="AutoShape 2">
          <a:extLst>
            <a:ext uri="{FF2B5EF4-FFF2-40B4-BE49-F238E27FC236}">
              <a16:creationId xmlns:a16="http://schemas.microsoft.com/office/drawing/2014/main" id="{00000000-0008-0000-0700-0000BA5D0000}"/>
            </a:ext>
          </a:extLst>
        </xdr:cNvPr>
        <xdr:cNvCxnSpPr>
          <a:cxnSpLocks noChangeShapeType="1"/>
        </xdr:cNvCxnSpPr>
      </xdr:nvCxnSpPr>
      <xdr:spPr bwMode="auto">
        <a:xfrm>
          <a:off x="3629025" y="5657850"/>
          <a:ext cx="466725"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7</xdr:col>
      <xdr:colOff>276225</xdr:colOff>
      <xdr:row>33</xdr:row>
      <xdr:rowOff>133350</xdr:rowOff>
    </xdr:from>
    <xdr:to>
      <xdr:col>8</xdr:col>
      <xdr:colOff>295275</xdr:colOff>
      <xdr:row>33</xdr:row>
      <xdr:rowOff>133350</xdr:rowOff>
    </xdr:to>
    <xdr:cxnSp macro="">
      <xdr:nvCxnSpPr>
        <xdr:cNvPr id="23995" name="AutoShape 2">
          <a:extLst>
            <a:ext uri="{FF2B5EF4-FFF2-40B4-BE49-F238E27FC236}">
              <a16:creationId xmlns:a16="http://schemas.microsoft.com/office/drawing/2014/main" id="{00000000-0008-0000-0700-0000BB5D0000}"/>
            </a:ext>
          </a:extLst>
        </xdr:cNvPr>
        <xdr:cNvCxnSpPr>
          <a:cxnSpLocks noChangeShapeType="1"/>
        </xdr:cNvCxnSpPr>
      </xdr:nvCxnSpPr>
      <xdr:spPr bwMode="auto">
        <a:xfrm>
          <a:off x="4105275" y="6057900"/>
          <a:ext cx="428625"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8</xdr:col>
      <xdr:colOff>295275</xdr:colOff>
      <xdr:row>35</xdr:row>
      <xdr:rowOff>123825</xdr:rowOff>
    </xdr:from>
    <xdr:to>
      <xdr:col>11</xdr:col>
      <xdr:colOff>390525</xdr:colOff>
      <xdr:row>35</xdr:row>
      <xdr:rowOff>123825</xdr:rowOff>
    </xdr:to>
    <xdr:cxnSp macro="">
      <xdr:nvCxnSpPr>
        <xdr:cNvPr id="23996" name="AutoShape 2">
          <a:extLst>
            <a:ext uri="{FF2B5EF4-FFF2-40B4-BE49-F238E27FC236}">
              <a16:creationId xmlns:a16="http://schemas.microsoft.com/office/drawing/2014/main" id="{00000000-0008-0000-0700-0000BC5D0000}"/>
            </a:ext>
          </a:extLst>
        </xdr:cNvPr>
        <xdr:cNvCxnSpPr>
          <a:cxnSpLocks noChangeShapeType="1"/>
        </xdr:cNvCxnSpPr>
      </xdr:nvCxnSpPr>
      <xdr:spPr bwMode="auto">
        <a:xfrm>
          <a:off x="4533900" y="6457950"/>
          <a:ext cx="1323975"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oneCellAnchor>
    <xdr:from>
      <xdr:col>4</xdr:col>
      <xdr:colOff>185487</xdr:colOff>
      <xdr:row>26</xdr:row>
      <xdr:rowOff>110291</xdr:rowOff>
    </xdr:from>
    <xdr:ext cx="501316" cy="275717"/>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2792329" y="4852738"/>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dr:col>6</xdr:col>
      <xdr:colOff>165434</xdr:colOff>
      <xdr:row>28</xdr:row>
      <xdr:rowOff>105276</xdr:rowOff>
    </xdr:from>
    <xdr:ext cx="501316" cy="275717"/>
    <xdr:sp macro="" textlink="">
      <xdr:nvSpPr>
        <xdr:cNvPr id="32" name="テキスト ボックス 31">
          <a:extLst>
            <a:ext uri="{FF2B5EF4-FFF2-40B4-BE49-F238E27FC236}">
              <a16:creationId xmlns:a16="http://schemas.microsoft.com/office/drawing/2014/main" id="{00000000-0008-0000-0700-000020000000}"/>
            </a:ext>
          </a:extLst>
        </xdr:cNvPr>
        <xdr:cNvSpPr txBox="1"/>
      </xdr:nvSpPr>
      <xdr:spPr>
        <a:xfrm>
          <a:off x="3594434" y="5188618"/>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dr:col>7</xdr:col>
      <xdr:colOff>240042</xdr:colOff>
      <xdr:row>30</xdr:row>
      <xdr:rowOff>120316</xdr:rowOff>
    </xdr:from>
    <xdr:ext cx="501316" cy="275717"/>
    <xdr:sp macro="" textlink="">
      <xdr:nvSpPr>
        <xdr:cNvPr id="33" name="テキスト ボックス 32">
          <a:extLst>
            <a:ext uri="{FF2B5EF4-FFF2-40B4-BE49-F238E27FC236}">
              <a16:creationId xmlns:a16="http://schemas.microsoft.com/office/drawing/2014/main" id="{00000000-0008-0000-0700-000021000000}"/>
            </a:ext>
          </a:extLst>
        </xdr:cNvPr>
        <xdr:cNvSpPr txBox="1"/>
      </xdr:nvSpPr>
      <xdr:spPr>
        <a:xfrm>
          <a:off x="4066851" y="5599992"/>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dr:col>8</xdr:col>
      <xdr:colOff>285751</xdr:colOff>
      <xdr:row>32</xdr:row>
      <xdr:rowOff>105276</xdr:rowOff>
    </xdr:from>
    <xdr:ext cx="501316" cy="275717"/>
    <xdr:sp macro="" textlink="">
      <xdr:nvSpPr>
        <xdr:cNvPr id="34" name="テキスト ボックス 33">
          <a:extLst>
            <a:ext uri="{FF2B5EF4-FFF2-40B4-BE49-F238E27FC236}">
              <a16:creationId xmlns:a16="http://schemas.microsoft.com/office/drawing/2014/main" id="{00000000-0008-0000-0700-000022000000}"/>
            </a:ext>
          </a:extLst>
        </xdr:cNvPr>
        <xdr:cNvSpPr txBox="1"/>
      </xdr:nvSpPr>
      <xdr:spPr>
        <a:xfrm>
          <a:off x="4536909" y="5870408"/>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dr:col>12</xdr:col>
      <xdr:colOff>5013</xdr:colOff>
      <xdr:row>34</xdr:row>
      <xdr:rowOff>90237</xdr:rowOff>
    </xdr:from>
    <xdr:ext cx="501316" cy="275717"/>
    <xdr:sp macro="" textlink="">
      <xdr:nvSpPr>
        <xdr:cNvPr id="35" name="テキスト ボックス 34">
          <a:extLst>
            <a:ext uri="{FF2B5EF4-FFF2-40B4-BE49-F238E27FC236}">
              <a16:creationId xmlns:a16="http://schemas.microsoft.com/office/drawing/2014/main" id="{00000000-0008-0000-0700-000023000000}"/>
            </a:ext>
          </a:extLst>
        </xdr:cNvPr>
        <xdr:cNvSpPr txBox="1"/>
      </xdr:nvSpPr>
      <xdr:spPr>
        <a:xfrm>
          <a:off x="5900487" y="6196263"/>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65%</a:t>
          </a:r>
          <a:endParaRPr kumimoji="1" lang="ja-JP" altLang="en-US" sz="1100">
            <a:latin typeface="+mn-ea"/>
            <a:ea typeface="+mn-ea"/>
          </a:endParaRPr>
        </a:p>
      </xdr:txBody>
    </xdr:sp>
    <xdr:clientData/>
  </xdr:oneCellAnchor>
  <xdr:oneCellAnchor>
    <xdr:from>
      <xdr:col>3</xdr:col>
      <xdr:colOff>190502</xdr:colOff>
      <xdr:row>24</xdr:row>
      <xdr:rowOff>509</xdr:rowOff>
    </xdr:from>
    <xdr:ext cx="493853" cy="225703"/>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72593"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6</a:t>
          </a:r>
          <a:r>
            <a:rPr kumimoji="1" lang="ja-JP" altLang="en-US" sz="800"/>
            <a:t>月</a:t>
          </a:r>
          <a:r>
            <a:rPr kumimoji="1" lang="en-US" altLang="ja-JP" sz="800"/>
            <a:t>1</a:t>
          </a:r>
          <a:r>
            <a:rPr kumimoji="1" lang="ja-JP" altLang="en-US" sz="800"/>
            <a:t>日</a:t>
          </a:r>
        </a:p>
      </xdr:txBody>
    </xdr:sp>
    <xdr:clientData/>
  </xdr:oneCellAnchor>
  <xdr:oneCellAnchor>
    <xdr:from>
      <xdr:col>4</xdr:col>
      <xdr:colOff>196105</xdr:colOff>
      <xdr:row>24</xdr:row>
      <xdr:rowOff>509</xdr:rowOff>
    </xdr:from>
    <xdr:ext cx="493853" cy="225703"/>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785173"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7</a:t>
          </a:r>
          <a:r>
            <a:rPr kumimoji="1" lang="ja-JP" altLang="en-US" sz="800"/>
            <a:t>月</a:t>
          </a:r>
          <a:r>
            <a:rPr kumimoji="1" lang="en-US" altLang="ja-JP" sz="800"/>
            <a:t>1</a:t>
          </a:r>
          <a:r>
            <a:rPr kumimoji="1" lang="ja-JP" altLang="en-US" sz="800"/>
            <a:t>日</a:t>
          </a:r>
        </a:p>
      </xdr:txBody>
    </xdr:sp>
    <xdr:clientData/>
  </xdr:oneCellAnchor>
  <xdr:oneCellAnchor>
    <xdr:from>
      <xdr:col>2</xdr:col>
      <xdr:colOff>190502</xdr:colOff>
      <xdr:row>24</xdr:row>
      <xdr:rowOff>509</xdr:rowOff>
    </xdr:from>
    <xdr:ext cx="493853" cy="225703"/>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1965616"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5</a:t>
          </a:r>
          <a:r>
            <a:rPr kumimoji="1" lang="ja-JP" altLang="en-US" sz="800"/>
            <a:t>月</a:t>
          </a:r>
          <a:r>
            <a:rPr kumimoji="1" lang="en-US" altLang="ja-JP" sz="800"/>
            <a:t>1</a:t>
          </a:r>
          <a:r>
            <a:rPr kumimoji="1" lang="ja-JP" altLang="en-US" sz="800"/>
            <a:t>日</a:t>
          </a:r>
        </a:p>
      </xdr:txBody>
    </xdr:sp>
    <xdr:clientData/>
  </xdr:oneCellAnchor>
  <xdr:oneCellAnchor>
    <xdr:from>
      <xdr:col>5</xdr:col>
      <xdr:colOff>190502</xdr:colOff>
      <xdr:row>24</xdr:row>
      <xdr:rowOff>509</xdr:rowOff>
    </xdr:from>
    <xdr:ext cx="493853" cy="225703"/>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3186547"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8</a:t>
          </a:r>
          <a:r>
            <a:rPr kumimoji="1" lang="ja-JP" altLang="en-US" sz="800"/>
            <a:t>月</a:t>
          </a:r>
          <a:r>
            <a:rPr kumimoji="1" lang="en-US" altLang="ja-JP" sz="800"/>
            <a:t>1</a:t>
          </a:r>
          <a:r>
            <a:rPr kumimoji="1" lang="ja-JP" altLang="en-US" sz="800"/>
            <a:t>日</a:t>
          </a:r>
        </a:p>
      </xdr:txBody>
    </xdr:sp>
    <xdr:clientData/>
  </xdr:oneCellAnchor>
  <xdr:oneCellAnchor>
    <xdr:from>
      <xdr:col>6</xdr:col>
      <xdr:colOff>190502</xdr:colOff>
      <xdr:row>24</xdr:row>
      <xdr:rowOff>509</xdr:rowOff>
    </xdr:from>
    <xdr:ext cx="493853" cy="225703"/>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3593525"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9</a:t>
          </a:r>
          <a:r>
            <a:rPr kumimoji="1" lang="ja-JP" altLang="en-US" sz="800"/>
            <a:t>月</a:t>
          </a:r>
          <a:r>
            <a:rPr kumimoji="1" lang="en-US" altLang="ja-JP" sz="800"/>
            <a:t>1</a:t>
          </a:r>
          <a:r>
            <a:rPr kumimoji="1" lang="ja-JP" altLang="en-US" sz="800"/>
            <a:t>日</a:t>
          </a:r>
        </a:p>
      </xdr:txBody>
    </xdr:sp>
    <xdr:clientData/>
  </xdr:oneCellAnchor>
  <xdr:oneCellAnchor>
    <xdr:from>
      <xdr:col>7</xdr:col>
      <xdr:colOff>140075</xdr:colOff>
      <xdr:row>24</xdr:row>
      <xdr:rowOff>509</xdr:rowOff>
    </xdr:from>
    <xdr:ext cx="545855" cy="225703"/>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3950075" y="4304077"/>
          <a:ext cx="54585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10</a:t>
          </a:r>
          <a:r>
            <a:rPr kumimoji="1" lang="ja-JP" altLang="en-US" sz="800"/>
            <a:t>月</a:t>
          </a:r>
          <a:r>
            <a:rPr kumimoji="1" lang="en-US" altLang="ja-JP" sz="800"/>
            <a:t>1</a:t>
          </a:r>
          <a:r>
            <a:rPr kumimoji="1" lang="ja-JP" altLang="en-US" sz="800"/>
            <a:t>日</a:t>
          </a:r>
        </a:p>
      </xdr:txBody>
    </xdr:sp>
    <xdr:clientData/>
  </xdr:oneCellAnchor>
  <xdr:oneCellAnchor>
    <xdr:from>
      <xdr:col>8</xdr:col>
      <xdr:colOff>134472</xdr:colOff>
      <xdr:row>24</xdr:row>
      <xdr:rowOff>509</xdr:rowOff>
    </xdr:from>
    <xdr:ext cx="545855" cy="225703"/>
    <xdr:sp macro="" textlink="">
      <xdr:nvSpPr>
        <xdr:cNvPr id="55" name="テキスト ボックス 54">
          <a:extLst>
            <a:ext uri="{FF2B5EF4-FFF2-40B4-BE49-F238E27FC236}">
              <a16:creationId xmlns:a16="http://schemas.microsoft.com/office/drawing/2014/main" id="{00000000-0008-0000-0700-000037000000}"/>
            </a:ext>
          </a:extLst>
        </xdr:cNvPr>
        <xdr:cNvSpPr txBox="1"/>
      </xdr:nvSpPr>
      <xdr:spPr>
        <a:xfrm>
          <a:off x="4351449" y="4304077"/>
          <a:ext cx="54585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11</a:t>
          </a:r>
          <a:r>
            <a:rPr kumimoji="1" lang="ja-JP" altLang="en-US" sz="800"/>
            <a:t>月</a:t>
          </a:r>
          <a:r>
            <a:rPr kumimoji="1" lang="en-US" altLang="ja-JP" sz="800"/>
            <a:t>1</a:t>
          </a:r>
          <a:r>
            <a:rPr kumimoji="1" lang="ja-JP" altLang="en-US" sz="800"/>
            <a:t>日</a:t>
          </a:r>
        </a:p>
      </xdr:txBody>
    </xdr:sp>
    <xdr:clientData/>
  </xdr:oneCellAnchor>
  <xdr:oneCellAnchor>
    <xdr:from>
      <xdr:col>9</xdr:col>
      <xdr:colOff>134472</xdr:colOff>
      <xdr:row>24</xdr:row>
      <xdr:rowOff>509</xdr:rowOff>
    </xdr:from>
    <xdr:ext cx="545855" cy="225703"/>
    <xdr:sp macro="" textlink="">
      <xdr:nvSpPr>
        <xdr:cNvPr id="56" name="テキスト ボックス 55">
          <a:extLst>
            <a:ext uri="{FF2B5EF4-FFF2-40B4-BE49-F238E27FC236}">
              <a16:creationId xmlns:a16="http://schemas.microsoft.com/office/drawing/2014/main" id="{00000000-0008-0000-0700-000038000000}"/>
            </a:ext>
          </a:extLst>
        </xdr:cNvPr>
        <xdr:cNvSpPr txBox="1"/>
      </xdr:nvSpPr>
      <xdr:spPr>
        <a:xfrm>
          <a:off x="4758427" y="4304077"/>
          <a:ext cx="54585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12</a:t>
          </a:r>
          <a:r>
            <a:rPr kumimoji="1" lang="ja-JP" altLang="en-US" sz="800"/>
            <a:t>月</a:t>
          </a:r>
          <a:r>
            <a:rPr kumimoji="1" lang="en-US" altLang="ja-JP" sz="800"/>
            <a:t>1</a:t>
          </a:r>
          <a:r>
            <a:rPr kumimoji="1" lang="ja-JP" altLang="en-US" sz="800"/>
            <a:t>日</a:t>
          </a:r>
        </a:p>
      </xdr:txBody>
    </xdr:sp>
    <xdr:clientData/>
  </xdr:oneCellAnchor>
  <xdr:oneCellAnchor>
    <xdr:from>
      <xdr:col>10</xdr:col>
      <xdr:colOff>184899</xdr:colOff>
      <xdr:row>24</xdr:row>
      <xdr:rowOff>509</xdr:rowOff>
    </xdr:from>
    <xdr:ext cx="493853" cy="225703"/>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a:off x="5215831"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1</a:t>
          </a:r>
          <a:r>
            <a:rPr kumimoji="1" lang="ja-JP" altLang="en-US" sz="800"/>
            <a:t>月</a:t>
          </a:r>
          <a:r>
            <a:rPr kumimoji="1" lang="en-US" altLang="ja-JP" sz="800"/>
            <a:t>1</a:t>
          </a:r>
          <a:r>
            <a:rPr kumimoji="1" lang="ja-JP" altLang="en-US" sz="800"/>
            <a:t>日</a:t>
          </a:r>
        </a:p>
      </xdr:txBody>
    </xdr:sp>
    <xdr:clientData/>
  </xdr:oneCellAnchor>
  <xdr:oneCellAnchor>
    <xdr:from>
      <xdr:col>1</xdr:col>
      <xdr:colOff>190502</xdr:colOff>
      <xdr:row>24</xdr:row>
      <xdr:rowOff>509</xdr:rowOff>
    </xdr:from>
    <xdr:ext cx="493853" cy="225703"/>
    <xdr:sp macro="" textlink="">
      <xdr:nvSpPr>
        <xdr:cNvPr id="58" name="テキスト ボックス 57">
          <a:extLst>
            <a:ext uri="{FF2B5EF4-FFF2-40B4-BE49-F238E27FC236}">
              <a16:creationId xmlns:a16="http://schemas.microsoft.com/office/drawing/2014/main" id="{00000000-0008-0000-0700-00003A000000}"/>
            </a:ext>
          </a:extLst>
        </xdr:cNvPr>
        <xdr:cNvSpPr txBox="1"/>
      </xdr:nvSpPr>
      <xdr:spPr>
        <a:xfrm>
          <a:off x="1558638"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4</a:t>
          </a:r>
          <a:r>
            <a:rPr kumimoji="1" lang="ja-JP" altLang="en-US" sz="800"/>
            <a:t>月</a:t>
          </a:r>
          <a:r>
            <a:rPr kumimoji="1" lang="en-US" altLang="ja-JP" sz="800"/>
            <a:t>1</a:t>
          </a:r>
          <a:r>
            <a:rPr kumimoji="1" lang="ja-JP" altLang="en-US" sz="800"/>
            <a:t>日</a:t>
          </a:r>
        </a:p>
      </xdr:txBody>
    </xdr:sp>
    <xdr:clientData/>
  </xdr:oneCellAnchor>
  <xdr:oneCellAnchor>
    <xdr:from>
      <xdr:col>11</xdr:col>
      <xdr:colOff>179296</xdr:colOff>
      <xdr:row>24</xdr:row>
      <xdr:rowOff>509</xdr:rowOff>
    </xdr:from>
    <xdr:ext cx="493853" cy="225703"/>
    <xdr:sp macro="" textlink="">
      <xdr:nvSpPr>
        <xdr:cNvPr id="59" name="テキスト ボックス 58">
          <a:extLst>
            <a:ext uri="{FF2B5EF4-FFF2-40B4-BE49-F238E27FC236}">
              <a16:creationId xmlns:a16="http://schemas.microsoft.com/office/drawing/2014/main" id="{00000000-0008-0000-0700-00003B000000}"/>
            </a:ext>
          </a:extLst>
        </xdr:cNvPr>
        <xdr:cNvSpPr txBox="1"/>
      </xdr:nvSpPr>
      <xdr:spPr>
        <a:xfrm>
          <a:off x="5617205"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2</a:t>
          </a:r>
          <a:r>
            <a:rPr kumimoji="1" lang="ja-JP" altLang="en-US" sz="800"/>
            <a:t>月</a:t>
          </a:r>
          <a:r>
            <a:rPr kumimoji="1" lang="en-US" altLang="ja-JP" sz="800"/>
            <a:t>1</a:t>
          </a:r>
          <a:r>
            <a:rPr kumimoji="1" lang="ja-JP" altLang="en-US" sz="800"/>
            <a:t>日</a:t>
          </a:r>
        </a:p>
      </xdr:txBody>
    </xdr:sp>
    <xdr:clientData/>
  </xdr:oneCellAnchor>
  <xdr:oneCellAnchor>
    <xdr:from>
      <xdr:col>12</xdr:col>
      <xdr:colOff>184899</xdr:colOff>
      <xdr:row>24</xdr:row>
      <xdr:rowOff>509</xdr:rowOff>
    </xdr:from>
    <xdr:ext cx="493853" cy="225703"/>
    <xdr:sp macro="" textlink="">
      <xdr:nvSpPr>
        <xdr:cNvPr id="60" name="テキスト ボックス 59">
          <a:extLst>
            <a:ext uri="{FF2B5EF4-FFF2-40B4-BE49-F238E27FC236}">
              <a16:creationId xmlns:a16="http://schemas.microsoft.com/office/drawing/2014/main" id="{00000000-0008-0000-0700-00003C000000}"/>
            </a:ext>
          </a:extLst>
        </xdr:cNvPr>
        <xdr:cNvSpPr txBox="1"/>
      </xdr:nvSpPr>
      <xdr:spPr>
        <a:xfrm>
          <a:off x="6029785"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3</a:t>
          </a:r>
          <a:r>
            <a:rPr kumimoji="1" lang="ja-JP" altLang="en-US" sz="800"/>
            <a:t>月</a:t>
          </a:r>
          <a:r>
            <a:rPr kumimoji="1" lang="en-US" altLang="ja-JP" sz="800"/>
            <a:t>1</a:t>
          </a:r>
          <a:r>
            <a:rPr kumimoji="1" lang="ja-JP" altLang="en-US" sz="800"/>
            <a:t>日</a:t>
          </a:r>
        </a:p>
      </xdr:txBody>
    </xdr:sp>
    <xdr:clientData/>
  </xdr:oneCellAnchor>
  <xdr:oneCellAnchor>
    <xdr:from>
      <xdr:col>13</xdr:col>
      <xdr:colOff>179296</xdr:colOff>
      <xdr:row>24</xdr:row>
      <xdr:rowOff>509</xdr:rowOff>
    </xdr:from>
    <xdr:ext cx="493853" cy="225703"/>
    <xdr:sp macro="" textlink="">
      <xdr:nvSpPr>
        <xdr:cNvPr id="61" name="テキスト ボックス 60">
          <a:extLst>
            <a:ext uri="{FF2B5EF4-FFF2-40B4-BE49-F238E27FC236}">
              <a16:creationId xmlns:a16="http://schemas.microsoft.com/office/drawing/2014/main" id="{00000000-0008-0000-0700-00003D000000}"/>
            </a:ext>
          </a:extLst>
        </xdr:cNvPr>
        <xdr:cNvSpPr txBox="1"/>
      </xdr:nvSpPr>
      <xdr:spPr>
        <a:xfrm>
          <a:off x="6431160"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4</a:t>
          </a:r>
          <a:r>
            <a:rPr kumimoji="1" lang="ja-JP" altLang="en-US" sz="800"/>
            <a:t>月</a:t>
          </a:r>
          <a:r>
            <a:rPr kumimoji="1" lang="en-US" altLang="ja-JP" sz="800"/>
            <a:t>1</a:t>
          </a:r>
          <a:r>
            <a:rPr kumimoji="1" lang="ja-JP" altLang="en-US" sz="800"/>
            <a:t>日</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695325</xdr:colOff>
      <xdr:row>11</xdr:row>
      <xdr:rowOff>114300</xdr:rowOff>
    </xdr:from>
    <xdr:to>
      <xdr:col>4</xdr:col>
      <xdr:colOff>2305050</xdr:colOff>
      <xdr:row>19</xdr:row>
      <xdr:rowOff>145256</xdr:rowOff>
    </xdr:to>
    <xdr:sp macro="" textlink="">
      <xdr:nvSpPr>
        <xdr:cNvPr id="2" name="角丸四角形 1">
          <a:extLst>
            <a:ext uri="{FF2B5EF4-FFF2-40B4-BE49-F238E27FC236}">
              <a16:creationId xmlns:a16="http://schemas.microsoft.com/office/drawing/2014/main" id="{00000000-0008-0000-1100-000002000000}"/>
            </a:ext>
          </a:extLst>
        </xdr:cNvPr>
        <xdr:cNvSpPr/>
      </xdr:nvSpPr>
      <xdr:spPr>
        <a:xfrm>
          <a:off x="6162675" y="2009775"/>
          <a:ext cx="4286250" cy="1402556"/>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571500</xdr:colOff>
      <xdr:row>33</xdr:row>
      <xdr:rowOff>47625</xdr:rowOff>
    </xdr:from>
    <xdr:to>
      <xdr:col>7</xdr:col>
      <xdr:colOff>590550</xdr:colOff>
      <xdr:row>33</xdr:row>
      <xdr:rowOff>66675</xdr:rowOff>
    </xdr:to>
    <xdr:sp macro="" textlink="">
      <xdr:nvSpPr>
        <xdr:cNvPr id="3291" name="Oval 2">
          <a:extLst>
            <a:ext uri="{FF2B5EF4-FFF2-40B4-BE49-F238E27FC236}">
              <a16:creationId xmlns:a16="http://schemas.microsoft.com/office/drawing/2014/main" id="{00000000-0008-0000-0F00-0000DB0C0000}"/>
            </a:ext>
          </a:extLst>
        </xdr:cNvPr>
        <xdr:cNvSpPr>
          <a:spLocks noChangeArrowheads="1"/>
        </xdr:cNvSpPr>
      </xdr:nvSpPr>
      <xdr:spPr bwMode="auto">
        <a:xfrm>
          <a:off x="5029200" y="7258050"/>
          <a:ext cx="19050" cy="19050"/>
        </a:xfrm>
        <a:prstGeom prst="ellipse">
          <a:avLst/>
        </a:prstGeom>
        <a:noFill/>
        <a:ln w="36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sheetPr codeName="Sheet1"/>
  <dimension ref="A1:B48"/>
  <sheetViews>
    <sheetView workbookViewId="0">
      <selection activeCell="B3" sqref="B3:AF27"/>
    </sheetView>
  </sheetViews>
  <sheetFormatPr defaultColWidth="9" defaultRowHeight="13.5"/>
  <cols>
    <col min="1" max="16384" width="9" style="120"/>
  </cols>
  <sheetData>
    <row r="1" spans="1:2">
      <c r="A1" s="120" t="s">
        <v>10</v>
      </c>
    </row>
    <row r="2" spans="1:2">
      <c r="A2" s="120" t="s">
        <v>11</v>
      </c>
      <c r="B2" s="120">
        <v>1</v>
      </c>
    </row>
    <row r="3" spans="1:2">
      <c r="A3" s="120" t="s">
        <v>12</v>
      </c>
      <c r="B3" s="120">
        <v>2</v>
      </c>
    </row>
    <row r="4" spans="1:2">
      <c r="A4" s="120" t="s">
        <v>13</v>
      </c>
      <c r="B4" s="120">
        <v>3</v>
      </c>
    </row>
    <row r="5" spans="1:2">
      <c r="A5" s="120" t="s">
        <v>14</v>
      </c>
      <c r="B5" s="120">
        <v>4</v>
      </c>
    </row>
    <row r="6" spans="1:2">
      <c r="A6" s="120" t="s">
        <v>15</v>
      </c>
      <c r="B6" s="120">
        <v>5</v>
      </c>
    </row>
    <row r="7" spans="1:2">
      <c r="A7" s="120" t="s">
        <v>16</v>
      </c>
      <c r="B7" s="120">
        <v>6</v>
      </c>
    </row>
    <row r="8" spans="1:2">
      <c r="A8" s="120" t="s">
        <v>17</v>
      </c>
      <c r="B8" s="120">
        <v>7</v>
      </c>
    </row>
    <row r="9" spans="1:2">
      <c r="A9" s="120" t="s">
        <v>18</v>
      </c>
      <c r="B9" s="120">
        <v>8</v>
      </c>
    </row>
    <row r="10" spans="1:2">
      <c r="A10" s="120" t="s">
        <v>19</v>
      </c>
      <c r="B10" s="120">
        <v>9</v>
      </c>
    </row>
    <row r="11" spans="1:2">
      <c r="A11" s="120" t="s">
        <v>20</v>
      </c>
      <c r="B11" s="120">
        <v>10</v>
      </c>
    </row>
    <row r="12" spans="1:2">
      <c r="A12" s="120" t="s">
        <v>21</v>
      </c>
      <c r="B12" s="120">
        <v>11</v>
      </c>
    </row>
    <row r="13" spans="1:2">
      <c r="A13" s="120" t="s">
        <v>22</v>
      </c>
      <c r="B13" s="120">
        <v>12</v>
      </c>
    </row>
    <row r="14" spans="1:2">
      <c r="A14" s="120" t="s">
        <v>23</v>
      </c>
      <c r="B14" s="120">
        <v>13</v>
      </c>
    </row>
    <row r="15" spans="1:2">
      <c r="A15" s="120" t="s">
        <v>24</v>
      </c>
      <c r="B15" s="120">
        <v>14</v>
      </c>
    </row>
    <row r="16" spans="1:2">
      <c r="A16" s="120" t="s">
        <v>25</v>
      </c>
      <c r="B16" s="120">
        <v>15</v>
      </c>
    </row>
    <row r="17" spans="1:2">
      <c r="A17" s="120" t="s">
        <v>26</v>
      </c>
      <c r="B17" s="120">
        <v>16</v>
      </c>
    </row>
    <row r="18" spans="1:2">
      <c r="A18" s="120" t="s">
        <v>27</v>
      </c>
      <c r="B18" s="120">
        <v>17</v>
      </c>
    </row>
    <row r="19" spans="1:2">
      <c r="A19" s="120" t="s">
        <v>28</v>
      </c>
      <c r="B19" s="120">
        <v>18</v>
      </c>
    </row>
    <row r="20" spans="1:2">
      <c r="A20" s="120" t="s">
        <v>29</v>
      </c>
      <c r="B20" s="120">
        <v>19</v>
      </c>
    </row>
    <row r="21" spans="1:2">
      <c r="A21" s="120" t="s">
        <v>30</v>
      </c>
      <c r="B21" s="120">
        <v>20</v>
      </c>
    </row>
    <row r="22" spans="1:2">
      <c r="A22" s="120" t="s">
        <v>31</v>
      </c>
      <c r="B22" s="120">
        <v>21</v>
      </c>
    </row>
    <row r="23" spans="1:2">
      <c r="A23" s="120" t="s">
        <v>32</v>
      </c>
      <c r="B23" s="120">
        <v>22</v>
      </c>
    </row>
    <row r="24" spans="1:2">
      <c r="A24" s="120" t="s">
        <v>33</v>
      </c>
      <c r="B24" s="120">
        <v>23</v>
      </c>
    </row>
    <row r="25" spans="1:2">
      <c r="A25" s="120" t="s">
        <v>34</v>
      </c>
      <c r="B25" s="120">
        <v>24</v>
      </c>
    </row>
    <row r="26" spans="1:2">
      <c r="A26" s="120" t="s">
        <v>35</v>
      </c>
      <c r="B26" s="120">
        <v>25</v>
      </c>
    </row>
    <row r="27" spans="1:2">
      <c r="A27" s="120" t="s">
        <v>36</v>
      </c>
      <c r="B27" s="120">
        <v>26</v>
      </c>
    </row>
    <row r="28" spans="1:2">
      <c r="A28" s="120" t="s">
        <v>37</v>
      </c>
      <c r="B28" s="120">
        <v>27</v>
      </c>
    </row>
    <row r="29" spans="1:2">
      <c r="A29" s="120" t="s">
        <v>38</v>
      </c>
      <c r="B29" s="120">
        <v>28</v>
      </c>
    </row>
    <row r="30" spans="1:2">
      <c r="A30" s="120" t="s">
        <v>39</v>
      </c>
      <c r="B30" s="120">
        <v>29</v>
      </c>
    </row>
    <row r="31" spans="1:2">
      <c r="A31" s="120" t="s">
        <v>40</v>
      </c>
      <c r="B31" s="120">
        <v>30</v>
      </c>
    </row>
    <row r="32" spans="1:2">
      <c r="A32" s="120" t="s">
        <v>41</v>
      </c>
      <c r="B32" s="120">
        <v>31</v>
      </c>
    </row>
    <row r="33" spans="1:2">
      <c r="A33" s="120" t="s">
        <v>42</v>
      </c>
      <c r="B33" s="120">
        <v>32</v>
      </c>
    </row>
    <row r="34" spans="1:2">
      <c r="A34" s="120" t="s">
        <v>43</v>
      </c>
      <c r="B34" s="120">
        <v>33</v>
      </c>
    </row>
    <row r="35" spans="1:2">
      <c r="A35" s="120" t="s">
        <v>44</v>
      </c>
      <c r="B35" s="120">
        <v>34</v>
      </c>
    </row>
    <row r="36" spans="1:2">
      <c r="A36" s="120" t="s">
        <v>45</v>
      </c>
      <c r="B36" s="120">
        <v>35</v>
      </c>
    </row>
    <row r="37" spans="1:2">
      <c r="A37" s="120" t="s">
        <v>46</v>
      </c>
      <c r="B37" s="120">
        <v>36</v>
      </c>
    </row>
    <row r="38" spans="1:2">
      <c r="A38" s="120" t="s">
        <v>47</v>
      </c>
      <c r="B38" s="120">
        <v>37</v>
      </c>
    </row>
    <row r="39" spans="1:2">
      <c r="A39" s="120" t="s">
        <v>48</v>
      </c>
      <c r="B39" s="120">
        <v>38</v>
      </c>
    </row>
    <row r="40" spans="1:2">
      <c r="A40" s="120" t="s">
        <v>49</v>
      </c>
      <c r="B40" s="120">
        <v>39</v>
      </c>
    </row>
    <row r="41" spans="1:2">
      <c r="A41" s="120" t="s">
        <v>50</v>
      </c>
      <c r="B41" s="120">
        <v>40</v>
      </c>
    </row>
    <row r="42" spans="1:2">
      <c r="A42" s="120" t="s">
        <v>51</v>
      </c>
      <c r="B42" s="120">
        <v>41</v>
      </c>
    </row>
    <row r="43" spans="1:2">
      <c r="A43" s="120" t="s">
        <v>52</v>
      </c>
      <c r="B43" s="120">
        <v>42</v>
      </c>
    </row>
    <row r="44" spans="1:2">
      <c r="A44" s="120" t="s">
        <v>53</v>
      </c>
      <c r="B44" s="120">
        <v>43</v>
      </c>
    </row>
    <row r="45" spans="1:2">
      <c r="A45" s="120" t="s">
        <v>54</v>
      </c>
      <c r="B45" s="120">
        <v>44</v>
      </c>
    </row>
    <row r="46" spans="1:2">
      <c r="A46" s="120" t="s">
        <v>55</v>
      </c>
      <c r="B46" s="120">
        <v>45</v>
      </c>
    </row>
    <row r="47" spans="1:2">
      <c r="A47" s="120" t="s">
        <v>56</v>
      </c>
      <c r="B47" s="120">
        <v>46</v>
      </c>
    </row>
    <row r="48" spans="1:2">
      <c r="A48" s="120" t="s">
        <v>57</v>
      </c>
      <c r="B48" s="120">
        <v>47</v>
      </c>
    </row>
  </sheetData>
  <phoneticPr fontId="3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rgb="FF92D050"/>
  </sheetPr>
  <dimension ref="A1:K23"/>
  <sheetViews>
    <sheetView view="pageBreakPreview" zoomScale="90" zoomScaleNormal="100" zoomScaleSheetLayoutView="90" workbookViewId="0">
      <selection activeCell="A15" sqref="A15:J15"/>
    </sheetView>
  </sheetViews>
  <sheetFormatPr defaultColWidth="9" defaultRowHeight="13.5"/>
  <cols>
    <col min="1" max="1" width="5" style="1" customWidth="1"/>
    <col min="2" max="2" width="3.375" style="1" customWidth="1"/>
    <col min="3" max="7" width="9" style="1"/>
    <col min="8" max="8" width="10" style="1" customWidth="1"/>
    <col min="9" max="9" width="9" style="1"/>
    <col min="10" max="10" width="5" style="1" customWidth="1"/>
    <col min="11" max="16384" width="9" style="1"/>
  </cols>
  <sheetData>
    <row r="1" spans="1:11">
      <c r="A1" s="2" t="s">
        <v>58</v>
      </c>
    </row>
    <row r="2" spans="1:11">
      <c r="A2" s="2"/>
    </row>
    <row r="3" spans="1:11" s="6" customFormat="1" ht="14.25">
      <c r="A3" s="5"/>
      <c r="H3" s="189" t="s">
        <v>0</v>
      </c>
      <c r="I3" s="189"/>
      <c r="J3" s="189"/>
    </row>
    <row r="4" spans="1:11" s="6" customFormat="1" ht="14.25">
      <c r="A4" s="5"/>
      <c r="H4" s="190" t="s">
        <v>1</v>
      </c>
      <c r="I4" s="190"/>
      <c r="J4" s="190"/>
    </row>
    <row r="5" spans="1:11" s="6" customFormat="1" ht="14.25">
      <c r="A5" s="5"/>
      <c r="G5" s="191"/>
      <c r="H5" s="192"/>
      <c r="I5" s="192"/>
    </row>
    <row r="6" spans="1:11" s="6" customFormat="1" ht="14.25">
      <c r="A6" s="5" t="s">
        <v>2</v>
      </c>
    </row>
    <row r="7" spans="1:11" s="6" customFormat="1" ht="14.25">
      <c r="A7" s="5"/>
    </row>
    <row r="8" spans="1:11" s="6" customFormat="1" ht="14.25">
      <c r="A8" s="5"/>
    </row>
    <row r="9" spans="1:11" s="6" customFormat="1" ht="14.25">
      <c r="A9" s="5"/>
    </row>
    <row r="10" spans="1:11" s="6" customFormat="1" ht="14.25">
      <c r="A10" s="5"/>
      <c r="E10" s="193" t="e">
        <f>#REF!</f>
        <v>#REF!</v>
      </c>
      <c r="F10" s="193"/>
      <c r="G10" s="193"/>
      <c r="H10" s="193"/>
      <c r="I10" s="6" t="s">
        <v>59</v>
      </c>
      <c r="K10" s="1" t="s">
        <v>60</v>
      </c>
    </row>
    <row r="11" spans="1:11">
      <c r="A11" s="2"/>
    </row>
    <row r="12" spans="1:11">
      <c r="A12" s="2"/>
    </row>
    <row r="13" spans="1:11">
      <c r="A13" s="2"/>
    </row>
    <row r="14" spans="1:11">
      <c r="A14" s="2"/>
    </row>
    <row r="15" spans="1:11" ht="14.25">
      <c r="A15" s="194" t="s">
        <v>61</v>
      </c>
      <c r="B15" s="195"/>
      <c r="C15" s="195"/>
      <c r="D15" s="195"/>
      <c r="E15" s="195"/>
      <c r="F15" s="195"/>
      <c r="G15" s="195"/>
      <c r="H15" s="195"/>
      <c r="I15" s="195"/>
      <c r="J15" s="195"/>
    </row>
    <row r="16" spans="1:11" ht="14.25">
      <c r="A16" s="5" t="s">
        <v>62</v>
      </c>
      <c r="B16" s="6"/>
      <c r="C16" s="6"/>
      <c r="D16" s="6"/>
      <c r="E16" s="6"/>
      <c r="F16" s="6"/>
      <c r="G16" s="6"/>
      <c r="H16" s="6"/>
      <c r="I16" s="6"/>
    </row>
    <row r="17" spans="1:9" ht="14.25">
      <c r="A17" s="5"/>
      <c r="B17" s="6"/>
      <c r="C17" s="6"/>
      <c r="D17" s="6"/>
      <c r="E17" s="6"/>
      <c r="F17" s="6"/>
      <c r="G17" s="6"/>
      <c r="H17" s="6"/>
      <c r="I17" s="6"/>
    </row>
    <row r="18" spans="1:9" ht="14.25">
      <c r="A18" s="5"/>
      <c r="B18" s="6"/>
      <c r="C18" s="6"/>
      <c r="D18" s="6"/>
      <c r="E18" s="6"/>
      <c r="F18" s="6"/>
      <c r="G18" s="6"/>
      <c r="H18" s="6"/>
      <c r="I18" s="6"/>
    </row>
    <row r="19" spans="1:9" ht="14.25">
      <c r="A19" s="5"/>
      <c r="B19" s="6"/>
      <c r="C19" s="6"/>
      <c r="D19" s="6"/>
      <c r="E19" s="6"/>
      <c r="F19" s="6"/>
      <c r="G19" s="6"/>
      <c r="H19" s="6"/>
      <c r="I19" s="6"/>
    </row>
    <row r="20" spans="1:9">
      <c r="A20" s="2"/>
    </row>
    <row r="21" spans="1:9">
      <c r="A21" s="2"/>
    </row>
    <row r="22" spans="1:9" ht="30" customHeight="1">
      <c r="A22" s="2"/>
      <c r="B22" s="188" t="s">
        <v>63</v>
      </c>
      <c r="C22" s="188"/>
      <c r="D22" s="188"/>
      <c r="E22" s="188"/>
      <c r="F22" s="188"/>
      <c r="G22" s="188"/>
      <c r="H22" s="188"/>
      <c r="I22" s="188"/>
    </row>
    <row r="23" spans="1:9">
      <c r="A23" s="2"/>
    </row>
  </sheetData>
  <mergeCells count="6">
    <mergeCell ref="B22:I22"/>
    <mergeCell ref="H3:J3"/>
    <mergeCell ref="H4:J4"/>
    <mergeCell ref="G5:I5"/>
    <mergeCell ref="E10:H10"/>
    <mergeCell ref="A15:J15"/>
  </mergeCells>
  <phoneticPr fontId="8"/>
  <printOptions horizontalCentered="1"/>
  <pageMargins left="0.70866141732283472" right="0.70866141732283472" top="0.94488188976377963" bottom="0.9448818897637796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rgb="FF92D050"/>
  </sheetPr>
  <dimension ref="A1:Q55"/>
  <sheetViews>
    <sheetView view="pageBreakPreview" zoomScaleNormal="100" zoomScaleSheetLayoutView="100" workbookViewId="0">
      <selection activeCell="A15" sqref="A15:J15"/>
    </sheetView>
  </sheetViews>
  <sheetFormatPr defaultColWidth="9" defaultRowHeight="13.5"/>
  <cols>
    <col min="1" max="1" width="18" style="1" bestFit="1" customWidth="1"/>
    <col min="2" max="15" width="5.375" style="1" customWidth="1"/>
    <col min="16" max="16384" width="9" style="1"/>
  </cols>
  <sheetData>
    <row r="1" spans="1:15">
      <c r="A1" s="4" t="s">
        <v>64</v>
      </c>
    </row>
    <row r="2" spans="1:15">
      <c r="A2" s="4"/>
    </row>
    <row r="3" spans="1:15" ht="14.25" thickBot="1">
      <c r="A3" s="4"/>
    </row>
    <row r="4" spans="1:15" ht="14.25" thickBot="1">
      <c r="A4" s="246" t="s">
        <v>65</v>
      </c>
      <c r="B4" s="246"/>
      <c r="C4" s="246"/>
      <c r="D4" s="246"/>
      <c r="E4" s="246"/>
      <c r="F4" s="246"/>
      <c r="G4" s="246"/>
      <c r="H4" s="247"/>
      <c r="I4" s="241" t="s">
        <v>66</v>
      </c>
      <c r="J4" s="242"/>
      <c r="K4" s="242"/>
      <c r="L4" s="242"/>
      <c r="M4" s="242"/>
      <c r="N4" s="242"/>
      <c r="O4" s="243"/>
    </row>
    <row r="5" spans="1:15" ht="27" customHeight="1" thickBot="1">
      <c r="A5" s="249"/>
      <c r="B5" s="250"/>
      <c r="C5" s="250"/>
      <c r="D5" s="250"/>
      <c r="E5" s="250"/>
      <c r="F5" s="250"/>
      <c r="G5" s="250"/>
      <c r="H5" s="251"/>
      <c r="I5" s="238"/>
      <c r="J5" s="239"/>
      <c r="K5" s="239"/>
      <c r="L5" s="239"/>
      <c r="M5" s="239"/>
      <c r="N5" s="239"/>
      <c r="O5" s="240"/>
    </row>
    <row r="6" spans="1:15">
      <c r="A6" s="4"/>
    </row>
    <row r="7" spans="1:15">
      <c r="A7" s="4"/>
    </row>
    <row r="8" spans="1:15" ht="14.25" thickBot="1">
      <c r="A8" s="4" t="s">
        <v>67</v>
      </c>
      <c r="L8" s="244" t="s">
        <v>68</v>
      </c>
      <c r="M8" s="244"/>
      <c r="N8" s="244"/>
      <c r="O8" s="244"/>
    </row>
    <row r="9" spans="1:15" ht="14.25" thickBot="1">
      <c r="A9" s="236" t="s">
        <v>69</v>
      </c>
      <c r="B9" s="237"/>
      <c r="C9" s="236" t="s">
        <v>70</v>
      </c>
      <c r="D9" s="248"/>
      <c r="E9" s="237"/>
      <c r="F9" s="245" t="s">
        <v>71</v>
      </c>
      <c r="G9" s="246"/>
      <c r="H9" s="247"/>
      <c r="I9" s="245" t="s">
        <v>72</v>
      </c>
      <c r="J9" s="246"/>
      <c r="K9" s="247"/>
      <c r="L9" s="245" t="s">
        <v>73</v>
      </c>
      <c r="M9" s="246"/>
      <c r="N9" s="246"/>
      <c r="O9" s="247"/>
    </row>
    <row r="10" spans="1:15" ht="13.5" customHeight="1">
      <c r="A10" s="23"/>
      <c r="B10" s="25"/>
      <c r="C10" s="23"/>
      <c r="D10" s="24"/>
      <c r="E10" s="42" t="s">
        <v>74</v>
      </c>
      <c r="F10" s="47"/>
      <c r="G10" s="26"/>
      <c r="H10" s="48" t="s">
        <v>75</v>
      </c>
      <c r="I10" s="47"/>
      <c r="J10" s="26"/>
      <c r="K10" s="48" t="s">
        <v>3</v>
      </c>
      <c r="L10" s="47"/>
      <c r="M10" s="26"/>
      <c r="N10" s="26"/>
      <c r="O10" s="34"/>
    </row>
    <row r="11" spans="1:15">
      <c r="A11" s="234" t="s">
        <v>76</v>
      </c>
      <c r="B11" s="235"/>
      <c r="C11" s="43"/>
      <c r="D11" s="31"/>
      <c r="E11" s="44"/>
      <c r="F11" s="49"/>
      <c r="G11" s="32"/>
      <c r="H11" s="50"/>
      <c r="I11" s="49"/>
      <c r="J11" s="32"/>
      <c r="K11" s="50"/>
      <c r="L11" s="47"/>
      <c r="M11" s="26"/>
      <c r="N11" s="26"/>
      <c r="O11" s="34"/>
    </row>
    <row r="12" spans="1:15">
      <c r="A12" s="234" t="s">
        <v>77</v>
      </c>
      <c r="B12" s="235"/>
      <c r="C12" s="214"/>
      <c r="D12" s="215"/>
      <c r="E12" s="216"/>
      <c r="F12" s="217"/>
      <c r="G12" s="218"/>
      <c r="H12" s="219"/>
      <c r="I12" s="220"/>
      <c r="J12" s="221"/>
      <c r="K12" s="222"/>
      <c r="L12" s="47"/>
      <c r="M12" s="26"/>
      <c r="N12" s="26"/>
      <c r="O12" s="34"/>
    </row>
    <row r="13" spans="1:15">
      <c r="A13" s="232" t="s">
        <v>78</v>
      </c>
      <c r="B13" s="233"/>
      <c r="C13" s="214"/>
      <c r="D13" s="215"/>
      <c r="E13" s="216"/>
      <c r="F13" s="217"/>
      <c r="G13" s="218"/>
      <c r="H13" s="219"/>
      <c r="I13" s="220"/>
      <c r="J13" s="221"/>
      <c r="K13" s="222"/>
      <c r="L13" s="47"/>
      <c r="M13" s="26"/>
      <c r="N13" s="26"/>
      <c r="O13" s="34"/>
    </row>
    <row r="14" spans="1:15">
      <c r="A14" s="23"/>
      <c r="B14" s="25"/>
      <c r="C14" s="43"/>
      <c r="D14" s="31"/>
      <c r="E14" s="44"/>
      <c r="F14" s="49"/>
      <c r="G14" s="32"/>
      <c r="H14" s="50"/>
      <c r="I14" s="49"/>
      <c r="J14" s="32"/>
      <c r="K14" s="50"/>
      <c r="L14" s="47"/>
      <c r="M14" s="26"/>
      <c r="N14" s="26"/>
      <c r="O14" s="34"/>
    </row>
    <row r="15" spans="1:15">
      <c r="A15" s="234" t="s">
        <v>76</v>
      </c>
      <c r="B15" s="235"/>
      <c r="C15" s="43"/>
      <c r="D15" s="31"/>
      <c r="E15" s="44"/>
      <c r="F15" s="49"/>
      <c r="G15" s="32"/>
      <c r="H15" s="50"/>
      <c r="I15" s="49"/>
      <c r="J15" s="32"/>
      <c r="K15" s="50"/>
      <c r="L15" s="47"/>
      <c r="M15" s="26"/>
      <c r="N15" s="26"/>
      <c r="O15" s="34"/>
    </row>
    <row r="16" spans="1:15">
      <c r="A16" s="234" t="s">
        <v>77</v>
      </c>
      <c r="B16" s="235"/>
      <c r="C16" s="214"/>
      <c r="D16" s="215"/>
      <c r="E16" s="216"/>
      <c r="F16" s="217"/>
      <c r="G16" s="218"/>
      <c r="H16" s="219"/>
      <c r="I16" s="220"/>
      <c r="J16" s="221"/>
      <c r="K16" s="222"/>
      <c r="L16" s="47"/>
      <c r="M16" s="26"/>
      <c r="N16" s="26"/>
      <c r="O16" s="34"/>
    </row>
    <row r="17" spans="1:17">
      <c r="A17" s="232" t="s">
        <v>79</v>
      </c>
      <c r="B17" s="233"/>
      <c r="C17" s="214"/>
      <c r="D17" s="215"/>
      <c r="E17" s="216"/>
      <c r="F17" s="217"/>
      <c r="G17" s="218"/>
      <c r="H17" s="219"/>
      <c r="I17" s="220"/>
      <c r="J17" s="221"/>
      <c r="K17" s="222"/>
      <c r="L17" s="47"/>
      <c r="M17" s="26"/>
      <c r="N17" s="26"/>
      <c r="O17" s="34"/>
    </row>
    <row r="18" spans="1:17" ht="7.5" customHeight="1" thickBot="1">
      <c r="A18" s="20"/>
      <c r="B18" s="41"/>
      <c r="C18" s="45"/>
      <c r="D18" s="39"/>
      <c r="E18" s="46"/>
      <c r="F18" s="51"/>
      <c r="G18" s="40"/>
      <c r="H18" s="52"/>
      <c r="I18" s="51"/>
      <c r="J18" s="40"/>
      <c r="K18" s="52"/>
      <c r="L18" s="53"/>
      <c r="M18" s="36"/>
      <c r="N18" s="36"/>
      <c r="O18" s="37"/>
    </row>
    <row r="19" spans="1:17" ht="14.25" thickBot="1">
      <c r="A19" s="212" t="s">
        <v>80</v>
      </c>
      <c r="B19" s="213"/>
      <c r="C19" s="223" t="str">
        <f>IF((C12+C16)=0,"",(C12+C16))</f>
        <v/>
      </c>
      <c r="D19" s="224"/>
      <c r="E19" s="225"/>
      <c r="F19" s="226" t="str">
        <f>IF((F12+F16)=0,"",(F12+F16))</f>
        <v/>
      </c>
      <c r="G19" s="227"/>
      <c r="H19" s="228"/>
      <c r="I19" s="229" t="str">
        <f>IF((I12+I16)=0,"",(I12+I16))</f>
        <v/>
      </c>
      <c r="J19" s="230"/>
      <c r="K19" s="231"/>
      <c r="L19" s="53"/>
      <c r="M19" s="36"/>
      <c r="N19" s="36"/>
      <c r="O19" s="37"/>
      <c r="P19" s="1" t="s">
        <v>81</v>
      </c>
    </row>
    <row r="20" spans="1:17">
      <c r="A20" s="4"/>
    </row>
    <row r="21" spans="1:17">
      <c r="A21" s="4"/>
    </row>
    <row r="22" spans="1:17">
      <c r="A22" s="4"/>
      <c r="B22" s="259"/>
      <c r="C22" s="259"/>
      <c r="D22" s="259"/>
      <c r="E22" s="259"/>
      <c r="F22" s="259"/>
      <c r="G22" s="259"/>
      <c r="H22" s="259"/>
      <c r="I22" s="259"/>
      <c r="J22" s="259"/>
      <c r="K22" s="259"/>
      <c r="L22" s="259"/>
      <c r="M22" s="259"/>
      <c r="N22" s="259"/>
      <c r="O22" s="259"/>
    </row>
    <row r="23" spans="1:17" ht="14.25" thickBot="1">
      <c r="A23" s="4" t="s">
        <v>82</v>
      </c>
      <c r="L23" s="244" t="str">
        <f>L8</f>
        <v>　○年　　月　　日現在</v>
      </c>
      <c r="M23" s="244"/>
      <c r="N23" s="244"/>
      <c r="O23" s="244"/>
      <c r="P23" s="1" t="s">
        <v>83</v>
      </c>
    </row>
    <row r="24" spans="1:17" ht="13.5" customHeight="1">
      <c r="A24" s="19" t="s">
        <v>84</v>
      </c>
      <c r="B24" s="260" t="s">
        <v>85</v>
      </c>
      <c r="C24" s="260"/>
      <c r="D24" s="260"/>
      <c r="E24" s="260"/>
      <c r="F24" s="260"/>
      <c r="G24" s="260"/>
      <c r="H24" s="260"/>
      <c r="I24" s="260"/>
      <c r="J24" s="260"/>
      <c r="K24" s="260"/>
      <c r="L24" s="260" t="s">
        <v>85</v>
      </c>
      <c r="M24" s="260"/>
      <c r="N24" s="260"/>
      <c r="O24" s="261"/>
    </row>
    <row r="25" spans="1:17" ht="13.5" customHeight="1">
      <c r="A25" s="17" t="s">
        <v>86</v>
      </c>
      <c r="B25" s="24"/>
      <c r="C25" s="24"/>
      <c r="D25" s="24"/>
      <c r="E25" s="24"/>
      <c r="F25" s="24"/>
      <c r="G25" s="24"/>
      <c r="H25" s="24"/>
      <c r="I25" s="24"/>
      <c r="J25" s="24"/>
      <c r="K25" s="24"/>
      <c r="L25" s="24"/>
      <c r="M25" s="24"/>
      <c r="N25" s="24"/>
      <c r="O25" s="25"/>
    </row>
    <row r="26" spans="1:17" ht="14.25" thickBot="1">
      <c r="A26" s="18" t="s">
        <v>84</v>
      </c>
      <c r="B26" s="38" t="s">
        <v>87</v>
      </c>
      <c r="C26" s="28" t="s">
        <v>88</v>
      </c>
      <c r="D26" s="28" t="s">
        <v>87</v>
      </c>
      <c r="E26" s="28" t="s">
        <v>88</v>
      </c>
      <c r="F26" s="28" t="s">
        <v>87</v>
      </c>
      <c r="G26" s="28" t="s">
        <v>88</v>
      </c>
      <c r="H26" s="28" t="s">
        <v>88</v>
      </c>
      <c r="I26" s="28" t="s">
        <v>88</v>
      </c>
      <c r="J26" s="28" t="s">
        <v>88</v>
      </c>
      <c r="K26" s="28" t="s">
        <v>87</v>
      </c>
      <c r="L26" s="28" t="s">
        <v>88</v>
      </c>
      <c r="M26" s="28" t="s">
        <v>87</v>
      </c>
      <c r="N26" s="28" t="s">
        <v>88</v>
      </c>
      <c r="O26" s="22"/>
    </row>
    <row r="27" spans="1:17" ht="7.5" customHeight="1">
      <c r="A27" s="17" t="s">
        <v>84</v>
      </c>
      <c r="B27" s="74" t="s">
        <v>89</v>
      </c>
      <c r="C27" s="74"/>
      <c r="D27" s="74"/>
      <c r="E27" s="74"/>
      <c r="F27" s="74"/>
      <c r="G27" s="74"/>
      <c r="H27" s="74"/>
      <c r="I27" s="74"/>
      <c r="J27" s="74"/>
      <c r="K27" s="74"/>
      <c r="L27" s="74"/>
      <c r="M27" s="74"/>
      <c r="N27" s="74"/>
      <c r="O27" s="75"/>
    </row>
    <row r="28" spans="1:17" ht="18" customHeight="1">
      <c r="A28" s="17" t="s">
        <v>90</v>
      </c>
      <c r="B28" s="74"/>
      <c r="C28" s="74"/>
      <c r="D28" s="74"/>
      <c r="E28" s="74"/>
      <c r="F28" s="74"/>
      <c r="G28" s="74"/>
      <c r="H28" s="74"/>
      <c r="I28" s="74"/>
      <c r="J28" s="74"/>
      <c r="K28" s="74"/>
      <c r="L28" s="74"/>
      <c r="M28" s="74"/>
      <c r="N28" s="74"/>
      <c r="O28" s="75"/>
    </row>
    <row r="29" spans="1:17">
      <c r="A29" s="17" t="s">
        <v>84</v>
      </c>
      <c r="B29" s="74" t="s">
        <v>89</v>
      </c>
      <c r="C29" s="74"/>
      <c r="D29" s="74"/>
      <c r="E29" s="74"/>
      <c r="F29" s="74"/>
      <c r="G29" s="74"/>
      <c r="H29" s="74"/>
      <c r="I29" s="74"/>
      <c r="J29" s="74"/>
      <c r="K29" s="74"/>
      <c r="L29" s="74"/>
      <c r="M29" s="74"/>
      <c r="N29" s="74"/>
      <c r="O29" s="75"/>
    </row>
    <row r="30" spans="1:17" ht="18.75" customHeight="1">
      <c r="A30" s="17" t="s">
        <v>91</v>
      </c>
      <c r="B30" s="74"/>
      <c r="C30" s="74"/>
      <c r="D30" s="74"/>
      <c r="E30" s="74"/>
      <c r="F30" s="74"/>
      <c r="G30" s="74"/>
      <c r="H30" s="74"/>
      <c r="I30" s="74"/>
      <c r="J30" s="74"/>
      <c r="K30" s="74"/>
      <c r="L30" s="74"/>
      <c r="M30" s="74"/>
      <c r="N30" s="74"/>
      <c r="O30" s="75"/>
      <c r="Q30" s="73"/>
    </row>
    <row r="31" spans="1:17">
      <c r="A31" s="17" t="s">
        <v>84</v>
      </c>
      <c r="B31" s="74" t="s">
        <v>89</v>
      </c>
      <c r="C31" s="74"/>
      <c r="D31" s="74"/>
      <c r="E31" s="74"/>
      <c r="F31" s="74"/>
      <c r="G31" s="74"/>
      <c r="H31" s="74"/>
      <c r="I31" s="74"/>
      <c r="J31" s="74"/>
      <c r="K31" s="74"/>
      <c r="L31" s="74"/>
      <c r="M31" s="74"/>
      <c r="N31" s="74"/>
      <c r="O31" s="75"/>
    </row>
    <row r="32" spans="1:17" ht="18" customHeight="1">
      <c r="A32" s="17" t="s">
        <v>92</v>
      </c>
      <c r="B32" s="74"/>
      <c r="C32" s="74"/>
      <c r="D32" s="74"/>
      <c r="E32" s="74"/>
      <c r="F32" s="74"/>
      <c r="G32" s="74"/>
      <c r="H32" s="74"/>
      <c r="I32" s="74"/>
      <c r="J32" s="74"/>
      <c r="K32" s="74"/>
      <c r="L32" s="74"/>
      <c r="M32" s="74"/>
      <c r="N32" s="74"/>
      <c r="O32" s="75"/>
    </row>
    <row r="33" spans="1:15">
      <c r="A33" s="17" t="s">
        <v>84</v>
      </c>
      <c r="B33" s="74" t="s">
        <v>89</v>
      </c>
      <c r="C33" s="74"/>
      <c r="D33" s="74"/>
      <c r="E33" s="74"/>
      <c r="F33" s="74"/>
      <c r="G33" s="74"/>
      <c r="H33" s="74"/>
      <c r="I33" s="74"/>
      <c r="J33" s="74"/>
      <c r="K33" s="74"/>
      <c r="L33" s="74"/>
      <c r="M33" s="74"/>
      <c r="N33" s="74"/>
      <c r="O33" s="75"/>
    </row>
    <row r="34" spans="1:15" ht="18.75" customHeight="1">
      <c r="A34" s="17" t="s">
        <v>93</v>
      </c>
      <c r="B34" s="74"/>
      <c r="C34" s="74"/>
      <c r="D34" s="74"/>
      <c r="E34" s="74"/>
      <c r="F34" s="74"/>
      <c r="G34" s="74"/>
      <c r="H34" s="74"/>
      <c r="I34" s="74"/>
      <c r="J34" s="74"/>
      <c r="K34" s="74"/>
      <c r="L34" s="74"/>
      <c r="M34" s="74"/>
      <c r="N34" s="74"/>
      <c r="O34" s="75"/>
    </row>
    <row r="35" spans="1:15">
      <c r="A35" s="17" t="s">
        <v>84</v>
      </c>
      <c r="B35" s="74" t="s">
        <v>89</v>
      </c>
      <c r="C35" s="74"/>
      <c r="D35" s="74"/>
      <c r="E35" s="74"/>
      <c r="F35" s="74"/>
      <c r="G35" s="74"/>
      <c r="H35" s="74"/>
      <c r="I35" s="74"/>
      <c r="J35" s="74"/>
      <c r="K35" s="74"/>
      <c r="L35" s="74"/>
      <c r="M35" s="74"/>
      <c r="N35" s="74"/>
      <c r="O35" s="75"/>
    </row>
    <row r="36" spans="1:15" ht="18" customHeight="1">
      <c r="A36" s="17" t="s">
        <v>94</v>
      </c>
      <c r="B36" s="74"/>
      <c r="C36" s="74"/>
      <c r="D36" s="74"/>
      <c r="E36" s="74"/>
      <c r="F36" s="74"/>
      <c r="G36" s="74"/>
      <c r="H36" s="74"/>
      <c r="I36" s="74"/>
      <c r="J36" s="74"/>
      <c r="K36" s="74"/>
      <c r="L36" s="74"/>
      <c r="M36" s="74"/>
      <c r="N36" s="74"/>
      <c r="O36" s="75"/>
    </row>
    <row r="37" spans="1:15" ht="7.5" customHeight="1" thickBot="1">
      <c r="A37" s="18" t="s">
        <v>84</v>
      </c>
      <c r="B37" s="76"/>
      <c r="C37" s="76"/>
      <c r="D37" s="76"/>
      <c r="E37" s="76"/>
      <c r="F37" s="76"/>
      <c r="G37" s="76"/>
      <c r="H37" s="76"/>
      <c r="I37" s="76"/>
      <c r="J37" s="76"/>
      <c r="K37" s="76"/>
      <c r="L37" s="76"/>
      <c r="M37" s="76"/>
      <c r="N37" s="76"/>
      <c r="O37" s="77"/>
    </row>
    <row r="38" spans="1:15">
      <c r="A38" s="4" t="s">
        <v>95</v>
      </c>
    </row>
    <row r="39" spans="1:15">
      <c r="A39" s="4" t="s">
        <v>96</v>
      </c>
    </row>
    <row r="40" spans="1:15">
      <c r="A40" s="4"/>
    </row>
    <row r="41" spans="1:15">
      <c r="A41" s="4"/>
    </row>
    <row r="42" spans="1:15" ht="14.25" thickBot="1">
      <c r="A42" s="4" t="s">
        <v>97</v>
      </c>
    </row>
    <row r="43" spans="1:15">
      <c r="A43" s="196" t="s">
        <v>98</v>
      </c>
      <c r="B43" s="209" t="s">
        <v>99</v>
      </c>
      <c r="C43" s="210"/>
      <c r="D43" s="210"/>
      <c r="E43" s="210"/>
      <c r="F43" s="210"/>
      <c r="G43" s="210"/>
      <c r="H43" s="210"/>
      <c r="I43" s="211"/>
      <c r="J43" s="203" t="s">
        <v>100</v>
      </c>
      <c r="K43" s="204"/>
      <c r="L43" s="205"/>
      <c r="M43" s="203" t="s">
        <v>101</v>
      </c>
      <c r="N43" s="204"/>
      <c r="O43" s="205"/>
    </row>
    <row r="44" spans="1:15" ht="14.25" thickBot="1">
      <c r="A44" s="197"/>
      <c r="B44" s="198" t="str">
        <f>L8</f>
        <v>　○年　　月　　日現在</v>
      </c>
      <c r="C44" s="199"/>
      <c r="D44" s="199"/>
      <c r="E44" s="200"/>
      <c r="F44" s="201" t="s">
        <v>102</v>
      </c>
      <c r="G44" s="199"/>
      <c r="H44" s="199"/>
      <c r="I44" s="202"/>
      <c r="J44" s="206"/>
      <c r="K44" s="207"/>
      <c r="L44" s="208"/>
      <c r="M44" s="206"/>
      <c r="N44" s="207"/>
      <c r="O44" s="208"/>
    </row>
    <row r="45" spans="1:15">
      <c r="A45" s="56"/>
      <c r="B45" s="59"/>
      <c r="C45" s="30"/>
      <c r="D45" s="30" t="s">
        <v>3</v>
      </c>
      <c r="E45" s="55" t="s">
        <v>75</v>
      </c>
      <c r="F45" s="29"/>
      <c r="G45" s="30"/>
      <c r="H45" s="30" t="s">
        <v>3</v>
      </c>
      <c r="I45" s="60" t="s">
        <v>75</v>
      </c>
      <c r="J45" s="59"/>
      <c r="K45" s="30" t="s">
        <v>3</v>
      </c>
      <c r="L45" s="60" t="s">
        <v>75</v>
      </c>
      <c r="M45" s="63"/>
      <c r="O45" s="21"/>
    </row>
    <row r="46" spans="1:15">
      <c r="A46" s="56" t="s">
        <v>103</v>
      </c>
      <c r="B46" s="47"/>
      <c r="C46" s="26"/>
      <c r="D46" s="26"/>
      <c r="E46" s="33"/>
      <c r="F46" s="27"/>
      <c r="G46" s="26"/>
      <c r="H46" s="26"/>
      <c r="I46" s="61"/>
      <c r="J46" s="47"/>
      <c r="K46" s="26"/>
      <c r="L46" s="61"/>
      <c r="M46" s="47"/>
      <c r="N46" s="26"/>
      <c r="O46" s="34"/>
    </row>
    <row r="47" spans="1:15" ht="27" customHeight="1">
      <c r="A47" s="69"/>
      <c r="B47" s="252"/>
      <c r="C47" s="253"/>
      <c r="D47" s="254"/>
      <c r="E47" s="70" t="str">
        <f>IF(A47="","",(B47/A47)*100)</f>
        <v/>
      </c>
      <c r="F47" s="255"/>
      <c r="G47" s="253"/>
      <c r="H47" s="254"/>
      <c r="I47" s="71" t="str">
        <f>IF(A47="","",(F47/A47)*100)</f>
        <v/>
      </c>
      <c r="J47" s="252"/>
      <c r="K47" s="254"/>
      <c r="L47" s="71"/>
      <c r="M47" s="256"/>
      <c r="N47" s="257"/>
      <c r="O47" s="258"/>
    </row>
    <row r="48" spans="1:15">
      <c r="A48" s="57" t="s">
        <v>3</v>
      </c>
      <c r="B48" s="47"/>
      <c r="C48" s="26"/>
      <c r="D48" s="26"/>
      <c r="E48" s="33"/>
      <c r="F48" s="27"/>
      <c r="G48" s="26"/>
      <c r="H48" s="26"/>
      <c r="I48" s="61"/>
      <c r="J48" s="47"/>
      <c r="K48" s="26"/>
      <c r="L48" s="61"/>
      <c r="M48" s="47"/>
      <c r="N48" s="26"/>
      <c r="O48" s="34"/>
    </row>
    <row r="49" spans="1:15" ht="7.5" customHeight="1">
      <c r="A49" s="56"/>
      <c r="B49" s="47"/>
      <c r="C49" s="26"/>
      <c r="D49" s="26"/>
      <c r="E49" s="33"/>
      <c r="F49" s="27"/>
      <c r="G49" s="26"/>
      <c r="H49" s="26"/>
      <c r="I49" s="61"/>
      <c r="J49" s="47"/>
      <c r="K49" s="26"/>
      <c r="L49" s="61"/>
      <c r="M49" s="47"/>
      <c r="N49" s="26"/>
      <c r="O49" s="34"/>
    </row>
    <row r="50" spans="1:15">
      <c r="A50" s="56" t="s">
        <v>104</v>
      </c>
      <c r="B50" s="47"/>
      <c r="C50" s="26"/>
      <c r="D50" s="26"/>
      <c r="E50" s="33"/>
      <c r="F50" s="27"/>
      <c r="G50" s="26"/>
      <c r="H50" s="26"/>
      <c r="I50" s="61"/>
      <c r="J50" s="47"/>
      <c r="K50" s="26"/>
      <c r="L50" s="61"/>
      <c r="M50" s="47"/>
      <c r="N50" s="26"/>
      <c r="O50" s="34"/>
    </row>
    <row r="51" spans="1:15" ht="27" customHeight="1">
      <c r="A51" s="69"/>
      <c r="B51" s="252"/>
      <c r="C51" s="253"/>
      <c r="D51" s="254"/>
      <c r="E51" s="70" t="str">
        <f>IF(A47="","",(B51/A51)*100)</f>
        <v/>
      </c>
      <c r="F51" s="255"/>
      <c r="G51" s="253"/>
      <c r="H51" s="254"/>
      <c r="I51" s="71" t="str">
        <f>IF(A47="","",(F51/A51)*100)</f>
        <v/>
      </c>
      <c r="J51" s="252"/>
      <c r="K51" s="254"/>
      <c r="L51" s="71"/>
      <c r="M51" s="256"/>
      <c r="N51" s="257"/>
      <c r="O51" s="258"/>
    </row>
    <row r="52" spans="1:15">
      <c r="A52" s="57" t="s">
        <v>3</v>
      </c>
      <c r="B52" s="47"/>
      <c r="C52" s="26"/>
      <c r="D52" s="68"/>
      <c r="E52" s="33"/>
      <c r="F52" s="27"/>
      <c r="G52" s="26"/>
      <c r="H52" s="26"/>
      <c r="I52" s="61"/>
      <c r="J52" s="47"/>
      <c r="K52" s="26"/>
      <c r="L52" s="61"/>
      <c r="M52" s="47"/>
      <c r="N52" s="26"/>
      <c r="O52" s="34"/>
    </row>
    <row r="53" spans="1:15" ht="7.5" customHeight="1" thickBot="1">
      <c r="A53" s="58"/>
      <c r="B53" s="53"/>
      <c r="C53" s="36"/>
      <c r="D53" s="36"/>
      <c r="E53" s="54"/>
      <c r="F53" s="35"/>
      <c r="G53" s="36"/>
      <c r="H53" s="36"/>
      <c r="I53" s="62"/>
      <c r="J53" s="53"/>
      <c r="K53" s="36"/>
      <c r="L53" s="62"/>
      <c r="M53" s="53"/>
      <c r="N53" s="36"/>
      <c r="O53" s="37"/>
    </row>
    <row r="54" spans="1:15" hidden="1">
      <c r="A54" s="3"/>
      <c r="B54" s="3"/>
      <c r="C54" s="3"/>
      <c r="D54" s="3"/>
      <c r="E54" s="3"/>
      <c r="F54" s="3"/>
      <c r="G54" s="3"/>
      <c r="H54" s="3"/>
    </row>
    <row r="55" spans="1:15">
      <c r="A55" s="26" t="s">
        <v>105</v>
      </c>
    </row>
  </sheetData>
  <mergeCells count="44">
    <mergeCell ref="B51:D51"/>
    <mergeCell ref="F51:H51"/>
    <mergeCell ref="J51:K51"/>
    <mergeCell ref="M51:O51"/>
    <mergeCell ref="B22:O22"/>
    <mergeCell ref="L23:O23"/>
    <mergeCell ref="L24:O24"/>
    <mergeCell ref="B24:K24"/>
    <mergeCell ref="B47:D47"/>
    <mergeCell ref="F47:H47"/>
    <mergeCell ref="J47:K47"/>
    <mergeCell ref="M47:O47"/>
    <mergeCell ref="M43:O44"/>
    <mergeCell ref="A9:B9"/>
    <mergeCell ref="I5:O5"/>
    <mergeCell ref="I4:O4"/>
    <mergeCell ref="L8:O8"/>
    <mergeCell ref="L9:O9"/>
    <mergeCell ref="I9:K9"/>
    <mergeCell ref="F9:H9"/>
    <mergeCell ref="C9:E9"/>
    <mergeCell ref="A4:H4"/>
    <mergeCell ref="A5:H5"/>
    <mergeCell ref="A11:B11"/>
    <mergeCell ref="A15:B15"/>
    <mergeCell ref="A16:B16"/>
    <mergeCell ref="A12:B12"/>
    <mergeCell ref="A13:B13"/>
    <mergeCell ref="A19:B19"/>
    <mergeCell ref="C12:E13"/>
    <mergeCell ref="F12:H13"/>
    <mergeCell ref="I12:K13"/>
    <mergeCell ref="C16:E17"/>
    <mergeCell ref="F16:H17"/>
    <mergeCell ref="I16:K17"/>
    <mergeCell ref="C19:E19"/>
    <mergeCell ref="F19:H19"/>
    <mergeCell ref="I19:K19"/>
    <mergeCell ref="A17:B17"/>
    <mergeCell ref="A43:A44"/>
    <mergeCell ref="B44:E44"/>
    <mergeCell ref="F44:I44"/>
    <mergeCell ref="J43:L44"/>
    <mergeCell ref="B43:I43"/>
  </mergeCells>
  <phoneticPr fontId="8"/>
  <pageMargins left="0.51181102362204722" right="0.5118110236220472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CC06B-B103-4485-B9BA-F8FD9EA1B86C}">
  <sheetPr>
    <tabColor rgb="FFFFFF00"/>
    <outlinePr summaryRight="0"/>
    <pageSetUpPr fitToPage="1"/>
  </sheetPr>
  <dimension ref="A1:U20"/>
  <sheetViews>
    <sheetView showGridLines="0" tabSelected="1" zoomScale="70" zoomScaleNormal="70" zoomScaleSheetLayoutView="55" workbookViewId="0">
      <pane xSplit="2" ySplit="7" topLeftCell="C8" activePane="bottomRight" state="frozen"/>
      <selection activeCell="J23" sqref="J23"/>
      <selection pane="topRight" activeCell="J23" sqref="J23"/>
      <selection pane="bottomLeft" activeCell="J23" sqref="J23"/>
      <selection pane="bottomRight" activeCell="F22" sqref="F22"/>
    </sheetView>
  </sheetViews>
  <sheetFormatPr defaultColWidth="9" defaultRowHeight="12"/>
  <cols>
    <col min="1" max="1" width="22.625" style="102" customWidth="1"/>
    <col min="2" max="2" width="5.625" style="102" bestFit="1" customWidth="1"/>
    <col min="3" max="11" width="27.625" style="102" customWidth="1"/>
    <col min="12" max="12" width="12.75" style="102" bestFit="1" customWidth="1"/>
    <col min="13" max="13" width="27.625" style="102" customWidth="1"/>
    <col min="14" max="15" width="11.625" style="102" customWidth="1"/>
    <col min="16" max="17" width="9" style="102"/>
    <col min="18" max="18" width="9" style="102" customWidth="1"/>
    <col min="19" max="16384" width="9" style="102"/>
  </cols>
  <sheetData>
    <row r="1" spans="1:21" ht="18.75">
      <c r="A1" s="116" t="s">
        <v>244</v>
      </c>
      <c r="C1" s="100"/>
      <c r="D1" s="100"/>
      <c r="E1" s="100"/>
      <c r="F1" s="100"/>
      <c r="G1" s="100"/>
      <c r="H1" s="100"/>
      <c r="I1" s="100"/>
      <c r="J1" s="100"/>
      <c r="K1" s="100"/>
      <c r="L1" s="100"/>
      <c r="M1" s="100"/>
    </row>
    <row r="2" spans="1:21" ht="18" thickBot="1">
      <c r="A2" s="104" t="str">
        <f>'管理用（このシートは削除しないでください）'!$E$5</f>
        <v>施設整備促進支援事業</v>
      </c>
      <c r="B2" s="101"/>
      <c r="C2" s="134" t="s">
        <v>236</v>
      </c>
      <c r="P2" s="123"/>
    </row>
    <row r="3" spans="1:21" s="105" customFormat="1" ht="48.75" customHeight="1">
      <c r="A3" s="294" t="s">
        <v>9</v>
      </c>
      <c r="B3" s="297" t="s">
        <v>7</v>
      </c>
      <c r="C3" s="280" t="s">
        <v>106</v>
      </c>
      <c r="D3" s="280" t="s">
        <v>107</v>
      </c>
      <c r="E3" s="280" t="s">
        <v>108</v>
      </c>
      <c r="F3" s="280" t="s">
        <v>242</v>
      </c>
      <c r="G3" s="274" t="s">
        <v>243</v>
      </c>
      <c r="H3" s="274" t="s">
        <v>246</v>
      </c>
      <c r="I3" s="280" t="s">
        <v>250</v>
      </c>
      <c r="J3" s="280" t="s">
        <v>247</v>
      </c>
      <c r="K3" s="280" t="s">
        <v>248</v>
      </c>
      <c r="L3" s="280" t="s">
        <v>249</v>
      </c>
      <c r="M3" s="277" t="s">
        <v>275</v>
      </c>
      <c r="N3" s="271" t="s">
        <v>239</v>
      </c>
      <c r="O3" s="271" t="s">
        <v>239</v>
      </c>
      <c r="P3" s="283" t="s">
        <v>253</v>
      </c>
    </row>
    <row r="4" spans="1:21" s="105" customFormat="1" ht="18.75" customHeight="1">
      <c r="A4" s="295"/>
      <c r="B4" s="298"/>
      <c r="C4" s="281"/>
      <c r="D4" s="281"/>
      <c r="E4" s="281"/>
      <c r="F4" s="281"/>
      <c r="G4" s="275"/>
      <c r="H4" s="275"/>
      <c r="I4" s="292"/>
      <c r="J4" s="292"/>
      <c r="K4" s="281"/>
      <c r="L4" s="281"/>
      <c r="M4" s="278"/>
      <c r="N4" s="272"/>
      <c r="O4" s="272"/>
      <c r="P4" s="284"/>
    </row>
    <row r="5" spans="1:21" s="105" customFormat="1" ht="18.75" customHeight="1">
      <c r="A5" s="295"/>
      <c r="B5" s="298"/>
      <c r="C5" s="281"/>
      <c r="D5" s="281"/>
      <c r="E5" s="281"/>
      <c r="F5" s="281"/>
      <c r="G5" s="275"/>
      <c r="H5" s="275"/>
      <c r="I5" s="292"/>
      <c r="J5" s="292"/>
      <c r="K5" s="281"/>
      <c r="L5" s="281"/>
      <c r="M5" s="278"/>
      <c r="N5" s="272"/>
      <c r="O5" s="272"/>
      <c r="P5" s="284"/>
    </row>
    <row r="6" spans="1:21" s="105" customFormat="1" ht="14.25" thickBot="1">
      <c r="A6" s="296"/>
      <c r="B6" s="299"/>
      <c r="C6" s="282"/>
      <c r="D6" s="282"/>
      <c r="E6" s="282"/>
      <c r="F6" s="282"/>
      <c r="G6" s="276"/>
      <c r="H6" s="276"/>
      <c r="I6" s="293"/>
      <c r="J6" s="293"/>
      <c r="K6" s="282"/>
      <c r="L6" s="282"/>
      <c r="M6" s="279"/>
      <c r="N6" s="273"/>
      <c r="O6" s="273"/>
      <c r="P6" s="285"/>
    </row>
    <row r="7" spans="1:21" s="105" customFormat="1" ht="12.75" customHeight="1" thickBot="1">
      <c r="A7" s="106">
        <v>0</v>
      </c>
      <c r="B7" s="106">
        <v>1</v>
      </c>
      <c r="C7" s="107">
        <v>2</v>
      </c>
      <c r="D7" s="107">
        <v>2</v>
      </c>
      <c r="E7" s="115"/>
      <c r="F7" s="115"/>
      <c r="G7" s="115"/>
      <c r="H7" s="115"/>
      <c r="I7" s="115"/>
      <c r="J7" s="115"/>
      <c r="K7" s="115"/>
      <c r="L7" s="115"/>
      <c r="M7" s="115"/>
      <c r="N7" s="115"/>
      <c r="O7" s="115"/>
      <c r="P7" s="187"/>
    </row>
    <row r="8" spans="1:21" s="105" customFormat="1" ht="39.950000000000003" customHeight="1">
      <c r="A8" s="117" t="s">
        <v>109</v>
      </c>
      <c r="B8" s="117" t="s">
        <v>234</v>
      </c>
      <c r="C8" s="135" t="s">
        <v>122</v>
      </c>
      <c r="D8" s="136" t="s">
        <v>115</v>
      </c>
      <c r="E8" s="137" t="s">
        <v>112</v>
      </c>
      <c r="F8" s="138">
        <v>500000</v>
      </c>
      <c r="G8" s="138">
        <v>484000</v>
      </c>
      <c r="H8" s="183" t="str">
        <f>IF(F8&gt;G8,"対象","対象外")</f>
        <v>対象</v>
      </c>
      <c r="I8" s="139">
        <v>2500</v>
      </c>
      <c r="J8" s="139">
        <v>2300</v>
      </c>
      <c r="K8" s="139">
        <f>MIN(I8:J8)</f>
        <v>2300</v>
      </c>
      <c r="L8" s="140">
        <v>0.33</v>
      </c>
      <c r="M8" s="183">
        <f>(F8-G8)*K8*L8</f>
        <v>12144000</v>
      </c>
      <c r="N8" s="141">
        <v>45869</v>
      </c>
      <c r="O8" s="185">
        <v>45961</v>
      </c>
      <c r="P8" s="142" t="s">
        <v>231</v>
      </c>
      <c r="U8" s="109"/>
    </row>
    <row r="9" spans="1:21" s="105" customFormat="1" ht="39.950000000000003" customHeight="1" thickBot="1">
      <c r="A9" s="133" t="s">
        <v>233</v>
      </c>
      <c r="B9" s="133" t="s">
        <v>235</v>
      </c>
      <c r="C9" s="143" t="s">
        <v>113</v>
      </c>
      <c r="D9" s="144" t="s">
        <v>110</v>
      </c>
      <c r="E9" s="145" t="s">
        <v>232</v>
      </c>
      <c r="F9" s="146">
        <v>500000</v>
      </c>
      <c r="G9" s="146">
        <v>484000</v>
      </c>
      <c r="H9" s="184" t="str">
        <f>IF(F9&gt;G9,"対象","対象外")</f>
        <v>対象</v>
      </c>
      <c r="I9" s="147">
        <v>1000</v>
      </c>
      <c r="J9" s="147">
        <f>25*50</f>
        <v>1250</v>
      </c>
      <c r="K9" s="147">
        <f>MIN(I9:J9)</f>
        <v>1000</v>
      </c>
      <c r="L9" s="148">
        <v>0.66666666666666663</v>
      </c>
      <c r="M9" s="182">
        <f>(F9-G9)*K9*L9</f>
        <v>10666666.666666666</v>
      </c>
      <c r="N9" s="149">
        <v>46112</v>
      </c>
      <c r="O9" s="186">
        <v>46388</v>
      </c>
      <c r="P9" s="150" t="s">
        <v>231</v>
      </c>
      <c r="U9" s="109"/>
    </row>
    <row r="10" spans="1:21" s="105" customFormat="1" ht="39.950000000000003" customHeight="1">
      <c r="A10" s="108"/>
      <c r="B10" s="108">
        <v>1</v>
      </c>
      <c r="C10" s="170"/>
      <c r="D10" s="171"/>
      <c r="E10" s="172"/>
      <c r="F10" s="156"/>
      <c r="G10" s="157"/>
      <c r="H10" s="157" t="str">
        <f t="shared" ref="H10:H12" si="0">IF(F10&gt;G10,"対象","対象外")</f>
        <v>対象外</v>
      </c>
      <c r="I10" s="158"/>
      <c r="J10" s="158"/>
      <c r="K10" s="158">
        <f>MIN(I10:J10)</f>
        <v>0</v>
      </c>
      <c r="L10" s="159"/>
      <c r="M10" s="159">
        <f>(F10-G10)*K10*L10</f>
        <v>0</v>
      </c>
      <c r="N10" s="160"/>
      <c r="O10" s="178"/>
      <c r="P10" s="161"/>
      <c r="U10" s="109"/>
    </row>
    <row r="11" spans="1:21" s="105" customFormat="1" ht="39.950000000000003" customHeight="1">
      <c r="A11" s="110"/>
      <c r="B11" s="110">
        <v>2</v>
      </c>
      <c r="C11" s="175"/>
      <c r="D11" s="176"/>
      <c r="E11" s="177"/>
      <c r="F11" s="173"/>
      <c r="G11" s="173"/>
      <c r="H11" s="173" t="str">
        <f t="shared" si="0"/>
        <v>対象外</v>
      </c>
      <c r="I11" s="174"/>
      <c r="J11" s="162"/>
      <c r="K11" s="163">
        <f>MIN(I11:J11)</f>
        <v>0</v>
      </c>
      <c r="L11" s="164"/>
      <c r="M11" s="164">
        <f>(F11-G11)*K11*L11</f>
        <v>0</v>
      </c>
      <c r="N11" s="165"/>
      <c r="O11" s="179"/>
      <c r="P11" s="166"/>
    </row>
    <row r="12" spans="1:21" s="105" customFormat="1" ht="39.950000000000003" customHeight="1" thickBot="1">
      <c r="A12" s="110"/>
      <c r="B12" s="110">
        <v>3</v>
      </c>
      <c r="C12" s="167"/>
      <c r="D12" s="168"/>
      <c r="E12" s="169"/>
      <c r="F12" s="151"/>
      <c r="G12" s="151"/>
      <c r="H12" s="151" t="str">
        <f t="shared" si="0"/>
        <v>対象外</v>
      </c>
      <c r="I12" s="152"/>
      <c r="J12" s="152"/>
      <c r="K12" s="152">
        <f>MIN(I12:J12)</f>
        <v>0</v>
      </c>
      <c r="L12" s="153"/>
      <c r="M12" s="153">
        <f>(F12-G12)*K12*L12</f>
        <v>0</v>
      </c>
      <c r="N12" s="154"/>
      <c r="O12" s="180"/>
      <c r="P12" s="155"/>
    </row>
    <row r="13" spans="1:21" s="105" customFormat="1" ht="39.950000000000003" customHeight="1" thickTop="1" thickBot="1">
      <c r="A13" s="111"/>
      <c r="B13" s="112" t="s">
        <v>8</v>
      </c>
      <c r="C13" s="121"/>
      <c r="D13" s="121"/>
      <c r="E13" s="122"/>
      <c r="F13" s="122"/>
      <c r="G13" s="122"/>
      <c r="H13" s="122"/>
      <c r="I13" s="122"/>
      <c r="J13" s="122"/>
      <c r="K13" s="122"/>
      <c r="L13" s="122"/>
      <c r="M13" s="122"/>
      <c r="N13" s="121"/>
      <c r="O13" s="181"/>
      <c r="P13" s="124"/>
    </row>
    <row r="14" spans="1:21" s="105" customFormat="1" ht="39.950000000000003" customHeight="1">
      <c r="A14" s="286" t="s">
        <v>240</v>
      </c>
      <c r="B14" s="287"/>
      <c r="C14" s="262" t="s">
        <v>241</v>
      </c>
      <c r="D14" s="262" t="s">
        <v>254</v>
      </c>
      <c r="E14" s="262" t="s">
        <v>255</v>
      </c>
      <c r="F14" s="262" t="s">
        <v>245</v>
      </c>
      <c r="G14" s="262" t="s">
        <v>256</v>
      </c>
      <c r="H14" s="262" t="s">
        <v>257</v>
      </c>
      <c r="I14" s="262" t="s">
        <v>238</v>
      </c>
      <c r="J14" s="262" t="s">
        <v>258</v>
      </c>
      <c r="K14" s="262" t="s">
        <v>237</v>
      </c>
      <c r="L14" s="265" t="s">
        <v>259</v>
      </c>
      <c r="M14" s="262" t="s">
        <v>237</v>
      </c>
      <c r="N14" s="265" t="s">
        <v>251</v>
      </c>
      <c r="O14" s="265" t="s">
        <v>252</v>
      </c>
      <c r="P14" s="268"/>
    </row>
    <row r="15" spans="1:21" s="105" customFormat="1" ht="39.950000000000003" customHeight="1">
      <c r="A15" s="288"/>
      <c r="B15" s="289"/>
      <c r="C15" s="263"/>
      <c r="D15" s="263"/>
      <c r="E15" s="263"/>
      <c r="F15" s="263"/>
      <c r="G15" s="263"/>
      <c r="H15" s="263"/>
      <c r="I15" s="263"/>
      <c r="J15" s="263"/>
      <c r="K15" s="263"/>
      <c r="L15" s="266"/>
      <c r="M15" s="263"/>
      <c r="N15" s="266"/>
      <c r="O15" s="266"/>
      <c r="P15" s="269"/>
    </row>
    <row r="16" spans="1:21" s="105" customFormat="1" ht="39.950000000000003" customHeight="1">
      <c r="A16" s="288"/>
      <c r="B16" s="289"/>
      <c r="C16" s="263"/>
      <c r="D16" s="263"/>
      <c r="E16" s="263"/>
      <c r="F16" s="263"/>
      <c r="G16" s="263"/>
      <c r="H16" s="263"/>
      <c r="I16" s="263"/>
      <c r="J16" s="263"/>
      <c r="K16" s="263"/>
      <c r="L16" s="266"/>
      <c r="M16" s="263"/>
      <c r="N16" s="266"/>
      <c r="O16" s="266"/>
      <c r="P16" s="269"/>
    </row>
    <row r="17" spans="1:16" s="105" customFormat="1" ht="39.950000000000003" customHeight="1">
      <c r="A17" s="288"/>
      <c r="B17" s="289"/>
      <c r="C17" s="263"/>
      <c r="D17" s="263"/>
      <c r="E17" s="263"/>
      <c r="F17" s="263"/>
      <c r="G17" s="263"/>
      <c r="H17" s="263"/>
      <c r="I17" s="263"/>
      <c r="J17" s="263"/>
      <c r="K17" s="263"/>
      <c r="L17" s="266"/>
      <c r="M17" s="263"/>
      <c r="N17" s="266"/>
      <c r="O17" s="266"/>
      <c r="P17" s="269"/>
    </row>
    <row r="18" spans="1:16" s="105" customFormat="1" ht="39.950000000000003" customHeight="1">
      <c r="A18" s="288"/>
      <c r="B18" s="289"/>
      <c r="C18" s="263"/>
      <c r="D18" s="263"/>
      <c r="E18" s="263"/>
      <c r="F18" s="263"/>
      <c r="G18" s="263"/>
      <c r="H18" s="263"/>
      <c r="I18" s="263"/>
      <c r="J18" s="263"/>
      <c r="K18" s="263"/>
      <c r="L18" s="266"/>
      <c r="M18" s="263"/>
      <c r="N18" s="266"/>
      <c r="O18" s="266"/>
      <c r="P18" s="269"/>
    </row>
    <row r="19" spans="1:16" s="105" customFormat="1" ht="39.950000000000003" customHeight="1">
      <c r="A19" s="288"/>
      <c r="B19" s="289"/>
      <c r="C19" s="263"/>
      <c r="D19" s="263"/>
      <c r="E19" s="263"/>
      <c r="F19" s="263"/>
      <c r="G19" s="263"/>
      <c r="H19" s="263"/>
      <c r="I19" s="263"/>
      <c r="J19" s="263"/>
      <c r="K19" s="263"/>
      <c r="L19" s="266"/>
      <c r="M19" s="263"/>
      <c r="N19" s="266"/>
      <c r="O19" s="266"/>
      <c r="P19" s="269"/>
    </row>
    <row r="20" spans="1:16" s="105" customFormat="1" ht="39.950000000000003" customHeight="1" thickBot="1">
      <c r="A20" s="290"/>
      <c r="B20" s="291"/>
      <c r="C20" s="264"/>
      <c r="D20" s="264"/>
      <c r="E20" s="264"/>
      <c r="F20" s="264"/>
      <c r="G20" s="264"/>
      <c r="H20" s="264"/>
      <c r="I20" s="264"/>
      <c r="J20" s="264"/>
      <c r="K20" s="264"/>
      <c r="L20" s="267"/>
      <c r="M20" s="264"/>
      <c r="N20" s="267"/>
      <c r="O20" s="267"/>
      <c r="P20" s="270"/>
    </row>
  </sheetData>
  <sheetProtection selectLockedCells="1"/>
  <mergeCells count="31">
    <mergeCell ref="A3:A6"/>
    <mergeCell ref="B3:B6"/>
    <mergeCell ref="C3:C6"/>
    <mergeCell ref="D3:D6"/>
    <mergeCell ref="E3:E6"/>
    <mergeCell ref="F3:F6"/>
    <mergeCell ref="G3:G6"/>
    <mergeCell ref="I3:I6"/>
    <mergeCell ref="J3:J6"/>
    <mergeCell ref="K3:K6"/>
    <mergeCell ref="A14:B20"/>
    <mergeCell ref="C14:C20"/>
    <mergeCell ref="D14:D20"/>
    <mergeCell ref="E14:E20"/>
    <mergeCell ref="F14:F20"/>
    <mergeCell ref="G14:G20"/>
    <mergeCell ref="I14:I20"/>
    <mergeCell ref="J14:J20"/>
    <mergeCell ref="K14:K20"/>
    <mergeCell ref="L14:L20"/>
    <mergeCell ref="M14:M20"/>
    <mergeCell ref="N14:N20"/>
    <mergeCell ref="P14:P20"/>
    <mergeCell ref="O3:O6"/>
    <mergeCell ref="H3:H6"/>
    <mergeCell ref="H14:H20"/>
    <mergeCell ref="M3:M6"/>
    <mergeCell ref="O14:O20"/>
    <mergeCell ref="L3:L6"/>
    <mergeCell ref="N3:N6"/>
    <mergeCell ref="P3:P6"/>
  </mergeCells>
  <phoneticPr fontId="38"/>
  <printOptions horizontalCentered="1"/>
  <pageMargins left="0.39370078740157483" right="0.39370078740157483" top="0.74803149606299213" bottom="0.74803149606299213" header="0.31496062992125984" footer="0.31496062992125984"/>
  <pageSetup paperSize="8" scale="58" fitToHeight="0" orientation="landscape" r:id="rId1"/>
  <headerFooter>
    <oddFooter>&amp;C&amp;P／&amp;N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E6CB64B1-039C-453F-BB99-CBFBE92AC230}">
          <x14:formula1>
            <xm:f>'管理用（このシートは削除しないでください）'!$G$2:$I$2</xm:f>
          </x14:formula1>
          <xm:sqref>C8:C11</xm:sqref>
        </x14:dataValidation>
        <x14:dataValidation type="list" allowBlank="1" showInputMessage="1" showErrorMessage="1" xr:uid="{85297BC0-F0C6-4F77-8789-BF085E8AD639}">
          <x14:formula1>
            <xm:f>'管理用（このシートは削除しないでください）'!$K$2:$K$43</xm:f>
          </x14:formula1>
          <xm:sqref>D8:D11</xm:sqref>
        </x14:dataValidation>
        <x14:dataValidation type="list" allowBlank="1" showInputMessage="1" showErrorMessage="1" xr:uid="{AFE2442C-AFC5-4946-AE8F-C25C97931F25}">
          <x14:formula1>
            <xm:f>'管理用（このシートは削除しないでください）'!$P$3:$P$6</xm:f>
          </x14:formula1>
          <xm:sqref>L8:L11</xm:sqref>
        </x14:dataValidation>
        <x14:dataValidation type="list" allowBlank="1" showInputMessage="1" showErrorMessage="1" xr:uid="{DED53652-C77E-432F-8C70-9C9A073CAD22}">
          <x14:formula1>
            <xm:f>'管理用（このシートは削除しないでください）'!$L$2:$L$5</xm:f>
          </x14:formula1>
          <xm:sqref>E8:E11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dimension ref="B1:S116"/>
  <sheetViews>
    <sheetView zoomScaleNormal="100" workbookViewId="0">
      <selection activeCell="E33" sqref="E33"/>
    </sheetView>
  </sheetViews>
  <sheetFormatPr defaultRowHeight="13.5"/>
  <cols>
    <col min="2" max="2" width="53.75" customWidth="1"/>
    <col min="4" max="4" width="35.125" customWidth="1"/>
    <col min="5" max="5" width="37.375" customWidth="1"/>
    <col min="6" max="6" width="3" customWidth="1"/>
    <col min="7" max="7" width="25.375" bestFit="1" customWidth="1"/>
    <col min="8" max="8" width="69.375" bestFit="1" customWidth="1"/>
    <col min="9" max="9" width="73" bestFit="1" customWidth="1"/>
    <col min="10" max="10" width="29.75" customWidth="1"/>
    <col min="11" max="11" width="64.125" bestFit="1" customWidth="1"/>
    <col min="12" max="12" width="37.125" bestFit="1" customWidth="1"/>
    <col min="13" max="14" width="9" customWidth="1"/>
    <col min="16" max="16" width="8" customWidth="1"/>
  </cols>
  <sheetData>
    <row r="1" spans="2:19">
      <c r="B1" t="s">
        <v>116</v>
      </c>
      <c r="E1" t="s">
        <v>117</v>
      </c>
      <c r="G1" s="300" t="s">
        <v>118</v>
      </c>
      <c r="H1" s="300"/>
      <c r="I1" s="300"/>
      <c r="J1" s="103"/>
      <c r="K1" s="103"/>
      <c r="L1" t="s">
        <v>119</v>
      </c>
    </row>
    <row r="2" spans="2:19">
      <c r="D2" t="s">
        <v>120</v>
      </c>
      <c r="G2" s="125" t="s">
        <v>121</v>
      </c>
      <c r="H2" s="103" t="s">
        <v>122</v>
      </c>
      <c r="I2" s="103" t="s">
        <v>113</v>
      </c>
      <c r="J2" s="103"/>
      <c r="K2" s="125" t="s">
        <v>260</v>
      </c>
      <c r="L2" t="s">
        <v>123</v>
      </c>
      <c r="M2" s="126">
        <v>430000</v>
      </c>
      <c r="N2" s="126">
        <v>360000</v>
      </c>
      <c r="O2" s="103"/>
      <c r="P2" s="103"/>
      <c r="Q2" s="103"/>
      <c r="R2" s="113"/>
      <c r="S2" s="113"/>
    </row>
    <row r="3" spans="2:19">
      <c r="B3" t="s">
        <v>124</v>
      </c>
      <c r="E3" s="99" t="s">
        <v>125</v>
      </c>
      <c r="F3" s="99"/>
      <c r="G3" s="125" t="s">
        <v>110</v>
      </c>
      <c r="H3" s="127" t="s">
        <v>126</v>
      </c>
      <c r="I3" s="113" t="s">
        <v>127</v>
      </c>
      <c r="J3" s="113"/>
      <c r="K3" s="127" t="s">
        <v>126</v>
      </c>
      <c r="L3" t="s">
        <v>112</v>
      </c>
      <c r="M3" s="126">
        <v>484000</v>
      </c>
      <c r="N3" s="126"/>
      <c r="O3" s="128">
        <v>172200</v>
      </c>
      <c r="P3" s="129">
        <f>1/3</f>
        <v>0.33333333333333331</v>
      </c>
      <c r="Q3" s="103" t="s">
        <v>111</v>
      </c>
    </row>
    <row r="4" spans="2:19">
      <c r="B4" t="s">
        <v>128</v>
      </c>
      <c r="E4" s="99" t="s">
        <v>6</v>
      </c>
      <c r="F4" s="99"/>
      <c r="G4" s="125"/>
      <c r="H4" s="127" t="s">
        <v>129</v>
      </c>
      <c r="I4" s="113" t="s">
        <v>130</v>
      </c>
      <c r="J4" s="113"/>
      <c r="K4" s="127" t="s">
        <v>129</v>
      </c>
      <c r="L4" t="s">
        <v>114</v>
      </c>
      <c r="M4" s="126">
        <v>214000</v>
      </c>
      <c r="N4" s="126"/>
      <c r="O4" s="128">
        <v>180900</v>
      </c>
      <c r="P4" s="129">
        <f>1/2</f>
        <v>0.5</v>
      </c>
    </row>
    <row r="5" spans="2:19">
      <c r="B5" t="s">
        <v>131</v>
      </c>
      <c r="E5" s="99" t="s">
        <v>132</v>
      </c>
      <c r="F5" s="99"/>
      <c r="G5" s="125"/>
      <c r="H5" s="127" t="s">
        <v>115</v>
      </c>
      <c r="I5" s="113" t="s">
        <v>133</v>
      </c>
      <c r="J5" s="113"/>
      <c r="K5" s="127" t="s">
        <v>115</v>
      </c>
      <c r="L5" t="s">
        <v>134</v>
      </c>
      <c r="M5" s="126">
        <v>355000</v>
      </c>
      <c r="N5" s="126"/>
      <c r="O5" s="128">
        <v>185000</v>
      </c>
      <c r="P5" s="129">
        <f>2/3</f>
        <v>0.66666666666666663</v>
      </c>
    </row>
    <row r="6" spans="2:19">
      <c r="B6" t="s">
        <v>135</v>
      </c>
      <c r="E6" s="118" t="s">
        <v>136</v>
      </c>
      <c r="G6" s="125"/>
      <c r="H6" s="127" t="s">
        <v>137</v>
      </c>
      <c r="I6" s="113" t="s">
        <v>138</v>
      </c>
      <c r="J6" s="113"/>
      <c r="K6" s="127" t="s">
        <v>137</v>
      </c>
      <c r="O6" s="128">
        <v>198000</v>
      </c>
      <c r="P6">
        <v>0.33</v>
      </c>
    </row>
    <row r="7" spans="2:19">
      <c r="B7" t="s">
        <v>139</v>
      </c>
      <c r="E7" s="118" t="s">
        <v>140</v>
      </c>
      <c r="G7" s="125"/>
      <c r="H7" s="127" t="s">
        <v>141</v>
      </c>
      <c r="I7" s="113" t="s">
        <v>142</v>
      </c>
      <c r="J7" s="113"/>
      <c r="K7" s="127" t="s">
        <v>141</v>
      </c>
      <c r="O7" s="128">
        <v>208200</v>
      </c>
      <c r="P7">
        <v>0.5</v>
      </c>
    </row>
    <row r="8" spans="2:19">
      <c r="B8" t="s">
        <v>143</v>
      </c>
      <c r="E8" s="99" t="s">
        <v>144</v>
      </c>
      <c r="G8" s="125"/>
      <c r="H8" s="127" t="s">
        <v>145</v>
      </c>
      <c r="I8" s="113" t="s">
        <v>146</v>
      </c>
      <c r="J8" s="113"/>
      <c r="K8" s="127" t="s">
        <v>145</v>
      </c>
      <c r="O8" s="128">
        <v>212200</v>
      </c>
      <c r="P8">
        <v>0.66</v>
      </c>
    </row>
    <row r="9" spans="2:19">
      <c r="B9" t="s">
        <v>147</v>
      </c>
      <c r="G9" s="125"/>
      <c r="H9" s="127" t="s">
        <v>148</v>
      </c>
      <c r="I9" s="113" t="s">
        <v>149</v>
      </c>
      <c r="J9" s="113"/>
      <c r="K9" s="127" t="s">
        <v>148</v>
      </c>
      <c r="O9" s="128">
        <v>212500</v>
      </c>
    </row>
    <row r="10" spans="2:19">
      <c r="B10" t="s">
        <v>150</v>
      </c>
      <c r="G10" s="125"/>
      <c r="H10" s="127" t="s">
        <v>151</v>
      </c>
      <c r="I10" s="113" t="s">
        <v>152</v>
      </c>
      <c r="J10" s="113"/>
      <c r="K10" s="127" t="s">
        <v>151</v>
      </c>
      <c r="O10" s="128">
        <v>230500</v>
      </c>
    </row>
    <row r="11" spans="2:19" ht="14.25">
      <c r="B11" t="s">
        <v>153</v>
      </c>
      <c r="E11" s="119"/>
      <c r="G11" s="125"/>
      <c r="H11" s="127" t="s">
        <v>154</v>
      </c>
      <c r="I11" s="113" t="s">
        <v>155</v>
      </c>
      <c r="J11" s="113"/>
      <c r="K11" s="127" t="s">
        <v>154</v>
      </c>
      <c r="O11" s="128">
        <v>243300</v>
      </c>
    </row>
    <row r="12" spans="2:19">
      <c r="B12" t="s">
        <v>156</v>
      </c>
      <c r="G12" s="125"/>
      <c r="H12" s="127" t="s">
        <v>157</v>
      </c>
      <c r="I12" s="113" t="s">
        <v>158</v>
      </c>
      <c r="J12" s="113"/>
      <c r="K12" s="127" t="s">
        <v>157</v>
      </c>
      <c r="O12" s="128">
        <v>258000</v>
      </c>
    </row>
    <row r="13" spans="2:19">
      <c r="B13" t="s">
        <v>159</v>
      </c>
      <c r="G13" s="125"/>
      <c r="H13" s="127" t="s">
        <v>160</v>
      </c>
      <c r="I13" s="113" t="s">
        <v>161</v>
      </c>
      <c r="J13" s="113"/>
      <c r="K13" s="127" t="s">
        <v>160</v>
      </c>
      <c r="O13" s="128">
        <v>264400</v>
      </c>
    </row>
    <row r="14" spans="2:19">
      <c r="B14" t="s">
        <v>162</v>
      </c>
      <c r="G14" s="125"/>
      <c r="H14" s="127" t="s">
        <v>163</v>
      </c>
      <c r="I14" s="113" t="s">
        <v>164</v>
      </c>
      <c r="J14" s="113"/>
      <c r="K14" s="127" t="s">
        <v>163</v>
      </c>
      <c r="O14" s="128">
        <v>295100</v>
      </c>
    </row>
    <row r="15" spans="2:19">
      <c r="B15" t="s">
        <v>165</v>
      </c>
      <c r="G15" s="113"/>
      <c r="H15" s="127" t="s">
        <v>166</v>
      </c>
      <c r="I15" s="113" t="s">
        <v>167</v>
      </c>
      <c r="J15" s="113"/>
      <c r="K15" s="127" t="s">
        <v>166</v>
      </c>
      <c r="O15" s="128">
        <v>626700</v>
      </c>
    </row>
    <row r="16" spans="2:19">
      <c r="B16" t="s">
        <v>168</v>
      </c>
      <c r="G16" s="113"/>
      <c r="H16" s="127" t="s">
        <v>169</v>
      </c>
      <c r="I16" s="113"/>
      <c r="J16" s="113"/>
      <c r="K16" s="127" t="s">
        <v>169</v>
      </c>
      <c r="O16" s="130"/>
    </row>
    <row r="17" spans="2:15">
      <c r="G17" s="113"/>
      <c r="H17" s="127" t="s">
        <v>170</v>
      </c>
      <c r="I17" s="113"/>
      <c r="J17" s="113"/>
      <c r="K17" s="127" t="s">
        <v>170</v>
      </c>
      <c r="O17" s="130"/>
    </row>
    <row r="18" spans="2:15">
      <c r="G18" s="113"/>
      <c r="H18" s="127" t="s">
        <v>171</v>
      </c>
      <c r="I18" s="113"/>
      <c r="J18" s="113"/>
      <c r="K18" s="127" t="s">
        <v>171</v>
      </c>
      <c r="O18" s="130"/>
    </row>
    <row r="19" spans="2:15">
      <c r="B19" t="s">
        <v>172</v>
      </c>
      <c r="G19" s="113"/>
      <c r="H19" s="113" t="s">
        <v>173</v>
      </c>
      <c r="I19" s="113"/>
      <c r="J19" s="113"/>
      <c r="K19" s="113" t="s">
        <v>173</v>
      </c>
      <c r="O19" s="130"/>
    </row>
    <row r="20" spans="2:15">
      <c r="G20" s="113"/>
      <c r="H20" s="113" t="s">
        <v>174</v>
      </c>
      <c r="I20" s="113"/>
      <c r="J20" s="113"/>
      <c r="K20" s="113" t="s">
        <v>174</v>
      </c>
      <c r="O20" s="130"/>
    </row>
    <row r="21" spans="2:15">
      <c r="B21" t="s">
        <v>175</v>
      </c>
      <c r="G21" s="113"/>
      <c r="H21" s="127" t="s">
        <v>176</v>
      </c>
      <c r="I21" s="113"/>
      <c r="J21" s="113"/>
      <c r="K21" s="127" t="s">
        <v>182</v>
      </c>
      <c r="O21" s="130"/>
    </row>
    <row r="22" spans="2:15">
      <c r="B22" t="s">
        <v>177</v>
      </c>
      <c r="G22" s="113"/>
      <c r="H22" s="127" t="s">
        <v>178</v>
      </c>
      <c r="I22" s="113"/>
      <c r="J22" s="113"/>
      <c r="K22" s="127" t="s">
        <v>184</v>
      </c>
      <c r="O22" s="130"/>
    </row>
    <row r="23" spans="2:15">
      <c r="B23" t="s">
        <v>179</v>
      </c>
      <c r="G23" s="113"/>
      <c r="H23" s="127" t="s">
        <v>180</v>
      </c>
      <c r="I23" s="113"/>
      <c r="J23" s="113"/>
      <c r="K23" s="127" t="s">
        <v>186</v>
      </c>
      <c r="O23" s="130"/>
    </row>
    <row r="24" spans="2:15">
      <c r="B24" t="s">
        <v>181</v>
      </c>
      <c r="G24" s="113"/>
      <c r="H24" s="127" t="s">
        <v>182</v>
      </c>
      <c r="I24" s="113"/>
      <c r="J24" s="113"/>
      <c r="K24" s="127" t="s">
        <v>188</v>
      </c>
      <c r="O24" s="130"/>
    </row>
    <row r="25" spans="2:15">
      <c r="B25" t="s">
        <v>183</v>
      </c>
      <c r="G25" s="113"/>
      <c r="H25" s="131" t="s">
        <v>184</v>
      </c>
      <c r="I25" s="113"/>
      <c r="J25" s="113"/>
      <c r="K25" s="131" t="s">
        <v>190</v>
      </c>
      <c r="O25" s="130"/>
    </row>
    <row r="26" spans="2:15">
      <c r="B26" t="s">
        <v>185</v>
      </c>
      <c r="G26" s="113"/>
      <c r="H26" s="131" t="s">
        <v>186</v>
      </c>
      <c r="I26" s="113"/>
      <c r="J26" s="113"/>
      <c r="K26" s="131" t="s">
        <v>192</v>
      </c>
      <c r="O26" s="130"/>
    </row>
    <row r="27" spans="2:15">
      <c r="B27" t="s">
        <v>187</v>
      </c>
      <c r="G27" s="113"/>
      <c r="H27" s="132" t="s">
        <v>188</v>
      </c>
      <c r="I27" s="113"/>
      <c r="J27" s="113"/>
      <c r="K27" s="132" t="s">
        <v>194</v>
      </c>
      <c r="O27" s="130"/>
    </row>
    <row r="28" spans="2:15">
      <c r="B28" t="s">
        <v>189</v>
      </c>
      <c r="G28" s="113"/>
      <c r="H28" s="131" t="s">
        <v>190</v>
      </c>
      <c r="I28" s="113"/>
      <c r="J28" s="113"/>
      <c r="K28" s="131" t="s">
        <v>263</v>
      </c>
      <c r="O28" s="130"/>
    </row>
    <row r="29" spans="2:15">
      <c r="B29" t="s">
        <v>191</v>
      </c>
      <c r="G29" s="113"/>
      <c r="H29" s="131" t="s">
        <v>192</v>
      </c>
      <c r="I29" s="113"/>
      <c r="J29" s="113"/>
      <c r="K29" s="131" t="s">
        <v>264</v>
      </c>
      <c r="O29" s="130"/>
    </row>
    <row r="30" spans="2:15">
      <c r="B30" t="s">
        <v>193</v>
      </c>
      <c r="G30" s="113"/>
      <c r="H30" s="132" t="s">
        <v>194</v>
      </c>
      <c r="I30" s="113"/>
      <c r="J30" s="113"/>
      <c r="K30" s="132" t="s">
        <v>265</v>
      </c>
      <c r="O30" s="130"/>
    </row>
    <row r="31" spans="2:15">
      <c r="B31" t="s">
        <v>195</v>
      </c>
      <c r="G31" s="113"/>
      <c r="H31" s="114"/>
      <c r="I31" s="113"/>
      <c r="J31" s="113"/>
      <c r="K31" s="113" t="s">
        <v>266</v>
      </c>
      <c r="O31" s="130"/>
    </row>
    <row r="32" spans="2:15">
      <c r="B32" t="s">
        <v>196</v>
      </c>
      <c r="G32" s="113"/>
      <c r="H32" s="114"/>
      <c r="I32" s="113"/>
      <c r="J32" s="113"/>
      <c r="K32" s="113" t="s">
        <v>267</v>
      </c>
      <c r="O32" s="130"/>
    </row>
    <row r="33" spans="2:15">
      <c r="B33" t="s">
        <v>197</v>
      </c>
      <c r="G33" s="113"/>
      <c r="H33" s="114"/>
      <c r="I33" s="113"/>
      <c r="J33" s="113"/>
      <c r="K33" s="113" t="s">
        <v>268</v>
      </c>
      <c r="O33" s="130"/>
    </row>
    <row r="34" spans="2:15">
      <c r="B34" t="s">
        <v>198</v>
      </c>
      <c r="G34" s="113"/>
      <c r="H34" s="114"/>
      <c r="I34" s="113"/>
      <c r="J34" s="113"/>
      <c r="K34" s="113" t="s">
        <v>269</v>
      </c>
      <c r="O34" s="130"/>
    </row>
    <row r="35" spans="2:15">
      <c r="G35" s="113"/>
      <c r="H35" s="114"/>
      <c r="I35" s="113"/>
      <c r="J35" s="113"/>
      <c r="K35" s="113" t="s">
        <v>270</v>
      </c>
      <c r="O35" s="130"/>
    </row>
    <row r="36" spans="2:15">
      <c r="G36" s="113"/>
      <c r="H36" s="114"/>
      <c r="I36" s="113"/>
      <c r="J36" s="113"/>
      <c r="K36" s="113" t="s">
        <v>271</v>
      </c>
      <c r="O36" s="130"/>
    </row>
    <row r="37" spans="2:15">
      <c r="G37" s="113"/>
      <c r="H37" s="114"/>
      <c r="I37" s="113"/>
      <c r="J37" s="113"/>
      <c r="K37" s="113" t="s">
        <v>272</v>
      </c>
      <c r="O37" s="130"/>
    </row>
    <row r="38" spans="2:15">
      <c r="G38" s="113"/>
      <c r="H38" s="113"/>
      <c r="I38" s="113"/>
      <c r="J38" s="113"/>
      <c r="K38" s="113" t="s">
        <v>261</v>
      </c>
      <c r="O38" s="130"/>
    </row>
    <row r="39" spans="2:15">
      <c r="G39" s="113"/>
      <c r="H39" s="113"/>
      <c r="I39" s="113"/>
      <c r="J39" s="113"/>
      <c r="K39" s="113" t="s">
        <v>273</v>
      </c>
      <c r="O39" s="113"/>
    </row>
    <row r="40" spans="2:15">
      <c r="G40" s="113"/>
      <c r="H40" s="113"/>
      <c r="I40" s="113"/>
      <c r="J40" s="113"/>
      <c r="K40" s="113" t="s">
        <v>262</v>
      </c>
      <c r="O40" s="113"/>
    </row>
    <row r="41" spans="2:15">
      <c r="G41" s="113"/>
      <c r="H41" s="113"/>
      <c r="I41" s="113"/>
      <c r="J41" s="113"/>
      <c r="K41" s="113" t="s">
        <v>274</v>
      </c>
      <c r="O41" s="113"/>
    </row>
    <row r="42" spans="2:15">
      <c r="G42" s="113"/>
      <c r="H42" s="113"/>
      <c r="I42" s="113"/>
      <c r="J42" s="113"/>
      <c r="K42" s="113"/>
      <c r="O42" s="113"/>
    </row>
    <row r="43" spans="2:15">
      <c r="G43" s="113"/>
      <c r="H43" s="113"/>
      <c r="I43" s="113"/>
      <c r="J43" s="113"/>
      <c r="K43" s="113"/>
      <c r="O43" s="113"/>
    </row>
    <row r="44" spans="2:15">
      <c r="G44" s="113"/>
      <c r="H44" s="113"/>
      <c r="I44" s="113"/>
      <c r="J44" s="113"/>
      <c r="K44" s="113"/>
      <c r="O44" s="113"/>
    </row>
    <row r="45" spans="2:15">
      <c r="G45" s="113"/>
      <c r="H45" s="113"/>
      <c r="I45" s="113"/>
      <c r="J45" s="113"/>
      <c r="K45" s="113"/>
      <c r="O45" s="113"/>
    </row>
    <row r="46" spans="2:15">
      <c r="G46" s="113"/>
      <c r="H46" s="113"/>
      <c r="I46" s="113"/>
      <c r="J46" s="113"/>
      <c r="K46" s="113"/>
      <c r="O46" s="113"/>
    </row>
    <row r="47" spans="2:15">
      <c r="G47" s="113"/>
      <c r="H47" s="113"/>
      <c r="I47" s="113"/>
      <c r="J47" s="113"/>
      <c r="K47" s="113"/>
      <c r="O47" s="113"/>
    </row>
    <row r="48" spans="2:15">
      <c r="G48" s="113"/>
      <c r="H48" s="113"/>
      <c r="I48" s="113"/>
      <c r="J48" s="113"/>
      <c r="K48" s="113"/>
      <c r="O48" s="113"/>
    </row>
    <row r="49" spans="7:15">
      <c r="G49" s="113"/>
      <c r="H49" s="113"/>
      <c r="I49" s="113"/>
      <c r="J49" s="113"/>
      <c r="K49" s="113"/>
      <c r="O49" s="113"/>
    </row>
    <row r="50" spans="7:15">
      <c r="G50" s="113"/>
      <c r="H50" s="113"/>
      <c r="I50" s="113"/>
      <c r="J50" s="113"/>
      <c r="K50" s="113"/>
      <c r="O50" s="113"/>
    </row>
    <row r="51" spans="7:15">
      <c r="G51" s="113"/>
      <c r="H51" s="113"/>
      <c r="I51" s="113"/>
      <c r="J51" s="113"/>
      <c r="K51" s="113"/>
      <c r="O51" s="113"/>
    </row>
    <row r="52" spans="7:15">
      <c r="G52" s="113"/>
      <c r="H52" s="113"/>
      <c r="I52" s="113"/>
      <c r="J52" s="113"/>
      <c r="K52" s="113"/>
      <c r="O52" s="113"/>
    </row>
    <row r="53" spans="7:15">
      <c r="G53" s="113"/>
      <c r="H53" s="113"/>
      <c r="I53" s="113"/>
      <c r="J53" s="113"/>
      <c r="K53" s="113"/>
      <c r="O53" s="113"/>
    </row>
    <row r="54" spans="7:15">
      <c r="G54" s="113"/>
      <c r="H54" s="113"/>
      <c r="I54" s="113"/>
      <c r="J54" s="113"/>
      <c r="K54" s="113"/>
      <c r="O54" s="113"/>
    </row>
    <row r="55" spans="7:15">
      <c r="G55" s="113"/>
      <c r="H55" s="113"/>
      <c r="I55" s="113"/>
      <c r="J55" s="113"/>
      <c r="K55" s="113"/>
      <c r="O55" s="113"/>
    </row>
    <row r="56" spans="7:15">
      <c r="G56" s="113"/>
      <c r="H56" s="113"/>
      <c r="I56" s="113"/>
      <c r="J56" s="113"/>
      <c r="K56" s="113"/>
      <c r="O56" s="113"/>
    </row>
    <row r="57" spans="7:15">
      <c r="G57" s="113"/>
      <c r="H57" s="113"/>
      <c r="I57" s="113"/>
      <c r="J57" s="113"/>
      <c r="K57" s="113"/>
      <c r="O57" s="113"/>
    </row>
    <row r="58" spans="7:15">
      <c r="G58" s="113"/>
      <c r="H58" s="113"/>
      <c r="I58" s="113"/>
      <c r="J58" s="113"/>
      <c r="K58" s="113"/>
      <c r="O58" s="113"/>
    </row>
    <row r="59" spans="7:15">
      <c r="G59" s="113"/>
      <c r="H59" s="113"/>
      <c r="I59" s="113"/>
      <c r="J59" s="113"/>
      <c r="K59" s="113"/>
      <c r="O59" s="113"/>
    </row>
    <row r="60" spans="7:15">
      <c r="G60" s="113"/>
      <c r="H60" s="113"/>
      <c r="I60" s="113"/>
      <c r="J60" s="113"/>
      <c r="K60" s="113"/>
      <c r="O60" s="113"/>
    </row>
    <row r="61" spans="7:15">
      <c r="G61" s="113"/>
      <c r="H61" s="113"/>
      <c r="I61" s="113"/>
      <c r="J61" s="113"/>
      <c r="K61" s="113"/>
      <c r="O61" s="113"/>
    </row>
    <row r="62" spans="7:15">
      <c r="G62" s="113"/>
      <c r="H62" s="113"/>
      <c r="I62" s="113"/>
      <c r="J62" s="113"/>
      <c r="K62" s="113"/>
      <c r="O62" s="113"/>
    </row>
    <row r="63" spans="7:15">
      <c r="G63" s="113"/>
      <c r="H63" s="113"/>
      <c r="I63" s="113"/>
      <c r="J63" s="113"/>
      <c r="K63" s="113"/>
      <c r="O63" s="113"/>
    </row>
    <row r="64" spans="7:15">
      <c r="G64" s="113"/>
      <c r="H64" s="113"/>
      <c r="I64" s="113"/>
      <c r="J64" s="113"/>
      <c r="K64" s="113"/>
      <c r="O64" s="113"/>
    </row>
    <row r="65" spans="7:15">
      <c r="G65" s="113"/>
      <c r="H65" s="113"/>
      <c r="I65" s="113"/>
      <c r="J65" s="113"/>
      <c r="K65" s="113"/>
      <c r="O65" s="113"/>
    </row>
    <row r="66" spans="7:15">
      <c r="G66" s="113"/>
      <c r="H66" s="113"/>
      <c r="I66" s="113"/>
      <c r="J66" s="113"/>
      <c r="K66" s="113"/>
      <c r="O66" s="113"/>
    </row>
    <row r="67" spans="7:15">
      <c r="G67" s="113"/>
      <c r="H67" s="113"/>
      <c r="I67" s="113"/>
      <c r="J67" s="113"/>
      <c r="K67" s="113"/>
      <c r="O67" s="113"/>
    </row>
    <row r="68" spans="7:15">
      <c r="G68" s="113"/>
      <c r="H68" s="113"/>
      <c r="I68" s="113"/>
      <c r="J68" s="113"/>
      <c r="K68" s="113"/>
      <c r="O68" s="113"/>
    </row>
    <row r="69" spans="7:15">
      <c r="G69" s="113"/>
      <c r="H69" s="113"/>
      <c r="I69" s="113"/>
      <c r="J69" s="113"/>
      <c r="K69" s="113"/>
      <c r="O69" s="113"/>
    </row>
    <row r="70" spans="7:15">
      <c r="G70" s="113"/>
      <c r="H70" s="113"/>
      <c r="I70" s="113"/>
      <c r="J70" s="113"/>
      <c r="K70" s="113"/>
      <c r="O70" s="113"/>
    </row>
    <row r="71" spans="7:15">
      <c r="G71" s="113"/>
      <c r="H71" s="113"/>
      <c r="I71" s="113"/>
      <c r="J71" s="113"/>
      <c r="K71" s="113"/>
      <c r="O71" s="113"/>
    </row>
    <row r="72" spans="7:15">
      <c r="G72" s="113"/>
      <c r="H72" s="113"/>
      <c r="I72" s="113"/>
      <c r="J72" s="113"/>
      <c r="K72" s="113"/>
      <c r="O72" s="113"/>
    </row>
    <row r="73" spans="7:15">
      <c r="G73" s="113"/>
      <c r="H73" s="113"/>
      <c r="I73" s="113"/>
      <c r="J73" s="113"/>
      <c r="K73" s="113"/>
      <c r="O73" s="113"/>
    </row>
    <row r="74" spans="7:15">
      <c r="G74" s="113"/>
      <c r="H74" s="113"/>
      <c r="I74" s="113"/>
      <c r="J74" s="113"/>
      <c r="K74" s="113"/>
      <c r="O74" s="113"/>
    </row>
    <row r="75" spans="7:15">
      <c r="G75" s="113"/>
      <c r="H75" s="113"/>
      <c r="I75" s="113"/>
      <c r="J75" s="113"/>
      <c r="K75" s="113"/>
      <c r="O75" s="113"/>
    </row>
    <row r="76" spans="7:15">
      <c r="G76" s="113"/>
      <c r="H76" s="113"/>
      <c r="I76" s="113"/>
      <c r="J76" s="113"/>
      <c r="K76" s="113"/>
      <c r="O76" s="113"/>
    </row>
    <row r="77" spans="7:15">
      <c r="G77" s="113"/>
      <c r="H77" s="113"/>
      <c r="I77" s="113"/>
      <c r="J77" s="113"/>
      <c r="K77" s="113"/>
      <c r="O77" s="113"/>
    </row>
    <row r="78" spans="7:15">
      <c r="G78" s="113"/>
      <c r="H78" s="113"/>
      <c r="I78" s="113"/>
      <c r="J78" s="113"/>
      <c r="K78" s="113"/>
      <c r="O78" s="113"/>
    </row>
    <row r="79" spans="7:15">
      <c r="G79" s="113"/>
      <c r="H79" s="113"/>
      <c r="I79" s="113"/>
      <c r="J79" s="113"/>
      <c r="K79" s="113"/>
      <c r="O79" s="113"/>
    </row>
    <row r="80" spans="7:15">
      <c r="G80" s="113"/>
      <c r="H80" s="113"/>
      <c r="I80" s="113"/>
      <c r="J80" s="113"/>
      <c r="K80" s="113"/>
      <c r="O80" s="113"/>
    </row>
    <row r="81" spans="7:15">
      <c r="G81" s="113"/>
      <c r="H81" s="113"/>
      <c r="I81" s="113"/>
      <c r="J81" s="113"/>
      <c r="K81" s="113"/>
      <c r="O81" s="113"/>
    </row>
    <row r="82" spans="7:15">
      <c r="G82" s="113"/>
      <c r="H82" s="113"/>
      <c r="I82" s="113"/>
      <c r="J82" s="113"/>
      <c r="K82" s="113"/>
    </row>
    <row r="83" spans="7:15">
      <c r="G83" s="113"/>
      <c r="H83" s="113"/>
      <c r="I83" s="113"/>
      <c r="J83" s="113"/>
      <c r="K83" s="113"/>
    </row>
    <row r="84" spans="7:15">
      <c r="G84" s="113"/>
      <c r="H84" s="113"/>
      <c r="I84" s="113"/>
      <c r="J84" s="113"/>
      <c r="K84" s="113"/>
    </row>
    <row r="85" spans="7:15">
      <c r="G85" s="113"/>
      <c r="H85" s="113"/>
      <c r="I85" s="113"/>
      <c r="J85" s="113"/>
      <c r="K85" s="113"/>
    </row>
    <row r="86" spans="7:15">
      <c r="G86" s="113"/>
      <c r="H86" s="113"/>
      <c r="I86" s="113"/>
      <c r="J86" s="113"/>
      <c r="K86" s="113"/>
    </row>
    <row r="87" spans="7:15">
      <c r="G87" s="113"/>
      <c r="H87" s="113"/>
      <c r="I87" s="113"/>
      <c r="J87" s="113"/>
      <c r="K87" s="113"/>
    </row>
    <row r="88" spans="7:15">
      <c r="G88" s="113"/>
      <c r="H88" s="113"/>
      <c r="I88" s="113"/>
      <c r="J88" s="113"/>
      <c r="K88" s="113"/>
    </row>
    <row r="89" spans="7:15">
      <c r="G89" s="113"/>
      <c r="H89" s="113"/>
      <c r="I89" s="113"/>
      <c r="J89" s="113"/>
      <c r="K89" s="113"/>
    </row>
    <row r="90" spans="7:15">
      <c r="G90" s="113"/>
      <c r="H90" s="113"/>
      <c r="I90" s="113"/>
      <c r="J90" s="113"/>
      <c r="K90" s="113"/>
    </row>
    <row r="91" spans="7:15">
      <c r="G91" s="113"/>
      <c r="H91" s="113"/>
      <c r="I91" s="113"/>
      <c r="J91" s="113"/>
      <c r="K91" s="113"/>
    </row>
    <row r="92" spans="7:15">
      <c r="G92" s="113"/>
      <c r="H92" s="113"/>
      <c r="I92" s="113"/>
      <c r="J92" s="113"/>
      <c r="K92" s="113"/>
    </row>
    <row r="93" spans="7:15">
      <c r="G93" s="113"/>
      <c r="H93" s="113"/>
      <c r="I93" s="113"/>
      <c r="J93" s="113"/>
      <c r="K93" s="113"/>
    </row>
    <row r="94" spans="7:15">
      <c r="G94" s="113"/>
      <c r="H94" s="113"/>
      <c r="I94" s="113"/>
      <c r="J94" s="113"/>
      <c r="K94" s="113"/>
    </row>
    <row r="95" spans="7:15">
      <c r="G95" s="113"/>
      <c r="H95" s="113"/>
      <c r="I95" s="113"/>
      <c r="J95" s="113"/>
      <c r="K95" s="113"/>
    </row>
    <row r="96" spans="7:15">
      <c r="G96" s="113"/>
      <c r="H96" s="113"/>
      <c r="I96" s="113"/>
      <c r="J96" s="113"/>
      <c r="K96" s="113"/>
    </row>
    <row r="97" spans="7:11">
      <c r="G97" s="113"/>
      <c r="H97" s="113"/>
      <c r="I97" s="113"/>
      <c r="J97" s="113"/>
      <c r="K97" s="113"/>
    </row>
    <row r="98" spans="7:11">
      <c r="G98" s="113"/>
      <c r="H98" s="113"/>
      <c r="I98" s="113"/>
      <c r="J98" s="113"/>
      <c r="K98" s="113"/>
    </row>
    <row r="99" spans="7:11">
      <c r="G99" s="113"/>
      <c r="H99" s="113"/>
      <c r="I99" s="113"/>
      <c r="J99" s="113"/>
      <c r="K99" s="113"/>
    </row>
    <row r="100" spans="7:11">
      <c r="G100" s="113"/>
      <c r="H100" s="113"/>
      <c r="I100" s="113"/>
      <c r="J100" s="113"/>
      <c r="K100" s="113"/>
    </row>
    <row r="101" spans="7:11">
      <c r="G101" s="113"/>
      <c r="H101" s="113"/>
      <c r="I101" s="113"/>
      <c r="J101" s="113"/>
      <c r="K101" s="113"/>
    </row>
    <row r="102" spans="7:11">
      <c r="G102" s="113"/>
      <c r="H102" s="113"/>
      <c r="I102" s="113"/>
      <c r="J102" s="113"/>
      <c r="K102" s="113"/>
    </row>
    <row r="103" spans="7:11">
      <c r="G103" s="113"/>
      <c r="H103" s="113"/>
      <c r="I103" s="113"/>
      <c r="J103" s="113"/>
      <c r="K103" s="113"/>
    </row>
    <row r="104" spans="7:11">
      <c r="G104" s="113"/>
      <c r="H104" s="113"/>
      <c r="I104" s="113"/>
      <c r="J104" s="113"/>
      <c r="K104" s="113"/>
    </row>
    <row r="105" spans="7:11">
      <c r="G105" s="113"/>
      <c r="H105" s="113"/>
      <c r="I105" s="113"/>
      <c r="J105" s="113"/>
      <c r="K105" s="113"/>
    </row>
    <row r="106" spans="7:11">
      <c r="G106" s="113"/>
      <c r="H106" s="113"/>
      <c r="I106" s="113"/>
      <c r="J106" s="113"/>
      <c r="K106" s="113"/>
    </row>
    <row r="107" spans="7:11">
      <c r="G107" s="113"/>
      <c r="H107" s="113"/>
      <c r="I107" s="113"/>
      <c r="J107" s="113"/>
      <c r="K107" s="113"/>
    </row>
    <row r="108" spans="7:11">
      <c r="G108" s="113"/>
      <c r="H108" s="113"/>
      <c r="I108" s="113"/>
      <c r="J108" s="113"/>
      <c r="K108" s="113"/>
    </row>
    <row r="109" spans="7:11">
      <c r="G109" s="113"/>
      <c r="H109" s="113"/>
      <c r="I109" s="113"/>
      <c r="J109" s="113"/>
      <c r="K109" s="113"/>
    </row>
    <row r="110" spans="7:11">
      <c r="G110" s="113"/>
      <c r="H110" s="113"/>
      <c r="I110" s="113"/>
      <c r="J110" s="113"/>
      <c r="K110" s="113"/>
    </row>
    <row r="111" spans="7:11">
      <c r="G111" s="113"/>
      <c r="H111" s="113"/>
      <c r="I111" s="113"/>
      <c r="J111" s="113"/>
      <c r="K111" s="113"/>
    </row>
    <row r="112" spans="7:11">
      <c r="G112" s="113"/>
      <c r="H112" s="113"/>
      <c r="I112" s="113"/>
      <c r="J112" s="113"/>
      <c r="K112" s="113"/>
    </row>
    <row r="113" spans="7:11">
      <c r="G113" s="113"/>
      <c r="H113" s="113"/>
      <c r="I113" s="113"/>
      <c r="J113" s="113"/>
      <c r="K113" s="113"/>
    </row>
    <row r="114" spans="7:11">
      <c r="G114" s="113"/>
      <c r="H114" s="113"/>
      <c r="I114" s="113"/>
      <c r="J114" s="113"/>
    </row>
    <row r="115" spans="7:11">
      <c r="G115" s="113"/>
      <c r="H115" s="113"/>
      <c r="I115" s="113"/>
      <c r="J115" s="113"/>
    </row>
    <row r="116" spans="7:11">
      <c r="H116" s="113"/>
      <c r="I116" s="113"/>
      <c r="J116" s="113"/>
    </row>
  </sheetData>
  <sortState xmlns:xlrd2="http://schemas.microsoft.com/office/spreadsheetml/2017/richdata2" ref="O3:O38">
    <sortCondition ref="O3:O38"/>
  </sortState>
  <mergeCells count="1">
    <mergeCell ref="G1:I1"/>
  </mergeCells>
  <phoneticPr fontId="8"/>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tabColor rgb="FF92D050"/>
  </sheetPr>
  <dimension ref="A1:K23"/>
  <sheetViews>
    <sheetView view="pageBreakPreview" zoomScale="90" zoomScaleNormal="100" zoomScaleSheetLayoutView="90" workbookViewId="0">
      <selection activeCell="C35" sqref="C35"/>
    </sheetView>
  </sheetViews>
  <sheetFormatPr defaultColWidth="9" defaultRowHeight="13.5"/>
  <cols>
    <col min="1" max="1" width="5" style="1" customWidth="1"/>
    <col min="2" max="2" width="3.375" style="1" customWidth="1"/>
    <col min="3" max="7" width="9" style="1"/>
    <col min="8" max="8" width="10" style="1" customWidth="1"/>
    <col min="9" max="9" width="9" style="1"/>
    <col min="10" max="10" width="5" style="1" customWidth="1"/>
    <col min="11" max="16384" width="9" style="1"/>
  </cols>
  <sheetData>
    <row r="1" spans="1:11">
      <c r="A1" s="2" t="s">
        <v>199</v>
      </c>
    </row>
    <row r="2" spans="1:11">
      <c r="A2" s="2"/>
    </row>
    <row r="3" spans="1:11" s="6" customFormat="1" ht="14.25">
      <c r="A3" s="5"/>
      <c r="H3" s="189" t="s">
        <v>0</v>
      </c>
      <c r="I3" s="189"/>
      <c r="J3" s="189"/>
    </row>
    <row r="4" spans="1:11" s="6" customFormat="1" ht="14.25">
      <c r="A4" s="5"/>
      <c r="H4" s="190" t="s">
        <v>1</v>
      </c>
      <c r="I4" s="190"/>
      <c r="J4" s="190"/>
    </row>
    <row r="5" spans="1:11" s="6" customFormat="1" ht="14.25">
      <c r="A5" s="5"/>
      <c r="G5" s="191"/>
      <c r="H5" s="192"/>
      <c r="I5" s="192"/>
    </row>
    <row r="6" spans="1:11" s="6" customFormat="1" ht="14.25">
      <c r="A6" s="5" t="s">
        <v>2</v>
      </c>
    </row>
    <row r="7" spans="1:11" s="6" customFormat="1" ht="14.25">
      <c r="A7" s="5"/>
    </row>
    <row r="8" spans="1:11" s="6" customFormat="1" ht="14.25">
      <c r="A8" s="5"/>
    </row>
    <row r="9" spans="1:11" s="6" customFormat="1" ht="14.25">
      <c r="A9" s="5"/>
    </row>
    <row r="10" spans="1:11" s="6" customFormat="1" ht="14.25">
      <c r="A10" s="5"/>
      <c r="E10" s="193" t="e">
        <f>#REF!</f>
        <v>#REF!</v>
      </c>
      <c r="F10" s="193"/>
      <c r="G10" s="193"/>
      <c r="H10" s="193"/>
      <c r="I10" s="6" t="s">
        <v>59</v>
      </c>
      <c r="K10" s="1" t="s">
        <v>60</v>
      </c>
    </row>
    <row r="11" spans="1:11">
      <c r="A11" s="2"/>
    </row>
    <row r="12" spans="1:11">
      <c r="A12" s="2"/>
    </row>
    <row r="13" spans="1:11">
      <c r="A13" s="2"/>
    </row>
    <row r="14" spans="1:11">
      <c r="A14" s="2"/>
    </row>
    <row r="15" spans="1:11" ht="14.25">
      <c r="A15" s="194" t="s">
        <v>200</v>
      </c>
      <c r="B15" s="195"/>
      <c r="C15" s="195"/>
      <c r="D15" s="195"/>
      <c r="E15" s="195"/>
      <c r="F15" s="195"/>
      <c r="G15" s="195"/>
      <c r="H15" s="195"/>
      <c r="I15" s="195"/>
      <c r="J15" s="195"/>
    </row>
    <row r="16" spans="1:11" ht="14.25">
      <c r="A16" s="5" t="s">
        <v>201</v>
      </c>
      <c r="B16" s="6"/>
      <c r="C16" s="6"/>
      <c r="D16" s="6"/>
      <c r="E16" s="6"/>
      <c r="F16" s="6"/>
      <c r="G16" s="6"/>
      <c r="H16" s="6"/>
      <c r="I16" s="6"/>
    </row>
    <row r="17" spans="1:9" ht="14.25">
      <c r="A17" s="5"/>
      <c r="B17" s="6"/>
      <c r="C17" s="6"/>
      <c r="D17" s="6"/>
      <c r="E17" s="6"/>
      <c r="F17" s="6"/>
      <c r="G17" s="6"/>
      <c r="H17" s="6"/>
      <c r="I17" s="6"/>
    </row>
    <row r="18" spans="1:9" ht="14.25">
      <c r="A18" s="5"/>
      <c r="B18" s="6"/>
      <c r="C18" s="6"/>
      <c r="D18" s="6"/>
      <c r="E18" s="6"/>
      <c r="F18" s="6"/>
      <c r="G18" s="6"/>
      <c r="H18" s="6"/>
      <c r="I18" s="6"/>
    </row>
    <row r="19" spans="1:9" ht="14.25">
      <c r="A19" s="5"/>
      <c r="B19" s="6"/>
      <c r="C19" s="6"/>
      <c r="D19" s="6"/>
      <c r="E19" s="6"/>
      <c r="F19" s="6"/>
      <c r="G19" s="6"/>
      <c r="H19" s="6"/>
      <c r="I19" s="6"/>
    </row>
    <row r="20" spans="1:9">
      <c r="A20" s="2"/>
    </row>
    <row r="21" spans="1:9">
      <c r="A21" s="2"/>
    </row>
    <row r="22" spans="1:9" ht="30" customHeight="1">
      <c r="A22" s="2"/>
      <c r="B22" s="188" t="s">
        <v>202</v>
      </c>
      <c r="C22" s="188"/>
      <c r="D22" s="188"/>
      <c r="E22" s="188"/>
      <c r="F22" s="188"/>
      <c r="G22" s="188"/>
      <c r="H22" s="188"/>
      <c r="I22" s="188"/>
    </row>
    <row r="23" spans="1:9">
      <c r="A23" s="2"/>
    </row>
  </sheetData>
  <mergeCells count="6">
    <mergeCell ref="B22:I22"/>
    <mergeCell ref="H3:J3"/>
    <mergeCell ref="H4:J4"/>
    <mergeCell ref="G5:I5"/>
    <mergeCell ref="E10:H10"/>
    <mergeCell ref="A15:J15"/>
  </mergeCells>
  <phoneticPr fontId="10"/>
  <printOptions horizontalCentered="1"/>
  <pageMargins left="0.70866141732283472" right="0.70866141732283472" top="0.94488188976377963" bottom="0.9448818897637796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tabColor rgb="FF92D050"/>
  </sheetPr>
  <dimension ref="A1:L20"/>
  <sheetViews>
    <sheetView view="pageBreakPreview" zoomScale="90" zoomScaleNormal="100" zoomScaleSheetLayoutView="90" workbookViewId="0">
      <selection activeCell="C35" sqref="C35"/>
    </sheetView>
  </sheetViews>
  <sheetFormatPr defaultColWidth="9" defaultRowHeight="13.5"/>
  <cols>
    <col min="1" max="1" width="18.75" style="1" customWidth="1"/>
    <col min="2" max="9" width="10.25" style="1" customWidth="1"/>
    <col min="10" max="11" width="11.25" style="1" customWidth="1"/>
    <col min="12" max="12" width="15" style="1" customWidth="1"/>
    <col min="13" max="13" width="9" style="1" customWidth="1"/>
    <col min="14" max="16384" width="9" style="1"/>
  </cols>
  <sheetData>
    <row r="1" spans="1:12">
      <c r="A1" s="2" t="s">
        <v>64</v>
      </c>
    </row>
    <row r="2" spans="1:12">
      <c r="A2" s="2"/>
    </row>
    <row r="3" spans="1:12" ht="14.25" thickBot="1">
      <c r="A3" s="4"/>
    </row>
    <row r="4" spans="1:12">
      <c r="A4" s="304" t="s">
        <v>203</v>
      </c>
      <c r="B4" s="307" t="s">
        <v>204</v>
      </c>
      <c r="C4" s="308"/>
      <c r="D4" s="309"/>
      <c r="E4" s="307" t="s">
        <v>205</v>
      </c>
      <c r="F4" s="308"/>
      <c r="G4" s="309"/>
      <c r="H4" s="307" t="s">
        <v>206</v>
      </c>
      <c r="I4" s="309"/>
      <c r="J4" s="307" t="s">
        <v>207</v>
      </c>
      <c r="K4" s="309"/>
      <c r="L4" s="301" t="s">
        <v>208</v>
      </c>
    </row>
    <row r="5" spans="1:12" ht="15.6" customHeight="1">
      <c r="A5" s="305"/>
      <c r="B5" s="310" t="s">
        <v>209</v>
      </c>
      <c r="C5" s="314" t="s">
        <v>210</v>
      </c>
      <c r="D5" s="312" t="s">
        <v>211</v>
      </c>
      <c r="E5" s="310" t="s">
        <v>212</v>
      </c>
      <c r="F5" s="314" t="s">
        <v>213</v>
      </c>
      <c r="G5" s="312" t="s">
        <v>214</v>
      </c>
      <c r="H5" s="232" t="s">
        <v>209</v>
      </c>
      <c r="I5" s="312" t="s">
        <v>211</v>
      </c>
      <c r="J5" s="310" t="s">
        <v>215</v>
      </c>
      <c r="K5" s="312" t="s">
        <v>216</v>
      </c>
      <c r="L5" s="302"/>
    </row>
    <row r="6" spans="1:12" ht="15.6" customHeight="1">
      <c r="A6" s="305"/>
      <c r="B6" s="310"/>
      <c r="C6" s="314"/>
      <c r="D6" s="312"/>
      <c r="E6" s="310"/>
      <c r="F6" s="314"/>
      <c r="G6" s="312"/>
      <c r="H6" s="232"/>
      <c r="I6" s="312"/>
      <c r="J6" s="310"/>
      <c r="K6" s="312"/>
      <c r="L6" s="302"/>
    </row>
    <row r="7" spans="1:12" ht="15.6" customHeight="1" thickBot="1">
      <c r="A7" s="306"/>
      <c r="B7" s="311"/>
      <c r="C7" s="315"/>
      <c r="D7" s="313"/>
      <c r="E7" s="311"/>
      <c r="F7" s="315"/>
      <c r="G7" s="313"/>
      <c r="H7" s="212"/>
      <c r="I7" s="313"/>
      <c r="J7" s="311"/>
      <c r="K7" s="313"/>
      <c r="L7" s="303"/>
    </row>
    <row r="8" spans="1:12" ht="16.5" customHeight="1">
      <c r="A8" s="15"/>
      <c r="B8" s="66" t="s">
        <v>217</v>
      </c>
      <c r="C8" s="64" t="s">
        <v>218</v>
      </c>
      <c r="D8" s="65" t="s">
        <v>219</v>
      </c>
      <c r="E8" s="66" t="s">
        <v>5</v>
      </c>
      <c r="F8" s="64" t="s">
        <v>220</v>
      </c>
      <c r="G8" s="65" t="s">
        <v>217</v>
      </c>
      <c r="H8" s="66" t="s">
        <v>217</v>
      </c>
      <c r="I8" s="65" t="s">
        <v>5</v>
      </c>
      <c r="J8" s="66"/>
      <c r="K8" s="65"/>
      <c r="L8" s="67"/>
    </row>
    <row r="9" spans="1:12" ht="26.25" customHeight="1">
      <c r="A9" s="78"/>
      <c r="B9" s="80"/>
      <c r="C9" s="81"/>
      <c r="D9" s="82"/>
      <c r="E9" s="80"/>
      <c r="F9" s="83"/>
      <c r="G9" s="82"/>
      <c r="H9" s="80"/>
      <c r="I9" s="82"/>
      <c r="J9" s="84"/>
      <c r="K9" s="85"/>
      <c r="L9" s="15"/>
    </row>
    <row r="10" spans="1:12" ht="26.25" customHeight="1">
      <c r="A10" s="79"/>
      <c r="B10" s="86"/>
      <c r="C10" s="87"/>
      <c r="D10" s="88"/>
      <c r="E10" s="86"/>
      <c r="F10" s="89"/>
      <c r="G10" s="88"/>
      <c r="H10" s="86"/>
      <c r="I10" s="88"/>
      <c r="J10" s="90"/>
      <c r="K10" s="91"/>
      <c r="L10" s="72"/>
    </row>
    <row r="11" spans="1:12" ht="26.25" customHeight="1">
      <c r="A11" s="78"/>
      <c r="B11" s="80"/>
      <c r="C11" s="81"/>
      <c r="D11" s="82"/>
      <c r="E11" s="80"/>
      <c r="F11" s="83"/>
      <c r="G11" s="82"/>
      <c r="H11" s="80"/>
      <c r="I11" s="82"/>
      <c r="J11" s="84"/>
      <c r="K11" s="85"/>
      <c r="L11" s="15"/>
    </row>
    <row r="12" spans="1:12" ht="26.25" customHeight="1">
      <c r="A12" s="79"/>
      <c r="B12" s="86"/>
      <c r="C12" s="87"/>
      <c r="D12" s="88"/>
      <c r="E12" s="86"/>
      <c r="F12" s="89"/>
      <c r="G12" s="88"/>
      <c r="H12" s="86"/>
      <c r="I12" s="88"/>
      <c r="J12" s="90"/>
      <c r="K12" s="91"/>
      <c r="L12" s="72"/>
    </row>
    <row r="13" spans="1:12" ht="26.25" customHeight="1">
      <c r="A13" s="78"/>
      <c r="B13" s="80"/>
      <c r="C13" s="81"/>
      <c r="D13" s="82"/>
      <c r="E13" s="80"/>
      <c r="F13" s="83"/>
      <c r="G13" s="82"/>
      <c r="H13" s="80"/>
      <c r="I13" s="82"/>
      <c r="J13" s="84"/>
      <c r="K13" s="85"/>
      <c r="L13" s="15"/>
    </row>
    <row r="14" spans="1:12" ht="26.25" customHeight="1">
      <c r="A14" s="79"/>
      <c r="B14" s="86"/>
      <c r="C14" s="87"/>
      <c r="D14" s="88"/>
      <c r="E14" s="86"/>
      <c r="F14" s="89"/>
      <c r="G14" s="88"/>
      <c r="H14" s="86"/>
      <c r="I14" s="88"/>
      <c r="J14" s="90"/>
      <c r="K14" s="91"/>
      <c r="L14" s="72"/>
    </row>
    <row r="15" spans="1:12" ht="26.25" customHeight="1">
      <c r="A15" s="78"/>
      <c r="B15" s="80"/>
      <c r="C15" s="81"/>
      <c r="D15" s="82"/>
      <c r="E15" s="80"/>
      <c r="F15" s="83"/>
      <c r="G15" s="82"/>
      <c r="H15" s="80"/>
      <c r="I15" s="82"/>
      <c r="J15" s="84"/>
      <c r="K15" s="85"/>
      <c r="L15" s="15"/>
    </row>
    <row r="16" spans="1:12" ht="26.25" customHeight="1">
      <c r="A16" s="79"/>
      <c r="B16" s="86"/>
      <c r="C16" s="87"/>
      <c r="D16" s="88"/>
      <c r="E16" s="86"/>
      <c r="F16" s="89"/>
      <c r="G16" s="88"/>
      <c r="H16" s="86"/>
      <c r="I16" s="88"/>
      <c r="J16" s="90"/>
      <c r="K16" s="91"/>
      <c r="L16" s="72"/>
    </row>
    <row r="17" spans="1:12" ht="26.25" customHeight="1">
      <c r="A17" s="78"/>
      <c r="B17" s="80"/>
      <c r="C17" s="81"/>
      <c r="D17" s="82"/>
      <c r="E17" s="80"/>
      <c r="F17" s="83"/>
      <c r="G17" s="82"/>
      <c r="H17" s="80"/>
      <c r="I17" s="82"/>
      <c r="J17" s="84"/>
      <c r="K17" s="85"/>
      <c r="L17" s="15"/>
    </row>
    <row r="18" spans="1:12" ht="26.25" customHeight="1" thickBot="1">
      <c r="A18" s="92"/>
      <c r="B18" s="93"/>
      <c r="C18" s="94"/>
      <c r="D18" s="95"/>
      <c r="E18" s="93"/>
      <c r="F18" s="96"/>
      <c r="G18" s="95"/>
      <c r="H18" s="93"/>
      <c r="I18" s="95"/>
      <c r="J18" s="97"/>
      <c r="K18" s="98"/>
      <c r="L18" s="16"/>
    </row>
    <row r="19" spans="1:12">
      <c r="A19" s="4"/>
    </row>
    <row r="20" spans="1:12">
      <c r="A20" s="2"/>
    </row>
  </sheetData>
  <mergeCells count="16">
    <mergeCell ref="L4:L7"/>
    <mergeCell ref="A4:A7"/>
    <mergeCell ref="B4:D4"/>
    <mergeCell ref="E4:G4"/>
    <mergeCell ref="H4:I4"/>
    <mergeCell ref="J4:K4"/>
    <mergeCell ref="B5:B7"/>
    <mergeCell ref="D5:D7"/>
    <mergeCell ref="H5:H7"/>
    <mergeCell ref="I5:I7"/>
    <mergeCell ref="J5:J7"/>
    <mergeCell ref="C5:C7"/>
    <mergeCell ref="E5:E7"/>
    <mergeCell ref="F5:F7"/>
    <mergeCell ref="G5:G7"/>
    <mergeCell ref="K5:K7"/>
  </mergeCells>
  <phoneticPr fontId="8"/>
  <printOptions horizontalCentered="1"/>
  <pageMargins left="0.51181102362204722" right="0.5118110236220472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'管理用（このシートは削除しないでください）'!$B$21:$B$34</xm:f>
          </x14:formula1>
          <xm:sqref>A17 A9 A11 A13 A15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tabColor theme="9" tint="0.39997558519241921"/>
  </sheetPr>
  <dimension ref="A1:K33"/>
  <sheetViews>
    <sheetView view="pageBreakPreview" zoomScale="90" zoomScaleNormal="100" zoomScaleSheetLayoutView="90" workbookViewId="0"/>
  </sheetViews>
  <sheetFormatPr defaultColWidth="9" defaultRowHeight="14.25"/>
  <cols>
    <col min="1" max="1" width="5" style="6" customWidth="1"/>
    <col min="2" max="2" width="3.375" style="6" customWidth="1"/>
    <col min="3" max="9" width="10" style="6" customWidth="1"/>
    <col min="10" max="10" width="4.875" style="6" customWidth="1"/>
    <col min="11" max="16384" width="9" style="6"/>
  </cols>
  <sheetData>
    <row r="1" spans="1:11">
      <c r="A1" s="5" t="s">
        <v>221</v>
      </c>
    </row>
    <row r="2" spans="1:11">
      <c r="A2" s="5"/>
    </row>
    <row r="3" spans="1:11">
      <c r="A3" s="5"/>
      <c r="H3" s="189" t="s">
        <v>0</v>
      </c>
      <c r="I3" s="189"/>
      <c r="J3" s="189"/>
    </row>
    <row r="4" spans="1:11">
      <c r="A4" s="5"/>
      <c r="H4" s="190" t="s">
        <v>1</v>
      </c>
      <c r="I4" s="190"/>
      <c r="J4" s="190"/>
    </row>
    <row r="5" spans="1:11">
      <c r="A5" s="5"/>
      <c r="G5" s="191"/>
      <c r="H5" s="192"/>
      <c r="I5" s="192"/>
    </row>
    <row r="6" spans="1:11">
      <c r="A6" s="5" t="s">
        <v>2</v>
      </c>
    </row>
    <row r="7" spans="1:11">
      <c r="A7" s="5"/>
    </row>
    <row r="8" spans="1:11">
      <c r="A8" s="5"/>
    </row>
    <row r="9" spans="1:11">
      <c r="A9" s="5"/>
    </row>
    <row r="10" spans="1:11">
      <c r="A10" s="5"/>
      <c r="E10" s="193" t="e">
        <f>#REF!</f>
        <v>#REF!</v>
      </c>
      <c r="F10" s="193"/>
      <c r="G10" s="193"/>
      <c r="H10" s="193"/>
      <c r="I10" s="6" t="s">
        <v>59</v>
      </c>
      <c r="K10" s="1" t="s">
        <v>60</v>
      </c>
    </row>
    <row r="11" spans="1:11">
      <c r="A11" s="5"/>
    </row>
    <row r="12" spans="1:11">
      <c r="A12" s="5"/>
    </row>
    <row r="13" spans="1:11">
      <c r="A13" s="5"/>
    </row>
    <row r="14" spans="1:11" ht="18.75" customHeight="1">
      <c r="A14" s="194" t="s">
        <v>222</v>
      </c>
      <c r="B14" s="195"/>
      <c r="C14" s="195"/>
      <c r="D14" s="195"/>
      <c r="E14" s="195"/>
      <c r="F14" s="195"/>
      <c r="G14" s="195"/>
      <c r="H14" s="195"/>
      <c r="I14" s="195"/>
      <c r="J14" s="195"/>
    </row>
    <row r="15" spans="1:11">
      <c r="A15" s="5"/>
    </row>
    <row r="16" spans="1:11">
      <c r="A16" s="5"/>
    </row>
    <row r="17" spans="1:10">
      <c r="A17" s="5"/>
    </row>
    <row r="18" spans="1:10" ht="60" customHeight="1">
      <c r="A18" s="10"/>
      <c r="B18" s="320" t="s">
        <v>223</v>
      </c>
      <c r="C18" s="320"/>
      <c r="D18" s="320"/>
      <c r="E18" s="320"/>
      <c r="F18" s="320"/>
      <c r="G18" s="320"/>
      <c r="H18" s="320"/>
      <c r="I18" s="320"/>
    </row>
    <row r="19" spans="1:10">
      <c r="A19" s="5"/>
    </row>
    <row r="20" spans="1:10">
      <c r="A20" s="5"/>
    </row>
    <row r="21" spans="1:10">
      <c r="A21" s="5"/>
    </row>
    <row r="22" spans="1:10" ht="30" customHeight="1">
      <c r="A22" s="11"/>
      <c r="B22" s="12">
        <v>1</v>
      </c>
      <c r="C22" s="316" t="s">
        <v>224</v>
      </c>
      <c r="D22" s="316"/>
      <c r="E22" s="316"/>
      <c r="F22" s="316"/>
      <c r="G22" s="316"/>
      <c r="H22" s="316"/>
      <c r="I22" s="316"/>
      <c r="J22" s="10"/>
    </row>
    <row r="23" spans="1:10">
      <c r="A23" s="8"/>
    </row>
    <row r="24" spans="1:10">
      <c r="A24" s="8"/>
      <c r="F24" s="7" t="str">
        <f>IF(G24="","金","")</f>
        <v>金</v>
      </c>
      <c r="G24" s="319"/>
      <c r="H24" s="319"/>
      <c r="I24" s="6" t="s">
        <v>3</v>
      </c>
    </row>
    <row r="25" spans="1:10">
      <c r="A25" s="5"/>
    </row>
    <row r="26" spans="1:10">
      <c r="A26" s="5"/>
    </row>
    <row r="27" spans="1:10" ht="30" customHeight="1">
      <c r="A27" s="11"/>
      <c r="B27" s="12">
        <v>2</v>
      </c>
      <c r="C27" s="316" t="s">
        <v>225</v>
      </c>
      <c r="D27" s="316"/>
      <c r="E27" s="316"/>
      <c r="F27" s="316"/>
      <c r="G27" s="316"/>
      <c r="H27" s="316"/>
      <c r="I27" s="316"/>
      <c r="J27" s="10"/>
    </row>
    <row r="28" spans="1:10">
      <c r="A28" s="8"/>
    </row>
    <row r="29" spans="1:10">
      <c r="A29" s="8"/>
      <c r="F29" s="7" t="str">
        <f>IF(G29="","金","")</f>
        <v>金</v>
      </c>
      <c r="G29" s="319"/>
      <c r="H29" s="319"/>
      <c r="I29" s="6" t="s">
        <v>3</v>
      </c>
    </row>
    <row r="30" spans="1:10">
      <c r="A30" s="5"/>
    </row>
    <row r="31" spans="1:10">
      <c r="A31" s="5"/>
    </row>
    <row r="32" spans="1:10">
      <c r="A32" s="11"/>
      <c r="B32" s="14">
        <v>3</v>
      </c>
      <c r="C32" s="317" t="s">
        <v>4</v>
      </c>
      <c r="D32" s="317"/>
      <c r="E32" s="317"/>
      <c r="F32" s="317"/>
      <c r="G32" s="317"/>
      <c r="H32" s="317"/>
      <c r="I32" s="317"/>
    </row>
    <row r="33" spans="1:9" ht="30" customHeight="1">
      <c r="A33" s="9"/>
      <c r="B33" s="13"/>
      <c r="C33" s="318" t="s">
        <v>226</v>
      </c>
      <c r="D33" s="318"/>
      <c r="E33" s="318"/>
      <c r="F33" s="318"/>
      <c r="G33" s="318"/>
      <c r="H33" s="318"/>
      <c r="I33" s="318"/>
    </row>
  </sheetData>
  <mergeCells count="12">
    <mergeCell ref="B18:I18"/>
    <mergeCell ref="E10:H10"/>
    <mergeCell ref="G5:I5"/>
    <mergeCell ref="A14:J14"/>
    <mergeCell ref="H3:J3"/>
    <mergeCell ref="H4:J4"/>
    <mergeCell ref="C22:I22"/>
    <mergeCell ref="C27:I27"/>
    <mergeCell ref="C32:I32"/>
    <mergeCell ref="C33:I33"/>
    <mergeCell ref="G24:H24"/>
    <mergeCell ref="G29:H29"/>
  </mergeCells>
  <phoneticPr fontId="8"/>
  <printOptions horizontalCentered="1"/>
  <pageMargins left="0.70866141732283472" right="0.70866141732283472" top="0.94488188976377963" bottom="0.9448818897637796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92D050"/>
  </sheetPr>
  <dimension ref="A1:K35"/>
  <sheetViews>
    <sheetView view="pageBreakPreview" zoomScale="90" zoomScaleNormal="100" zoomScaleSheetLayoutView="90" workbookViewId="0"/>
  </sheetViews>
  <sheetFormatPr defaultColWidth="9" defaultRowHeight="14.25"/>
  <cols>
    <col min="1" max="1" width="5" style="6" customWidth="1"/>
    <col min="2" max="2" width="3.375" style="6" customWidth="1"/>
    <col min="3" max="9" width="10" style="6" customWidth="1"/>
    <col min="10" max="10" width="5" style="6" customWidth="1"/>
    <col min="11" max="16384" width="9" style="6"/>
  </cols>
  <sheetData>
    <row r="1" spans="1:11">
      <c r="A1" s="5" t="s">
        <v>227</v>
      </c>
    </row>
    <row r="2" spans="1:11">
      <c r="A2" s="5"/>
    </row>
    <row r="3" spans="1:11">
      <c r="A3" s="5"/>
      <c r="H3" s="189" t="s">
        <v>0</v>
      </c>
      <c r="I3" s="189"/>
      <c r="J3" s="189"/>
    </row>
    <row r="4" spans="1:11">
      <c r="A4" s="5"/>
      <c r="H4" s="190" t="s">
        <v>1</v>
      </c>
      <c r="I4" s="190"/>
      <c r="J4" s="190"/>
    </row>
    <row r="5" spans="1:11">
      <c r="A5" s="5"/>
    </row>
    <row r="6" spans="1:11">
      <c r="A6" s="5" t="s">
        <v>228</v>
      </c>
    </row>
    <row r="7" spans="1:11">
      <c r="A7" s="5"/>
    </row>
    <row r="8" spans="1:11">
      <c r="A8" s="5"/>
    </row>
    <row r="9" spans="1:11">
      <c r="A9" s="5"/>
    </row>
    <row r="10" spans="1:11">
      <c r="A10" s="5"/>
      <c r="E10" s="193" t="e">
        <f>IF(#REF!="補助事業者名","間接補助事業者名",#REF!)</f>
        <v>#REF!</v>
      </c>
      <c r="F10" s="193"/>
      <c r="G10" s="193"/>
      <c r="H10" s="193"/>
      <c r="I10" s="6" t="s">
        <v>59</v>
      </c>
      <c r="K10" s="1" t="s">
        <v>60</v>
      </c>
    </row>
    <row r="11" spans="1:11">
      <c r="A11" s="5"/>
    </row>
    <row r="12" spans="1:11">
      <c r="A12" s="5"/>
    </row>
    <row r="13" spans="1:11">
      <c r="A13" s="5"/>
    </row>
    <row r="14" spans="1:11" ht="18.75" customHeight="1">
      <c r="A14" s="194" t="s">
        <v>222</v>
      </c>
      <c r="B14" s="195"/>
      <c r="C14" s="195"/>
      <c r="D14" s="195"/>
      <c r="E14" s="195"/>
      <c r="F14" s="195"/>
      <c r="G14" s="195"/>
      <c r="H14" s="195"/>
      <c r="I14" s="195"/>
      <c r="J14" s="195"/>
    </row>
    <row r="15" spans="1:11">
      <c r="A15" s="5"/>
    </row>
    <row r="16" spans="1:11">
      <c r="A16" s="5"/>
    </row>
    <row r="17" spans="1:10">
      <c r="A17" s="5"/>
    </row>
    <row r="18" spans="1:10" ht="60" customHeight="1">
      <c r="A18" s="10"/>
      <c r="B18" s="320" t="s">
        <v>229</v>
      </c>
      <c r="C18" s="320"/>
      <c r="D18" s="320"/>
      <c r="E18" s="320"/>
      <c r="F18" s="320"/>
      <c r="G18" s="320"/>
      <c r="H18" s="320"/>
      <c r="I18" s="320"/>
    </row>
    <row r="19" spans="1:10">
      <c r="A19" s="5"/>
    </row>
    <row r="20" spans="1:10">
      <c r="A20" s="5"/>
    </row>
    <row r="21" spans="1:10">
      <c r="A21" s="5"/>
    </row>
    <row r="22" spans="1:10" ht="30" customHeight="1">
      <c r="A22" s="12"/>
      <c r="B22" s="12">
        <v>1</v>
      </c>
      <c r="C22" s="316" t="s">
        <v>224</v>
      </c>
      <c r="D22" s="316"/>
      <c r="E22" s="316"/>
      <c r="F22" s="316"/>
      <c r="G22" s="316"/>
      <c r="H22" s="316"/>
      <c r="I22" s="316"/>
      <c r="J22" s="10"/>
    </row>
    <row r="23" spans="1:10">
      <c r="A23" s="8"/>
    </row>
    <row r="24" spans="1:10">
      <c r="A24" s="8"/>
      <c r="F24" s="7" t="str">
        <f>IF(G24="","金","")</f>
        <v>金</v>
      </c>
      <c r="G24" s="319"/>
      <c r="H24" s="319"/>
      <c r="I24" s="6" t="s">
        <v>3</v>
      </c>
    </row>
    <row r="25" spans="1:10">
      <c r="A25" s="5"/>
    </row>
    <row r="26" spans="1:10">
      <c r="A26" s="5"/>
    </row>
    <row r="27" spans="1:10" ht="30" customHeight="1">
      <c r="A27" s="12"/>
      <c r="B27" s="12">
        <v>2</v>
      </c>
      <c r="C27" s="316" t="s">
        <v>230</v>
      </c>
      <c r="D27" s="316"/>
      <c r="E27" s="316"/>
      <c r="F27" s="316"/>
      <c r="G27" s="316"/>
      <c r="H27" s="316"/>
      <c r="I27" s="316"/>
      <c r="J27" s="10"/>
    </row>
    <row r="28" spans="1:10">
      <c r="A28" s="8"/>
    </row>
    <row r="29" spans="1:10">
      <c r="A29" s="8"/>
      <c r="F29" s="7" t="str">
        <f>IF(G29="","金","")</f>
        <v>金</v>
      </c>
      <c r="G29" s="319"/>
      <c r="H29" s="319"/>
      <c r="I29" s="6" t="s">
        <v>3</v>
      </c>
    </row>
    <row r="30" spans="1:10">
      <c r="A30" s="5"/>
    </row>
    <row r="31" spans="1:10">
      <c r="A31" s="5"/>
    </row>
    <row r="32" spans="1:10">
      <c r="A32" s="11"/>
      <c r="B32" s="14">
        <v>3</v>
      </c>
      <c r="C32" s="317" t="s">
        <v>4</v>
      </c>
      <c r="D32" s="317"/>
      <c r="E32" s="317"/>
      <c r="F32" s="317"/>
      <c r="G32" s="317"/>
      <c r="H32" s="317"/>
      <c r="I32" s="317"/>
    </row>
    <row r="33" spans="1:9" ht="30" customHeight="1">
      <c r="A33" s="9"/>
      <c r="B33" s="13"/>
      <c r="C33" s="318" t="s">
        <v>226</v>
      </c>
      <c r="D33" s="318"/>
      <c r="E33" s="318"/>
      <c r="F33" s="318"/>
      <c r="G33" s="318"/>
      <c r="H33" s="318"/>
      <c r="I33" s="318"/>
    </row>
    <row r="34" spans="1:9">
      <c r="A34" s="5"/>
    </row>
    <row r="35" spans="1:9">
      <c r="A35" s="5"/>
    </row>
  </sheetData>
  <mergeCells count="11">
    <mergeCell ref="H3:J3"/>
    <mergeCell ref="H4:J4"/>
    <mergeCell ref="B18:I18"/>
    <mergeCell ref="C22:I22"/>
    <mergeCell ref="C27:I27"/>
    <mergeCell ref="C33:I33"/>
    <mergeCell ref="G24:H24"/>
    <mergeCell ref="G29:H29"/>
    <mergeCell ref="E10:H10"/>
    <mergeCell ref="A14:J14"/>
    <mergeCell ref="C32:I32"/>
  </mergeCells>
  <phoneticPr fontId="8"/>
  <printOptions horizontalCentered="1"/>
  <pageMargins left="0.70866141732283472" right="0.70866141732283472" top="0.94488188976377963" bottom="0.9448818897637796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都道府県リスト</vt:lpstr>
      <vt:lpstr>第3号様式_事業遂行状況報告書</vt:lpstr>
      <vt:lpstr>第3号様式_別表</vt:lpstr>
      <vt:lpstr>（施設整備促進支援）医療機関用</vt:lpstr>
      <vt:lpstr>管理用（このシートは削除しないでください）</vt:lpstr>
      <vt:lpstr>第5号様式_年度終了実績報告書</vt:lpstr>
      <vt:lpstr>第5号_別表</vt:lpstr>
      <vt:lpstr>第6号様式_消費税仕入控除（直接補助）</vt:lpstr>
      <vt:lpstr>第7号様式_消費税仕入控除（間接補助）</vt:lpstr>
      <vt:lpstr>'（施設整備促進支援）医療機関用'!Print_Area</vt:lpstr>
      <vt:lpstr>第3号様式_事業遂行状況報告書!Print_Area</vt:lpstr>
      <vt:lpstr>第3号様式_別表!Print_Area</vt:lpstr>
      <vt:lpstr>第5号_別表!Print_Area</vt:lpstr>
      <vt:lpstr>第5号様式_年度終了実績報告書!Print_Area</vt:lpstr>
      <vt:lpstr>'第6号様式_消費税仕入控除（直接補助）'!Print_Area</vt:lpstr>
      <vt:lpstr>'第7号様式_消費税仕入控除（間接補助）'!Print_Area</vt:lpstr>
      <vt:lpstr>'（施設整備促進支援）医療機関用'!Print_Titles</vt:lpstr>
      <vt:lpstr>ブロック</vt:lpstr>
      <vt:lpstr>医療提供体制施設整備交付金</vt:lpstr>
      <vt:lpstr>医療提供体制施設整備補助金</vt:lpstr>
      <vt:lpstr>地域医療介護総合確保基金</vt:lpstr>
      <vt:lpstr>鉄筋コンクリート</vt:lpstr>
      <vt:lpstr>木造</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補助金調書　第１号様式</dc:title>
  <dc:subject/>
  <dc:creator>石原 寛人(ishihara-hiroto)</dc:creator>
  <cp:keywords/>
  <dc:description/>
  <cp:lastModifiedBy>関　健司</cp:lastModifiedBy>
  <cp:revision>2</cp:revision>
  <cp:lastPrinted>2026-02-02T23:49:04Z</cp:lastPrinted>
  <dcterms:created xsi:type="dcterms:W3CDTF">2017-10-26T07:12:00Z</dcterms:created>
  <dcterms:modified xsi:type="dcterms:W3CDTF">2026-02-03T02:55:40Z</dcterms:modified>
  <cp:category/>
  <cp:contentStatus/>
</cp:coreProperties>
</file>