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1\"/>
    </mc:Choice>
  </mc:AlternateContent>
  <xr:revisionPtr revIDLastSave="0" documentId="13_ncr:1_{AA5E0F3D-81B3-4377-941A-4195347322AC}" xr6:coauthVersionLast="47" xr6:coauthVersionMax="47" xr10:uidLastSave="{00000000-0000-0000-0000-000000000000}"/>
  <bookViews>
    <workbookView xWindow="28680" yWindow="-120" windowWidth="29040" windowHeight="15720" xr2:uid="{00000000-000D-0000-FFFF-FFFF00000000}"/>
  </bookViews>
  <sheets>
    <sheet name="電気料金入札金額計算書" sheetId="3" r:id="rId1"/>
  </sheets>
  <definedNames>
    <definedName name="_xlnm.Print_Area" localSheetId="0">電気料金入札金額計算書!$A$1:$L$44</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 r="I33" i="3"/>
  <c r="E33" i="3"/>
  <c r="J33" i="3" l="1"/>
  <c r="L33" i="3" s="1"/>
  <c r="I7" i="3"/>
  <c r="I8" i="3"/>
  <c r="E35" i="3" l="1"/>
  <c r="E31" i="3"/>
  <c r="E29" i="3"/>
  <c r="E27" i="3"/>
  <c r="E25" i="3"/>
  <c r="E23" i="3"/>
  <c r="E21" i="3"/>
  <c r="E19" i="3"/>
  <c r="E17" i="3"/>
  <c r="E15" i="3"/>
  <c r="E13" i="3"/>
  <c r="E11" i="3"/>
  <c r="E9" i="3"/>
  <c r="E7" i="3"/>
  <c r="E5" i="3"/>
  <c r="I14" i="3" l="1"/>
  <c r="I13" i="3"/>
  <c r="I36" i="3"/>
  <c r="I35" i="3"/>
  <c r="I32" i="3"/>
  <c r="I31" i="3"/>
  <c r="I30" i="3"/>
  <c r="I29" i="3"/>
  <c r="I28" i="3"/>
  <c r="I27" i="3"/>
  <c r="I26" i="3"/>
  <c r="I25" i="3"/>
  <c r="I24" i="3"/>
  <c r="I23" i="3"/>
  <c r="I22" i="3"/>
  <c r="I21" i="3"/>
  <c r="I20" i="3"/>
  <c r="I19" i="3"/>
  <c r="I18" i="3"/>
  <c r="I17" i="3"/>
  <c r="I16" i="3"/>
  <c r="I15" i="3"/>
  <c r="I12" i="3"/>
  <c r="I11" i="3"/>
  <c r="I10" i="3"/>
  <c r="I9" i="3"/>
  <c r="I6" i="3"/>
  <c r="I5" i="3"/>
  <c r="J35" i="3" l="1"/>
  <c r="L35" i="3" s="1"/>
  <c r="J31" i="3"/>
  <c r="L31" i="3" s="1"/>
  <c r="J9" i="3"/>
  <c r="L9" i="3" s="1"/>
  <c r="J19" i="3"/>
  <c r="L19" i="3" s="1"/>
  <c r="J27" i="3"/>
  <c r="L27" i="3" s="1"/>
  <c r="J13" i="3"/>
  <c r="L13" i="3" s="1"/>
  <c r="J15" i="3"/>
  <c r="L15" i="3" s="1"/>
  <c r="J7" i="3"/>
  <c r="L7" i="3" s="1"/>
  <c r="J25" i="3"/>
  <c r="L25" i="3" s="1"/>
  <c r="J5" i="3"/>
  <c r="L5" i="3" s="1"/>
  <c r="J23" i="3"/>
  <c r="L23" i="3" s="1"/>
  <c r="J11" i="3"/>
  <c r="L11" i="3" s="1"/>
  <c r="J21" i="3"/>
  <c r="L21" i="3" s="1"/>
  <c r="J29" i="3"/>
  <c r="L29" i="3" s="1"/>
  <c r="J17" i="3"/>
  <c r="L17" i="3" s="1"/>
  <c r="L37" i="3" l="1"/>
  <c r="L38" i="3" s="1"/>
</calcChain>
</file>

<file path=xl/sharedStrings.xml><?xml version="1.0" encoding="utf-8"?>
<sst xmlns="http://schemas.openxmlformats.org/spreadsheetml/2006/main" count="73" uniqueCount="43">
  <si>
    <t>電気料金入札金額計算書</t>
    <rPh sb="0" eb="2">
      <t>デンキ</t>
    </rPh>
    <rPh sb="2" eb="4">
      <t>リョウキン</t>
    </rPh>
    <rPh sb="4" eb="6">
      <t>ニュウサツ</t>
    </rPh>
    <rPh sb="6" eb="8">
      <t>キンガク</t>
    </rPh>
    <rPh sb="8" eb="11">
      <t>ケイサンショ</t>
    </rPh>
    <phoneticPr fontId="1"/>
  </si>
  <si>
    <t>施設番号</t>
    <rPh sb="0" eb="2">
      <t>シセツ</t>
    </rPh>
    <rPh sb="2" eb="4">
      <t>バンゴウ</t>
    </rPh>
    <phoneticPr fontId="1"/>
  </si>
  <si>
    <t>施設名</t>
    <rPh sb="0" eb="3">
      <t>シセツメイ</t>
    </rPh>
    <phoneticPr fontId="1"/>
  </si>
  <si>
    <t>区分</t>
    <rPh sb="0" eb="2">
      <t>クブン</t>
    </rPh>
    <phoneticPr fontId="1"/>
  </si>
  <si>
    <t>夏季</t>
    <rPh sb="0" eb="2">
      <t>カキ</t>
    </rPh>
    <phoneticPr fontId="1"/>
  </si>
  <si>
    <t>その他季</t>
    <rPh sb="2" eb="3">
      <t>タ</t>
    </rPh>
    <rPh sb="3" eb="4">
      <t>キ</t>
    </rPh>
    <phoneticPr fontId="1"/>
  </si>
  <si>
    <t>合計（税込）④</t>
    <rPh sb="0" eb="2">
      <t>ゴウケイ</t>
    </rPh>
    <rPh sb="3" eb="5">
      <t>ゼイコミ</t>
    </rPh>
    <phoneticPr fontId="1"/>
  </si>
  <si>
    <t>電気料金入札金額（円）</t>
    <rPh sb="0" eb="2">
      <t>デンキ</t>
    </rPh>
    <rPh sb="2" eb="4">
      <t>リョウキン</t>
    </rPh>
    <rPh sb="4" eb="6">
      <t>ニュウサツ</t>
    </rPh>
    <rPh sb="6" eb="8">
      <t>キンガク</t>
    </rPh>
    <rPh sb="9" eb="10">
      <t>エン</t>
    </rPh>
    <phoneticPr fontId="1"/>
  </si>
  <si>
    <t>商号又は名称　　　　　　　　　　　　　　　　　　　　　　　</t>
    <rPh sb="0" eb="2">
      <t>ショウゴウ</t>
    </rPh>
    <rPh sb="2" eb="3">
      <t>マタ</t>
    </rPh>
    <rPh sb="4" eb="6">
      <t>メイショウ</t>
    </rPh>
    <phoneticPr fontId="1"/>
  </si>
  <si>
    <t>大分県立杵築高等学校</t>
  </si>
  <si>
    <t>大分県立日出総合高等学校</t>
    <rPh sb="0" eb="4">
      <t>オオイタケンリツ</t>
    </rPh>
    <rPh sb="4" eb="6">
      <t>ヒノデ</t>
    </rPh>
    <rPh sb="6" eb="8">
      <t>ソウゴウ</t>
    </rPh>
    <rPh sb="8" eb="10">
      <t>コウトウ</t>
    </rPh>
    <rPh sb="10" eb="12">
      <t>ガッコウ</t>
    </rPh>
    <phoneticPr fontId="1"/>
  </si>
  <si>
    <t>大分県立日出総合高等学校(農場・管理棟)</t>
    <rPh sb="0" eb="4">
      <t>オオイタケンリツ</t>
    </rPh>
    <rPh sb="4" eb="6">
      <t>ヒノデ</t>
    </rPh>
    <rPh sb="6" eb="8">
      <t>ソウゴウ</t>
    </rPh>
    <rPh sb="8" eb="10">
      <t>コウトウ</t>
    </rPh>
    <rPh sb="10" eb="12">
      <t>ガッコウ</t>
    </rPh>
    <rPh sb="13" eb="15">
      <t>ノウジョウ</t>
    </rPh>
    <rPh sb="16" eb="19">
      <t>カンリトウ</t>
    </rPh>
    <phoneticPr fontId="1"/>
  </si>
  <si>
    <t>大分県立日出総合高等学校(農場・寮)</t>
    <rPh sb="0" eb="4">
      <t>オオイタケンリツ</t>
    </rPh>
    <rPh sb="4" eb="6">
      <t>ヒノデ</t>
    </rPh>
    <rPh sb="6" eb="8">
      <t>ソウゴウ</t>
    </rPh>
    <rPh sb="8" eb="10">
      <t>コウトウ</t>
    </rPh>
    <rPh sb="10" eb="12">
      <t>ガッコウ</t>
    </rPh>
    <rPh sb="13" eb="15">
      <t>ノウジョウ</t>
    </rPh>
    <rPh sb="16" eb="17">
      <t>リョウ</t>
    </rPh>
    <phoneticPr fontId="1"/>
  </si>
  <si>
    <t>大分県立別府鶴見丘高等学校</t>
    <rPh sb="0" eb="4">
      <t>オオイタケンリツ</t>
    </rPh>
    <rPh sb="4" eb="6">
      <t>ベップ</t>
    </rPh>
    <rPh sb="6" eb="8">
      <t>ツルミ</t>
    </rPh>
    <rPh sb="8" eb="9">
      <t>オカ</t>
    </rPh>
    <rPh sb="9" eb="11">
      <t>コウトウ</t>
    </rPh>
    <rPh sb="11" eb="13">
      <t>ガッコウ</t>
    </rPh>
    <phoneticPr fontId="1"/>
  </si>
  <si>
    <t>大分県立大分雄城台高等学校</t>
    <rPh sb="0" eb="4">
      <t>オオイタケンリツ</t>
    </rPh>
    <rPh sb="4" eb="6">
      <t>オオイタ</t>
    </rPh>
    <rPh sb="6" eb="9">
      <t>オギノダイ</t>
    </rPh>
    <rPh sb="9" eb="11">
      <t>コウトウ</t>
    </rPh>
    <rPh sb="11" eb="13">
      <t>ガッコウ</t>
    </rPh>
    <phoneticPr fontId="1"/>
  </si>
  <si>
    <t>大分県立鶴崎工業高等学校</t>
    <rPh sb="0" eb="4">
      <t>オオイタケンリツ</t>
    </rPh>
    <rPh sb="4" eb="6">
      <t>ツルサキ</t>
    </rPh>
    <rPh sb="6" eb="8">
      <t>コウギョウ</t>
    </rPh>
    <rPh sb="8" eb="10">
      <t>コウトウ</t>
    </rPh>
    <rPh sb="10" eb="12">
      <t>ガッコウ</t>
    </rPh>
    <phoneticPr fontId="1"/>
  </si>
  <si>
    <t>大分県立情報科学高等学校</t>
  </si>
  <si>
    <t>大分県立津久見高等学校</t>
    <rPh sb="0" eb="4">
      <t>オオイタケンリツ</t>
    </rPh>
    <rPh sb="4" eb="7">
      <t>ツクミ</t>
    </rPh>
    <rPh sb="7" eb="9">
      <t>コウトウ</t>
    </rPh>
    <rPh sb="9" eb="11">
      <t>ガッコウ</t>
    </rPh>
    <phoneticPr fontId="1"/>
  </si>
  <si>
    <t>大分県立三重総合高等学校</t>
    <rPh sb="0" eb="4">
      <t>オオイタケンリツ</t>
    </rPh>
    <rPh sb="4" eb="6">
      <t>ミエ</t>
    </rPh>
    <rPh sb="6" eb="8">
      <t>ソウゴウ</t>
    </rPh>
    <rPh sb="8" eb="10">
      <t>コウトウ</t>
    </rPh>
    <rPh sb="10" eb="12">
      <t>ガッコウ</t>
    </rPh>
    <phoneticPr fontId="1"/>
  </si>
  <si>
    <t>年間電力量
料金
(円)</t>
    <rPh sb="0" eb="2">
      <t>ネンカン</t>
    </rPh>
    <rPh sb="2" eb="4">
      <t>デンリョク</t>
    </rPh>
    <rPh sb="4" eb="5">
      <t>リョウ</t>
    </rPh>
    <rPh sb="6" eb="8">
      <t>リョウキン</t>
    </rPh>
    <rPh sb="10" eb="11">
      <t>エン</t>
    </rPh>
    <phoneticPr fontId="1"/>
  </si>
  <si>
    <t>※注2：基本料金の小数点第2位未満は切り捨てとする。</t>
    <phoneticPr fontId="1"/>
  </si>
  <si>
    <t>調整料金※注4</t>
    <rPh sb="0" eb="2">
      <t>チョウセイ</t>
    </rPh>
    <rPh sb="2" eb="4">
      <t>リョウキン</t>
    </rPh>
    <phoneticPr fontId="1"/>
  </si>
  <si>
    <t>単価
(円/㎾)
　(B)
※注1</t>
    <rPh sb="0" eb="2">
      <t>タンカ</t>
    </rPh>
    <rPh sb="4" eb="5">
      <t>エン</t>
    </rPh>
    <rPh sb="15" eb="16">
      <t>チュウ</t>
    </rPh>
    <phoneticPr fontId="1"/>
  </si>
  <si>
    <t>基本料金（円）
(A)×(B)×12月×0.85　①
※注2</t>
    <rPh sb="0" eb="2">
      <t>キホン</t>
    </rPh>
    <rPh sb="2" eb="4">
      <t>リョウキン</t>
    </rPh>
    <rPh sb="5" eb="6">
      <t>エン</t>
    </rPh>
    <rPh sb="18" eb="19">
      <t>ガツ</t>
    </rPh>
    <phoneticPr fontId="1"/>
  </si>
  <si>
    <t>年間予定
使用電力量
(㎾h)</t>
    <rPh sb="2" eb="4">
      <t>ヨテイ</t>
    </rPh>
    <rPh sb="5" eb="7">
      <t>シヨウ</t>
    </rPh>
    <rPh sb="9" eb="10">
      <t>リョウ</t>
    </rPh>
    <phoneticPr fontId="1"/>
  </si>
  <si>
    <t>単価
(円/㎾h)
※注1</t>
    <rPh sb="0" eb="2">
      <t>タンカ</t>
    </rPh>
    <rPh sb="4" eb="5">
      <t>エン</t>
    </rPh>
    <phoneticPr fontId="1"/>
  </si>
  <si>
    <t>年間電力量
合計(円)
　②</t>
    <rPh sb="2" eb="4">
      <t>デンリョク</t>
    </rPh>
    <rPh sb="4" eb="5">
      <t>リョウ</t>
    </rPh>
    <rPh sb="6" eb="8">
      <t>ゴウケイ</t>
    </rPh>
    <rPh sb="9" eb="10">
      <t>エン</t>
    </rPh>
    <phoneticPr fontId="1"/>
  </si>
  <si>
    <t>詳細別紙
(円)
③</t>
    <rPh sb="0" eb="2">
      <t>ショウサイ</t>
    </rPh>
    <rPh sb="2" eb="4">
      <t>ベッシ</t>
    </rPh>
    <phoneticPr fontId="1"/>
  </si>
  <si>
    <t xml:space="preserve">  </t>
    <phoneticPr fontId="1"/>
  </si>
  <si>
    <t>※注1：内訳の単価は契約希望単価（課税事業者にあっては消費税相当額を含むもの）とし、小数点第2位未満を切り捨てたものを適用
       すること。</t>
    <rPh sb="1" eb="2">
      <t>チュウ</t>
    </rPh>
    <phoneticPr fontId="1"/>
  </si>
  <si>
    <t>予定
契約
電力
(㎾) (A)</t>
    <rPh sb="0" eb="2">
      <t>ヨテイ</t>
    </rPh>
    <rPh sb="3" eb="5">
      <t>ケイヤク</t>
    </rPh>
    <rPh sb="6" eb="8">
      <t>デンリョク</t>
    </rPh>
    <phoneticPr fontId="1"/>
  </si>
  <si>
    <t>基本料金（見込）</t>
    <rPh sb="0" eb="2">
      <t>キホン</t>
    </rPh>
    <rPh sb="2" eb="4">
      <t>リョウキン</t>
    </rPh>
    <rPh sb="5" eb="7">
      <t>ミコ</t>
    </rPh>
    <phoneticPr fontId="1"/>
  </si>
  <si>
    <t>電力量料金（見込）</t>
    <rPh sb="0" eb="2">
      <t>デンリョク</t>
    </rPh>
    <rPh sb="2" eb="3">
      <t>リョウ</t>
    </rPh>
    <rPh sb="3" eb="5">
      <t>リョウキン</t>
    </rPh>
    <rPh sb="6" eb="8">
      <t>ミコ</t>
    </rPh>
    <phoneticPr fontId="1"/>
  </si>
  <si>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1"/>
  </si>
  <si>
    <t>※注3：見込金額合計(円)の1円未満の端数は(基本料金)①＋(電力量料金)②＋(調整料金)③を合計した後に切り捨てる。</t>
    <rPh sb="4" eb="6">
      <t>ミコ</t>
    </rPh>
    <rPh sb="6" eb="8">
      <t>キンガク</t>
    </rPh>
    <phoneticPr fontId="1"/>
  </si>
  <si>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1"/>
  </si>
  <si>
    <t>※合計(税込)④に110分の100を乗じて得た額（1円未満切り上げ）を記載すること。</t>
    <rPh sb="12" eb="13">
      <t>ブン</t>
    </rPh>
    <rPh sb="18" eb="19">
      <t>ジョウ</t>
    </rPh>
    <rPh sb="21" eb="22">
      <t>エ</t>
    </rPh>
    <rPh sb="23" eb="24">
      <t>ガク</t>
    </rPh>
    <rPh sb="26" eb="29">
      <t>エンミマン</t>
    </rPh>
    <rPh sb="29" eb="30">
      <t>キ</t>
    </rPh>
    <rPh sb="31" eb="32">
      <t>ア</t>
    </rPh>
    <rPh sb="35" eb="37">
      <t>キサイ</t>
    </rPh>
    <phoneticPr fontId="1"/>
  </si>
  <si>
    <t>大分県立中津東高等学校</t>
    <rPh sb="0" eb="4">
      <t>オオイタケンリツ</t>
    </rPh>
    <rPh sb="4" eb="7">
      <t>ナカツヒガシ</t>
    </rPh>
    <rPh sb="7" eb="9">
      <t>コウトウ</t>
    </rPh>
    <rPh sb="9" eb="11">
      <t>ガッコウ</t>
    </rPh>
    <phoneticPr fontId="1"/>
  </si>
  <si>
    <t>大分県立大分上野丘高等学校</t>
    <rPh sb="0" eb="4">
      <t>オオイタケンリツ</t>
    </rPh>
    <rPh sb="4" eb="6">
      <t>オオイタ</t>
    </rPh>
    <rPh sb="6" eb="7">
      <t>ウエ</t>
    </rPh>
    <rPh sb="7" eb="8">
      <t>ノ</t>
    </rPh>
    <rPh sb="8" eb="9">
      <t>オカ</t>
    </rPh>
    <rPh sb="9" eb="11">
      <t>コウトウ</t>
    </rPh>
    <rPh sb="11" eb="13">
      <t>ガッコウ</t>
    </rPh>
    <phoneticPr fontId="1"/>
  </si>
  <si>
    <t>大分県立埋蔵文化財センター</t>
    <rPh sb="0" eb="2">
      <t>オオイタ</t>
    </rPh>
    <rPh sb="2" eb="4">
      <t>ケンリツ</t>
    </rPh>
    <rPh sb="4" eb="6">
      <t>マイゾウ</t>
    </rPh>
    <rPh sb="6" eb="9">
      <t>ブンカザイ</t>
    </rPh>
    <phoneticPr fontId="1"/>
  </si>
  <si>
    <t>大分県立竹田高等学校</t>
    <rPh sb="0" eb="4">
      <t>オオイタケンリツ</t>
    </rPh>
    <rPh sb="4" eb="6">
      <t>タケタ</t>
    </rPh>
    <rPh sb="6" eb="8">
      <t>コウトウ</t>
    </rPh>
    <rPh sb="8" eb="10">
      <t>ガッコウ</t>
    </rPh>
    <phoneticPr fontId="1"/>
  </si>
  <si>
    <t>大分県立日出支援学校</t>
    <rPh sb="0" eb="4">
      <t>オオイタケンリツ</t>
    </rPh>
    <rPh sb="4" eb="8">
      <t>ヒジシエン</t>
    </rPh>
    <rPh sb="8" eb="10">
      <t>ガッコウ</t>
    </rPh>
    <phoneticPr fontId="1"/>
  </si>
  <si>
    <t>大分県立臼杵高等学校</t>
    <rPh sb="0" eb="4">
      <t>オオイタケンリツ</t>
    </rPh>
    <rPh sb="4" eb="6">
      <t>ウスキ</t>
    </rPh>
    <rPh sb="6" eb="8">
      <t>コウトウ</t>
    </rPh>
    <rPh sb="8" eb="10">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</si>
</sst>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s>
  <cellStyleXfs count="3">
    <xf numFmtId="0" fontId="0" fillId="0" borderId="0">
      <alignment vertical="center"/>
    </xf>
    <xf numFmtId="38" fontId="2" fillId="0" borderId="0" applyFont="0" applyFill="0" applyBorder="0" applyAlignment="0" applyProtection="0"/>
    <xf numFmtId="38" fontId="3" fillId="0" borderId="0" applyFont="0" applyFill="0" applyBorder="0" applyAlignment="0" applyProtection="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lignment vertical="center"/>
    </xf>
    <xf numFmtId="38" fontId="5" fillId="2" borderId="1" xfId="2" applyFont="1" applyFill="1" applyBorder="1">
      <alignment vertical="center"/>
    </xf>
    <xf numFmtId="4" fontId="5" fillId="0" borderId="1" xfId="0" applyNumberFormat="1" applyFont="1" applyBorder="1">
      <alignment vertical="center"/>
    </xf>
    <xf numFmtId="4" fontId="5" fillId="0" borderId="1" xfId="0" applyNumberFormat="1" applyFont="1" applyBorder="1" applyProtection="1">
      <alignment vertical="center"/>
      <protection hidden="1"/>
    </xf>
    <xf numFmtId="3" fontId="5" fillId="0" borderId="2" xfId="0" applyNumberFormat="1" applyFont="1" applyBorder="1" applyAlignment="1">
      <alignment horizontal="right" vertical="center"/>
    </xf>
    <xf numFmtId="0" fontId="5" fillId="2" borderId="8" xfId="0" applyFont="1" applyFill="1" applyBorder="1">
      <alignment vertical="center"/>
    </xf>
    <xf numFmtId="38" fontId="5" fillId="2" borderId="8" xfId="2" applyFont="1" applyFill="1" applyBorder="1">
      <alignment vertical="center"/>
    </xf>
    <xf numFmtId="4" fontId="5" fillId="0" borderId="8" xfId="0" applyNumberFormat="1" applyFont="1" applyBorder="1">
      <alignment vertical="center"/>
    </xf>
    <xf numFmtId="4" fontId="5" fillId="0" borderId="8" xfId="0" applyNumberFormat="1" applyFont="1" applyBorder="1" applyProtection="1">
      <alignment vertical="center"/>
      <protection hidden="1"/>
    </xf>
    <xf numFmtId="0" fontId="5" fillId="2" borderId="9" xfId="0" applyFont="1" applyFill="1" applyBorder="1">
      <alignment vertical="center"/>
    </xf>
    <xf numFmtId="38" fontId="5" fillId="2" borderId="9" xfId="2" applyFont="1" applyFill="1" applyBorder="1">
      <alignment vertical="center"/>
    </xf>
    <xf numFmtId="4" fontId="5" fillId="0" borderId="9" xfId="0" applyNumberFormat="1" applyFont="1" applyBorder="1">
      <alignment vertical="center"/>
    </xf>
    <xf numFmtId="4" fontId="5" fillId="0" borderId="9" xfId="0" applyNumberFormat="1" applyFont="1" applyBorder="1" applyProtection="1">
      <alignment vertical="center"/>
      <protection hidden="1"/>
    </xf>
    <xf numFmtId="0" fontId="5" fillId="2" borderId="10" xfId="0" applyFont="1" applyFill="1" applyBorder="1">
      <alignment vertical="center"/>
    </xf>
    <xf numFmtId="38" fontId="5" fillId="2" borderId="10" xfId="2" applyFont="1" applyFill="1" applyBorder="1">
      <alignment vertical="center"/>
    </xf>
    <xf numFmtId="4" fontId="5" fillId="0" borderId="10" xfId="0" applyNumberFormat="1" applyFont="1" applyBorder="1">
      <alignment vertical="center"/>
    </xf>
    <xf numFmtId="4" fontId="5" fillId="0" borderId="10" xfId="0" applyNumberFormat="1" applyFont="1" applyBorder="1" applyProtection="1">
      <alignment vertical="center"/>
      <protection hidden="1"/>
    </xf>
    <xf numFmtId="0" fontId="5" fillId="2" borderId="11" xfId="0" applyFont="1" applyFill="1" applyBorder="1">
      <alignment vertical="center"/>
    </xf>
    <xf numFmtId="38" fontId="5" fillId="2" borderId="11" xfId="2" applyFont="1" applyFill="1" applyBorder="1">
      <alignment vertical="center"/>
    </xf>
    <xf numFmtId="4" fontId="5" fillId="0" borderId="11" xfId="0" applyNumberFormat="1" applyFont="1" applyBorder="1">
      <alignment vertical="center"/>
    </xf>
    <xf numFmtId="4" fontId="5" fillId="0" borderId="11" xfId="0" applyNumberFormat="1" applyFont="1" applyBorder="1" applyProtection="1">
      <alignment vertical="center"/>
      <protection hidden="1"/>
    </xf>
    <xf numFmtId="0" fontId="5" fillId="2" borderId="3" xfId="0" applyFont="1" applyFill="1" applyBorder="1">
      <alignment vertical="center"/>
    </xf>
    <xf numFmtId="38" fontId="5" fillId="2" borderId="3" xfId="2" applyFont="1" applyFill="1" applyBorder="1">
      <alignment vertical="center"/>
    </xf>
    <xf numFmtId="4" fontId="5" fillId="0" borderId="3" xfId="0" applyNumberFormat="1" applyFont="1" applyBorder="1">
      <alignment vertical="center"/>
    </xf>
    <xf numFmtId="4" fontId="5" fillId="0" borderId="3" xfId="0" applyNumberFormat="1" applyFont="1" applyBorder="1" applyProtection="1">
      <alignment vertical="center"/>
      <protection hidden="1"/>
    </xf>
    <xf numFmtId="0" fontId="5" fillId="2" borderId="7" xfId="0" applyFont="1" applyFill="1" applyBorder="1">
      <alignment vertical="center"/>
    </xf>
    <xf numFmtId="38" fontId="5" fillId="2" borderId="7" xfId="2" applyFont="1" applyFill="1" applyBorder="1">
      <alignment vertical="center"/>
    </xf>
    <xf numFmtId="4" fontId="5" fillId="0" borderId="7" xfId="0" applyNumberFormat="1" applyFont="1" applyBorder="1">
      <alignment vertical="center"/>
    </xf>
    <xf numFmtId="4" fontId="5" fillId="0" borderId="7" xfId="0" applyNumberFormat="1" applyFont="1" applyBorder="1" applyProtection="1">
      <alignment vertical="center"/>
      <protection hidden="1"/>
    </xf>
    <xf numFmtId="38" fontId="5" fillId="0" borderId="2" xfId="2" applyFont="1" applyBorder="1" applyAlignment="1">
      <alignment horizontal="right" vertical="center"/>
    </xf>
    <xf numFmtId="0" fontId="5" fillId="0" borderId="0" xfId="0" applyFont="1" applyAlignment="1">
      <alignment vertical="center" wrapText="1"/>
    </xf>
    <xf numFmtId="38" fontId="5" fillId="0" borderId="0" xfId="0" applyNumberFormat="1" applyFont="1">
      <alignmen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4" fontId="5" fillId="2" borderId="3" xfId="0" applyNumberFormat="1" applyFont="1" applyFill="1" applyBorder="1">
      <alignment vertical="center"/>
    </xf>
    <xf numFmtId="4" fontId="5" fillId="2" borderId="1" xfId="0" applyNumberFormat="1" applyFont="1" applyFill="1" applyBorder="1">
      <alignment vertical="center"/>
    </xf>
    <xf numFmtId="40" fontId="5" fillId="2" borderId="3" xfId="2" applyNumberFormat="1" applyFont="1" applyFill="1" applyBorder="1" applyAlignment="1">
      <alignment horizontal="right" vertical="center"/>
    </xf>
    <xf numFmtId="40" fontId="5" fillId="2" borderId="1" xfId="2" applyNumberFormat="1" applyFont="1" applyFill="1" applyBorder="1" applyAlignment="1">
      <alignment horizontal="right" vertical="center"/>
    </xf>
    <xf numFmtId="4" fontId="5" fillId="2" borderId="2" xfId="0" applyNumberFormat="1" applyFont="1" applyFill="1" applyBorder="1">
      <alignment vertical="center"/>
    </xf>
    <xf numFmtId="40" fontId="5" fillId="2" borderId="2" xfId="2" applyNumberFormat="1" applyFont="1" applyFill="1" applyBorder="1" applyAlignment="1">
      <alignment horizontal="right" vertical="center"/>
    </xf>
    <xf numFmtId="4" fontId="5" fillId="0" borderId="2" xfId="0" applyNumberFormat="1" applyFont="1" applyBorder="1" applyAlignment="1">
      <alignment horizontal="right" vertical="center"/>
    </xf>
    <xf numFmtId="40" fontId="5" fillId="0" borderId="2" xfId="2" applyNumberFormat="1" applyFont="1" applyBorder="1" applyAlignment="1">
      <alignment horizontal="right" vertical="center"/>
    </xf>
    <xf numFmtId="3" fontId="5" fillId="0" borderId="2"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1" xfId="0" applyNumberFormat="1" applyFont="1" applyBorder="1" applyAlignment="1">
      <alignment horizontal="right" vertical="center"/>
    </xf>
    <xf numFmtId="40" fontId="5" fillId="0" borderId="3" xfId="2" applyNumberFormat="1" applyFont="1" applyBorder="1" applyAlignment="1">
      <alignment horizontal="right" vertical="center"/>
    </xf>
    <xf numFmtId="40" fontId="5" fillId="0" borderId="1" xfId="2" applyNumberFormat="1" applyFont="1" applyBorder="1" applyAlignment="1">
      <alignment horizontal="right" vertical="center"/>
    </xf>
    <xf numFmtId="3" fontId="5" fillId="0" borderId="3" xfId="0" applyNumberFormat="1" applyFont="1" applyBorder="1" applyAlignment="1">
      <alignment horizontal="right" vertical="center"/>
    </xf>
    <xf numFmtId="3" fontId="5" fillId="0" borderId="1" xfId="0" applyNumberFormat="1" applyFont="1" applyBorder="1" applyAlignment="1">
      <alignment horizontal="right" vertical="center"/>
    </xf>
    <xf numFmtId="0" fontId="8" fillId="0" borderId="0" xfId="0" applyFont="1" applyAlignment="1">
      <alignment horizontal="righ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7" fillId="0" borderId="0" xfId="0" applyFont="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colors>
    <mruColors>
      <color rgb="FF0000FF"/>
      <color rgb="FFE1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L46"/>
  <sheetViews>
    <sheetView tabSelected="1" view="pageBreakPreview" zoomScaleNormal="100" zoomScaleSheetLayoutView="100" workbookViewId="0">
      <pane xSplit="2" ySplit="4" topLeftCell="C5" activePane="bottomRight" state="frozen"/>
      <selection activeCell="H6" sqref="H6"/>
      <selection pane="topRight" activeCell="H6" sqref="H6"/>
      <selection pane="bottomLeft" activeCell="H6" sqref="H6"/>
      <selection pane="bottomRight" activeCell="K13" sqref="K13:K14"/>
    </sheetView>
  </sheetViews>
  <sheetFormatPr defaultRowHeight="13.5" x14ac:dyDescent="0.15"/>
  <cols>
    <col min="1" max="1" width="4.625" style="2" customWidth="1"/>
    <col min="2" max="2" width="19.75" style="2" customWidth="1"/>
    <col min="3" max="3" width="7.625" style="2" customWidth="1"/>
    <col min="4" max="4" width="9.125" style="2" customWidth="1"/>
    <col min="5" max="5" width="13.25" style="2" customWidth="1"/>
    <col min="6" max="6" width="8.875" style="2" customWidth="1"/>
    <col min="7" max="7" width="10.875" style="2" customWidth="1"/>
    <col min="8" max="8" width="9" style="2"/>
    <col min="9" max="9" width="12.125" style="2" customWidth="1"/>
    <col min="10" max="10" width="13.5" style="2" customWidth="1"/>
    <col min="11" max="11" width="15.25" style="2" customWidth="1"/>
    <col min="12" max="12" width="17" style="2" customWidth="1"/>
    <col min="13" max="16384" width="9" style="2"/>
  </cols>
  <sheetData>
    <row r="1" spans="1:12" ht="17.25" x14ac:dyDescent="0.15">
      <c r="A1" s="1" t="s">
        <v>0</v>
      </c>
    </row>
    <row r="3" spans="1:12" ht="19.5" customHeight="1" x14ac:dyDescent="0.15">
      <c r="A3" s="43" t="s">
        <v>1</v>
      </c>
      <c r="B3" s="45" t="s">
        <v>2</v>
      </c>
      <c r="C3" s="45" t="s">
        <v>31</v>
      </c>
      <c r="D3" s="45"/>
      <c r="E3" s="45"/>
      <c r="F3" s="45" t="s">
        <v>32</v>
      </c>
      <c r="G3" s="45"/>
      <c r="H3" s="45"/>
      <c r="I3" s="45"/>
      <c r="J3" s="45"/>
      <c r="K3" s="3" t="s">
        <v>21</v>
      </c>
      <c r="L3" s="43" t="s">
        <v>33</v>
      </c>
    </row>
    <row r="4" spans="1:12" ht="56.25" customHeight="1" x14ac:dyDescent="0.15">
      <c r="A4" s="44"/>
      <c r="B4" s="46"/>
      <c r="C4" s="4" t="s">
        <v>30</v>
      </c>
      <c r="D4" s="4" t="s">
        <v>22</v>
      </c>
      <c r="E4" s="4" t="s">
        <v>23</v>
      </c>
      <c r="F4" s="4" t="s">
        <v>3</v>
      </c>
      <c r="G4" s="4" t="s">
        <v>24</v>
      </c>
      <c r="H4" s="4" t="s">
        <v>25</v>
      </c>
      <c r="I4" s="4" t="s">
        <v>19</v>
      </c>
      <c r="J4" s="4" t="s">
        <v>26</v>
      </c>
      <c r="K4" s="4" t="s">
        <v>27</v>
      </c>
      <c r="L4" s="44"/>
    </row>
    <row r="5" spans="1:12" ht="18.95" customHeight="1" x14ac:dyDescent="0.15">
      <c r="A5" s="42">
        <v>1</v>
      </c>
      <c r="B5" s="39" t="s">
        <v>9</v>
      </c>
      <c r="C5" s="42">
        <v>247</v>
      </c>
      <c r="D5" s="51"/>
      <c r="E5" s="52">
        <f>ROUNDDOWN(C5*D5*12*0.85,2)</f>
        <v>0</v>
      </c>
      <c r="F5" s="5" t="s">
        <v>4</v>
      </c>
      <c r="G5" s="6">
        <v>109941</v>
      </c>
      <c r="H5" s="7"/>
      <c r="I5" s="8">
        <f>SUM(G5*H5,0)</f>
        <v>0</v>
      </c>
      <c r="J5" s="53">
        <f>SUM(I5:I6)</f>
        <v>0</v>
      </c>
      <c r="K5" s="54"/>
      <c r="L5" s="55">
        <f>ROUNDDOWN(E5+J5+K5,0)</f>
        <v>0</v>
      </c>
    </row>
    <row r="6" spans="1:12" ht="18.95" customHeight="1" x14ac:dyDescent="0.15">
      <c r="A6" s="42"/>
      <c r="B6" s="39"/>
      <c r="C6" s="42"/>
      <c r="D6" s="51"/>
      <c r="E6" s="52"/>
      <c r="F6" s="10" t="s">
        <v>5</v>
      </c>
      <c r="G6" s="11">
        <v>207554</v>
      </c>
      <c r="H6" s="12"/>
      <c r="I6" s="13">
        <f>SUM(G6*H6,0)</f>
        <v>0</v>
      </c>
      <c r="J6" s="53"/>
      <c r="K6" s="54"/>
      <c r="L6" s="55"/>
    </row>
    <row r="7" spans="1:12" ht="18.95" customHeight="1" x14ac:dyDescent="0.15">
      <c r="A7" s="40">
        <v>2</v>
      </c>
      <c r="B7" s="37" t="s">
        <v>10</v>
      </c>
      <c r="C7" s="40">
        <v>244</v>
      </c>
      <c r="D7" s="47"/>
      <c r="E7" s="49">
        <f t="shared" ref="E7" si="0">ROUNDDOWN(C7*D7*12*0.85,2)</f>
        <v>0</v>
      </c>
      <c r="F7" s="14" t="s">
        <v>4</v>
      </c>
      <c r="G7" s="15">
        <v>85822</v>
      </c>
      <c r="H7" s="16"/>
      <c r="I7" s="17">
        <f>SUM(G7*H7,0)</f>
        <v>0</v>
      </c>
      <c r="J7" s="56">
        <f>SUM(I7:I8)</f>
        <v>0</v>
      </c>
      <c r="K7" s="58"/>
      <c r="L7" s="60">
        <f t="shared" ref="L7" si="1">ROUNDDOWN(E7+J7+K7,0)</f>
        <v>0</v>
      </c>
    </row>
    <row r="8" spans="1:12" ht="18.95" customHeight="1" x14ac:dyDescent="0.15">
      <c r="A8" s="41"/>
      <c r="B8" s="38"/>
      <c r="C8" s="41"/>
      <c r="D8" s="48"/>
      <c r="E8" s="50"/>
      <c r="F8" s="18" t="s">
        <v>5</v>
      </c>
      <c r="G8" s="19">
        <v>185377</v>
      </c>
      <c r="H8" s="20"/>
      <c r="I8" s="21">
        <f>SUM(G8*H8,0)</f>
        <v>0</v>
      </c>
      <c r="J8" s="57"/>
      <c r="K8" s="59"/>
      <c r="L8" s="61"/>
    </row>
    <row r="9" spans="1:12" ht="18.95" customHeight="1" x14ac:dyDescent="0.15">
      <c r="A9" s="42">
        <v>3</v>
      </c>
      <c r="B9" s="39" t="s">
        <v>11</v>
      </c>
      <c r="C9" s="42">
        <v>46</v>
      </c>
      <c r="D9" s="51"/>
      <c r="E9" s="52">
        <f t="shared" ref="E9" si="2">ROUNDDOWN(C9*D9*12*0.85,2)</f>
        <v>0</v>
      </c>
      <c r="F9" s="22" t="s">
        <v>4</v>
      </c>
      <c r="G9" s="23">
        <v>46006</v>
      </c>
      <c r="H9" s="24"/>
      <c r="I9" s="25">
        <f t="shared" ref="I9:I36" si="3">SUM(G9*H9,0)</f>
        <v>0</v>
      </c>
      <c r="J9" s="53">
        <f>SUM(I9:I10)</f>
        <v>0</v>
      </c>
      <c r="K9" s="54"/>
      <c r="L9" s="55">
        <f t="shared" ref="L9" si="4">ROUNDDOWN(E9+J9+K9,0)</f>
        <v>0</v>
      </c>
    </row>
    <row r="10" spans="1:12" ht="18.95" customHeight="1" x14ac:dyDescent="0.15">
      <c r="A10" s="42"/>
      <c r="B10" s="39"/>
      <c r="C10" s="42"/>
      <c r="D10" s="51"/>
      <c r="E10" s="52"/>
      <c r="F10" s="10" t="s">
        <v>5</v>
      </c>
      <c r="G10" s="11">
        <v>64649</v>
      </c>
      <c r="H10" s="12"/>
      <c r="I10" s="13">
        <f t="shared" si="3"/>
        <v>0</v>
      </c>
      <c r="J10" s="53"/>
      <c r="K10" s="54"/>
      <c r="L10" s="55"/>
    </row>
    <row r="11" spans="1:12" ht="18.95" customHeight="1" x14ac:dyDescent="0.15">
      <c r="A11" s="42">
        <v>4</v>
      </c>
      <c r="B11" s="37" t="s">
        <v>12</v>
      </c>
      <c r="C11" s="42">
        <v>21</v>
      </c>
      <c r="D11" s="51"/>
      <c r="E11" s="52">
        <f t="shared" ref="E11" si="5">ROUNDDOWN(C11*D11*12*0.85,2)</f>
        <v>0</v>
      </c>
      <c r="F11" s="22" t="s">
        <v>4</v>
      </c>
      <c r="G11" s="23">
        <v>28572</v>
      </c>
      <c r="H11" s="24"/>
      <c r="I11" s="25">
        <f t="shared" si="3"/>
        <v>0</v>
      </c>
      <c r="J11" s="53">
        <f>SUM(I11:I12)</f>
        <v>0</v>
      </c>
      <c r="K11" s="54"/>
      <c r="L11" s="55">
        <f t="shared" ref="L11" si="6">ROUNDDOWN(E11+J11+K11,0)</f>
        <v>0</v>
      </c>
    </row>
    <row r="12" spans="1:12" ht="18.95" customHeight="1" x14ac:dyDescent="0.15">
      <c r="A12" s="42"/>
      <c r="B12" s="38"/>
      <c r="C12" s="42"/>
      <c r="D12" s="51"/>
      <c r="E12" s="52"/>
      <c r="F12" s="10" t="s">
        <v>5</v>
      </c>
      <c r="G12" s="11">
        <v>58566</v>
      </c>
      <c r="H12" s="12"/>
      <c r="I12" s="13">
        <f t="shared" si="3"/>
        <v>0</v>
      </c>
      <c r="J12" s="53"/>
      <c r="K12" s="54"/>
      <c r="L12" s="55"/>
    </row>
    <row r="13" spans="1:12" ht="18.95" customHeight="1" x14ac:dyDescent="0.15">
      <c r="A13" s="40">
        <v>5</v>
      </c>
      <c r="B13" s="39" t="s">
        <v>13</v>
      </c>
      <c r="C13" s="40">
        <v>265</v>
      </c>
      <c r="D13" s="47"/>
      <c r="E13" s="49">
        <f t="shared" ref="E13" si="7">ROUNDDOWN(C13*D13*12*0.85,2)</f>
        <v>0</v>
      </c>
      <c r="F13" s="14" t="s">
        <v>4</v>
      </c>
      <c r="G13" s="15">
        <v>121628</v>
      </c>
      <c r="H13" s="16"/>
      <c r="I13" s="17">
        <f t="shared" ref="I13:I14" si="8">SUM(G13*H13,0)</f>
        <v>0</v>
      </c>
      <c r="J13" s="56">
        <f>SUM(I13:I14)</f>
        <v>0</v>
      </c>
      <c r="K13" s="58"/>
      <c r="L13" s="60">
        <f t="shared" ref="L13" si="9">ROUNDDOWN(E13+J13+K13,0)</f>
        <v>0</v>
      </c>
    </row>
    <row r="14" spans="1:12" ht="18.95" customHeight="1" x14ac:dyDescent="0.15">
      <c r="A14" s="41"/>
      <c r="B14" s="39"/>
      <c r="C14" s="41"/>
      <c r="D14" s="48"/>
      <c r="E14" s="50"/>
      <c r="F14" s="18" t="s">
        <v>5</v>
      </c>
      <c r="G14" s="19">
        <v>222308</v>
      </c>
      <c r="H14" s="20"/>
      <c r="I14" s="21">
        <f t="shared" si="8"/>
        <v>0</v>
      </c>
      <c r="J14" s="57"/>
      <c r="K14" s="59"/>
      <c r="L14" s="61"/>
    </row>
    <row r="15" spans="1:12" ht="18.95" customHeight="1" x14ac:dyDescent="0.15">
      <c r="A15" s="42">
        <v>6</v>
      </c>
      <c r="B15" s="39" t="s">
        <v>38</v>
      </c>
      <c r="C15" s="42">
        <v>331</v>
      </c>
      <c r="D15" s="51"/>
      <c r="E15" s="52">
        <f t="shared" ref="E15" si="10">ROUNDDOWN(C15*D15*12*0.85,2)</f>
        <v>0</v>
      </c>
      <c r="F15" s="22" t="s">
        <v>4</v>
      </c>
      <c r="G15" s="23">
        <v>159994</v>
      </c>
      <c r="H15" s="24"/>
      <c r="I15" s="25">
        <f t="shared" si="3"/>
        <v>0</v>
      </c>
      <c r="J15" s="53">
        <f>SUM(I15:I16)</f>
        <v>0</v>
      </c>
      <c r="K15" s="54"/>
      <c r="L15" s="55">
        <f t="shared" ref="L15" si="11">ROUNDDOWN(E15+J15+K15,0)</f>
        <v>0</v>
      </c>
    </row>
    <row r="16" spans="1:12" ht="18.95" customHeight="1" x14ac:dyDescent="0.15">
      <c r="A16" s="42"/>
      <c r="B16" s="39"/>
      <c r="C16" s="42"/>
      <c r="D16" s="51"/>
      <c r="E16" s="52"/>
      <c r="F16" s="26" t="s">
        <v>5</v>
      </c>
      <c r="G16" s="27">
        <v>260430</v>
      </c>
      <c r="H16" s="28"/>
      <c r="I16" s="29">
        <f t="shared" si="3"/>
        <v>0</v>
      </c>
      <c r="J16" s="53"/>
      <c r="K16" s="54"/>
      <c r="L16" s="55"/>
    </row>
    <row r="17" spans="1:12" ht="18.95" customHeight="1" x14ac:dyDescent="0.15">
      <c r="A17" s="40">
        <v>7</v>
      </c>
      <c r="B17" s="37" t="s">
        <v>14</v>
      </c>
      <c r="C17" s="40">
        <v>333</v>
      </c>
      <c r="D17" s="47"/>
      <c r="E17" s="49">
        <f t="shared" ref="E17" si="12">ROUNDDOWN(C17*D17*12*0.85,2)</f>
        <v>0</v>
      </c>
      <c r="F17" s="30" t="s">
        <v>4</v>
      </c>
      <c r="G17" s="31">
        <v>130354</v>
      </c>
      <c r="H17" s="32"/>
      <c r="I17" s="33">
        <f t="shared" si="3"/>
        <v>0</v>
      </c>
      <c r="J17" s="56">
        <f>SUM(I17:I18)</f>
        <v>0</v>
      </c>
      <c r="K17" s="58"/>
      <c r="L17" s="60">
        <f t="shared" ref="L17" si="13">ROUNDDOWN(E17+J17+K17,0)</f>
        <v>0</v>
      </c>
    </row>
    <row r="18" spans="1:12" ht="18.95" customHeight="1" x14ac:dyDescent="0.15">
      <c r="A18" s="41"/>
      <c r="B18" s="38"/>
      <c r="C18" s="41"/>
      <c r="D18" s="48"/>
      <c r="E18" s="50"/>
      <c r="F18" s="18" t="s">
        <v>5</v>
      </c>
      <c r="G18" s="19">
        <v>263866</v>
      </c>
      <c r="H18" s="20"/>
      <c r="I18" s="21">
        <f t="shared" si="3"/>
        <v>0</v>
      </c>
      <c r="J18" s="57"/>
      <c r="K18" s="59"/>
      <c r="L18" s="61"/>
    </row>
    <row r="19" spans="1:12" ht="18.95" customHeight="1" x14ac:dyDescent="0.15">
      <c r="A19" s="42">
        <v>8</v>
      </c>
      <c r="B19" s="39" t="s">
        <v>15</v>
      </c>
      <c r="C19" s="42">
        <v>368</v>
      </c>
      <c r="D19" s="51"/>
      <c r="E19" s="52">
        <f t="shared" ref="E19" si="14">ROUNDDOWN(C19*D19*12*0.85,2)</f>
        <v>0</v>
      </c>
      <c r="F19" s="22" t="s">
        <v>4</v>
      </c>
      <c r="G19" s="23">
        <v>180070</v>
      </c>
      <c r="H19" s="24"/>
      <c r="I19" s="25">
        <f t="shared" si="3"/>
        <v>0</v>
      </c>
      <c r="J19" s="53">
        <f>SUM(I19:I20)</f>
        <v>0</v>
      </c>
      <c r="K19" s="54"/>
      <c r="L19" s="55">
        <f t="shared" ref="L19" si="15">ROUNDDOWN(E19+J19+K19,0)</f>
        <v>0</v>
      </c>
    </row>
    <row r="20" spans="1:12" ht="18.95" customHeight="1" x14ac:dyDescent="0.15">
      <c r="A20" s="42"/>
      <c r="B20" s="39"/>
      <c r="C20" s="42"/>
      <c r="D20" s="51"/>
      <c r="E20" s="52"/>
      <c r="F20" s="26" t="s">
        <v>5</v>
      </c>
      <c r="G20" s="27">
        <v>324365</v>
      </c>
      <c r="H20" s="28"/>
      <c r="I20" s="29">
        <f t="shared" si="3"/>
        <v>0</v>
      </c>
      <c r="J20" s="53"/>
      <c r="K20" s="54"/>
      <c r="L20" s="55"/>
    </row>
    <row r="21" spans="1:12" ht="18.95" customHeight="1" x14ac:dyDescent="0.15">
      <c r="A21" s="67">
        <v>9</v>
      </c>
      <c r="B21" s="39" t="s">
        <v>16</v>
      </c>
      <c r="C21" s="40">
        <v>244</v>
      </c>
      <c r="D21" s="47"/>
      <c r="E21" s="49">
        <f t="shared" ref="E21" si="16">ROUNDDOWN(C21*D21*12*0.85,2)</f>
        <v>0</v>
      </c>
      <c r="F21" s="30" t="s">
        <v>4</v>
      </c>
      <c r="G21" s="31">
        <v>106251</v>
      </c>
      <c r="H21" s="32"/>
      <c r="I21" s="33">
        <f t="shared" si="3"/>
        <v>0</v>
      </c>
      <c r="J21" s="56">
        <f>SUM(I21:I22)</f>
        <v>0</v>
      </c>
      <c r="K21" s="58"/>
      <c r="L21" s="60">
        <f t="shared" ref="L21" si="17">ROUNDDOWN(E21+J21+K21,0)</f>
        <v>0</v>
      </c>
    </row>
    <row r="22" spans="1:12" ht="18.95" customHeight="1" x14ac:dyDescent="0.15">
      <c r="A22" s="46"/>
      <c r="B22" s="39"/>
      <c r="C22" s="41"/>
      <c r="D22" s="48"/>
      <c r="E22" s="50"/>
      <c r="F22" s="18" t="s">
        <v>5</v>
      </c>
      <c r="G22" s="19">
        <v>228676</v>
      </c>
      <c r="H22" s="20"/>
      <c r="I22" s="21">
        <f t="shared" si="3"/>
        <v>0</v>
      </c>
      <c r="J22" s="57"/>
      <c r="K22" s="59"/>
      <c r="L22" s="61"/>
    </row>
    <row r="23" spans="1:12" ht="18.95" customHeight="1" x14ac:dyDescent="0.15">
      <c r="A23" s="42">
        <v>10</v>
      </c>
      <c r="B23" s="39" t="s">
        <v>17</v>
      </c>
      <c r="C23" s="42">
        <v>282</v>
      </c>
      <c r="D23" s="51"/>
      <c r="E23" s="52">
        <f t="shared" ref="E23" si="18">ROUNDDOWN(C23*D23*12*0.85,2)</f>
        <v>0</v>
      </c>
      <c r="F23" s="22" t="s">
        <v>4</v>
      </c>
      <c r="G23" s="23">
        <v>120714</v>
      </c>
      <c r="H23" s="24"/>
      <c r="I23" s="25">
        <f t="shared" si="3"/>
        <v>0</v>
      </c>
      <c r="J23" s="53">
        <f>SUM(I23:I24)</f>
        <v>0</v>
      </c>
      <c r="K23" s="54"/>
      <c r="L23" s="55">
        <f t="shared" ref="L23" si="19">ROUNDDOWN(E23+J23+K23,0)</f>
        <v>0</v>
      </c>
    </row>
    <row r="24" spans="1:12" ht="18.95" customHeight="1" x14ac:dyDescent="0.15">
      <c r="A24" s="42"/>
      <c r="B24" s="39"/>
      <c r="C24" s="42"/>
      <c r="D24" s="51"/>
      <c r="E24" s="52"/>
      <c r="F24" s="26" t="s">
        <v>5</v>
      </c>
      <c r="G24" s="27">
        <v>237870</v>
      </c>
      <c r="H24" s="28"/>
      <c r="I24" s="29">
        <f t="shared" si="3"/>
        <v>0</v>
      </c>
      <c r="J24" s="53"/>
      <c r="K24" s="54"/>
      <c r="L24" s="55"/>
    </row>
    <row r="25" spans="1:12" ht="18.95" customHeight="1" x14ac:dyDescent="0.15">
      <c r="A25" s="40">
        <v>11</v>
      </c>
      <c r="B25" s="39" t="s">
        <v>18</v>
      </c>
      <c r="C25" s="40">
        <v>258</v>
      </c>
      <c r="D25" s="47"/>
      <c r="E25" s="49">
        <f t="shared" ref="E25" si="20">ROUNDDOWN(C25*D25*12*0.85,2)</f>
        <v>0</v>
      </c>
      <c r="F25" s="30" t="s">
        <v>4</v>
      </c>
      <c r="G25" s="31">
        <v>126728</v>
      </c>
      <c r="H25" s="32"/>
      <c r="I25" s="33">
        <f t="shared" si="3"/>
        <v>0</v>
      </c>
      <c r="J25" s="56">
        <f>SUM(I25:I26)</f>
        <v>0</v>
      </c>
      <c r="K25" s="58"/>
      <c r="L25" s="60">
        <f t="shared" ref="L25" si="21">ROUNDDOWN(E25+J25+K25,0)</f>
        <v>0</v>
      </c>
    </row>
    <row r="26" spans="1:12" ht="18.95" customHeight="1" x14ac:dyDescent="0.15">
      <c r="A26" s="41"/>
      <c r="B26" s="39"/>
      <c r="C26" s="41"/>
      <c r="D26" s="48"/>
      <c r="E26" s="50"/>
      <c r="F26" s="18" t="s">
        <v>5</v>
      </c>
      <c r="G26" s="19">
        <v>260154</v>
      </c>
      <c r="H26" s="20"/>
      <c r="I26" s="21">
        <f t="shared" si="3"/>
        <v>0</v>
      </c>
      <c r="J26" s="57"/>
      <c r="K26" s="59"/>
      <c r="L26" s="61"/>
    </row>
    <row r="27" spans="1:12" ht="18.95" customHeight="1" x14ac:dyDescent="0.15">
      <c r="A27" s="42">
        <v>12</v>
      </c>
      <c r="B27" s="39" t="s">
        <v>37</v>
      </c>
      <c r="C27" s="42">
        <v>393</v>
      </c>
      <c r="D27" s="51"/>
      <c r="E27" s="52">
        <f t="shared" ref="E27" si="22">ROUNDDOWN(C27*D27*12*0.85,2)</f>
        <v>0</v>
      </c>
      <c r="F27" s="22" t="s">
        <v>4</v>
      </c>
      <c r="G27" s="23">
        <v>135531</v>
      </c>
      <c r="H27" s="24"/>
      <c r="I27" s="25">
        <f t="shared" si="3"/>
        <v>0</v>
      </c>
      <c r="J27" s="53">
        <f>SUM(I27:I28)</f>
        <v>0</v>
      </c>
      <c r="K27" s="54"/>
      <c r="L27" s="55">
        <f t="shared" ref="L27" si="23">ROUNDDOWN(E27+J27+K27,0)</f>
        <v>0</v>
      </c>
    </row>
    <row r="28" spans="1:12" ht="18.95" customHeight="1" x14ac:dyDescent="0.15">
      <c r="A28" s="42"/>
      <c r="B28" s="39"/>
      <c r="C28" s="42"/>
      <c r="D28" s="51"/>
      <c r="E28" s="52"/>
      <c r="F28" s="26" t="s">
        <v>5</v>
      </c>
      <c r="G28" s="27">
        <v>298620</v>
      </c>
      <c r="H28" s="28"/>
      <c r="I28" s="29">
        <f t="shared" si="3"/>
        <v>0</v>
      </c>
      <c r="J28" s="53"/>
      <c r="K28" s="54"/>
      <c r="L28" s="55"/>
    </row>
    <row r="29" spans="1:12" ht="18.95" customHeight="1" x14ac:dyDescent="0.15">
      <c r="A29" s="40">
        <v>13</v>
      </c>
      <c r="B29" s="37" t="s">
        <v>39</v>
      </c>
      <c r="C29" s="40">
        <v>133</v>
      </c>
      <c r="D29" s="47"/>
      <c r="E29" s="49">
        <f t="shared" ref="E29" si="24">ROUNDDOWN(C29*D29*12*0.85,2)</f>
        <v>0</v>
      </c>
      <c r="F29" s="30" t="s">
        <v>4</v>
      </c>
      <c r="G29" s="31">
        <v>152271</v>
      </c>
      <c r="H29" s="32"/>
      <c r="I29" s="33">
        <f t="shared" si="3"/>
        <v>0</v>
      </c>
      <c r="J29" s="56">
        <f>SUM(I29:I30)</f>
        <v>0</v>
      </c>
      <c r="K29" s="58"/>
      <c r="L29" s="60">
        <f t="shared" ref="L29" si="25">ROUNDDOWN(E29+J29+K29,0)</f>
        <v>0</v>
      </c>
    </row>
    <row r="30" spans="1:12" ht="18.95" customHeight="1" x14ac:dyDescent="0.15">
      <c r="A30" s="41"/>
      <c r="B30" s="38"/>
      <c r="C30" s="41"/>
      <c r="D30" s="48"/>
      <c r="E30" s="50"/>
      <c r="F30" s="18" t="s">
        <v>5</v>
      </c>
      <c r="G30" s="19">
        <v>304658</v>
      </c>
      <c r="H30" s="20"/>
      <c r="I30" s="21">
        <f t="shared" si="3"/>
        <v>0</v>
      </c>
      <c r="J30" s="57"/>
      <c r="K30" s="59"/>
      <c r="L30" s="61"/>
    </row>
    <row r="31" spans="1:12" ht="18.95" customHeight="1" x14ac:dyDescent="0.15">
      <c r="A31" s="42">
        <v>14</v>
      </c>
      <c r="B31" s="39" t="s">
        <v>40</v>
      </c>
      <c r="C31" s="42">
        <v>136</v>
      </c>
      <c r="D31" s="51"/>
      <c r="E31" s="52">
        <f t="shared" ref="E31" si="26">ROUNDDOWN(C31*D31*12*0.85,2)</f>
        <v>0</v>
      </c>
      <c r="F31" s="22" t="s">
        <v>4</v>
      </c>
      <c r="G31" s="23">
        <v>70158</v>
      </c>
      <c r="H31" s="24"/>
      <c r="I31" s="25">
        <f t="shared" si="3"/>
        <v>0</v>
      </c>
      <c r="J31" s="53">
        <f t="shared" ref="J31" si="27">SUM(I31:I32)</f>
        <v>0</v>
      </c>
      <c r="K31" s="54"/>
      <c r="L31" s="55">
        <f t="shared" ref="L31" si="28">ROUNDDOWN(E31+J31+K31,0)</f>
        <v>0</v>
      </c>
    </row>
    <row r="32" spans="1:12" ht="18.95" customHeight="1" x14ac:dyDescent="0.15">
      <c r="A32" s="42"/>
      <c r="B32" s="39"/>
      <c r="C32" s="42"/>
      <c r="D32" s="51"/>
      <c r="E32" s="52"/>
      <c r="F32" s="10" t="s">
        <v>5</v>
      </c>
      <c r="G32" s="11">
        <v>167023</v>
      </c>
      <c r="H32" s="12"/>
      <c r="I32" s="13">
        <f t="shared" si="3"/>
        <v>0</v>
      </c>
      <c r="J32" s="53"/>
      <c r="K32" s="54"/>
      <c r="L32" s="55"/>
    </row>
    <row r="33" spans="1:12" ht="18.95" customHeight="1" x14ac:dyDescent="0.15">
      <c r="A33" s="42">
        <v>15</v>
      </c>
      <c r="B33" s="39" t="s">
        <v>41</v>
      </c>
      <c r="C33" s="42">
        <v>108</v>
      </c>
      <c r="D33" s="51"/>
      <c r="E33" s="52">
        <f t="shared" ref="E33" si="29">ROUNDDOWN(C33*D33*12*0.85,2)</f>
        <v>0</v>
      </c>
      <c r="F33" s="22" t="s">
        <v>4</v>
      </c>
      <c r="G33" s="23">
        <v>32290</v>
      </c>
      <c r="H33" s="24"/>
      <c r="I33" s="25">
        <f t="shared" ref="I33:I34" si="30">SUM(G33*H33,0)</f>
        <v>0</v>
      </c>
      <c r="J33" s="53">
        <f>SUM(I33:I34)</f>
        <v>0</v>
      </c>
      <c r="K33" s="54"/>
      <c r="L33" s="55">
        <f t="shared" ref="L33" si="31">ROUNDDOWN(E33+J33+K33,0)</f>
        <v>0</v>
      </c>
    </row>
    <row r="34" spans="1:12" ht="18.95" customHeight="1" x14ac:dyDescent="0.15">
      <c r="A34" s="42"/>
      <c r="B34" s="39"/>
      <c r="C34" s="42"/>
      <c r="D34" s="51"/>
      <c r="E34" s="52"/>
      <c r="F34" s="10" t="s">
        <v>5</v>
      </c>
      <c r="G34" s="11">
        <v>82469</v>
      </c>
      <c r="H34" s="12"/>
      <c r="I34" s="13">
        <f t="shared" si="30"/>
        <v>0</v>
      </c>
      <c r="J34" s="53"/>
      <c r="K34" s="54"/>
      <c r="L34" s="55"/>
    </row>
    <row r="35" spans="1:12" ht="18.95" customHeight="1" x14ac:dyDescent="0.15">
      <c r="A35" s="42">
        <v>16</v>
      </c>
      <c r="B35" s="39" t="s">
        <v>42</v>
      </c>
      <c r="C35" s="40">
        <v>205</v>
      </c>
      <c r="D35" s="47"/>
      <c r="E35" s="49">
        <f t="shared" ref="E35" si="32">ROUNDDOWN(C35*D35*12*0.85,2)</f>
        <v>0</v>
      </c>
      <c r="F35" s="14" t="s">
        <v>4</v>
      </c>
      <c r="G35" s="15">
        <v>108460</v>
      </c>
      <c r="H35" s="16"/>
      <c r="I35" s="17">
        <f t="shared" si="3"/>
        <v>0</v>
      </c>
      <c r="J35" s="56">
        <f>SUM(I35:I36)</f>
        <v>0</v>
      </c>
      <c r="K35" s="58"/>
      <c r="L35" s="60">
        <f t="shared" ref="L35" si="33">ROUNDDOWN(E35+J35+K35,0)</f>
        <v>0</v>
      </c>
    </row>
    <row r="36" spans="1:12" ht="18.95" customHeight="1" x14ac:dyDescent="0.15">
      <c r="A36" s="42"/>
      <c r="B36" s="39"/>
      <c r="C36" s="41"/>
      <c r="D36" s="48"/>
      <c r="E36" s="50"/>
      <c r="F36" s="18" t="s">
        <v>5</v>
      </c>
      <c r="G36" s="19">
        <v>193958</v>
      </c>
      <c r="H36" s="20"/>
      <c r="I36" s="21">
        <f t="shared" si="3"/>
        <v>0</v>
      </c>
      <c r="J36" s="57"/>
      <c r="K36" s="59"/>
      <c r="L36" s="61"/>
    </row>
    <row r="37" spans="1:12" ht="25.5" customHeight="1" x14ac:dyDescent="0.15">
      <c r="A37" s="68" t="s">
        <v>6</v>
      </c>
      <c r="B37" s="69"/>
      <c r="C37" s="70"/>
      <c r="D37" s="45"/>
      <c r="E37" s="45"/>
      <c r="F37" s="45"/>
      <c r="G37" s="45"/>
      <c r="H37" s="45"/>
      <c r="I37" s="45"/>
      <c r="J37" s="45"/>
      <c r="K37" s="45"/>
      <c r="L37" s="9">
        <f>SUM(L5:L36)</f>
        <v>0</v>
      </c>
    </row>
    <row r="38" spans="1:12" ht="54.75" customHeight="1" x14ac:dyDescent="0.15">
      <c r="A38" s="71" t="s">
        <v>7</v>
      </c>
      <c r="B38" s="72"/>
      <c r="C38" s="73"/>
      <c r="D38" s="63" t="s">
        <v>36</v>
      </c>
      <c r="E38" s="64"/>
      <c r="F38" s="64"/>
      <c r="G38" s="64"/>
      <c r="H38" s="64"/>
      <c r="I38" s="64"/>
      <c r="J38" s="64"/>
      <c r="K38" s="65"/>
      <c r="L38" s="34">
        <f>ROUNDUP(L37/1.1,0)</f>
        <v>0</v>
      </c>
    </row>
    <row r="39" spans="1:12" ht="35.25" customHeight="1" x14ac:dyDescent="0.15">
      <c r="C39" s="66" t="s">
        <v>29</v>
      </c>
      <c r="D39" s="66"/>
      <c r="E39" s="66"/>
      <c r="F39" s="66"/>
      <c r="G39" s="66"/>
      <c r="H39" s="66"/>
      <c r="I39" s="66"/>
      <c r="J39" s="66"/>
      <c r="K39" s="66"/>
      <c r="L39" s="66"/>
    </row>
    <row r="40" spans="1:12" ht="25.5" customHeight="1" x14ac:dyDescent="0.15">
      <c r="C40" s="66" t="s">
        <v>20</v>
      </c>
      <c r="D40" s="66"/>
      <c r="E40" s="66"/>
      <c r="F40" s="66"/>
      <c r="G40" s="66"/>
      <c r="H40" s="66"/>
      <c r="I40" s="66"/>
      <c r="J40" s="66"/>
      <c r="K40" s="66"/>
      <c r="L40" s="66"/>
    </row>
    <row r="41" spans="1:12" ht="25.5" customHeight="1" x14ac:dyDescent="0.15">
      <c r="C41" s="66" t="s">
        <v>34</v>
      </c>
      <c r="D41" s="66"/>
      <c r="E41" s="66"/>
      <c r="F41" s="66"/>
      <c r="G41" s="66"/>
      <c r="H41" s="66"/>
      <c r="I41" s="66"/>
      <c r="J41" s="66"/>
      <c r="K41" s="66"/>
      <c r="L41" s="66"/>
    </row>
    <row r="42" spans="1:12" ht="106.5" customHeight="1" x14ac:dyDescent="0.15">
      <c r="C42" s="66" t="s">
        <v>35</v>
      </c>
      <c r="D42" s="66"/>
      <c r="E42" s="66"/>
      <c r="F42" s="66"/>
      <c r="G42" s="66"/>
      <c r="H42" s="66"/>
      <c r="I42" s="66"/>
      <c r="J42" s="66"/>
      <c r="K42" s="66"/>
      <c r="L42" s="66"/>
    </row>
    <row r="43" spans="1:12" ht="25.5" customHeight="1" x14ac:dyDescent="0.15">
      <c r="C43" s="35" t="s">
        <v>28</v>
      </c>
      <c r="D43" s="35"/>
      <c r="E43" s="35"/>
      <c r="F43" s="35"/>
      <c r="G43" s="35"/>
      <c r="H43" s="35"/>
      <c r="I43" s="35"/>
      <c r="J43" s="35"/>
      <c r="K43" s="35"/>
      <c r="L43" s="35"/>
    </row>
    <row r="44" spans="1:12" ht="25.5" customHeight="1" x14ac:dyDescent="0.15">
      <c r="B44" s="62" t="s">
        <v>8</v>
      </c>
      <c r="C44" s="62"/>
      <c r="D44" s="62"/>
      <c r="E44" s="62"/>
      <c r="F44" s="62"/>
      <c r="G44" s="62"/>
      <c r="H44" s="62"/>
      <c r="I44" s="62"/>
      <c r="J44" s="62"/>
      <c r="K44" s="62"/>
      <c r="L44" s="62"/>
    </row>
    <row r="46" spans="1:12" x14ac:dyDescent="0.15">
      <c r="C46" s="36"/>
      <c r="G46" s="36"/>
    </row>
  </sheetData>
  <mergeCells count="142">
    <mergeCell ref="A37:C37"/>
    <mergeCell ref="A38:C38"/>
    <mergeCell ref="K31:K32"/>
    <mergeCell ref="L31:L32"/>
    <mergeCell ref="C29:C30"/>
    <mergeCell ref="D29:D30"/>
    <mergeCell ref="E29:E30"/>
    <mergeCell ref="J29:J30"/>
    <mergeCell ref="C35:C36"/>
    <mergeCell ref="C33:C34"/>
    <mergeCell ref="D33:D34"/>
    <mergeCell ref="E33:E34"/>
    <mergeCell ref="J33:J34"/>
    <mergeCell ref="K33:K34"/>
    <mergeCell ref="D31:D32"/>
    <mergeCell ref="E31:E32"/>
    <mergeCell ref="J31:J32"/>
    <mergeCell ref="D35:D36"/>
    <mergeCell ref="E35:E36"/>
    <mergeCell ref="L33:L34"/>
    <mergeCell ref="B11:B12"/>
    <mergeCell ref="B15:B16"/>
    <mergeCell ref="B13:B14"/>
    <mergeCell ref="B35:B36"/>
    <mergeCell ref="B31:B32"/>
    <mergeCell ref="B29:B30"/>
    <mergeCell ref="B17:B18"/>
    <mergeCell ref="A33:A34"/>
    <mergeCell ref="B33:B34"/>
    <mergeCell ref="A21:A22"/>
    <mergeCell ref="A23:A24"/>
    <mergeCell ref="A25:A26"/>
    <mergeCell ref="A27:A28"/>
    <mergeCell ref="A29:A30"/>
    <mergeCell ref="A31:A32"/>
    <mergeCell ref="A17:A18"/>
    <mergeCell ref="A19:A20"/>
    <mergeCell ref="A11:A12"/>
    <mergeCell ref="A13:A14"/>
    <mergeCell ref="A15:A16"/>
    <mergeCell ref="A35:A36"/>
    <mergeCell ref="B19:B20"/>
    <mergeCell ref="B44:L44"/>
    <mergeCell ref="C13:C14"/>
    <mergeCell ref="D13:D14"/>
    <mergeCell ref="E13:E14"/>
    <mergeCell ref="J13:J14"/>
    <mergeCell ref="K13:K14"/>
    <mergeCell ref="L13:L14"/>
    <mergeCell ref="D37:K37"/>
    <mergeCell ref="D38:K38"/>
    <mergeCell ref="C41:L41"/>
    <mergeCell ref="B27:B28"/>
    <mergeCell ref="B25:B26"/>
    <mergeCell ref="B23:B24"/>
    <mergeCell ref="B21:B22"/>
    <mergeCell ref="C39:L39"/>
    <mergeCell ref="K35:K36"/>
    <mergeCell ref="L35:L36"/>
    <mergeCell ref="J35:J36"/>
    <mergeCell ref="K29:K30"/>
    <mergeCell ref="L29:L30"/>
    <mergeCell ref="C31:C32"/>
    <mergeCell ref="E25:E26"/>
    <mergeCell ref="C42:L42"/>
    <mergeCell ref="C40:L40"/>
    <mergeCell ref="K21:K22"/>
    <mergeCell ref="L21:L22"/>
    <mergeCell ref="C23:C24"/>
    <mergeCell ref="D23:D24"/>
    <mergeCell ref="E23:E24"/>
    <mergeCell ref="J23:J24"/>
    <mergeCell ref="K23:K24"/>
    <mergeCell ref="L23:L24"/>
    <mergeCell ref="C21:C22"/>
    <mergeCell ref="D21:D22"/>
    <mergeCell ref="E21:E22"/>
    <mergeCell ref="J21:J22"/>
    <mergeCell ref="K25:K26"/>
    <mergeCell ref="L25:L26"/>
    <mergeCell ref="C27:C28"/>
    <mergeCell ref="D27:D28"/>
    <mergeCell ref="E27:E28"/>
    <mergeCell ref="J27:J28"/>
    <mergeCell ref="K27:K28"/>
    <mergeCell ref="L27:L28"/>
    <mergeCell ref="C25:C26"/>
    <mergeCell ref="D25:D26"/>
    <mergeCell ref="J25:J26"/>
    <mergeCell ref="K17:K18"/>
    <mergeCell ref="L17:L18"/>
    <mergeCell ref="C19:C20"/>
    <mergeCell ref="D19:D20"/>
    <mergeCell ref="E19:E20"/>
    <mergeCell ref="J19:J20"/>
    <mergeCell ref="K19:K20"/>
    <mergeCell ref="L19:L20"/>
    <mergeCell ref="C17:C18"/>
    <mergeCell ref="D17:D18"/>
    <mergeCell ref="E17:E18"/>
    <mergeCell ref="J17:J18"/>
    <mergeCell ref="K11:K12"/>
    <mergeCell ref="L11:L12"/>
    <mergeCell ref="C15:C16"/>
    <mergeCell ref="D15:D16"/>
    <mergeCell ref="E15:E16"/>
    <mergeCell ref="J15:J16"/>
    <mergeCell ref="K15:K16"/>
    <mergeCell ref="L15:L16"/>
    <mergeCell ref="C11:C12"/>
    <mergeCell ref="D11:D12"/>
    <mergeCell ref="E11:E12"/>
    <mergeCell ref="J11:J12"/>
    <mergeCell ref="J7:J8"/>
    <mergeCell ref="K7:K8"/>
    <mergeCell ref="L7:L8"/>
    <mergeCell ref="C9:C10"/>
    <mergeCell ref="D9:D10"/>
    <mergeCell ref="E9:E10"/>
    <mergeCell ref="J9:J10"/>
    <mergeCell ref="K9:K10"/>
    <mergeCell ref="L9:L10"/>
    <mergeCell ref="F3:J3"/>
    <mergeCell ref="L3:L4"/>
    <mergeCell ref="C5:C6"/>
    <mergeCell ref="D5:D6"/>
    <mergeCell ref="E5:E6"/>
    <mergeCell ref="J5:J6"/>
    <mergeCell ref="K5:K6"/>
    <mergeCell ref="L5:L6"/>
    <mergeCell ref="B5:B6"/>
    <mergeCell ref="B7:B8"/>
    <mergeCell ref="B9:B10"/>
    <mergeCell ref="A7:A8"/>
    <mergeCell ref="A9:A10"/>
    <mergeCell ref="A3:A4"/>
    <mergeCell ref="B3:B4"/>
    <mergeCell ref="C3:E3"/>
    <mergeCell ref="A5:A6"/>
    <mergeCell ref="C7:C8"/>
    <mergeCell ref="D7:D8"/>
    <mergeCell ref="E7:E8"/>
  </mergeCells>
  <phoneticPr fontId="1"/>
  <printOptions horizontalCentered="1"/>
  <pageMargins left="0.70866141732283472" right="0.39370078740157483" top="0.6692913385826772" bottom="0.47244094488188981"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2025-11-10T00:24:45Z</cp:lastPrinted>
  <dcterms:created xsi:type="dcterms:W3CDTF">2016-11-09T05:07:24Z</dcterms:created>
  <dcterms:modified xsi:type="dcterms:W3CDTF">2025-12-01T00:05:21Z</dcterms:modified>
</cp:coreProperties>
</file>