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v802269\市町村振興課共有\財政班\財政担当R7年度\決算統計\01普通会計\R5財政状況資料集\新しいフォルダー\"/>
    </mc:Choice>
  </mc:AlternateContent>
  <xr:revisionPtr revIDLastSave="0" documentId="13_ncr:1_{E644D47F-BF80-4065-96B7-557191ADAF3B}" xr6:coauthVersionLast="47" xr6:coauthVersionMax="47" xr10:uidLastSave="{00000000-0000-0000-0000-000000000000}"/>
  <bookViews>
    <workbookView xWindow="7965" yWindow="1800" windowWidth="20055" windowHeight="13815"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<sst xmlns="http://schemas.openxmlformats.org/spreadsheetml/2006/main" count="1149" uniqueCount="580">
  <si>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</si>
  <si>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</si>
  <si>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</si>
  <si>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</si>
  <si>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</si>
  <si>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</si>
  <si>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</si>
  <si>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</si>
  <si>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</si>
  <si>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</si>
  <si>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</si>
  <si>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</si>
  <si>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</si>
  <si>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</si>
  <si>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</si>
  <si>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</si>
  <si>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</si>
  <si>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</si>
  <si>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</si>
  <si>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</si>
  <si>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</si>
  <si>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</si>
  <si>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</si>
  <si>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</si>
  <si>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</si>
  <si>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</si>
  <si>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</si>
  <si>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</si>
  <si>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</si>
  <si>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</si>
  <si>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</si>
  <si>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</si>
  <si>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</si>
  <si>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</si>
  <si>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</si>
  <si>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</si>
  <si>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</si>
  <si>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</si>
  <si>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</si>
  <si>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</si>
  <si>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</si>
  <si>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</si>
  <si>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</si>
  <si>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</si>
  <si>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</si>
  <si>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</si>
  <si>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</si>
  <si>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</si>
  <si>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</si>
  <si>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</si>
  <si>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</si>
  <si>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</si>
  <si>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</si>
  <si>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</si>
  <si>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</si>
  <si>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</si>
  <si>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</si>
  <si>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</si>
  <si>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</si>
  <si>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</si>
  <si>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</si>
  <si>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</si>
  <si>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</si>
  <si>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</si>
  <si>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</si>
  <si>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</si>
  <si>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</si>
  <si>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</si>
  <si>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</si>
  <si>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</si>
  <si>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</si>
  <si>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</si>
  <si>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</si>
  <si>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</si>
  <si>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</si>
  <si>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</si>
  <si>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</si>
  <si>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</si>
  <si>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</si>
  <si>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</si>
  <si>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</si>
  <si>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</si>
  <si>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</si>
  <si>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</si>
  <si>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</si>
  <si>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</si>
  <si>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</si>
  <si>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</si>
  <si>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</si>
  <si>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</si>
  <si>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</si>
  <si>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</si>
  <si>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</si>
  <si>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</si>
  <si>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日出町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</si>
  <si>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</si>
  <si>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</si>
  <si>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</si>
  <si>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</si>
  <si>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</si>
  <si>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</si>
  <si>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</si>
  <si>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</si>
  <si>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</si>
  <si>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</si>
  <si>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</si>
  <si>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</si>
  <si>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</si>
  <si>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</si>
  <si>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</si>
  <si>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</si>
  <si>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</si>
  <si>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</si>
  <si>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</si>
  <si>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</si>
  <si>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</si>
  <si>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</si>
  <si>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</si>
  <si>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</si>
  <si>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</si>
  <si>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</si>
  <si>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</si>
  <si>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</si>
  <si>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</si>
  <si>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</si>
  <si>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</si>
  <si>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</si>
  <si>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</si>
  <si>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</si>
  <si>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</si>
  <si>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</si>
  <si>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</si>
  <si>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</si>
  <si>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</si>
  <si>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</si>
  <si>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</si>
  <si>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</si>
  <si>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</si>
  <si>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</si>
  <si>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</si>
  <si>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</si>
  <si>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</si>
  <si>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</si>
  <si>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</si>
  <si>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</si>
  <si>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</si>
  <si>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</si>
  <si>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</si>
  <si>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</si>
  <si>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</si>
  <si>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</si>
  <si>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</si>
  <si>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</si>
  <si>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</si>
  <si>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</si>
  <si>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</si>
  <si>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</si>
  <si>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</si>
  <si>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</si>
  <si>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</si>
  <si>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</si>
  <si>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</si>
  <si>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</si>
  <si>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</si>
  <si>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</si>
  <si>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</si>
  <si>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</si>
  <si>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</si>
  <si>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</si>
  <si>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</si>
  <si>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</si>
  <si>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</si>
  <si>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</si>
  <si>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</si>
  <si>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</si>
  <si>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</si>
  <si>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</si>
  <si>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</si>
  <si>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</si>
  <si>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</si>
  <si>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</si>
  <si>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</si>
  <si>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</si>
  <si>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</si>
  <si>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</si>
  <si>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</si>
  <si>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</si>
  <si>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</si>
  <si>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</si>
  <si>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</si>
  <si>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</si>
  <si>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</si>
  <si>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</si>
  <si>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</si>
  <si>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</si>
  <si>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</si>
  <si>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</si>
  <si>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</si>
  <si>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</si>
  <si>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</si>
  <si>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</si>
  <si>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</si>
  <si>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</si>
  <si>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大分県日出町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</si>
  <si>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</si>
  <si>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</si>
  <si>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</si>
  <si>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</si>
  <si>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</si>
  <si>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</si>
  <si>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</si>
  <si>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</si>
  <si>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</si>
  <si>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</si>
  <si>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</si>
  <si>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</si>
  <si>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</si>
  <si>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</si>
  <si>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</si>
  <si>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</si>
  <si>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</si>
  <si>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</si>
  <si>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</si>
  <si>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</si>
  <si>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</si>
  <si>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</si>
  <si>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</si>
  <si>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</si>
  <si>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</si>
  <si>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</si>
  <si>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</si>
  <si>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</si>
  <si>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</si>
  <si>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</si>
  <si>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</si>
  <si>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</si>
  <si>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</si>
  <si>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</si>
  <si>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</si>
  <si>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</si>
  <si>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</si>
  <si>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</si>
  <si>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</si>
  <si>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</si>
  <si>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</si>
  <si>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</si>
  <si>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</si>
  <si>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</si>
  <si>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</si>
  <si>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</si>
  <si>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</si>
  <si>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</si>
  <si>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</si>
  <si>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</si>
  <si>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</si>
  <si>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</si>
  <si>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</si>
  <si>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</si>
  <si>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</si>
  <si>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</si>
  <si>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</si>
  <si>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</si>
  <si>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</si>
  <si>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</si>
  <si>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</si>
  <si>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</si>
  <si>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</si>
  <si>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</si>
  <si>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</si>
  <si>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</si>
  <si>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</si>
  <si>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</si>
  <si>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</si>
  <si>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</si>
  <si>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</si>
  <si>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</si>
  <si>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</si>
  <si>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</si>
  <si>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</si>
  <si>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</si>
  <si>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</si>
  <si>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</si>
  <si>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</si>
  <si>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</si>
  <si>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</si>
  <si>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</si>
  <si>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</si>
  <si>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</si>
  <si>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</si>
  <si>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</si>
  <si>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</si>
  <si>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</si>
  <si>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</si>
  <si>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</si>
  <si>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</si>
  <si>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</si>
  <si>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</si>
  <si>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</si>
  <si>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</si>
  <si>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</si>
  <si>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</si>
  <si>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</si>
  <si>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</si>
  <si>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</si>
  <si>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</si>
  <si>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</si>
  <si>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</si>
  <si>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</si>
  <si>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</si>
  <si>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</si>
  <si>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</si>
  <si>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</si>
  <si>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</si>
  <si>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</si>
  <si>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</si>
  <si>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</si>
  <si>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</si>
  <si>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</si>
  <si>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</si>
  <si>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</si>
  <si>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</si>
  <si>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</si>
  <si>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</si>
  <si>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</si>
  <si>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</si>
  <si>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</si>
  <si>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</si>
  <si>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</si>
  <si>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</si>
  <si>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</si>
  <si>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</si>
  <si>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</si>
  <si>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</si>
  <si>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</si>
  <si>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</si>
  <si>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</si>
  <si>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</si>
  <si>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</si>
  <si>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</si>
  <si>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</si>
  <si>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</si>
  <si>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</si>
  <si>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</si>
  <si>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</si>
  <si>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</si>
  <si>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</si>
  <si>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</si>
  <si>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</si>
  <si>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</si>
  <si>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</si>
  <si>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</si>
  <si>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</si>
  <si>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</si>
  <si>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</si>
  <si>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大分県日出町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</si>
  <si>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</si>
  <si>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</si>
  <si>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</si>
  <si>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</si>
  <si>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</si>
  <si>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</si>
  <si>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</si>
  <si>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</si>
  <si>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</si>
  <si>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</si>
  <si>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</si>
  <si>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</si>
  <si>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</si>
  <si>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</si>
  <si>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</si>
  <si>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</si>
  <si>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</si>
  <si>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</si>
  <si>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</si>
  <si>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</si>
  <si>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</si>
  <si>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</si>
  <si>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</si>
  <si>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</si>
  <si>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</si>
  <si>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</si>
  <si>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</si>
  <si>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</si>
  <si>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</si>
  <si>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</si>
  <si>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</si>
  <si>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</si>
  <si>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</si>
  <si>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</si>
  <si>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</si>
  <si>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</si>
  <si>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</si>
  <si>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</si>
  <si>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</si>
  <si>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</si>
  <si>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</si>
  <si>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</si>
  <si>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</si>
  <si>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</si>
  <si>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</si>
  <si>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</si>
  <si>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</si>
  <si>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</si>
  <si>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</si>
  <si>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</si>
  <si>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</si>
  <si>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</si>
  <si>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</si>
  <si>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</si>
  <si>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</si>
  <si>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</si>
  <si>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</si>
  <si>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</si>
  <si>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</si>
  <si>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</si>
  <si>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</si>
  <si>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</si>
  <si>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</si>
  <si>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</si>
  <si>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</si>
  <si>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</si>
  <si>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</si>
  <si>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</si>
  <si>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</si>
  <si>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</si>
  <si>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</si>
  <si>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</si>
  <si>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</si>
  <si>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</si>
  <si>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</si>
  <si>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</si>
  <si>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</si>
  <si>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</si>
  <si>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</si>
  <si>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</si>
  <si>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</si>
  <si>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</si>
  <si>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</si>
  <si>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</si>
  <si>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</si>
  <si>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</si>
  <si>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</si>
  <si>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</si>
  <si>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</si>
  <si>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</si>
  <si>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</si>
  <si>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</si>
  <si>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</si>
  <si>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</si>
  <si>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</si>
  <si>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</si>
  <si>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</si>
  <si>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</si>
  <si>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</si>
  <si>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</si>
  <si>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</si>
  <si>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</si>
  <si>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</si>
  <si>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</si>
  <si>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</si>
  <si>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</si>
  <si>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</si>
  <si>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</si>
  <si>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</si>
  <si>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</si>
  <si>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</si>
  <si>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</si>
  <si>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</si>
  <si>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</si>
  <si>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</si>
  <si>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</si>
  <si>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</si>
  <si>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</si>
  <si>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</si>
  <si>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</si>
  <si>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</si>
  <si>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</si>
  <si>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</si>
  <si>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</si>
  <si>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</si>
  <si>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</si>
  <si>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</si>
  <si>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</si>
  <si>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</si>
  <si>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</si>
  <si>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</si>
  <si>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</si>
  <si>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</si>
  <si>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</si>
  <si>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</si>
  <si>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</si>
  <si>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</si>
  <si>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</si>
  <si>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</si>
  <si>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</si>
  <si>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</si>
  <si>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</si>
  <si>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</si>
  <si>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</si>
  <si>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</si>
  <si>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</si>
  <si>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</si>
  <si>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</si>
  <si>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</si>
  <si>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</si>
  <si>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</si>
  <si>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</si>
  <si>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</si>
  <si>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</si>
  <si>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</si>
  <si>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</si>
  <si>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</si>
  <si>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</si>
  <si>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</si>
  <si>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</si>
  <si>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</si>
  <si>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</si>
  <si>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</si>
  <si>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</si>
  <si>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</si>
  <si>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</si>
  <si>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</si>
  <si>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</si>
  <si>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</si>
  <si>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</si>
  <si>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</si>
  <si>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</si>
  <si>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</si>
  <si>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</si>
  <si>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</si>
  <si>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2.72</t>
  </si>
  <si>
    <t>▲ 1.86</t>
  </si>
  <si>
    <t>▲ 3.14</t>
  </si>
  <si>
    <t>水道事業会計</t>
  </si>
  <si>
    <t>介護保険特別会計（保険事業勘定）</t>
  </si>
  <si>
    <t>一般会計</t>
  </si>
  <si>
    <t>下水道事業会計</t>
  </si>
  <si>
    <t>国民健康保険特別会計</t>
  </si>
  <si>
    <t>後期高齢者医療特別会計</t>
  </si>
  <si>
    <t>介護保険特別会計（介護サービス事業勘定）</t>
  </si>
  <si>
    <t>その他会計（赤字）</t>
  </si>
  <si>
    <t>その他会計（黒字）</t>
  </si>
  <si>
    <t>R01</t>
    <phoneticPr fontId="5"/>
  </si>
  <si>
    <t>R02</t>
    <phoneticPr fontId="5"/>
  </si>
  <si>
    <t>R03</t>
    <phoneticPr fontId="5"/>
  </si>
  <si>
    <t>R04</t>
    <phoneticPr fontId="5"/>
  </si>
  <si>
    <t>R05</t>
    <phoneticPr fontId="5"/>
  </si>
  <si>
    <t>-</t>
    <phoneticPr fontId="2"/>
  </si>
  <si>
    <t>大分県退職手当組合</t>
    <rPh sb="0" eb="3">
      <t>オオイタケン</t>
    </rPh>
    <rPh sb="3" eb="5">
      <t>タイショク</t>
    </rPh>
    <rPh sb="5" eb="7">
      <t>テアテ</t>
    </rPh>
    <rPh sb="7" eb="9">
      <t>クミアイ</t>
    </rPh>
    <phoneticPr fontId="2"/>
  </si>
  <si>
    <t>大分県消防補償等組合</t>
    <rPh sb="0" eb="3">
      <t>オオイタケン</t>
    </rPh>
    <rPh sb="3" eb="5">
      <t>ショウボウ</t>
    </rPh>
    <rPh sb="5" eb="7">
      <t>ホショウ</t>
    </rPh>
    <rPh sb="7" eb="8">
      <t>トウ</t>
    </rPh>
    <rPh sb="8" eb="10">
      <t>クミアイ</t>
    </rPh>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</si>
  <si>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</si>
  <si>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杵築速見環境浄化組合</t>
    <rPh sb="0" eb="4">
      <t>キツキハヤミ</t>
    </rPh>
    <rPh sb="4" eb="6">
      <t>カンキョウ</t>
    </rPh>
    <rPh sb="6" eb="8">
      <t>ジョウカ</t>
    </rPh>
    <rPh sb="8" eb="10">
      <t>クミアイ</t>
    </rPh>
    <phoneticPr fontId="2"/>
  </si>
  <si>
    <t>別杵速見地域広域市町村圏事務組合（一般会計）</t>
    <rPh sb="0" eb="1">
      <t>ベツ</t>
    </rPh>
    <rPh sb="2" eb="4">
      <t>ハヤミ</t>
    </rPh>
    <rPh sb="4" eb="6">
      <t>チイキ</t>
    </rPh>
    <rPh sb="6" eb="8">
      <t>コウイキ</t>
    </rPh>
    <rPh sb="8" eb="11">
      <t>シチョウソン</t>
    </rPh>
    <rPh sb="11" eb="12">
      <t>ケン</t>
    </rPh>
    <rPh sb="12" eb="14">
      <t>ジム</t>
    </rPh>
    <rPh sb="14" eb="16">
      <t>クミアイ</t>
    </rPh>
    <rPh sb="17" eb="19">
      <t>イッパン</t>
    </rPh>
    <rPh sb="19" eb="21">
      <t>カイケイ</t>
    </rPh>
    <phoneticPr fontId="2"/>
  </si>
  <si>
    <t>別杵速見地域広域市町村圏事務組合（藤ヶ谷清掃センター事業特別会計）</t>
    <rPh sb="0" eb="1">
      <t>ベツ</t>
    </rPh>
    <rPh sb="2" eb="4">
      <t>ハヤミ</t>
    </rPh>
    <rPh sb="4" eb="6">
      <t>チイキ</t>
    </rPh>
    <rPh sb="6" eb="8">
      <t>コウイキ</t>
    </rPh>
    <rPh sb="8" eb="11">
      <t>シチョウソン</t>
    </rPh>
    <rPh sb="11" eb="12">
      <t>ケン</t>
    </rPh>
    <rPh sb="12" eb="14">
      <t>ジム</t>
    </rPh>
    <rPh sb="14" eb="16">
      <t>クミアイ</t>
    </rPh>
    <rPh sb="17" eb="20">
      <t>フジガタニ</t>
    </rPh>
    <rPh sb="20" eb="22">
      <t>セイソウ</t>
    </rPh>
    <rPh sb="26" eb="28">
      <t>ジギョウ</t>
    </rPh>
    <rPh sb="28" eb="30">
      <t>トクベツ</t>
    </rPh>
    <rPh sb="30" eb="32">
      <t>カイケイ</t>
    </rPh>
    <phoneticPr fontId="2"/>
  </si>
  <si>
    <t>別杵速見地域広域市町村圏事務組合（介護認定審査会事業特別会計）</t>
    <rPh sb="0" eb="1">
      <t>ベツ</t>
    </rPh>
    <rPh sb="2" eb="4">
      <t>ハヤミ</t>
    </rPh>
    <rPh sb="4" eb="6">
      <t>チイキ</t>
    </rPh>
    <rPh sb="6" eb="8">
      <t>コウイキ</t>
    </rPh>
    <rPh sb="8" eb="11">
      <t>シチョウソン</t>
    </rPh>
    <rPh sb="11" eb="12">
      <t>ケン</t>
    </rPh>
    <rPh sb="12" eb="14">
      <t>ジム</t>
    </rPh>
    <rPh sb="14" eb="16">
      <t>クミアイ</t>
    </rPh>
    <rPh sb="17" eb="19">
      <t>カイゴ</t>
    </rPh>
    <rPh sb="19" eb="21">
      <t>ニンテイ</t>
    </rPh>
    <rPh sb="21" eb="24">
      <t>シンサカイ</t>
    </rPh>
    <rPh sb="24" eb="26">
      <t>ジギョウ</t>
    </rPh>
    <rPh sb="26" eb="28">
      <t>トクベツ</t>
    </rPh>
    <rPh sb="28" eb="30">
      <t>カイケイ</t>
    </rPh>
    <phoneticPr fontId="2"/>
  </si>
  <si>
    <t>別杵速見地域広域市町村圏事務組合（普通会計）</t>
    <rPh sb="0" eb="1">
      <t>ベツ</t>
    </rPh>
    <rPh sb="2" eb="4">
      <t>ハヤミ</t>
    </rPh>
    <rPh sb="4" eb="6">
      <t>チイキ</t>
    </rPh>
    <rPh sb="6" eb="8">
      <t>コウイキ</t>
    </rPh>
    <rPh sb="8" eb="11">
      <t>シチョウソン</t>
    </rPh>
    <rPh sb="11" eb="12">
      <t>ケン</t>
    </rPh>
    <rPh sb="12" eb="14">
      <t>ジム</t>
    </rPh>
    <rPh sb="14" eb="16">
      <t>クミアイ</t>
    </rPh>
    <rPh sb="17" eb="19">
      <t>フツウ</t>
    </rPh>
    <rPh sb="19" eb="21">
      <t>カイケイ</t>
    </rPh>
    <phoneticPr fontId="2"/>
  </si>
  <si>
    <t>杵築速見消防組合</t>
    <rPh sb="0" eb="4">
      <t>キツキハヤミ</t>
    </rPh>
    <rPh sb="4" eb="6">
      <t>ショウボウ</t>
    </rPh>
    <rPh sb="6" eb="8">
      <t>クミアイ</t>
    </rPh>
    <phoneticPr fontId="2"/>
  </si>
  <si>
    <t>大分県市町村会館管理組合</t>
    <rPh sb="0" eb="3">
      <t>オオイタケン</t>
    </rPh>
    <rPh sb="3" eb="6">
      <t>シチョウソン</t>
    </rPh>
    <rPh sb="6" eb="8">
      <t>カイカン</t>
    </rPh>
    <rPh sb="8" eb="10">
      <t>カンリ</t>
    </rPh>
    <rPh sb="10" eb="12">
      <t>クミアイ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</si>
  <si>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</si>
  <si>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</si>
  <si>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別杵速見地域広域市町村圏事務組合（秋草葬祭場事業特別会計）</t>
    <rPh sb="0" eb="1">
      <t>ベツ</t>
    </rPh>
    <rPh sb="2" eb="4">
      <t>ハヤミ</t>
    </rPh>
    <rPh sb="4" eb="6">
      <t>チイキ</t>
    </rPh>
    <rPh sb="6" eb="8">
      <t>コウイキ</t>
    </rPh>
    <rPh sb="8" eb="11">
      <t>シチョウソン</t>
    </rPh>
    <rPh sb="11" eb="12">
      <t>ケン</t>
    </rPh>
    <rPh sb="12" eb="14">
      <t>ジム</t>
    </rPh>
    <rPh sb="14" eb="16">
      <t>クミアイ</t>
    </rPh>
    <rPh sb="17" eb="19">
      <t>アキクサ</t>
    </rPh>
    <rPh sb="19" eb="22">
      <t>ソウサイジョウ</t>
    </rPh>
    <rPh sb="22" eb="24">
      <t>ジギョウ</t>
    </rPh>
    <rPh sb="24" eb="26">
      <t>トクベツ</t>
    </rPh>
    <rPh sb="26" eb="28">
      <t>カイケイ</t>
    </rPh>
    <phoneticPr fontId="2"/>
  </si>
  <si>
    <t>基金から2百万円繰入</t>
    <rPh sb="0" eb="2">
      <t>キキン</t>
    </rPh>
    <rPh sb="5" eb="7">
      <t>ヒャクマン</t>
    </rPh>
    <rPh sb="7" eb="8">
      <t>エン</t>
    </rPh>
    <rPh sb="8" eb="10">
      <t>クリイレ</t>
    </rPh>
    <phoneticPr fontId="2"/>
  </si>
  <si>
    <t>基金から54百万円繰入</t>
    <rPh sb="0" eb="2">
      <t>キキン</t>
    </rPh>
    <rPh sb="6" eb="8">
      <t>ヒャクマン</t>
    </rPh>
    <rPh sb="8" eb="9">
      <t>エン</t>
    </rPh>
    <rPh sb="9" eb="11">
      <t>クリイレ</t>
    </rPh>
    <phoneticPr fontId="2"/>
  </si>
  <si>
    <t>基金から133百万円繰入</t>
    <rPh sb="0" eb="2">
      <t>キキン</t>
    </rPh>
    <rPh sb="7" eb="9">
      <t>ヒャクマン</t>
    </rPh>
    <rPh sb="9" eb="10">
      <t>エン</t>
    </rPh>
    <rPh sb="10" eb="12">
      <t>クリイレ</t>
    </rPh>
    <phoneticPr fontId="2"/>
  </si>
  <si>
    <t>地域福祉推進基金</t>
    <rPh sb="0" eb="2">
      <t>チイキ</t>
    </rPh>
    <rPh sb="2" eb="4">
      <t>フクシ</t>
    </rPh>
    <rPh sb="4" eb="6">
      <t>スイシン</t>
    </rPh>
    <rPh sb="6" eb="8">
      <t>キキン</t>
    </rPh>
    <phoneticPr fontId="10"/>
  </si>
  <si>
    <t>森林環境譲与税基金</t>
    <rPh sb="0" eb="2">
      <t>シンリン</t>
    </rPh>
    <rPh sb="2" eb="7">
      <t>カンキョウジョウヨゼイ</t>
    </rPh>
    <rPh sb="7" eb="9">
      <t>キキン</t>
    </rPh>
    <phoneticPr fontId="10"/>
  </si>
  <si>
    <t>中山間ふるさと水と土保全対策基金</t>
    <rPh sb="0" eb="3">
      <t>チュウサンカン</t>
    </rPh>
    <rPh sb="7" eb="8">
      <t>ミズ</t>
    </rPh>
    <rPh sb="9" eb="10">
      <t>ツチ</t>
    </rPh>
    <rPh sb="10" eb="12">
      <t>ホゼン</t>
    </rPh>
    <rPh sb="12" eb="14">
      <t>タイサク</t>
    </rPh>
    <rPh sb="14" eb="16">
      <t>キキン</t>
    </rPh>
    <phoneticPr fontId="10"/>
  </si>
  <si>
    <t>まちづくり基金</t>
    <rPh sb="5" eb="7">
      <t>キキン</t>
    </rPh>
    <phoneticPr fontId="5"/>
  </si>
  <si>
    <t>公共施設整備基金</t>
    <rPh sb="0" eb="2">
      <t>コウキョウ</t>
    </rPh>
    <rPh sb="2" eb="4">
      <t>シセツ</t>
    </rPh>
    <rPh sb="4" eb="8">
      <t>セイビキキン</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</si>
  <si>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</si>
  <si>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</si>
  <si>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発行の抑制等により地方債現在高は減少し、財政調整基金やまちづくり基金の増により将来負担比率は前年度に引き続き大きく改善した。一方で、有形固定資産減価償却率については年々増加しており、類似団体と比べても高くなっているため、施設の更新について留意する必要がある。今後は、令和５年度に策定した個別施設計画等に基づき、過度な地方債発行に依存することなく計画的な施設の更新による費用の平準化を図り、適切な財政運営を行っていく必要がある。</t>
    <rPh sb="0" eb="3">
      <t>チホウサイ</t>
    </rPh>
    <rPh sb="3" eb="5">
      <t>ハッコウ</t>
    </rPh>
    <rPh sb="6" eb="8">
      <t>ヨクセイ</t>
    </rPh>
    <rPh sb="8" eb="9">
      <t>トウ</t>
    </rPh>
    <rPh sb="12" eb="15">
      <t>チホウサイ</t>
    </rPh>
    <rPh sb="15" eb="18">
      <t>ゲンザイダカ</t>
    </rPh>
    <rPh sb="19" eb="21">
      <t>ゲンショウ</t>
    </rPh>
    <rPh sb="23" eb="29">
      <t>ザイセイチョウセイキキン</t>
    </rPh>
    <rPh sb="35" eb="37">
      <t>キキン</t>
    </rPh>
    <rPh sb="38" eb="39">
      <t>ゾウ</t>
    </rPh>
    <rPh sb="42" eb="48">
      <t>ショウライフタンヒリツ</t>
    </rPh>
    <rPh sb="49" eb="52">
      <t>ゼンネンド</t>
    </rPh>
    <rPh sb="53" eb="54">
      <t>ヒ</t>
    </rPh>
    <rPh sb="55" eb="56">
      <t>ツヅ</t>
    </rPh>
    <rPh sb="57" eb="58">
      <t>オオ</t>
    </rPh>
    <rPh sb="60" eb="62">
      <t>カイゼン</t>
    </rPh>
    <rPh sb="65" eb="67">
      <t>イッポウ</t>
    </rPh>
    <rPh sb="136" eb="138">
      <t>レイワ</t>
    </rPh>
    <rPh sb="139" eb="141">
      <t>ネンド</t>
    </rPh>
    <rPh sb="142" eb="144">
      <t>サクテイ</t>
    </rPh>
    <rPh sb="146" eb="148">
      <t>コベツ</t>
    </rPh>
    <rPh sb="148" eb="150">
      <t>シセツ</t>
    </rPh>
    <rPh sb="150" eb="152">
      <t>ケイカク</t>
    </rPh>
    <rPh sb="152" eb="153">
      <t>トウ</t>
    </rPh>
    <rPh sb="154" eb="155">
      <t>モト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</si>
  <si>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</si>
  <si>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</si>
  <si>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</si>
  <si>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</si>
  <si>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</si>
  <si>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</si>
  <si>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と比較して大きく上回っている。将来負担比率については改善したものの、実質公債費比率は悪化する結果となった。これは、公営企業にかかる繰入金が増加しているのに加え、平成２４年度同意債が「災害復旧費に係る基準財政需要額」の算定対象外になったこと等により、分子が増加しているためである。引き続き行財政改革プランに基づき地方債発行額の抑制等を行い、財政健全化に向けて適切な財政運営を行っていく必要がある。</t>
    <rPh sb="0" eb="2">
      <t>ショウライ</t>
    </rPh>
    <rPh sb="2" eb="6">
      <t>フタンヒリツ</t>
    </rPh>
    <rPh sb="7" eb="9">
      <t>ジッシツ</t>
    </rPh>
    <rPh sb="9" eb="14">
      <t>コウサイヒヒリツ</t>
    </rPh>
    <rPh sb="17" eb="21">
      <t>ルイジダンタイ</t>
    </rPh>
    <rPh sb="22" eb="24">
      <t>ヒカク</t>
    </rPh>
    <rPh sb="26" eb="27">
      <t>オオ</t>
    </rPh>
    <rPh sb="29" eb="31">
      <t>ウワマワ</t>
    </rPh>
    <rPh sb="36" eb="42">
      <t>ショウライフタンヒリツ</t>
    </rPh>
    <rPh sb="47" eb="49">
      <t>カイゼン</t>
    </rPh>
    <rPh sb="55" eb="57">
      <t>ジッシツ</t>
    </rPh>
    <rPh sb="57" eb="62">
      <t>コウサイヒヒリツ</t>
    </rPh>
    <rPh sb="63" eb="65">
      <t>アッカ</t>
    </rPh>
    <rPh sb="67" eb="69">
      <t>ケッカ</t>
    </rPh>
    <rPh sb="78" eb="82">
      <t>コウエイキギョウ</t>
    </rPh>
    <rPh sb="87" eb="88">
      <t>イ</t>
    </rPh>
    <rPh sb="90" eb="92">
      <t>ゾウカ</t>
    </rPh>
    <rPh sb="98" eb="99">
      <t>クワ</t>
    </rPh>
    <rPh sb="101" eb="103">
      <t>ヘイセイ</t>
    </rPh>
    <rPh sb="105" eb="107">
      <t>ネンド</t>
    </rPh>
    <rPh sb="107" eb="110">
      <t>ドウイサイ</t>
    </rPh>
    <rPh sb="145" eb="147">
      <t>ブンシ</t>
    </rPh>
    <rPh sb="148" eb="150">
      <t>ゾウカ</t>
    </rPh>
    <rPh sb="160" eb="161">
      <t>ヒ</t>
    </rPh>
    <rPh sb="162" eb="163">
      <t>ツヅ</t>
    </rPh>
    <rPh sb="164" eb="169">
      <t>ギョウザイセイカイカク</t>
    </rPh>
    <rPh sb="173" eb="174">
      <t>モト</t>
    </rPh>
    <rPh sb="176" eb="179">
      <t>チホウサイ</t>
    </rPh>
    <rPh sb="179" eb="182">
      <t>ハッコウガク</t>
    </rPh>
    <rPh sb="183" eb="186">
      <t>ヨクセイトウ</t>
    </rPh>
    <rPh sb="187" eb="188">
      <t>オコナ</t>
    </rPh>
    <rPh sb="190" eb="192">
      <t>ザイセイ</t>
    </rPh>
    <rPh sb="192" eb="195">
      <t>ケンゼンカ</t>
    </rPh>
    <rPh sb="196" eb="197">
      <t>ム</t>
    </rPh>
    <rPh sb="199" eb="201">
      <t>テキセツ</t>
    </rPh>
    <rPh sb="202" eb="206">
      <t>ザイセイウンエイ</t>
    </rPh>
    <rPh sb="207" eb="208">
      <t>オコナ</t>
    </rPh>
    <rPh sb="212" eb="214">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</si>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</sst>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6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50E8079-E91B-4EEA-B86C-2B47D891918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C7EE-4CE5-AB5D-40BFE0E14C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26879</c:v>
                </c:pt>
                <c:pt idx="1">
                  <c:v>51368</c:v>
                </c:pt>
                <c:pt idx="2">
                  <c:v>43072</c:v>
                </c:pt>
                <c:pt idx="3">
                  <c:v>21948</c:v>
                </c:pt>
                <c:pt idx="4">
                  <c:v>32798</c:v>
                </c:pt>
              </c:numCache>
            </c:numRef>
          </c:val>
          <c:smooth val="0"/>
          <c:extLst>
            <c:ext xmlns:c16="http://schemas.microsoft.com/office/drawing/2014/chart" uri="{C3380CC4-5D6E-409C-BE32-E72D297353CC}">
              <c16:uniqueId val="{00000001-C7EE-4CE5-AB5D-40BFE0E14C2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2.4900000000000002</c:v>
                </c:pt>
                <c:pt idx="1">
                  <c:v>3.03</c:v>
                </c:pt>
                <c:pt idx="2">
                  <c:v>7.87</c:v>
                </c:pt>
                <c:pt idx="3">
                  <c:v>6.12</c:v>
                </c:pt>
                <c:pt idx="4">
                  <c:v>3.02</c:v>
                </c:pt>
              </c:numCache>
            </c:numRef>
          </c:val>
          <c:extLst>
            <c:ext xmlns:c16="http://schemas.microsoft.com/office/drawing/2014/chart" uri="{C3380CC4-5D6E-409C-BE32-E72D297353CC}">
              <c16:uniqueId val="{00000000-C143-4A27-9C6A-4220A5643F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11.49</c:v>
                </c:pt>
                <c:pt idx="1">
                  <c:v>11.76</c:v>
                </c:pt>
                <c:pt idx="2">
                  <c:v>16.43</c:v>
                </c:pt>
                <c:pt idx="3">
                  <c:v>19.309999999999999</c:v>
                </c:pt>
                <c:pt idx="4">
                  <c:v>21.52</c:v>
                </c:pt>
              </c:numCache>
            </c:numRef>
          </c:val>
          <c:extLst>
            <c:ext xmlns:c16="http://schemas.microsoft.com/office/drawing/2014/chart" uri="{C3380CC4-5D6E-409C-BE32-E72D297353CC}">
              <c16:uniqueId val="{00000001-C143-4A27-9C6A-4220A5643F0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-2.72</c:v>
                </c:pt>
                <c:pt idx="1">
                  <c:v>0.66</c:v>
                </c:pt>
                <c:pt idx="2">
                  <c:v>8.69</c:v>
                </c:pt>
                <c:pt idx="3">
                  <c:v>-1.86</c:v>
                </c:pt>
                <c:pt idx="4">
                  <c:v>-3.14</c:v>
                </c:pt>
              </c:numCache>
            </c:numRef>
          </c:val>
          <c:smooth val="0"/>
          <c:extLst>
            <c:ext xmlns:c16="http://schemas.microsoft.com/office/drawing/2014/chart" uri="{C3380CC4-5D6E-409C-BE32-E72D297353CC}">
              <c16:uniqueId val="{00000002-C143-4A27-9C6A-4220A5643F0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0E7-4F9F-8D92-47329852FF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E7-4F9F-8D92-47329852FF7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0E7-4F9F-8D92-47329852FF77}"/>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0E7-4F9F-8D92-47329852FF7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c:v>
                </c:pt>
                <c:pt idx="8">
                  <c:v>#N/A</c:v>
                </c:pt>
                <c:pt idx="9">
                  <c:v>0.01</c:v>
                </c:pt>
              </c:numCache>
            </c:numRef>
          </c:val>
          <c:extLst>
            <c:ext xmlns:c16="http://schemas.microsoft.com/office/drawing/2014/chart" uri="{C3380CC4-5D6E-409C-BE32-E72D297353CC}">
              <c16:uniqueId val="{00000004-F0E7-4F9F-8D92-47329852FF7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0.47</c:v>
                </c:pt>
                <c:pt idx="2">
                  <c:v>#N/A</c:v>
                </c:pt>
                <c:pt idx="3">
                  <c:v>0.82</c:v>
                </c:pt>
                <c:pt idx="4">
                  <c:v>#N/A</c:v>
                </c:pt>
                <c:pt idx="5">
                  <c:v>0.7</c:v>
                </c:pt>
                <c:pt idx="6">
                  <c:v>#N/A</c:v>
                </c:pt>
                <c:pt idx="7">
                  <c:v>0.28999999999999998</c:v>
                </c:pt>
                <c:pt idx="8">
                  <c:v>#N/A</c:v>
                </c:pt>
                <c:pt idx="9">
                  <c:v>0.31</c:v>
                </c:pt>
              </c:numCache>
            </c:numRef>
          </c:val>
          <c:extLst>
            <c:ext xmlns:c16="http://schemas.microsoft.com/office/drawing/2014/chart" uri="{C3380CC4-5D6E-409C-BE32-E72D297353CC}">
              <c16:uniqueId val="{00000005-F0E7-4F9F-8D92-47329852FF7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0.69</c:v>
                </c:pt>
                <c:pt idx="2">
                  <c:v>#N/A</c:v>
                </c:pt>
                <c:pt idx="3">
                  <c:v>1.1399999999999999</c:v>
                </c:pt>
                <c:pt idx="4">
                  <c:v>#N/A</c:v>
                </c:pt>
                <c:pt idx="5">
                  <c:v>0.94</c:v>
                </c:pt>
                <c:pt idx="6">
                  <c:v>#N/A</c:v>
                </c:pt>
                <c:pt idx="7">
                  <c:v>1.32</c:v>
                </c:pt>
                <c:pt idx="8">
                  <c:v>#N/A</c:v>
                </c:pt>
                <c:pt idx="9">
                  <c:v>1.63</c:v>
                </c:pt>
              </c:numCache>
            </c:numRef>
          </c:val>
          <c:extLst>
            <c:ext xmlns:c16="http://schemas.microsoft.com/office/drawing/2014/chart" uri="{C3380CC4-5D6E-409C-BE32-E72D297353CC}">
              <c16:uniqueId val="{00000006-F0E7-4F9F-8D92-47329852FF7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2.4900000000000002</c:v>
                </c:pt>
                <c:pt idx="2">
                  <c:v>#N/A</c:v>
                </c:pt>
                <c:pt idx="3">
                  <c:v>3.03</c:v>
                </c:pt>
                <c:pt idx="4">
                  <c:v>#N/A</c:v>
                </c:pt>
                <c:pt idx="5">
                  <c:v>7.87</c:v>
                </c:pt>
                <c:pt idx="6">
                  <c:v>#N/A</c:v>
                </c:pt>
                <c:pt idx="7">
                  <c:v>6.11</c:v>
                </c:pt>
                <c:pt idx="8">
                  <c:v>#N/A</c:v>
                </c:pt>
                <c:pt idx="9">
                  <c:v>3.01</c:v>
                </c:pt>
              </c:numCache>
            </c:numRef>
          </c:val>
          <c:extLst>
            <c:ext xmlns:c16="http://schemas.microsoft.com/office/drawing/2014/chart" uri="{C3380CC4-5D6E-409C-BE32-E72D297353CC}">
              <c16:uniqueId val="{00000007-F0E7-4F9F-8D92-47329852FF77}"/>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c:v>
                </c:pt>
                <c:pt idx="2">
                  <c:v>#N/A</c:v>
                </c:pt>
                <c:pt idx="3">
                  <c:v>0.7</c:v>
                </c:pt>
                <c:pt idx="4">
                  <c:v>#N/A</c:v>
                </c:pt>
                <c:pt idx="5">
                  <c:v>1.75</c:v>
                </c:pt>
                <c:pt idx="6">
                  <c:v>#N/A</c:v>
                </c:pt>
                <c:pt idx="7">
                  <c:v>2.52</c:v>
                </c:pt>
                <c:pt idx="8">
                  <c:v>#N/A</c:v>
                </c:pt>
                <c:pt idx="9">
                  <c:v>3.01</c:v>
                </c:pt>
              </c:numCache>
            </c:numRef>
          </c:val>
          <c:extLst>
            <c:ext xmlns:c16="http://schemas.microsoft.com/office/drawing/2014/chart" uri="{C3380CC4-5D6E-409C-BE32-E72D297353CC}">
              <c16:uniqueId val="{00000008-F0E7-4F9F-8D92-47329852FF7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8.2799999999999994</c:v>
                </c:pt>
                <c:pt idx="2">
                  <c:v>#N/A</c:v>
                </c:pt>
                <c:pt idx="3">
                  <c:v>8.14</c:v>
                </c:pt>
                <c:pt idx="4">
                  <c:v>#N/A</c:v>
                </c:pt>
                <c:pt idx="5">
                  <c:v>7.54</c:v>
                </c:pt>
                <c:pt idx="6">
                  <c:v>#N/A</c:v>
                </c:pt>
                <c:pt idx="7">
                  <c:v>8.32</c:v>
                </c:pt>
                <c:pt idx="8">
                  <c:v>#N/A</c:v>
                </c:pt>
                <c:pt idx="9">
                  <c:v>9.4499999999999993</c:v>
                </c:pt>
              </c:numCache>
            </c:numRef>
          </c:val>
          <c:extLst>
            <c:ext xmlns:c16="http://schemas.microsoft.com/office/drawing/2014/chart" uri="{C3380CC4-5D6E-409C-BE32-E72D297353CC}">
              <c16:uniqueId val="{00000009-F0E7-4F9F-8D92-47329852FF7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753</c:v>
                </c:pt>
                <c:pt idx="5">
                  <c:v>759</c:v>
                </c:pt>
                <c:pt idx="8">
                  <c:v>762</c:v>
                </c:pt>
                <c:pt idx="11">
                  <c:v>761</c:v>
                </c:pt>
                <c:pt idx="14">
                  <c:v>683</c:v>
                </c:pt>
              </c:numCache>
            </c:numRef>
          </c:val>
          <c:extLst>
            <c:ext xmlns:c16="http://schemas.microsoft.com/office/drawing/2014/chart" uri="{C3380CC4-5D6E-409C-BE32-E72D297353CC}">
              <c16:uniqueId val="{00000000-19C7-4F18-AB7C-24C5F6A9DE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9C7-4F18-AB7C-24C5F6A9DE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9C7-4F18-AB7C-24C5F6A9DE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95</c:v>
                </c:pt>
                <c:pt idx="3">
                  <c:v>87</c:v>
                </c:pt>
                <c:pt idx="6">
                  <c:v>90</c:v>
                </c:pt>
                <c:pt idx="9">
                  <c:v>107</c:v>
                </c:pt>
                <c:pt idx="12">
                  <c:v>107</c:v>
                </c:pt>
              </c:numCache>
            </c:numRef>
          </c:val>
          <c:extLst>
            <c:ext xmlns:c16="http://schemas.microsoft.com/office/drawing/2014/chart" uri="{C3380CC4-5D6E-409C-BE32-E72D297353CC}">
              <c16:uniqueId val="{00000003-19C7-4F18-AB7C-24C5F6A9DE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208</c:v>
                </c:pt>
                <c:pt idx="3">
                  <c:v>182</c:v>
                </c:pt>
                <c:pt idx="6">
                  <c:v>143</c:v>
                </c:pt>
                <c:pt idx="9">
                  <c:v>156</c:v>
                </c:pt>
                <c:pt idx="12">
                  <c:v>166</c:v>
                </c:pt>
              </c:numCache>
            </c:numRef>
          </c:val>
          <c:extLst>
            <c:ext xmlns:c16="http://schemas.microsoft.com/office/drawing/2014/chart" uri="{C3380CC4-5D6E-409C-BE32-E72D297353CC}">
              <c16:uniqueId val="{00000004-19C7-4F18-AB7C-24C5F6A9DE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C7-4F18-AB7C-24C5F6A9DE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9C7-4F18-AB7C-24C5F6A9DE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874</c:v>
                </c:pt>
                <c:pt idx="3">
                  <c:v>933</c:v>
                </c:pt>
                <c:pt idx="6">
                  <c:v>983</c:v>
                </c:pt>
                <c:pt idx="9">
                  <c:v>997</c:v>
                </c:pt>
                <c:pt idx="12">
                  <c:v>961</c:v>
                </c:pt>
              </c:numCache>
            </c:numRef>
          </c:val>
          <c:extLst>
            <c:ext xmlns:c16="http://schemas.microsoft.com/office/drawing/2014/chart" uri="{C3380CC4-5D6E-409C-BE32-E72D297353CC}">
              <c16:uniqueId val="{00000007-19C7-4F18-AB7C-24C5F6A9DE4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424</c:v>
                </c:pt>
                <c:pt idx="2">
                  <c:v>#N/A</c:v>
                </c:pt>
                <c:pt idx="3">
                  <c:v>#N/A</c:v>
                </c:pt>
                <c:pt idx="4">
                  <c:v>443</c:v>
                </c:pt>
                <c:pt idx="5">
                  <c:v>#N/A</c:v>
                </c:pt>
                <c:pt idx="6">
                  <c:v>#N/A</c:v>
                </c:pt>
                <c:pt idx="7">
                  <c:v>454</c:v>
                </c:pt>
                <c:pt idx="8">
                  <c:v>#N/A</c:v>
                </c:pt>
                <c:pt idx="9">
                  <c:v>#N/A</c:v>
                </c:pt>
                <c:pt idx="10">
                  <c:v>499</c:v>
                </c:pt>
                <c:pt idx="11">
                  <c:v>#N/A</c:v>
                </c:pt>
                <c:pt idx="12">
                  <c:v>#N/A</c:v>
                </c:pt>
                <c:pt idx="13">
                  <c:v>551</c:v>
                </c:pt>
                <c:pt idx="14">
                  <c:v>#N/A</c:v>
                </c:pt>
              </c:numCache>
            </c:numRef>
          </c:val>
          <c:smooth val="0"/>
          <c:extLst>
            <c:ext xmlns:c16="http://schemas.microsoft.com/office/drawing/2014/chart" uri="{C3380CC4-5D6E-409C-BE32-E72D297353CC}">
              <c16:uniqueId val="{00000008-19C7-4F18-AB7C-24C5F6A9DE4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8260</c:v>
                </c:pt>
                <c:pt idx="5">
                  <c:v>8052</c:v>
                </c:pt>
                <c:pt idx="8">
                  <c:v>7738</c:v>
                </c:pt>
                <c:pt idx="11">
                  <c:v>7346</c:v>
                </c:pt>
                <c:pt idx="14">
                  <c:v>7024</c:v>
                </c:pt>
              </c:numCache>
            </c:numRef>
          </c:val>
          <c:extLst>
            <c:ext xmlns:c16="http://schemas.microsoft.com/office/drawing/2014/chart" uri="{C3380CC4-5D6E-409C-BE32-E72D297353CC}">
              <c16:uniqueId val="{00000000-41A8-43A8-9BB7-A2E7C85211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115</c:v>
                </c:pt>
                <c:pt idx="5">
                  <c:v>109</c:v>
                </c:pt>
                <c:pt idx="8">
                  <c:v>95</c:v>
                </c:pt>
                <c:pt idx="11">
                  <c:v>92</c:v>
                </c:pt>
                <c:pt idx="14">
                  <c:v>90</c:v>
                </c:pt>
              </c:numCache>
            </c:numRef>
          </c:val>
          <c:extLst>
            <c:ext xmlns:c16="http://schemas.microsoft.com/office/drawing/2014/chart" uri="{C3380CC4-5D6E-409C-BE32-E72D297353CC}">
              <c16:uniqueId val="{00000001-41A8-43A8-9BB7-A2E7C85211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2123</c:v>
                </c:pt>
                <c:pt idx="5">
                  <c:v>2491</c:v>
                </c:pt>
                <c:pt idx="8">
                  <c:v>3129</c:v>
                </c:pt>
                <c:pt idx="11">
                  <c:v>3737</c:v>
                </c:pt>
                <c:pt idx="14">
                  <c:v>4223</c:v>
                </c:pt>
              </c:numCache>
            </c:numRef>
          </c:val>
          <c:extLst>
            <c:ext xmlns:c16="http://schemas.microsoft.com/office/drawing/2014/chart" uri="{C3380CC4-5D6E-409C-BE32-E72D297353CC}">
              <c16:uniqueId val="{00000002-41A8-43A8-9BB7-A2E7C85211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1A8-43A8-9BB7-A2E7C85211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1A8-43A8-9BB7-A2E7C85211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A8-43A8-9BB7-A2E7C85211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942</c:v>
                </c:pt>
                <c:pt idx="3">
                  <c:v>545</c:v>
                </c:pt>
                <c:pt idx="6">
                  <c:v>477</c:v>
                </c:pt>
                <c:pt idx="9">
                  <c:v>428</c:v>
                </c:pt>
                <c:pt idx="12">
                  <c:v>552</c:v>
                </c:pt>
              </c:numCache>
            </c:numRef>
          </c:val>
          <c:extLst>
            <c:ext xmlns:c16="http://schemas.microsoft.com/office/drawing/2014/chart" uri="{C3380CC4-5D6E-409C-BE32-E72D297353CC}">
              <c16:uniqueId val="{00000006-41A8-43A8-9BB7-A2E7C85211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879</c:v>
                </c:pt>
                <c:pt idx="3">
                  <c:v>780</c:v>
                </c:pt>
                <c:pt idx="6">
                  <c:v>820</c:v>
                </c:pt>
                <c:pt idx="9">
                  <c:v>684</c:v>
                </c:pt>
                <c:pt idx="12">
                  <c:v>532</c:v>
                </c:pt>
              </c:numCache>
            </c:numRef>
          </c:val>
          <c:extLst>
            <c:ext xmlns:c16="http://schemas.microsoft.com/office/drawing/2014/chart" uri="{C3380CC4-5D6E-409C-BE32-E72D297353CC}">
              <c16:uniqueId val="{00000007-41A8-43A8-9BB7-A2E7C85211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1869</c:v>
                </c:pt>
                <c:pt idx="3">
                  <c:v>1762</c:v>
                </c:pt>
                <c:pt idx="6">
                  <c:v>1504</c:v>
                </c:pt>
                <c:pt idx="9">
                  <c:v>1363</c:v>
                </c:pt>
                <c:pt idx="12">
                  <c:v>1248</c:v>
                </c:pt>
              </c:numCache>
            </c:numRef>
          </c:val>
          <c:extLst>
            <c:ext xmlns:c16="http://schemas.microsoft.com/office/drawing/2014/chart" uri="{C3380CC4-5D6E-409C-BE32-E72D297353CC}">
              <c16:uniqueId val="{00000008-41A8-43A8-9BB7-A2E7C85211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45</c:v>
                </c:pt>
                <c:pt idx="3">
                  <c:v>25</c:v>
                </c:pt>
                <c:pt idx="6">
                  <c:v>0</c:v>
                </c:pt>
                <c:pt idx="9">
                  <c:v>0</c:v>
                </c:pt>
                <c:pt idx="12">
                  <c:v>0</c:v>
                </c:pt>
              </c:numCache>
            </c:numRef>
          </c:val>
          <c:extLst>
            <c:ext xmlns:c16="http://schemas.microsoft.com/office/drawing/2014/chart" uri="{C3380CC4-5D6E-409C-BE32-E72D297353CC}">
              <c16:uniqueId val="{00000009-41A8-43A8-9BB7-A2E7C85211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10221</c:v>
                </c:pt>
                <c:pt idx="3">
                  <c:v>10658</c:v>
                </c:pt>
                <c:pt idx="6">
                  <c:v>10445</c:v>
                </c:pt>
                <c:pt idx="9">
                  <c:v>9890</c:v>
                </c:pt>
                <c:pt idx="12">
                  <c:v>9479</c:v>
                </c:pt>
              </c:numCache>
            </c:numRef>
          </c:val>
          <c:extLst>
            <c:ext xmlns:c16="http://schemas.microsoft.com/office/drawing/2014/chart" uri="{C3380CC4-5D6E-409C-BE32-E72D297353CC}">
              <c16:uniqueId val="{0000000A-41A8-43A8-9BB7-A2E7C852115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3459</c:v>
                </c:pt>
                <c:pt idx="2">
                  <c:v>#N/A</c:v>
                </c:pt>
                <c:pt idx="3">
                  <c:v>#N/A</c:v>
                </c:pt>
                <c:pt idx="4">
                  <c:v>3118</c:v>
                </c:pt>
                <c:pt idx="5">
                  <c:v>#N/A</c:v>
                </c:pt>
                <c:pt idx="6">
                  <c:v>#N/A</c:v>
                </c:pt>
                <c:pt idx="7">
                  <c:v>2284</c:v>
                </c:pt>
                <c:pt idx="8">
                  <c:v>#N/A</c:v>
                </c:pt>
                <c:pt idx="9">
                  <c:v>#N/A</c:v>
                </c:pt>
                <c:pt idx="10">
                  <c:v>1190</c:v>
                </c:pt>
                <c:pt idx="11">
                  <c:v>#N/A</c:v>
                </c:pt>
                <c:pt idx="12">
                  <c:v>#N/A</c:v>
                </c:pt>
                <c:pt idx="13">
                  <c:v>475</c:v>
                </c:pt>
                <c:pt idx="14">
                  <c:v>#N/A</c:v>
                </c:pt>
              </c:numCache>
            </c:numRef>
          </c:val>
          <c:smooth val="0"/>
          <c:extLst>
            <c:ext xmlns:c16="http://schemas.microsoft.com/office/drawing/2014/chart" uri="{C3380CC4-5D6E-409C-BE32-E72D297353CC}">
              <c16:uniqueId val="{0000000B-41A8-43A8-9BB7-A2E7C852115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spPr>
            <a:pattFill prst="pct70">
              <a:fgClr>
                <a:srgbClr val="843C0C"/>
              </a:fgClr>
              <a:bgClr>
                <a:schemeClr val="bg1"/>
              </a:bgClr>
            </a:pattFill>
            <a:ln w="3175">
              <a:noFill/>
              <a:prstDash val="solid"/>
            </a:ln>
          </c:spPr>
          <c:invertIfNegative val="0"/>
          <c:val>
            <c:numRef>
              <c:f>[1]データシート!$B$72:$D$72</c:f>
              <c:numCache>
                <c:formatCode>General</c:formatCode>
                <c:ptCount val="3"/>
                <c:pt idx="0">
                  <c:v>1130</c:v>
                </c:pt>
                <c:pt idx="1">
                  <c:v>1311</c:v>
                </c:pt>
                <c:pt idx="2">
                  <c:v>1450</c:v>
                </c:pt>
              </c:numCache>
            </c:numRef>
          </c:val>
          <c:extLst>
            <c:ext xmlns:c15="http://schemas.microsoft.com/office/drawing/2012/chart" uri="{02D57815-91ED-43cb-92C2-25804820EDAC}">
              <c15:filteredSeriesTitle>
                <c15:tx>
                  <c:strRef>
                    <c:extLst>
                      <c:ext uri="{02D57815-91ED-43cb-92C2-25804820EDAC}">
                        <c15:formulaRef>
                          <c15:sqref>[1]データシート!$A$72</c15:sqref>
                        </c15:formulaRef>
                      </c:ext>
                    </c:extLst>
                    <c:strCache>
                      <c:ptCount val="1"/>
                      <c:pt idx="0">
                        <c:v>財政調整基金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R03</c:v>
                      </c:pt>
                      <c:pt idx="1">
                        <c:v>R04</c:v>
                      </c:pt>
                      <c:pt idx="2">
                        <c:v>R05</c:v>
                      </c:pt>
                    </c:strCache>
                  </c:strRef>
                </c15:cat>
              </c15:filteredCategoryTitle>
            </c:ext>
            <c:ext xmlns:c16="http://schemas.microsoft.com/office/drawing/2014/chart" uri="{C3380CC4-5D6E-409C-BE32-E72D297353CC}">
              <c16:uniqueId val="{00000000-72B8-44B7-924F-556B6A03F0E1}"/>
            </c:ext>
          </c:extLst>
        </c:ser>
        <c:ser>
          <c:idx val="0"/>
          <c:order val="1"/>
          <c:spPr>
            <a:pattFill prst="smGrid">
              <a:fgClr>
                <a:srgbClr val="FF66CC"/>
              </a:fgClr>
              <a:bgClr>
                <a:schemeClr val="bg1"/>
              </a:bgClr>
            </a:pattFill>
            <a:ln w="3175">
              <a:noFill/>
              <a:prstDash val="solid"/>
            </a:ln>
          </c:spPr>
          <c:invertIfNegative val="0"/>
          <c:val>
            <c:numRef>
              <c:f>[1]データシート!$B$73:$D$73</c:f>
              <c:numCache>
                <c:formatCode>General</c:formatCode>
                <c:ptCount val="3"/>
                <c:pt idx="0">
                  <c:v>694</c:v>
                </c:pt>
                <c:pt idx="1">
                  <c:v>875</c:v>
                </c:pt>
                <c:pt idx="2">
                  <c:v>963</c:v>
                </c:pt>
              </c:numCache>
            </c:numRef>
          </c:val>
          <c:extLst>
            <c:ext xmlns:c15="http://schemas.microsoft.com/office/drawing/2012/chart" uri="{02D57815-91ED-43cb-92C2-25804820EDAC}">
              <c15:filteredSeriesTitle>
                <c15:tx>
                  <c:strRef>
                    <c:extLst>
                      <c:ext uri="{02D57815-91ED-43cb-92C2-25804820EDAC}">
                        <c15:formulaRef>
                          <c15:sqref>[1]データシート!$A$73</c15:sqref>
                        </c15:formulaRef>
                      </c:ext>
                    </c:extLst>
                    <c:strCache>
                      <c:ptCount val="1"/>
                      <c:pt idx="0">
                        <c:v>減債基金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R03</c:v>
                      </c:pt>
                      <c:pt idx="1">
                        <c:v>R04</c:v>
                      </c:pt>
                      <c:pt idx="2">
                        <c:v>R05</c:v>
                      </c:pt>
                    </c:strCache>
                  </c:strRef>
                </c15:cat>
              </c15:filteredCategoryTitle>
            </c:ext>
            <c:ext xmlns:c16="http://schemas.microsoft.com/office/drawing/2014/chart" uri="{C3380CC4-5D6E-409C-BE32-E72D297353CC}">
              <c16:uniqueId val="{00000001-72B8-44B7-924F-556B6A03F0E1}"/>
            </c:ext>
          </c:extLst>
        </c:ser>
        <c:ser>
          <c:idx val="1"/>
          <c:order val="2"/>
          <c:spPr>
            <a:solidFill>
              <a:srgbClr val="2E75B6"/>
            </a:solidFill>
            <a:ln>
              <a:noFill/>
            </a:ln>
          </c:spPr>
          <c:invertIfNegative val="0"/>
          <c:val>
            <c:numRef>
              <c:f>[1]データシート!$B$74:$D$74</c:f>
              <c:numCache>
                <c:formatCode>General</c:formatCode>
                <c:ptCount val="3"/>
                <c:pt idx="0">
                  <c:v>895</c:v>
                </c:pt>
                <c:pt idx="1">
                  <c:v>1117</c:v>
                </c:pt>
                <c:pt idx="2">
                  <c:v>1476</c:v>
                </c:pt>
              </c:numCache>
            </c:numRef>
          </c:val>
          <c:extLst>
            <c:ext xmlns:c15="http://schemas.microsoft.com/office/drawing/2012/chart" uri="{02D57815-91ED-43cb-92C2-25804820EDAC}">
              <c15:filteredSeriesTitle>
                <c15:tx>
                  <c:strRef>
                    <c:extLst>
                      <c:ext uri="{02D57815-91ED-43cb-92C2-25804820EDAC}">
                        <c15:formulaRef>
                          <c15:sqref>[1]データシート!$A$74</c15:sqref>
                        </c15:formulaRef>
                      </c:ext>
                    </c:extLst>
                    <c:strCache>
                      <c:ptCount val="1"/>
                      <c:pt idx="0">
                        <c:v>その他特定目的基金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R03</c:v>
                      </c:pt>
                      <c:pt idx="1">
                        <c:v>R04</c:v>
                      </c:pt>
                      <c:pt idx="2">
                        <c:v>R05</c:v>
                      </c:pt>
                    </c:strCache>
                  </c:strRef>
                </c15:cat>
              </c15:filteredCategoryTitle>
            </c:ext>
            <c:ext xmlns:c16="http://schemas.microsoft.com/office/drawing/2014/chart" uri="{C3380CC4-5D6E-409C-BE32-E72D297353CC}">
              <c16:uniqueId val="{00000002-72B8-44B7-924F-556B6A03F0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{36FA027E-4F1D-46E6-95D2-BA068BA858B7}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369-4268-B015-BB0BE160D8D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{F721DCA0-5DC9-4CF1-83E8-331C942FDBA4}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69-4268-B015-BB0BE160D8D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{DA6A6B44-B598-44FF-9946-C95657FEBDFB}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69-4268-B015-BB0BE160D8D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{2CC0E27A-EA85-404C-ACE6-55BBD6693637}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69-4268-B015-BB0BE160D8D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{20D1837E-7377-45E6-B306-628EC5E91E6F}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69-4268-B015-BB0BE160D8D0}"/>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{53A86BDF-FB2A-4FCD-83F3-8AB3A9C48454}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369-4268-B015-BB0BE160D8D0}"/>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{0845EC3B-65CB-4616-8D65-1EB0FB0D5BC9}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369-4268-B015-BB0BE160D8D0}"/>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{70BA9308-A77D-4033-86C0-5067B7507751}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369-4268-B015-BB0BE160D8D0}"/>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{847DADA1-6E41-419D-8E0C-0B87FC511DCC}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369-4268-B015-BB0BE160D8D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66.2</c:v>
                </c:pt>
                <c:pt idx="8">
                  <c:v>67.8</c:v>
                </c:pt>
                <c:pt idx="16">
                  <c:v>68.400000000000006</c:v>
                </c:pt>
                <c:pt idx="24">
                  <c:v>70.2</c:v>
                </c:pt>
                <c:pt idx="32">
                  <c:v>71.900000000000006</c:v>
                </c:pt>
              </c:numCache>
            </c:numRef>
          </c:xVal>
          <c:yVal>
            <c:numRef>
              <c:f>公会計指標分析・財政指標組合せ分析表!$BP$51:$DC$51</c:f>
              <c:numCache>
                <c:formatCode>#,##0.0;"▲ "#,##0.0</c:formatCode>
                <c:ptCount val="40"/>
                <c:pt idx="0">
                  <c:v>64.2</c:v>
                </c:pt>
                <c:pt idx="8">
                  <c:v>54.9</c:v>
                </c:pt>
                <c:pt idx="16">
                  <c:v>37.200000000000003</c:v>
                </c:pt>
                <c:pt idx="24">
                  <c:v>19.600000000000001</c:v>
                </c:pt>
                <c:pt idx="32">
                  <c:v>7.8</c:v>
                </c:pt>
              </c:numCache>
            </c:numRef>
          </c:yVal>
          <c:smooth val="0"/>
          <c:extLst>
            <c:ext xmlns:c16="http://schemas.microsoft.com/office/drawing/2014/chart" uri="{C3380CC4-5D6E-409C-BE32-E72D297353CC}">
              <c16:uniqueId val="{00000009-2369-4268-B015-BB0BE160D8D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{DF87FA48-E1D0-43E8-9872-55C70FACF719}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369-4268-B015-BB0BE160D8D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{C3ED91F0-23CD-4F35-B3D1-CB1DB53141A1}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69-4268-B015-BB0BE160D8D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{FB44147E-8BEA-4612-A5D3-7E60D7A1CB6B}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69-4268-B015-BB0BE160D8D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{B104E018-2ED9-4C9F-8285-AA42F08B8BD3}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69-4268-B015-BB0BE160D8D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{EBD2F430-3FE9-42BF-A3F2-35F003BB5B20}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69-4268-B015-BB0BE160D8D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{CD1F0FA3-A924-4132-90CC-5C3622FBCB46}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369-4268-B015-BB0BE160D8D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{893AA1C5-ADA3-44F0-AAEF-04EABE8748D4}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369-4268-B015-BB0BE160D8D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{E246214D-A507-48B2-8E28-EB224602C133}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369-4268-B015-BB0BE160D8D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{8779434F-BD94-41EC-B836-53918272B0AD}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369-4268-B015-BB0BE160D8D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2369-4268-B015-BB0BE160D8D0}"/>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{3D1DCA5D-A30B-4119-B1A7-ABD5018C99D9}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5F6-4791-B570-2F4E70D9378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{5770780F-31F6-4563-8B7D-0205C15CA5E6}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F6-4791-B570-2F4E70D9378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{431B47E6-44A6-425A-A8C1-7E0D31B3299C}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F6-4791-B570-2F4E70D9378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{DD41EC5A-F8A9-4A51-A740-EF1A70840AD8}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F6-4791-B570-2F4E70D9378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{5473A3F9-B88C-407F-988F-51D9EB9FF02B}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F6-4791-B570-2F4E70D9378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{112E0DBA-382C-43F6-8F69-DC8C3B8271E8}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5F6-4791-B570-2F4E70D9378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{4DE9F58A-09B8-43CB-AA6F-3EF07810396D}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5F6-4791-B570-2F4E70D9378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{5B3EA607-9523-48ED-B9D6-7ACF356C0282}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5F6-4791-B570-2F4E70D9378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{721B477D-748F-4510-9F91-AF0F1401D3B5}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5F6-4791-B570-2F4E70D9378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8.1</c:v>
                </c:pt>
                <c:pt idx="16">
                  <c:v>7.6</c:v>
                </c:pt>
                <c:pt idx="24">
                  <c:v>7.8</c:v>
                </c:pt>
                <c:pt idx="32">
                  <c:v>8.1999999999999993</c:v>
                </c:pt>
              </c:numCache>
            </c:numRef>
          </c:xVal>
          <c:yVal>
            <c:numRef>
              <c:f>公会計指標分析・財政指標組合せ分析表!$BP$73:$DC$73</c:f>
              <c:numCache>
                <c:formatCode>#,##0.0;"▲ "#,##0.0</c:formatCode>
                <c:ptCount val="40"/>
                <c:pt idx="0">
                  <c:v>64.2</c:v>
                </c:pt>
                <c:pt idx="8">
                  <c:v>54.9</c:v>
                </c:pt>
                <c:pt idx="16">
                  <c:v>37.200000000000003</c:v>
                </c:pt>
                <c:pt idx="24">
                  <c:v>19.600000000000001</c:v>
                </c:pt>
                <c:pt idx="32">
                  <c:v>7.8</c:v>
                </c:pt>
              </c:numCache>
            </c:numRef>
          </c:yVal>
          <c:smooth val="0"/>
          <c:extLst>
            <c:ext xmlns:c16="http://schemas.microsoft.com/office/drawing/2014/chart" uri="{C3380CC4-5D6E-409C-BE32-E72D297353CC}">
              <c16:uniqueId val="{00000009-E5F6-4791-B570-2F4E70D9378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{F91E9473-4FDF-49E6-A22D-11D096617F03}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5F6-4791-B570-2F4E70D9378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{11CCC1E4-611C-4144-85E1-2CE3FB26856D}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F6-4791-B570-2F4E70D9378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{364BE1D3-8A9A-47C8-B49B-65E4EA609FAF}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F6-4791-B570-2F4E70D9378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{7E8367F2-1213-4629-B3B3-BE95BBFED955}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F6-4791-B570-2F4E70D9378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{F4C40DDB-C328-4D1E-9220-6CE39EED8120}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F6-4791-B570-2F4E70D9378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{1E900D4C-552A-4442-9CDE-BF173A7F4BD3}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5F6-4791-B570-2F4E70D9378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{C3104FF2-D9F3-4EEA-A6AB-52F35439A62E}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5F6-4791-B570-2F4E70D9378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{E2BC0DBB-061A-4A6A-9901-E75D8655ADC9}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5F6-4791-B570-2F4E70D9378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{ABD40CA1-5C8E-4381-B22C-4433D7715141}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5F6-4791-B570-2F4E70D937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E5F6-4791-B570-2F4E70D93787}"/>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大分県日出町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実質公債費比率は</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か年の平均により算出され、令和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年度は</a:t>
          </a:r>
          <a:r>
            <a:rPr kumimoji="1" lang="en-US" altLang="ja-JP" sz="1300">
              <a:latin typeface="ＭＳ ゴシック" pitchFamily="49" charset="-128"/>
              <a:ea typeface="ＭＳ ゴシック" pitchFamily="49" charset="-128"/>
            </a:rPr>
            <a:t>8.2</a:t>
          </a:r>
          <a:r>
            <a:rPr kumimoji="1" lang="ja-JP" altLang="en-US" sz="1300">
              <a:latin typeface="ＭＳ ゴシック" pitchFamily="49" charset="-128"/>
              <a:ea typeface="ＭＳ ゴシック" pitchFamily="49" charset="-128"/>
            </a:rPr>
            <a:t>％と、前年度から</a:t>
          </a:r>
          <a:r>
            <a:rPr kumimoji="1" lang="en-US" altLang="ja-JP" sz="1300">
              <a:latin typeface="ＭＳ ゴシック" pitchFamily="49" charset="-128"/>
              <a:ea typeface="ＭＳ ゴシック" pitchFamily="49" charset="-128"/>
            </a:rPr>
            <a:t>0.4</a:t>
          </a:r>
          <a:r>
            <a:rPr kumimoji="1" lang="ja-JP" altLang="en-US" sz="1300">
              <a:latin typeface="ＭＳ ゴシック" pitchFamily="49" charset="-128"/>
              <a:ea typeface="ＭＳ ゴシック" pitchFamily="49" charset="-128"/>
            </a:rPr>
            <a:t>ポイント悪化した。単年度で見ると、</a:t>
          </a:r>
          <a:r>
            <a:rPr kumimoji="1" lang="en-US" altLang="ja-JP" sz="1300">
              <a:latin typeface="ＭＳ ゴシック" pitchFamily="49" charset="-128"/>
              <a:ea typeface="ＭＳ ゴシック" pitchFamily="49" charset="-128"/>
            </a:rPr>
            <a:t>R3《7.4》</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R4《8.2》</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R5《9.1》</a:t>
          </a:r>
          <a:r>
            <a:rPr kumimoji="1" lang="ja-JP" altLang="en-US" sz="1300">
              <a:latin typeface="ＭＳ ゴシック" pitchFamily="49" charset="-128"/>
              <a:ea typeface="ＭＳ ゴシック" pitchFamily="49" charset="-128"/>
            </a:rPr>
            <a:t>となっており、悪化傾向にある。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分子においては、一般会計の元利償還金は減少しているものの、公営企業に係る繰入金は増加し、控除財源である算入公債費等は大幅に減少している。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今後は公共施設の老朽化対策の財源として、町債発行の増加が懸念される。新規発行についてはプライマリーバランスを意識しつつ、交付税算入のあるものを積極的に活用していく。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大分県日出町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年度の将来負担比率は</a:t>
          </a:r>
          <a:r>
            <a:rPr kumimoji="1" lang="en-US" altLang="ja-JP" sz="1300">
              <a:latin typeface="ＭＳ ゴシック" pitchFamily="49" charset="-128"/>
              <a:ea typeface="ＭＳ ゴシック" pitchFamily="49" charset="-128"/>
            </a:rPr>
            <a:t>7.8</a:t>
          </a:r>
          <a:r>
            <a:rPr kumimoji="1" lang="ja-JP" altLang="en-US" sz="1300">
              <a:latin typeface="ＭＳ ゴシック" pitchFamily="49" charset="-128"/>
              <a:ea typeface="ＭＳ ゴシック" pitchFamily="49" charset="-128"/>
            </a:rPr>
            <a:t>％と、前年度から更に</a:t>
          </a:r>
          <a:r>
            <a:rPr kumimoji="1" lang="en-US" altLang="ja-JP" sz="1300">
              <a:latin typeface="ＭＳ ゴシック" pitchFamily="49" charset="-128"/>
              <a:ea typeface="ＭＳ ゴシック" pitchFamily="49" charset="-128"/>
            </a:rPr>
            <a:t>11.8</a:t>
          </a:r>
          <a:r>
            <a:rPr kumimoji="1" lang="ja-JP" altLang="en-US" sz="1300">
              <a:latin typeface="ＭＳ ゴシック" pitchFamily="49" charset="-128"/>
              <a:ea typeface="ＭＳ ゴシック" pitchFamily="49" charset="-128"/>
            </a:rPr>
            <a:t>ポイント減少し、大幅な改善となった。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分子のうち将来負担額については、一般会計等に係る地方債残高は元金償還額の増と新規発行の抑制により減少していることに加え、公営企業や一部事務組合に係る繰入等見込額においても減少している。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控除財源である充当可能財源等については、財政調整用基金のほか、特定目的基金も増加しており、全体として</a:t>
          </a:r>
          <a:r>
            <a:rPr kumimoji="1" lang="en-US" altLang="ja-JP" sz="1300">
              <a:latin typeface="ＭＳ ゴシック" pitchFamily="49" charset="-128"/>
              <a:ea typeface="ＭＳ ゴシック" pitchFamily="49" charset="-128"/>
            </a:rPr>
            <a:t>162</a:t>
          </a:r>
          <a:r>
            <a:rPr kumimoji="1" lang="ja-JP" altLang="en-US" sz="1300">
              <a:latin typeface="ＭＳ ゴシック" pitchFamily="49" charset="-128"/>
              <a:ea typeface="ＭＳ ゴシック" pitchFamily="49" charset="-128"/>
            </a:rPr>
            <a:t>百万円増加している。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分母である標準財政規模については減少したものの、それを上回る分子の減少により、率は大幅な改善となったが、今なお当町の将来負担比率は類似団体平均、全国平均、県平均を上回っている状況にある。町債については交付税措置等を十分に考慮のうえ、計画的な発行に努めるとともに、歳出規模の抑制や財源の確保にも取り組み、持続可能な財政基盤の構築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C7A2E3F8-C5D3-4ABC-811D-54BD25FB7F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DB10B69D-1145-4253-B59E-AE545C50A44E}"/>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C1CACAEA-4BD4-42E7-A27E-80DBA399E45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79E4AB4-E0B1-47FC-8AA9-70EDD2BD2B66}"/>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1341C52-1620-4C43-9A93-533A18CA6025}"/>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6655FA1-8189-4B56-9DC1-4BA5B838B1B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DA4DDFC-7B3C-4AB3-99AE-7A010E50237C}"/>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大分県日出町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20745A5E-5B54-460F-ABC0-95DCBFA645D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6C1820A4-6B33-4BCA-ABD6-0C573E70EB1A}"/>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C7913B10-BDD5-4467-A24E-AE5E0AA79D04}"/>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4B0002D0-9351-4E57-ACD8-3AF3EF03C21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百万円の大幅な増額となった。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からの取崩しはあったものの、財政調整基金からの取崩しはなかったこと、ふるさと寄附金の増額等に伴い、特定目的基金であるまちづくり基金や公共施設整備基金への積立額が増加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年度は、一部事務組合負担金の増加等に伴い、減債基金からの取崩しはあったものの、財政調整基金からの取崩しを行わず、実質収支を確保することができた。しかしながら、今後は団塊世代の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到達等に伴う社会保障経費の増加に加え、物価高騰や賃上げの動きを受けて、経常経費は更に増加することが予想される。行財政改革推進プランに基づき、事業見直しによる歳出規模の適正化に取り組むほか、歳入確保にも取り組み、基金残高の維持及び積み増し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8BF4FDF4-74D6-444E-B655-DF22725731B3}"/>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8FD5A336-598F-40D3-93E5-56117BF75125}"/>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6565F9C5-8A5C-493C-B3B5-09CFF65B344D}"/>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■日出町公共施設整備基金・・・町の公共施設の整備や改修等に用いる。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年度は充当事業なし。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■日出町まちづくり基金・・・独創的、個性的なまちづくりを推進するために用いる。令和５年度は子ども医療費助成事業ほか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事業に充当。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繰入金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百万円繰入を行っている。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まちづくり基金へは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百万円、公共施設整備基金へは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公共施設整備基金については、公共施設の老朽化対策のための財源として、令和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年度までに最低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億円確保できるよう積立を行っている。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については、ふるさと寄附金収入が好調であることから、更なる残高の増加が予想される。過度な依存に陥らないよう、今後も基金取崩しの上限額の設定や充当事業の整理を行い、計画的な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EE80E496-592D-4FF2-A667-6ED5A1E28E0D}"/>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372A3D2A-032D-4C06-A049-843EDB15A99B}"/>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DB1D9B4E-0186-47AB-94FD-275FA84344F6}"/>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年度は地方交付税のほか、基幹収入である町税も増加し、一般財源を確保できたことから、財政調整基金から取崩しすることなく決算を迎えることができた。結果として、令和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年度決算剰余金分と合わせて、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百万円の積み増しを達成することができた。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行財政改革推進プランで目標数値として財政調整基金残高を設定し、プランの最終年度である令和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億円確保することとしている。前年度末時点で目標値に達し、残高を維持しているが、今後も事業見直しによる歳出規模の適正化に取り組むほか、歳入確保にも取り組み、基金残高の維持に努めていく。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5B4056-82B1-4BD6-B6EC-8F5EE8E0080F}"/>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59B40832-932B-42AA-BADA-DC47F389A905}"/>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CA33EC4B-1942-412F-AE77-88C665D227D1}"/>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年度は杵築速見消防組合における繰上償還等により一部事務組合負担金が大幅に増加したことに合わせて、減債基金から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百万円もの取崩しを行ったが、令和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年度決算剰余金分や普通交付税の追加交付に伴う予算積立により、残高は減少することなく、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百万円の積み増しを達成することができた。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推進プランで町債残高の数値目標を設定するなど、プライマリーバランスを意識した町債発行を心がけている。今後は公共施設の老朽化対策の本格化等により町債発行額及び公債費の増加が予想されることから、計画的に基金残高の維持及び活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74A54E35-260F-4232-883C-4AB35C816C4C}"/>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AB54FB3-8EF8-472C-8839-30C1487882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0DF2E6F-8654-4503-92E3-2324421863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D041AC6-ADC7-4926-B6EA-CC52AB14179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3E91B38-CD77-462E-9E3F-5E0C2F21A63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E968A5A-96C7-40E9-8446-BCE052224F0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AB2DFEE-5F9E-42F4-B95B-9EACD003512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大分県日出町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FCA87AF-FDE9-41A4-BE42-4AEDF0117C4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9895990-687D-4F07-9303-C58A4BEFEE4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7676086-2118-4483-85D9-F25B3B37DE0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2415465-3720-4C42-9960-6FFF9972CC1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01817EE-1914-408E-AB22-83B4F2513F7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DE95162-8198-4EB9-94A8-4F4EABF21E3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28,020
27,809
73.26
13,312,952
13,056,429
203,261
6,738,979
9,478,871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0201E78-1116-4D71-9AD9-D1C25A9E763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F1C1033-933D-45A6-9A8B-D66F609816B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892A3BE-1F99-45B4-B79F-89B23315631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7D8490A-12E7-4AF1-AD12-CC9736DB534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EB9B487-422B-4BC8-9863-E2D7C593FF3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F2D5F35-FCF1-494E-8CC0-957E9B7F762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2B8FC24-B4AB-4097-9DC2-F1C7579C4D8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5EED027-91D0-45F6-9540-D126DC8AC4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44FBD73-D77F-4075-B8F0-14FB75886E9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86A1F18-637D-44F3-BA56-86D6E1A2687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D053593-A2CC-4B47-9FD6-0BA1943E17A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15EC762-822C-477A-8F8C-BD42A967A98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A640532-0B07-448D-AABA-C9D5CD82BF6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9904B85-FE37-4D2F-840E-759CEFF5993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1A37448-4690-47AF-B468-112833531FE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2A30BB7-23A1-442C-AC5B-F969275D039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B4D3328-21AE-418F-BCAB-A30EE4409C9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760D225-7B8B-4DEB-A879-CC8598B53AB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3709DC4-D180-429F-BA08-0CE2512E401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5FC83DB-7AB0-415F-8A70-8E754D1D1EA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BD50485-ACAE-4429-BA82-FCF35079BA9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54C8CBED-DE5A-4BBA-8A6E-40DACA78B98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6E5B032-2BA0-4B82-ADC9-282B34B605C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C50023A-11C1-4D94-A5EE-20387EFAF1F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F6B458E-317E-493A-961C-A322E12D3B2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3E22371-C2D0-4A06-BDFC-A6BFC53C3B2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F47975E-C3D9-45FD-A2E6-6E6EC59AD9E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8EF6B0B-043D-45E9-BAD1-6FC37EEE886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6B93438-DA4C-4ECF-876E-22FD0EC2647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DF8494F-5CC6-4C1A-9A56-CE39EC9333D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5654B75-7B87-459B-B9B3-1B619EE9E72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3DE3C01-EE60-4781-B9C2-592EE78B399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67A43FA-3EAA-4E12-9F22-AC6DFEE1C0F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3EEE264-BE53-47D2-9CED-CC1115654C1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8130E04-2623-4E13-A46A-3DCE3AF43A6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類似団体平均・全国平均・県平均をともに上回っており、施設の更新については留意する必要がある。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特に建物については、昭和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年代に整備された資産が多く、耐用年数を超えているものもあり、減価償却率は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％を超えている。厳しい財政状況の中、費用の平準化を図りながら、計画的に施設の維持管理及び更新を行っていかなければならない。</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5BE04DC-85E9-4C83-BBCB-42D98FFB057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F964F5F-D020-44B3-9407-1CC1333357A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DB3FBC8D-6179-4167-829B-C7D8D2E92DA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E39C669-8CB9-4F09-9A84-7616F26CDE2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19D0C6C-C159-4D07-BBC7-565F5591033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D4A6FDBC-F5B0-4FD1-A108-BD4248256E7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89D73430-509C-4928-AFF2-BE61B6413D0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A4B8729D-C02F-4119-81C0-2779C786537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91ED44A1-2640-4C30-903A-F9098ECF786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F27838A7-14B6-4B2E-9DF7-DDA67102F3D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C5ACEC3D-D433-4525-BA56-B9FE0392EC2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91D3165-B7A2-4521-AFF3-D2F43D6D6BCA}"/>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F5E95B2-7590-477A-A57C-126CEA5CE95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149DD600-E6E8-48E0-B867-F83F3D3FD43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4562A3A4-91E6-4C19-A958-5FA95428590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6FCF90C-5D4B-401F-9892-D94056CA67F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6C605B97-25CF-4874-8FD5-BF1E161614A3}"/>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B7D6B364-DF9E-4C04-B960-37F4C97C8612}"/>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79945ED0-F4B7-4C61-9F08-F9604EF895A3}"/>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58B5B550-E720-485C-A5A6-E3B0B4EE6979}"/>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F805ADAF-3440-4790-8CF1-814131116CE0}"/>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92CF5CED-5AD6-4BFD-8A17-C9A735B4E120}"/>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3D559912-6C81-4664-9427-DD8851ED6C86}"/>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F934941F-E705-430D-B984-E036B19730BF}"/>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84722815-09FC-403E-ABC8-4E57946B4925}"/>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2FD4D20A-DD78-4788-98E7-A0AD153A0D27}"/>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D9CE050B-3A95-454C-838A-49A192838211}"/>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CD4A0E8-A9E4-4125-9EF4-DA82377E628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7B7EB1F-DB19-44B7-BF12-FE9E2BD93FD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1C9DCFC-B16E-4F74-BF6C-238134BE8A1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EB8EB14-A920-408D-86F9-E331F9A0DE2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8F0D811-44D6-4F4B-809A-A7E6D63251C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151977</xdr:rowOff>
    </xdr:from>
    <xdr:to>
      <xdr:col>23</xdr:col>
      <xdr:colOff>136525</xdr:colOff>
      <xdr:row>33</xdr:row>
      <xdr:rowOff>82127</xdr:rowOff>
    </xdr:to>
    <xdr:sp macro="" textlink="">
      <xdr:nvSpPr>
        <xdr:cNvPr id="81" name="楕円 80">
          <a:extLst>
            <a:ext uri="{FF2B5EF4-FFF2-40B4-BE49-F238E27FC236}">
              <a16:creationId xmlns:a16="http://schemas.microsoft.com/office/drawing/2014/main" id="{FAF699D1-EB4B-4A50-B60A-F5618EF20B09}"/>
            </a:ext>
          </a:extLst>
        </xdr:cNvPr>
        <xdr:cNvSpPr/>
      </xdr:nvSpPr>
      <xdr:spPr>
        <a:xfrm>
          <a:off x="4711700" y="640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130404</xdr:rowOff>
    </xdr:from>
    <xdr:ext cx="405111" cy="259045"/>
    <xdr:sp macro="" textlink="">
      <xdr:nvSpPr>
        <xdr:cNvPr id="82" name="有形固定資産減価償却率該当値テキスト">
          <a:extLst>
            <a:ext uri="{FF2B5EF4-FFF2-40B4-BE49-F238E27FC236}">
              <a16:creationId xmlns:a16="http://schemas.microsoft.com/office/drawing/2014/main" id="{6B1F4F30-4581-4218-A02D-B967ECB22E7C}"/>
            </a:ext>
          </a:extLst>
        </xdr:cNvPr>
        <xdr:cNvSpPr txBox="1"/>
      </xdr:nvSpPr>
      <xdr:spPr>
        <a:xfrm>
          <a:off x="4813300" y="638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90805</xdr:rowOff>
    </xdr:from>
    <xdr:to>
      <xdr:col>19</xdr:col>
      <xdr:colOff>187325</xdr:colOff>
      <xdr:row>33</xdr:row>
      <xdr:rowOff>20955</xdr:rowOff>
    </xdr:to>
    <xdr:sp macro="" textlink="">
      <xdr:nvSpPr>
        <xdr:cNvPr id="83" name="楕円 82">
          <a:extLst>
            <a:ext uri="{FF2B5EF4-FFF2-40B4-BE49-F238E27FC236}">
              <a16:creationId xmlns:a16="http://schemas.microsoft.com/office/drawing/2014/main" id="{D0CE8CA0-9687-4458-9E8C-E81C33E9C7DD}"/>
            </a:ext>
          </a:extLst>
        </xdr:cNvPr>
        <xdr:cNvSpPr/>
      </xdr:nvSpPr>
      <xdr:spPr>
        <a:xfrm>
          <a:off x="4000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141605</xdr:rowOff>
    </xdr:from>
    <xdr:to>
      <xdr:col>23</xdr:col>
      <xdr:colOff>85725</xdr:colOff>
      <xdr:row>33</xdr:row>
      <xdr:rowOff>31327</xdr:rowOff>
    </xdr:to>
    <xdr:cxnSp macro="">
      <xdr:nvCxnSpPr>
        <xdr:cNvPr id="84" name="直線コネクタ 83">
          <a:extLst>
            <a:ext uri="{FF2B5EF4-FFF2-40B4-BE49-F238E27FC236}">
              <a16:creationId xmlns:a16="http://schemas.microsoft.com/office/drawing/2014/main" id="{16894207-3CA2-4534-A015-F4A41C83D8B4}"/>
            </a:ext>
          </a:extLst>
        </xdr:cNvPr>
        <xdr:cNvCxnSpPr/>
      </xdr:nvCxnSpPr>
      <xdr:spPr>
        <a:xfrm>
          <a:off x="4051300" y="6399530"/>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26035</xdr:rowOff>
    </xdr:from>
    <xdr:to>
      <xdr:col>15</xdr:col>
      <xdr:colOff>187325</xdr:colOff>
      <xdr:row>32</xdr:row>
      <xdr:rowOff>127635</xdr:rowOff>
    </xdr:to>
    <xdr:sp macro="" textlink="">
      <xdr:nvSpPr>
        <xdr:cNvPr id="85" name="楕円 84">
          <a:extLst>
            <a:ext uri="{FF2B5EF4-FFF2-40B4-BE49-F238E27FC236}">
              <a16:creationId xmlns:a16="http://schemas.microsoft.com/office/drawing/2014/main" id="{E4B6FBA1-1AAD-480D-AE1B-23F35F7C2351}"/>
            </a:ext>
          </a:extLst>
        </xdr:cNvPr>
        <xdr:cNvSpPr/>
      </xdr:nvSpPr>
      <xdr:spPr>
        <a:xfrm>
          <a:off x="3238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76835</xdr:rowOff>
    </xdr:from>
    <xdr:to>
      <xdr:col>19</xdr:col>
      <xdr:colOff>136525</xdr:colOff>
      <xdr:row>32</xdr:row>
      <xdr:rowOff>141605</xdr:rowOff>
    </xdr:to>
    <xdr:cxnSp macro="">
      <xdr:nvCxnSpPr>
        <xdr:cNvPr id="86" name="直線コネクタ 85">
          <a:extLst>
            <a:ext uri="{FF2B5EF4-FFF2-40B4-BE49-F238E27FC236}">
              <a16:creationId xmlns:a16="http://schemas.microsoft.com/office/drawing/2014/main" id="{9271358A-ED6D-498C-B1F6-5DFD4C9DCDCF}"/>
            </a:ext>
          </a:extLst>
        </xdr:cNvPr>
        <xdr:cNvCxnSpPr/>
      </xdr:nvCxnSpPr>
      <xdr:spPr>
        <a:xfrm>
          <a:off x="3289300" y="633476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4445</xdr:rowOff>
    </xdr:from>
    <xdr:to>
      <xdr:col>11</xdr:col>
      <xdr:colOff>187325</xdr:colOff>
      <xdr:row>32</xdr:row>
      <xdr:rowOff>106045</xdr:rowOff>
    </xdr:to>
    <xdr:sp macro="" textlink="">
      <xdr:nvSpPr>
        <xdr:cNvPr id="87" name="楕円 86">
          <a:extLst>
            <a:ext uri="{FF2B5EF4-FFF2-40B4-BE49-F238E27FC236}">
              <a16:creationId xmlns:a16="http://schemas.microsoft.com/office/drawing/2014/main" id="{7C146C49-6207-4E23-8275-BBA354F1D86A}"/>
            </a:ext>
          </a:extLst>
        </xdr:cNvPr>
        <xdr:cNvSpPr/>
      </xdr:nvSpPr>
      <xdr:spPr>
        <a:xfrm>
          <a:off x="2476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55245</xdr:rowOff>
    </xdr:from>
    <xdr:to>
      <xdr:col>15</xdr:col>
      <xdr:colOff>136525</xdr:colOff>
      <xdr:row>32</xdr:row>
      <xdr:rowOff>76835</xdr:rowOff>
    </xdr:to>
    <xdr:cxnSp macro="">
      <xdr:nvCxnSpPr>
        <xdr:cNvPr id="88" name="直線コネクタ 87">
          <a:extLst>
            <a:ext uri="{FF2B5EF4-FFF2-40B4-BE49-F238E27FC236}">
              <a16:creationId xmlns:a16="http://schemas.microsoft.com/office/drawing/2014/main" id="{580B88B4-EF61-40EA-8B06-ADCBD694830F}"/>
            </a:ext>
          </a:extLst>
        </xdr:cNvPr>
        <xdr:cNvCxnSpPr/>
      </xdr:nvCxnSpPr>
      <xdr:spPr>
        <a:xfrm>
          <a:off x="2527300" y="631317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118322</xdr:rowOff>
    </xdr:from>
    <xdr:to>
      <xdr:col>7</xdr:col>
      <xdr:colOff>187325</xdr:colOff>
      <xdr:row>32</xdr:row>
      <xdr:rowOff>48472</xdr:rowOff>
    </xdr:to>
    <xdr:sp macro="" textlink="">
      <xdr:nvSpPr>
        <xdr:cNvPr id="89" name="楕円 88">
          <a:extLst>
            <a:ext uri="{FF2B5EF4-FFF2-40B4-BE49-F238E27FC236}">
              <a16:creationId xmlns:a16="http://schemas.microsoft.com/office/drawing/2014/main" id="{F073B6C8-098B-46A9-90A9-A5C1606CC886}"/>
            </a:ext>
          </a:extLst>
        </xdr:cNvPr>
        <xdr:cNvSpPr/>
      </xdr:nvSpPr>
      <xdr:spPr>
        <a:xfrm>
          <a:off x="1714500" y="62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169122</xdr:rowOff>
    </xdr:from>
    <xdr:to>
      <xdr:col>11</xdr:col>
      <xdr:colOff>136525</xdr:colOff>
      <xdr:row>32</xdr:row>
      <xdr:rowOff>55245</xdr:rowOff>
    </xdr:to>
    <xdr:cxnSp macro="">
      <xdr:nvCxnSpPr>
        <xdr:cNvPr id="90" name="直線コネクタ 89">
          <a:extLst>
            <a:ext uri="{FF2B5EF4-FFF2-40B4-BE49-F238E27FC236}">
              <a16:creationId xmlns:a16="http://schemas.microsoft.com/office/drawing/2014/main" id="{C2A681C2-9928-432A-847D-ECAB12C043F7}"/>
            </a:ext>
          </a:extLst>
        </xdr:cNvPr>
        <xdr:cNvCxnSpPr/>
      </xdr:nvCxnSpPr>
      <xdr:spPr>
        <a:xfrm>
          <a:off x="1765300" y="6255597"/>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1" name="n_1aveValue有形固定資産減価償却率">
          <a:extLst>
            <a:ext uri="{FF2B5EF4-FFF2-40B4-BE49-F238E27FC236}">
              <a16:creationId xmlns:a16="http://schemas.microsoft.com/office/drawing/2014/main" id="{A75911AF-FAC8-4DB2-9201-8FE4C923967A}"/>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2" name="n_2aveValue有形固定資産減価償却率">
          <a:extLst>
            <a:ext uri="{FF2B5EF4-FFF2-40B4-BE49-F238E27FC236}">
              <a16:creationId xmlns:a16="http://schemas.microsoft.com/office/drawing/2014/main" id="{C3DFAC22-4B3E-4F38-8E6F-30DAC9F7DB51}"/>
            </a:ext>
          </a:extLst>
        </xdr:cNvPr>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3" name="n_3aveValue有形固定資産減価償却率">
          <a:extLst>
            <a:ext uri="{FF2B5EF4-FFF2-40B4-BE49-F238E27FC236}">
              <a16:creationId xmlns:a16="http://schemas.microsoft.com/office/drawing/2014/main" id="{DA97C1F3-FDDB-4EF8-BCDD-FB499FA15EDE}"/>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a:extLst>
            <a:ext uri="{FF2B5EF4-FFF2-40B4-BE49-F238E27FC236}">
              <a16:creationId xmlns:a16="http://schemas.microsoft.com/office/drawing/2014/main" id="{B22403DB-B228-4D2F-85A6-8FBE4C29BB3C}"/>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12082</xdr:rowOff>
    </xdr:from>
    <xdr:ext cx="405111" cy="259045"/>
    <xdr:sp macro="" textlink="">
      <xdr:nvSpPr>
        <xdr:cNvPr id="95" name="n_1mainValue有形固定資産減価償却率">
          <a:extLst>
            <a:ext uri="{FF2B5EF4-FFF2-40B4-BE49-F238E27FC236}">
              <a16:creationId xmlns:a16="http://schemas.microsoft.com/office/drawing/2014/main" id="{EC4EF4B2-6F7C-4147-94B3-B0C503959292}"/>
            </a:ext>
          </a:extLst>
        </xdr:cNvPr>
        <xdr:cNvSpPr txBox="1"/>
      </xdr:nvSpPr>
      <xdr:spPr>
        <a:xfrm>
          <a:off x="38360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118762</xdr:rowOff>
    </xdr:from>
    <xdr:ext cx="405111" cy="259045"/>
    <xdr:sp macro="" textlink="">
      <xdr:nvSpPr>
        <xdr:cNvPr id="96" name="n_2mainValue有形固定資産減価償却率">
          <a:extLst>
            <a:ext uri="{FF2B5EF4-FFF2-40B4-BE49-F238E27FC236}">
              <a16:creationId xmlns:a16="http://schemas.microsoft.com/office/drawing/2014/main" id="{CF082F10-B04D-4D84-BF6D-0F6E809ADE78}"/>
            </a:ext>
          </a:extLst>
        </xdr:cNvPr>
        <xdr:cNvSpPr txBox="1"/>
      </xdr:nvSpPr>
      <xdr:spPr>
        <a:xfrm>
          <a:off x="30867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97172</xdr:rowOff>
    </xdr:from>
    <xdr:ext cx="405111" cy="259045"/>
    <xdr:sp macro="" textlink="">
      <xdr:nvSpPr>
        <xdr:cNvPr id="97" name="n_3mainValue有形固定資産減価償却率">
          <a:extLst>
            <a:ext uri="{FF2B5EF4-FFF2-40B4-BE49-F238E27FC236}">
              <a16:creationId xmlns:a16="http://schemas.microsoft.com/office/drawing/2014/main" id="{8E6145E1-8D6A-4E2F-B085-697DA3F3B7FB}"/>
            </a:ext>
          </a:extLst>
        </xdr:cNvPr>
        <xdr:cNvSpPr txBox="1"/>
      </xdr:nvSpPr>
      <xdr:spPr>
        <a:xfrm>
          <a:off x="2324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39599</xdr:rowOff>
    </xdr:from>
    <xdr:ext cx="405111" cy="259045"/>
    <xdr:sp macro="" textlink="">
      <xdr:nvSpPr>
        <xdr:cNvPr id="98" name="n_4mainValue有形固定資産減価償却率">
          <a:extLst>
            <a:ext uri="{FF2B5EF4-FFF2-40B4-BE49-F238E27FC236}">
              <a16:creationId xmlns:a16="http://schemas.microsoft.com/office/drawing/2014/main" id="{26277097-AE4E-4227-9742-58636F07E60F}"/>
            </a:ext>
          </a:extLst>
        </xdr:cNvPr>
        <xdr:cNvSpPr txBox="1"/>
      </xdr:nvSpPr>
      <xdr:spPr>
        <a:xfrm>
          <a:off x="1562744" y="6297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B47C7559-A237-4BC0-AF4E-60BAB1B723B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747BEFE-49D9-45A4-A19F-BC3AFA2B48C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A6DFD970-2EE1-49AE-B437-42F416CD59D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E57EF04B-F5E2-4516-9866-2DA1D650DC9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7600ACF-1393-4741-86D7-BC26437AC28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DF1EEE6-2199-4C9A-9738-BC3412018A0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DE9D502-E8CB-4639-9C74-A47BF1483F6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43F5D09-3DAB-4842-8B14-919C37C46C8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B1E30CD9-27F0-43E0-843B-BDE7E186E68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62D22C5-99B9-45CE-9EAD-75372AA5834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566CFFBD-6FFB-441B-AE10-AD10E5FDEEC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AC307336-53F2-4601-900B-60AED9FFF6D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9BD30466-4D8C-4913-AB56-7AADC99C8BF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年度においては、地方債残高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減少し、町税や普通交付税等の経常一般財源が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したため、比率は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行財政改革推進プランに基づき事業の適正化や経費の削減などに努め充当可能財源を増やし、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基金残高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が増となったものの、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当比率については類似団体平均を上回っている。今後も地方債の発行の抑制や経常経費の削減に努め、基金の積立ができるよう行財政改革を行うことが必要である。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523276B9-24AB-44F3-B06D-75DD62694A5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9024053A-06FB-4E4B-B02F-7368E0EAE59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77377A5A-1F71-45EC-A8B3-ACE97679777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8DF53741-AEDA-4672-92BF-DA1C03B6A68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D1758323-425F-44D8-BB6F-B4965278D78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40731DD7-C028-4931-9E1A-41F0C047706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41C428F8-3F07-4070-8E71-6974912ABD3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9F949794-116A-478B-B010-F2005F55679C}"/>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464F4663-0264-499A-85D2-45CA6C782AA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1F0308E9-6F20-42B1-B9CC-A53B8B921E5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B3258044-DCF3-4133-A970-B9E179961BE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3FD80088-B32B-4599-88A1-569FDC6A2D9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9A31C378-E30D-4DB3-9510-7A064EF3049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751830C-B81F-4DC6-A730-7EC48EDF2FF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7D241374-E8F0-4F47-B794-9141CA728BF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C826A956-3965-4B1C-A168-A5ED0D883802}"/>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BC2CBF39-E7CD-4E6A-9B75-531DB35650B3}"/>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A471EEDC-4068-404F-A6BA-1C7A355515A5}"/>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94F2039B-40D1-4291-A627-526B2260160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E6D62C8A-FECB-4DB7-8366-A9F23889C51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2" name="債務償還比率平均値テキスト">
          <a:extLst>
            <a:ext uri="{FF2B5EF4-FFF2-40B4-BE49-F238E27FC236}">
              <a16:creationId xmlns:a16="http://schemas.microsoft.com/office/drawing/2014/main" id="{DA8CE87A-F6A1-4E21-91B6-AB6901135FBF}"/>
            </a:ext>
          </a:extLst>
        </xdr:cNvPr>
        <xdr:cNvSpPr txBox="1"/>
      </xdr:nvSpPr>
      <xdr:spPr>
        <a:xfrm>
          <a:off x="14846300" y="5651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E047BAEE-219D-4805-A196-175989B7C874}"/>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FB14E002-B6B1-43C5-9318-8E9BFF64F9AA}"/>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C805B21E-CC6B-4A7B-88D5-A9CEF5344413}"/>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449D73CB-D8E9-4A81-9793-6B0E53B94D29}"/>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FF8EDC87-5CBF-4688-B705-8A787369EB6D}"/>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3707F996-717D-414B-8307-1FC449E0EF4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9DA3620-11C5-4293-B312-66CE6ED6537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43D95D8-4E24-43CE-8349-22E5DBB2BA3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E15EEF1-CAAD-48AA-9160-72B21506C87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25C1715-3731-4684-A7E2-C9C21CDDF79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76320</xdr:rowOff>
    </xdr:from>
    <xdr:to>
      <xdr:col>76</xdr:col>
      <xdr:colOff>73025</xdr:colOff>
      <xdr:row>30</xdr:row>
      <xdr:rowOff>6470</xdr:rowOff>
    </xdr:to>
    <xdr:sp macro="" textlink="">
      <xdr:nvSpPr>
        <xdr:cNvPr id="143" name="楕円 142">
          <a:extLst>
            <a:ext uri="{FF2B5EF4-FFF2-40B4-BE49-F238E27FC236}">
              <a16:creationId xmlns:a16="http://schemas.microsoft.com/office/drawing/2014/main" id="{57528A5E-0291-4F3B-BCDC-8F75722302AE}"/>
            </a:ext>
          </a:extLst>
        </xdr:cNvPr>
        <xdr:cNvSpPr/>
      </xdr:nvSpPr>
      <xdr:spPr>
        <a:xfrm>
          <a:off x="14744700" y="581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54747</xdr:rowOff>
    </xdr:from>
    <xdr:ext cx="469744" cy="259045"/>
    <xdr:sp macro="" textlink="">
      <xdr:nvSpPr>
        <xdr:cNvPr id="144" name="債務償還比率該当値テキスト">
          <a:extLst>
            <a:ext uri="{FF2B5EF4-FFF2-40B4-BE49-F238E27FC236}">
              <a16:creationId xmlns:a16="http://schemas.microsoft.com/office/drawing/2014/main" id="{9A20D946-03E9-4F74-9CDD-0A13D6E75813}"/>
            </a:ext>
          </a:extLst>
        </xdr:cNvPr>
        <xdr:cNvSpPr txBox="1"/>
      </xdr:nvSpPr>
      <xdr:spPr>
        <a:xfrm>
          <a:off x="14846300" y="579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163040</xdr:rowOff>
    </xdr:from>
    <xdr:to>
      <xdr:col>72</xdr:col>
      <xdr:colOff>123825</xdr:colOff>
      <xdr:row>30</xdr:row>
      <xdr:rowOff>93190</xdr:rowOff>
    </xdr:to>
    <xdr:sp macro="" textlink="">
      <xdr:nvSpPr>
        <xdr:cNvPr id="145" name="楕円 144">
          <a:extLst>
            <a:ext uri="{FF2B5EF4-FFF2-40B4-BE49-F238E27FC236}">
              <a16:creationId xmlns:a16="http://schemas.microsoft.com/office/drawing/2014/main" id="{CF555805-DD72-4C1D-9E92-9217F5D3732E}"/>
            </a:ext>
          </a:extLst>
        </xdr:cNvPr>
        <xdr:cNvSpPr/>
      </xdr:nvSpPr>
      <xdr:spPr>
        <a:xfrm>
          <a:off x="14033500" y="590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127120</xdr:rowOff>
    </xdr:from>
    <xdr:to>
      <xdr:col>76</xdr:col>
      <xdr:colOff>22225</xdr:colOff>
      <xdr:row>30</xdr:row>
      <xdr:rowOff>42390</xdr:rowOff>
    </xdr:to>
    <xdr:cxnSp macro="">
      <xdr:nvCxnSpPr>
        <xdr:cNvPr id="146" name="直線コネクタ 145">
          <a:extLst>
            <a:ext uri="{FF2B5EF4-FFF2-40B4-BE49-F238E27FC236}">
              <a16:creationId xmlns:a16="http://schemas.microsoft.com/office/drawing/2014/main" id="{677AC77A-A446-4B02-A235-109A6C182A94}"/>
            </a:ext>
          </a:extLst>
        </xdr:cNvPr>
        <xdr:cNvCxnSpPr/>
      </xdr:nvCxnSpPr>
      <xdr:spPr>
        <a:xfrm flipV="1">
          <a:off x="14084300" y="5870695"/>
          <a:ext cx="711200" cy="8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55450</xdr:rowOff>
    </xdr:from>
    <xdr:to>
      <xdr:col>68</xdr:col>
      <xdr:colOff>123825</xdr:colOff>
      <xdr:row>29</xdr:row>
      <xdr:rowOff>157050</xdr:rowOff>
    </xdr:to>
    <xdr:sp macro="" textlink="">
      <xdr:nvSpPr>
        <xdr:cNvPr id="147" name="楕円 146">
          <a:extLst>
            <a:ext uri="{FF2B5EF4-FFF2-40B4-BE49-F238E27FC236}">
              <a16:creationId xmlns:a16="http://schemas.microsoft.com/office/drawing/2014/main" id="{F8E23A4C-DDB4-4BCF-A600-B1A579598432}"/>
            </a:ext>
          </a:extLst>
        </xdr:cNvPr>
        <xdr:cNvSpPr/>
      </xdr:nvSpPr>
      <xdr:spPr>
        <a:xfrm>
          <a:off x="13271500" y="579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106250</xdr:rowOff>
    </xdr:from>
    <xdr:to>
      <xdr:col>72</xdr:col>
      <xdr:colOff>73025</xdr:colOff>
      <xdr:row>30</xdr:row>
      <xdr:rowOff>42390</xdr:rowOff>
    </xdr:to>
    <xdr:cxnSp macro="">
      <xdr:nvCxnSpPr>
        <xdr:cNvPr id="148" name="直線コネクタ 147">
          <a:extLst>
            <a:ext uri="{FF2B5EF4-FFF2-40B4-BE49-F238E27FC236}">
              <a16:creationId xmlns:a16="http://schemas.microsoft.com/office/drawing/2014/main" id="{22687C1B-E0E0-468F-957C-27790964F134}"/>
            </a:ext>
          </a:extLst>
        </xdr:cNvPr>
        <xdr:cNvCxnSpPr/>
      </xdr:nvCxnSpPr>
      <xdr:spPr>
        <a:xfrm>
          <a:off x="13322300" y="5849825"/>
          <a:ext cx="762000" cy="10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12171</xdr:rowOff>
    </xdr:from>
    <xdr:to>
      <xdr:col>64</xdr:col>
      <xdr:colOff>123825</xdr:colOff>
      <xdr:row>31</xdr:row>
      <xdr:rowOff>113771</xdr:rowOff>
    </xdr:to>
    <xdr:sp macro="" textlink="">
      <xdr:nvSpPr>
        <xdr:cNvPr id="149" name="楕円 148">
          <a:extLst>
            <a:ext uri="{FF2B5EF4-FFF2-40B4-BE49-F238E27FC236}">
              <a16:creationId xmlns:a16="http://schemas.microsoft.com/office/drawing/2014/main" id="{3C2E75FF-EA47-4F58-AAEE-625617901318}"/>
            </a:ext>
          </a:extLst>
        </xdr:cNvPr>
        <xdr:cNvSpPr/>
      </xdr:nvSpPr>
      <xdr:spPr>
        <a:xfrm>
          <a:off x="12509500" y="609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106250</xdr:rowOff>
    </xdr:from>
    <xdr:to>
      <xdr:col>68</xdr:col>
      <xdr:colOff>73025</xdr:colOff>
      <xdr:row>31</xdr:row>
      <xdr:rowOff>62971</xdr:rowOff>
    </xdr:to>
    <xdr:cxnSp macro="">
      <xdr:nvCxnSpPr>
        <xdr:cNvPr id="150" name="直線コネクタ 149">
          <a:extLst>
            <a:ext uri="{FF2B5EF4-FFF2-40B4-BE49-F238E27FC236}">
              <a16:creationId xmlns:a16="http://schemas.microsoft.com/office/drawing/2014/main" id="{6E947EA9-6249-412E-84A2-25D53AED9739}"/>
            </a:ext>
          </a:extLst>
        </xdr:cNvPr>
        <xdr:cNvCxnSpPr/>
      </xdr:nvCxnSpPr>
      <xdr:spPr>
        <a:xfrm flipV="1">
          <a:off x="12560300" y="5849825"/>
          <a:ext cx="762000" cy="29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132786</xdr:rowOff>
    </xdr:from>
    <xdr:to>
      <xdr:col>60</xdr:col>
      <xdr:colOff>123825</xdr:colOff>
      <xdr:row>33</xdr:row>
      <xdr:rowOff>62936</xdr:rowOff>
    </xdr:to>
    <xdr:sp macro="" textlink="">
      <xdr:nvSpPr>
        <xdr:cNvPr id="151" name="楕円 150">
          <a:extLst>
            <a:ext uri="{FF2B5EF4-FFF2-40B4-BE49-F238E27FC236}">
              <a16:creationId xmlns:a16="http://schemas.microsoft.com/office/drawing/2014/main" id="{396C3752-DC3B-40D2-A344-A54740F9268D}"/>
            </a:ext>
          </a:extLst>
        </xdr:cNvPr>
        <xdr:cNvSpPr/>
      </xdr:nvSpPr>
      <xdr:spPr>
        <a:xfrm>
          <a:off x="11747500" y="639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62971</xdr:rowOff>
    </xdr:from>
    <xdr:to>
      <xdr:col>64</xdr:col>
      <xdr:colOff>73025</xdr:colOff>
      <xdr:row>33</xdr:row>
      <xdr:rowOff>12136</xdr:rowOff>
    </xdr:to>
    <xdr:cxnSp macro="">
      <xdr:nvCxnSpPr>
        <xdr:cNvPr id="152" name="直線コネクタ 151">
          <a:extLst>
            <a:ext uri="{FF2B5EF4-FFF2-40B4-BE49-F238E27FC236}">
              <a16:creationId xmlns:a16="http://schemas.microsoft.com/office/drawing/2014/main" id="{C0D0C259-D8AF-424C-AFF3-46D6FCBA70AD}"/>
            </a:ext>
          </a:extLst>
        </xdr:cNvPr>
        <xdr:cNvCxnSpPr/>
      </xdr:nvCxnSpPr>
      <xdr:spPr>
        <a:xfrm flipV="1">
          <a:off x="11798300" y="6149446"/>
          <a:ext cx="762000" cy="29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3" name="n_1aveValue債務償還比率">
          <a:extLst>
            <a:ext uri="{FF2B5EF4-FFF2-40B4-BE49-F238E27FC236}">
              <a16:creationId xmlns:a16="http://schemas.microsoft.com/office/drawing/2014/main" id="{8BCBC09E-EF04-4E16-8287-D5B6FD2366D4}"/>
            </a:ext>
          </a:extLst>
        </xdr:cNvPr>
        <xdr:cNvSpPr txBox="1"/>
      </xdr:nvSpPr>
      <xdr:spPr>
        <a:xfrm>
          <a:off x="13836727" y="558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id="{29EFE8C1-FC61-4CD9-AAFE-4D72AC8DF305}"/>
            </a:ext>
          </a:extLst>
        </xdr:cNvPr>
        <xdr:cNvSpPr txBox="1"/>
      </xdr:nvSpPr>
      <xdr:spPr>
        <a:xfrm>
          <a:off x="130874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a:extLst>
            <a:ext uri="{FF2B5EF4-FFF2-40B4-BE49-F238E27FC236}">
              <a16:creationId xmlns:a16="http://schemas.microsoft.com/office/drawing/2014/main" id="{49F8D43B-2492-4992-A29D-C227D9A859E3}"/>
            </a:ext>
          </a:extLst>
        </xdr:cNvPr>
        <xdr:cNvSpPr txBox="1"/>
      </xdr:nvSpPr>
      <xdr:spPr>
        <a:xfrm>
          <a:off x="12325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a:extLst>
            <a:ext uri="{FF2B5EF4-FFF2-40B4-BE49-F238E27FC236}">
              <a16:creationId xmlns:a16="http://schemas.microsoft.com/office/drawing/2014/main" id="{C0876444-DF72-4BD7-8E12-0295D066067D}"/>
            </a:ext>
          </a:extLst>
        </xdr:cNvPr>
        <xdr:cNvSpPr txBox="1"/>
      </xdr:nvSpPr>
      <xdr:spPr>
        <a:xfrm>
          <a:off x="11563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84317</xdr:rowOff>
    </xdr:from>
    <xdr:ext cx="469744" cy="259045"/>
    <xdr:sp macro="" textlink="">
      <xdr:nvSpPr>
        <xdr:cNvPr id="157" name="n_1mainValue債務償還比率">
          <a:extLst>
            <a:ext uri="{FF2B5EF4-FFF2-40B4-BE49-F238E27FC236}">
              <a16:creationId xmlns:a16="http://schemas.microsoft.com/office/drawing/2014/main" id="{AC96BE1F-E8B2-4EFE-9EF0-7FDD2980A0C8}"/>
            </a:ext>
          </a:extLst>
        </xdr:cNvPr>
        <xdr:cNvSpPr txBox="1"/>
      </xdr:nvSpPr>
      <xdr:spPr>
        <a:xfrm>
          <a:off x="13836727" y="599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148177</xdr:rowOff>
    </xdr:from>
    <xdr:ext cx="469744" cy="259045"/>
    <xdr:sp macro="" textlink="">
      <xdr:nvSpPr>
        <xdr:cNvPr id="158" name="n_2mainValue債務償還比率">
          <a:extLst>
            <a:ext uri="{FF2B5EF4-FFF2-40B4-BE49-F238E27FC236}">
              <a16:creationId xmlns:a16="http://schemas.microsoft.com/office/drawing/2014/main" id="{4B4C787C-5C89-4668-8534-5BA292C42004}"/>
            </a:ext>
          </a:extLst>
        </xdr:cNvPr>
        <xdr:cNvSpPr txBox="1"/>
      </xdr:nvSpPr>
      <xdr:spPr>
        <a:xfrm>
          <a:off x="13087427" y="589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104898</xdr:rowOff>
    </xdr:from>
    <xdr:ext cx="469744" cy="259045"/>
    <xdr:sp macro="" textlink="">
      <xdr:nvSpPr>
        <xdr:cNvPr id="159" name="n_3mainValue債務償還比率">
          <a:extLst>
            <a:ext uri="{FF2B5EF4-FFF2-40B4-BE49-F238E27FC236}">
              <a16:creationId xmlns:a16="http://schemas.microsoft.com/office/drawing/2014/main" id="{B366B12C-52A8-4620-8E88-E4A683B759D4}"/>
            </a:ext>
          </a:extLst>
        </xdr:cNvPr>
        <xdr:cNvSpPr txBox="1"/>
      </xdr:nvSpPr>
      <xdr:spPr>
        <a:xfrm>
          <a:off x="12325427" y="619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54063</xdr:rowOff>
    </xdr:from>
    <xdr:ext cx="469744" cy="259045"/>
    <xdr:sp macro="" textlink="">
      <xdr:nvSpPr>
        <xdr:cNvPr id="160" name="n_4mainValue債務償還比率">
          <a:extLst>
            <a:ext uri="{FF2B5EF4-FFF2-40B4-BE49-F238E27FC236}">
              <a16:creationId xmlns:a16="http://schemas.microsoft.com/office/drawing/2014/main" id="{4C57D432-03D0-4E5A-B6ED-A130F0D4424C}"/>
            </a:ext>
          </a:extLst>
        </xdr:cNvPr>
        <xdr:cNvSpPr txBox="1"/>
      </xdr:nvSpPr>
      <xdr:spPr>
        <a:xfrm>
          <a:off x="11563427" y="648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DBEB9421-281C-4A02-A203-51629CF51FC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833EB80D-FC97-49F0-91D6-53099D56F5D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8A49FCA3-EE13-4672-AC39-A87EF9AC81F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CD214EE3-8228-4A6A-A9BB-B6FC4AC716B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232E3E49-37DB-4BD5-BA2A-EC0DF6D5E72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46297817-BFFF-49C1-8520-75A31CE6279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A7F74C5-E58D-4257-A88D-FF837E2EB3B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C1A0FF9-D066-476C-8F88-EBD77EA9330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55C3F0F-6CDE-4DF2-B70B-597DC98F895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9056D95-DC58-4BC8-8F1C-424CEBF461D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2E4897D-760B-4A4C-AFFE-4A12225E22C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B4E0FAB-B936-4F2F-AD32-8FED5619FA2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FCDAF56-976B-4468-BC36-422F1B2ADE2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D4FB9DA-F3B5-49D9-B63C-13F3E2D2187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459D900-7320-4978-98B3-7279D681B8C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303895C-E0EB-49A4-A853-215AA86D4AC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28,020
27,809
73.26
13,312,952
13,056,429
203,261
6,738,979
9,478,871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0BB4CCE-EC93-4A88-9012-FC32506C033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99447AC-A931-48E1-B75A-4D461EBDD5D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C326FEC-E084-4E63-A4DE-0B10DDB0340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9D2AA48-2551-482C-8D2C-4A3C9F3A248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D6D775A-95D1-4686-9112-761964D6572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4A7DC7A-8389-4C06-BA9D-9818A164E11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0F824B8-72E1-45BE-8FFF-07171D8169C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5A05B7B-3F7F-42CF-A263-6651CB478F8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6046A68-9C7C-458C-BF45-4E4E433B7A2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C3C5D7D-03DF-47B0-9055-1C1AF55EC40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C9E5D16-874E-4879-81DD-FFED3BEA232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43C77D1-0530-4683-8863-6CB993C929B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149DD24-01E8-4BD6-873E-C92874F037E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22AB273-1D49-470B-A5E6-4BBACB15AF2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D95CEA1-C1C5-451E-A756-01D05F9D726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C0EC767-25E3-4FCE-94BF-21BB1993E22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BBEA5CD-0DF1-4E26-B1CD-38E4814E461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65C9B5D-F84E-4308-9640-C58329B5284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6970EAC-F624-4593-B016-A95BD14F821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AAB01D5-35FD-4FB2-834D-AFD8464FB36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231FC8E-EB9E-46A1-ABBE-8BF02C90653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281926D-6697-477A-A594-1D3C526961A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1D9AE3E-EAB6-45AF-9FBB-96B46187311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CD9CA02-218B-4A4A-BCF2-D5FCFDB9095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414C14E-CCB5-45FB-B60A-80C7400D318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06FFF15-7EF8-4405-AE0C-FB95C807935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90A203F-13E6-499F-88F1-7414AF2F20C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93AA3EB-C490-4B71-9DE1-4AFC1619A23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D3EBC06-1E22-42B1-B920-98F12CE10F1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B88368C-A3AE-44C3-952B-B44BDFCB2BF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3AC4591-1E44-4544-AA83-636C299C38C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EB90354-8EF0-4790-932F-978B431F660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36832DD-6912-46CC-9A7E-501664708DC2}"/>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E4026D5-7740-4094-9F78-289DE5F86837}"/>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9B7931E-9E69-4565-A8D5-AC293DAE57EF}"/>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5DC7B51-3993-4409-8471-B4D7A84A67A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BA124D2-47E2-460C-A336-41D1985C116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823809D-4119-41C4-966B-4BA95595A05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E3AEDEE-41AC-4F3C-9142-6E51E9268A0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79163AA-7413-4BC3-829F-C6D65D71168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F6C7B65-4C2F-464E-87CC-DE38BD7E3FE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6DDCE9AD-A4CF-4A57-A02D-F24F1B9C7BB6}"/>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7E5906C-7847-4500-BAAE-AAB5D14A523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413F6274-54E3-45A7-83B5-128C9376C421}"/>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578A519F-2A3A-4519-9364-590C93CFA026}"/>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C1A761EE-A2A8-442A-94B1-984785A3A4BC}"/>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32E04D06-5D66-4F6F-A50A-DC2252C99F72}"/>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63C835BF-A5E8-449C-9794-429D5DCB579C}"/>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10F11674-4283-45F4-8093-D07F4C9CF2DC}"/>
            </a:ext>
          </a:extLst>
        </xdr:cNvPr>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46E29CD2-7AAB-4FAC-B0F5-37FCDADF5A36}"/>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4488EE48-EF52-48C1-842A-545E404089EB}"/>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AE9F4657-694E-4E8D-A1AB-BDC7DCB8F517}"/>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0117BD4D-E5DE-4F63-819F-11E3DFF01D37}"/>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69E57DBA-87B9-4469-9AD9-5E4F53131CBD}"/>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6368937-748F-40C1-AFD0-0063A252E70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A78E16F-785B-4E23-95F9-A8824718F5F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BB2F3A9-007C-48F2-A575-0ED957FEC9E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824D2CD-A7F5-4138-981A-E6185138B69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7CA935A-760C-41A2-838C-14F6003372C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155702</xdr:rowOff>
    </xdr:from>
    <xdr:to>
      <xdr:col>24</xdr:col>
      <xdr:colOff>114300</xdr:colOff>
      <xdr:row>38</xdr:row>
      <xdr:rowOff>85852</xdr:rowOff>
    </xdr:to>
    <xdr:sp macro="" textlink="">
      <xdr:nvSpPr>
        <xdr:cNvPr id="71" name="楕円 70">
          <a:extLst>
            <a:ext uri="{FF2B5EF4-FFF2-40B4-BE49-F238E27FC236}">
              <a16:creationId xmlns:a16="http://schemas.microsoft.com/office/drawing/2014/main" id="{C4BE02AF-81AD-42F6-8A4C-76C5287BDB09}"/>
            </a:ext>
          </a:extLst>
        </xdr:cNvPr>
        <xdr:cNvSpPr/>
      </xdr:nvSpPr>
      <xdr:spPr>
        <a:xfrm>
          <a:off x="45847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134129</xdr:rowOff>
    </xdr:from>
    <xdr:ext cx="405111" cy="259045"/>
    <xdr:sp macro="" textlink="">
      <xdr:nvSpPr>
        <xdr:cNvPr id="72" name="【道路】&#10;有形固定資産減価償却率該当値テキスト">
          <a:extLst>
            <a:ext uri="{FF2B5EF4-FFF2-40B4-BE49-F238E27FC236}">
              <a16:creationId xmlns:a16="http://schemas.microsoft.com/office/drawing/2014/main" id="{74720A8D-80B1-4615-9C15-2C139BF9F656}"/>
            </a:ext>
          </a:extLst>
        </xdr:cNvPr>
        <xdr:cNvSpPr txBox="1"/>
      </xdr:nvSpPr>
      <xdr:spPr>
        <a:xfrm>
          <a:off x="4673600"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112268</xdr:rowOff>
    </xdr:from>
    <xdr:to>
      <xdr:col>20</xdr:col>
      <xdr:colOff>38100</xdr:colOff>
      <xdr:row>38</xdr:row>
      <xdr:rowOff>42418</xdr:rowOff>
    </xdr:to>
    <xdr:sp macro="" textlink="">
      <xdr:nvSpPr>
        <xdr:cNvPr id="73" name="楕円 72">
          <a:extLst>
            <a:ext uri="{FF2B5EF4-FFF2-40B4-BE49-F238E27FC236}">
              <a16:creationId xmlns:a16="http://schemas.microsoft.com/office/drawing/2014/main" id="{2257D6CD-7E34-4EEC-8A5E-5A9F8C5D623A}"/>
            </a:ext>
          </a:extLst>
        </xdr:cNvPr>
        <xdr:cNvSpPr/>
      </xdr:nvSpPr>
      <xdr:spPr>
        <a:xfrm>
          <a:off x="3746500" y="64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163068</xdr:rowOff>
    </xdr:from>
    <xdr:to>
      <xdr:col>24</xdr:col>
      <xdr:colOff>63500</xdr:colOff>
      <xdr:row>38</xdr:row>
      <xdr:rowOff>35052</xdr:rowOff>
    </xdr:to>
    <xdr:cxnSp macro="">
      <xdr:nvCxnSpPr>
        <xdr:cNvPr id="74" name="直線コネクタ 73">
          <a:extLst>
            <a:ext uri="{FF2B5EF4-FFF2-40B4-BE49-F238E27FC236}">
              <a16:creationId xmlns:a16="http://schemas.microsoft.com/office/drawing/2014/main" id="{8482656A-DB35-4665-807B-A8E795979B15}"/>
            </a:ext>
          </a:extLst>
        </xdr:cNvPr>
        <xdr:cNvCxnSpPr/>
      </xdr:nvCxnSpPr>
      <xdr:spPr>
        <a:xfrm>
          <a:off x="3797300" y="650671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68834</xdr:rowOff>
    </xdr:from>
    <xdr:to>
      <xdr:col>15</xdr:col>
      <xdr:colOff>101600</xdr:colOff>
      <xdr:row>37</xdr:row>
      <xdr:rowOff>170435</xdr:rowOff>
    </xdr:to>
    <xdr:sp macro="" textlink="">
      <xdr:nvSpPr>
        <xdr:cNvPr id="75" name="楕円 74">
          <a:extLst>
            <a:ext uri="{FF2B5EF4-FFF2-40B4-BE49-F238E27FC236}">
              <a16:creationId xmlns:a16="http://schemas.microsoft.com/office/drawing/2014/main" id="{5D70B53C-7CE7-4327-8792-49E002FD1E64}"/>
            </a:ext>
          </a:extLst>
        </xdr:cNvPr>
        <xdr:cNvSpPr/>
      </xdr:nvSpPr>
      <xdr:spPr>
        <a:xfrm>
          <a:off x="2857500" y="6412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119634</xdr:rowOff>
    </xdr:from>
    <xdr:to>
      <xdr:col>19</xdr:col>
      <xdr:colOff>177800</xdr:colOff>
      <xdr:row>37</xdr:row>
      <xdr:rowOff>163068</xdr:rowOff>
    </xdr:to>
    <xdr:cxnSp macro="">
      <xdr:nvCxnSpPr>
        <xdr:cNvPr id="76" name="直線コネクタ 75">
          <a:extLst>
            <a:ext uri="{FF2B5EF4-FFF2-40B4-BE49-F238E27FC236}">
              <a16:creationId xmlns:a16="http://schemas.microsoft.com/office/drawing/2014/main" id="{FF613C9E-16BC-4339-9B26-0FB2852A4DD2}"/>
            </a:ext>
          </a:extLst>
        </xdr:cNvPr>
        <xdr:cNvCxnSpPr/>
      </xdr:nvCxnSpPr>
      <xdr:spPr>
        <a:xfrm>
          <a:off x="2908300" y="646328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25400</xdr:rowOff>
    </xdr:from>
    <xdr:to>
      <xdr:col>10</xdr:col>
      <xdr:colOff>165100</xdr:colOff>
      <xdr:row>37</xdr:row>
      <xdr:rowOff>127000</xdr:rowOff>
    </xdr:to>
    <xdr:sp macro="" textlink="">
      <xdr:nvSpPr>
        <xdr:cNvPr id="77" name="楕円 76">
          <a:extLst>
            <a:ext uri="{FF2B5EF4-FFF2-40B4-BE49-F238E27FC236}">
              <a16:creationId xmlns:a16="http://schemas.microsoft.com/office/drawing/2014/main" id="{014669F7-2470-4268-BA22-CCC27A06C456}"/>
            </a:ext>
          </a:extLst>
        </xdr:cNvPr>
        <xdr:cNvSpPr/>
      </xdr:nvSpPr>
      <xdr:spPr>
        <a:xfrm>
          <a:off x="1968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76200</xdr:rowOff>
    </xdr:from>
    <xdr:to>
      <xdr:col>15</xdr:col>
      <xdr:colOff>50800</xdr:colOff>
      <xdr:row>37</xdr:row>
      <xdr:rowOff>119634</xdr:rowOff>
    </xdr:to>
    <xdr:cxnSp macro="">
      <xdr:nvCxnSpPr>
        <xdr:cNvPr id="78" name="直線コネクタ 77">
          <a:extLst>
            <a:ext uri="{FF2B5EF4-FFF2-40B4-BE49-F238E27FC236}">
              <a16:creationId xmlns:a16="http://schemas.microsoft.com/office/drawing/2014/main" id="{9F068650-A9E3-4C8D-876C-2461D7FB7C53}"/>
            </a:ext>
          </a:extLst>
        </xdr:cNvPr>
        <xdr:cNvCxnSpPr/>
      </xdr:nvCxnSpPr>
      <xdr:spPr>
        <a:xfrm>
          <a:off x="2019300" y="641985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153416</xdr:rowOff>
    </xdr:from>
    <xdr:to>
      <xdr:col>6</xdr:col>
      <xdr:colOff>38100</xdr:colOff>
      <xdr:row>37</xdr:row>
      <xdr:rowOff>83566</xdr:rowOff>
    </xdr:to>
    <xdr:sp macro="" textlink="">
      <xdr:nvSpPr>
        <xdr:cNvPr id="79" name="楕円 78">
          <a:extLst>
            <a:ext uri="{FF2B5EF4-FFF2-40B4-BE49-F238E27FC236}">
              <a16:creationId xmlns:a16="http://schemas.microsoft.com/office/drawing/2014/main" id="{708745C1-E3C1-49B0-8F7D-5B12C2248D8A}"/>
            </a:ext>
          </a:extLst>
        </xdr:cNvPr>
        <xdr:cNvSpPr/>
      </xdr:nvSpPr>
      <xdr:spPr>
        <a:xfrm>
          <a:off x="10795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32766</xdr:rowOff>
    </xdr:from>
    <xdr:to>
      <xdr:col>10</xdr:col>
      <xdr:colOff>114300</xdr:colOff>
      <xdr:row>37</xdr:row>
      <xdr:rowOff>76200</xdr:rowOff>
    </xdr:to>
    <xdr:cxnSp macro="">
      <xdr:nvCxnSpPr>
        <xdr:cNvPr id="80" name="直線コネクタ 79">
          <a:extLst>
            <a:ext uri="{FF2B5EF4-FFF2-40B4-BE49-F238E27FC236}">
              <a16:creationId xmlns:a16="http://schemas.microsoft.com/office/drawing/2014/main" id="{EB74B7D0-0166-4DDC-8AAD-CB6F1F1717DF}"/>
            </a:ext>
          </a:extLst>
        </xdr:cNvPr>
        <xdr:cNvCxnSpPr/>
      </xdr:nvCxnSpPr>
      <xdr:spPr>
        <a:xfrm>
          <a:off x="1130300" y="637641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212328C8-EA51-4127-9362-D263D6E72644}"/>
            </a:ext>
          </a:extLst>
        </xdr:cNvPr>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F84D94AF-98D3-4B21-9304-BB77737EA1BF}"/>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75CC2559-F9B7-465E-89F3-86DB0629F658}"/>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C23C42E2-00DB-4DF5-91FB-5A4A17779CB6}"/>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33545</xdr:rowOff>
    </xdr:from>
    <xdr:ext cx="405111" cy="259045"/>
    <xdr:sp macro="" textlink="">
      <xdr:nvSpPr>
        <xdr:cNvPr id="85" name="n_1mainValue【道路】&#10;有形固定資産減価償却率">
          <a:extLst>
            <a:ext uri="{FF2B5EF4-FFF2-40B4-BE49-F238E27FC236}">
              <a16:creationId xmlns:a16="http://schemas.microsoft.com/office/drawing/2014/main" id="{340E4960-925C-47CA-9755-28C647200F3D}"/>
            </a:ext>
          </a:extLst>
        </xdr:cNvPr>
        <xdr:cNvSpPr txBox="1"/>
      </xdr:nvSpPr>
      <xdr:spPr>
        <a:xfrm>
          <a:off x="3582044" y="654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161561</xdr:rowOff>
    </xdr:from>
    <xdr:ext cx="405111" cy="259045"/>
    <xdr:sp macro="" textlink="">
      <xdr:nvSpPr>
        <xdr:cNvPr id="86" name="n_2mainValue【道路】&#10;有形固定資産減価償却率">
          <a:extLst>
            <a:ext uri="{FF2B5EF4-FFF2-40B4-BE49-F238E27FC236}">
              <a16:creationId xmlns:a16="http://schemas.microsoft.com/office/drawing/2014/main" id="{1863C790-F9C8-4583-94FA-F7DCAA1E88E7}"/>
            </a:ext>
          </a:extLst>
        </xdr:cNvPr>
        <xdr:cNvSpPr txBox="1"/>
      </xdr:nvSpPr>
      <xdr:spPr>
        <a:xfrm>
          <a:off x="2705744" y="650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118127</xdr:rowOff>
    </xdr:from>
    <xdr:ext cx="405111" cy="259045"/>
    <xdr:sp macro="" textlink="">
      <xdr:nvSpPr>
        <xdr:cNvPr id="87" name="n_3mainValue【道路】&#10;有形固定資産減価償却率">
          <a:extLst>
            <a:ext uri="{FF2B5EF4-FFF2-40B4-BE49-F238E27FC236}">
              <a16:creationId xmlns:a16="http://schemas.microsoft.com/office/drawing/2014/main" id="{7EC5995E-687D-4414-A55F-BC82CC2CD334}"/>
            </a:ext>
          </a:extLst>
        </xdr:cNvPr>
        <xdr:cNvSpPr txBox="1"/>
      </xdr:nvSpPr>
      <xdr:spPr>
        <a:xfrm>
          <a:off x="1816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74693</xdr:rowOff>
    </xdr:from>
    <xdr:ext cx="405111" cy="259045"/>
    <xdr:sp macro="" textlink="">
      <xdr:nvSpPr>
        <xdr:cNvPr id="88" name="n_4mainValue【道路】&#10;有形固定資産減価償却率">
          <a:extLst>
            <a:ext uri="{FF2B5EF4-FFF2-40B4-BE49-F238E27FC236}">
              <a16:creationId xmlns:a16="http://schemas.microsoft.com/office/drawing/2014/main" id="{D1C4FFF1-BE7D-4B51-AF18-9AD92A265650}"/>
            </a:ext>
          </a:extLst>
        </xdr:cNvPr>
        <xdr:cNvSpPr txBox="1"/>
      </xdr:nvSpPr>
      <xdr:spPr>
        <a:xfrm>
          <a:off x="927744"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B80037F0-AF8A-4A3F-8638-815612A3D22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0645478-B4B9-4711-8C51-07E01918304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1A5EFD7-E0B1-49CC-8962-CA386358E3B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E89BE6F-06E1-40A7-A75B-658FB596D26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313B6AF-74F1-4497-9E80-D080663157B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DC2EF39-BFB2-451B-8D4D-36B3F9197C9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74039E5-6DAC-4503-A6F8-15C2B9997FA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80541BA-5D0E-4AAE-B8DF-AE19BEC0991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DCCCD19-FE14-4691-A261-69314A40F12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3D88E77-DE65-4FED-9D24-4A6FD873573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48B0A9DB-A506-426A-A24D-3CE1D2E2391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1B03897-7BB5-43C6-800C-A385B741CD7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7C5BC25-3E48-4F79-B4FB-4D010B3972A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81EC73A9-7748-4AD5-BD14-18ED9363F20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F6CF1F39-DC20-4938-BCFA-EB1D38BAC7A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68CD66B1-8AF2-43C6-B661-960FE666CDA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849C95B6-C01C-4FAB-98AF-049124D151B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3C446234-BE90-4269-92AE-40234EB96C1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FA9E1FE-C883-4F43-A1FC-A52FE36372C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1632FD56-AE97-45C3-8E47-6ED8787CB31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BD9B418-0B40-4667-A2CA-728468EC6A8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914A1F25-5737-46E5-9101-613BAEEE5EF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708BCB2-3786-4DB9-9273-70ABE8D9C6C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26B1D84B-605F-4665-B8C0-CD24A1F00A0F}"/>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03D89692-B042-4504-9986-FF5928027589}"/>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B322089A-CD38-4AC6-9BB7-A0BFA4355628}"/>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80B1736A-55C5-4FA1-B552-8BBF428E5834}"/>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1468AACD-B81C-49A6-9F5E-5BFB62E59CAC}"/>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7" name="【道路】&#10;一人当たり延長平均値テキスト">
          <a:extLst>
            <a:ext uri="{FF2B5EF4-FFF2-40B4-BE49-F238E27FC236}">
              <a16:creationId xmlns:a16="http://schemas.microsoft.com/office/drawing/2014/main" id="{98B130B3-4BEF-47C1-B068-858889F83C4F}"/>
            </a:ext>
          </a:extLst>
        </xdr:cNvPr>
        <xdr:cNvSpPr txBox="1"/>
      </xdr:nvSpPr>
      <xdr:spPr>
        <a:xfrm>
          <a:off x="10515600" y="678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B6EA3D98-CC15-46E5-9010-1B467A048018}"/>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3B5888DB-DF8B-409F-B054-08FF7B24807B}"/>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1F7405F6-A036-46A2-8019-AE49D5A75EEC}"/>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B42DEEE2-0E8C-4C1D-9F97-9C036EF8CA2E}"/>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BCC1FEAB-0CB7-4896-8D3D-D4E28B68C64C}"/>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CCF8F91-111B-4816-A96E-D9681C915BC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8D6E30F-3DB2-4BAF-8B18-2F6A45DE504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8871F08-0D60-462C-AD75-37EDA9232AC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B3D4066-F276-4B10-AD01-2E9A6D7E69B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8CD9589-B4EA-4E68-A1F3-3C594A3F064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28334</xdr:rowOff>
    </xdr:from>
    <xdr:to>
      <xdr:col>55</xdr:col>
      <xdr:colOff>50800</xdr:colOff>
      <xdr:row>39</xdr:row>
      <xdr:rowOff>129934</xdr:rowOff>
    </xdr:to>
    <xdr:sp macro="" textlink="">
      <xdr:nvSpPr>
        <xdr:cNvPr id="128" name="楕円 127">
          <a:extLst>
            <a:ext uri="{FF2B5EF4-FFF2-40B4-BE49-F238E27FC236}">
              <a16:creationId xmlns:a16="http://schemas.microsoft.com/office/drawing/2014/main" id="{1AE2FD79-51C2-45E1-A29D-27FE3EBBFC96}"/>
            </a:ext>
          </a:extLst>
        </xdr:cNvPr>
        <xdr:cNvSpPr/>
      </xdr:nvSpPr>
      <xdr:spPr>
        <a:xfrm>
          <a:off x="10426700" y="671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51211</xdr:rowOff>
    </xdr:from>
    <xdr:ext cx="534377" cy="259045"/>
    <xdr:sp macro="" textlink="">
      <xdr:nvSpPr>
        <xdr:cNvPr id="129" name="【道路】&#10;一人当たり延長該当値テキスト">
          <a:extLst>
            <a:ext uri="{FF2B5EF4-FFF2-40B4-BE49-F238E27FC236}">
              <a16:creationId xmlns:a16="http://schemas.microsoft.com/office/drawing/2014/main" id="{97581AE6-6A9B-4489-B1D1-869A74D72BCE}"/>
            </a:ext>
          </a:extLst>
        </xdr:cNvPr>
        <xdr:cNvSpPr txBox="1"/>
      </xdr:nvSpPr>
      <xdr:spPr>
        <a:xfrm>
          <a:off x="10515600" y="656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28067</xdr:rowOff>
    </xdr:from>
    <xdr:to>
      <xdr:col>50</xdr:col>
      <xdr:colOff>165100</xdr:colOff>
      <xdr:row>39</xdr:row>
      <xdr:rowOff>129667</xdr:rowOff>
    </xdr:to>
    <xdr:sp macro="" textlink="">
      <xdr:nvSpPr>
        <xdr:cNvPr id="130" name="楕円 129">
          <a:extLst>
            <a:ext uri="{FF2B5EF4-FFF2-40B4-BE49-F238E27FC236}">
              <a16:creationId xmlns:a16="http://schemas.microsoft.com/office/drawing/2014/main" id="{60B65168-2FE5-4A2C-AA24-FD55B2791499}"/>
            </a:ext>
          </a:extLst>
        </xdr:cNvPr>
        <xdr:cNvSpPr/>
      </xdr:nvSpPr>
      <xdr:spPr>
        <a:xfrm>
          <a:off x="9588500" y="671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78867</xdr:rowOff>
    </xdr:from>
    <xdr:to>
      <xdr:col>55</xdr:col>
      <xdr:colOff>0</xdr:colOff>
      <xdr:row>39</xdr:row>
      <xdr:rowOff>79134</xdr:rowOff>
    </xdr:to>
    <xdr:cxnSp macro="">
      <xdr:nvCxnSpPr>
        <xdr:cNvPr id="131" name="直線コネクタ 130">
          <a:extLst>
            <a:ext uri="{FF2B5EF4-FFF2-40B4-BE49-F238E27FC236}">
              <a16:creationId xmlns:a16="http://schemas.microsoft.com/office/drawing/2014/main" id="{94B1EE3A-F25B-4431-A232-E77DB033F39D}"/>
            </a:ext>
          </a:extLst>
        </xdr:cNvPr>
        <xdr:cNvCxnSpPr/>
      </xdr:nvCxnSpPr>
      <xdr:spPr>
        <a:xfrm>
          <a:off x="9639300" y="6765417"/>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30163</xdr:rowOff>
    </xdr:from>
    <xdr:to>
      <xdr:col>46</xdr:col>
      <xdr:colOff>38100</xdr:colOff>
      <xdr:row>39</xdr:row>
      <xdr:rowOff>131763</xdr:rowOff>
    </xdr:to>
    <xdr:sp macro="" textlink="">
      <xdr:nvSpPr>
        <xdr:cNvPr id="132" name="楕円 131">
          <a:extLst>
            <a:ext uri="{FF2B5EF4-FFF2-40B4-BE49-F238E27FC236}">
              <a16:creationId xmlns:a16="http://schemas.microsoft.com/office/drawing/2014/main" id="{4BF70262-7F81-4E40-AE17-302711411751}"/>
            </a:ext>
          </a:extLst>
        </xdr:cNvPr>
        <xdr:cNvSpPr/>
      </xdr:nvSpPr>
      <xdr:spPr>
        <a:xfrm>
          <a:off x="8699500" y="67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78867</xdr:rowOff>
    </xdr:from>
    <xdr:to>
      <xdr:col>50</xdr:col>
      <xdr:colOff>114300</xdr:colOff>
      <xdr:row>39</xdr:row>
      <xdr:rowOff>80963</xdr:rowOff>
    </xdr:to>
    <xdr:cxnSp macro="">
      <xdr:nvCxnSpPr>
        <xdr:cNvPr id="133" name="直線コネクタ 132">
          <a:extLst>
            <a:ext uri="{FF2B5EF4-FFF2-40B4-BE49-F238E27FC236}">
              <a16:creationId xmlns:a16="http://schemas.microsoft.com/office/drawing/2014/main" id="{1C71F725-7448-44AB-9A8A-43FE4C954CF3}"/>
            </a:ext>
          </a:extLst>
        </xdr:cNvPr>
        <xdr:cNvCxnSpPr/>
      </xdr:nvCxnSpPr>
      <xdr:spPr>
        <a:xfrm flipV="1">
          <a:off x="8750300" y="6765417"/>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34201</xdr:rowOff>
    </xdr:from>
    <xdr:to>
      <xdr:col>41</xdr:col>
      <xdr:colOff>101600</xdr:colOff>
      <xdr:row>39</xdr:row>
      <xdr:rowOff>135801</xdr:rowOff>
    </xdr:to>
    <xdr:sp macro="" textlink="">
      <xdr:nvSpPr>
        <xdr:cNvPr id="134" name="楕円 133">
          <a:extLst>
            <a:ext uri="{FF2B5EF4-FFF2-40B4-BE49-F238E27FC236}">
              <a16:creationId xmlns:a16="http://schemas.microsoft.com/office/drawing/2014/main" id="{EEC1619D-8758-4C3B-B24B-E0B736EEB922}"/>
            </a:ext>
          </a:extLst>
        </xdr:cNvPr>
        <xdr:cNvSpPr/>
      </xdr:nvSpPr>
      <xdr:spPr>
        <a:xfrm>
          <a:off x="7810500" y="672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80963</xdr:rowOff>
    </xdr:from>
    <xdr:to>
      <xdr:col>45</xdr:col>
      <xdr:colOff>177800</xdr:colOff>
      <xdr:row>39</xdr:row>
      <xdr:rowOff>85001</xdr:rowOff>
    </xdr:to>
    <xdr:cxnSp macro="">
      <xdr:nvCxnSpPr>
        <xdr:cNvPr id="135" name="直線コネクタ 134">
          <a:extLst>
            <a:ext uri="{FF2B5EF4-FFF2-40B4-BE49-F238E27FC236}">
              <a16:creationId xmlns:a16="http://schemas.microsoft.com/office/drawing/2014/main" id="{A614BE58-8713-4503-9555-8FC83CE00609}"/>
            </a:ext>
          </a:extLst>
        </xdr:cNvPr>
        <xdr:cNvCxnSpPr/>
      </xdr:nvCxnSpPr>
      <xdr:spPr>
        <a:xfrm flipV="1">
          <a:off x="7861300" y="6767513"/>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38735</xdr:rowOff>
    </xdr:from>
    <xdr:to>
      <xdr:col>36</xdr:col>
      <xdr:colOff>165100</xdr:colOff>
      <xdr:row>39</xdr:row>
      <xdr:rowOff>140335</xdr:rowOff>
    </xdr:to>
    <xdr:sp macro="" textlink="">
      <xdr:nvSpPr>
        <xdr:cNvPr id="136" name="楕円 135">
          <a:extLst>
            <a:ext uri="{FF2B5EF4-FFF2-40B4-BE49-F238E27FC236}">
              <a16:creationId xmlns:a16="http://schemas.microsoft.com/office/drawing/2014/main" id="{BA40D0BB-2559-4956-B420-AE7564B2AD41}"/>
            </a:ext>
          </a:extLst>
        </xdr:cNvPr>
        <xdr:cNvSpPr/>
      </xdr:nvSpPr>
      <xdr:spPr>
        <a:xfrm>
          <a:off x="69215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85001</xdr:rowOff>
    </xdr:from>
    <xdr:to>
      <xdr:col>41</xdr:col>
      <xdr:colOff>50800</xdr:colOff>
      <xdr:row>39</xdr:row>
      <xdr:rowOff>89535</xdr:rowOff>
    </xdr:to>
    <xdr:cxnSp macro="">
      <xdr:nvCxnSpPr>
        <xdr:cNvPr id="137" name="直線コネクタ 136">
          <a:extLst>
            <a:ext uri="{FF2B5EF4-FFF2-40B4-BE49-F238E27FC236}">
              <a16:creationId xmlns:a16="http://schemas.microsoft.com/office/drawing/2014/main" id="{C073FC95-A1D5-439F-A4CF-7C6FDE3FED74}"/>
            </a:ext>
          </a:extLst>
        </xdr:cNvPr>
        <xdr:cNvCxnSpPr/>
      </xdr:nvCxnSpPr>
      <xdr:spPr>
        <a:xfrm flipV="1">
          <a:off x="6972300" y="6771551"/>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51947</xdr:rowOff>
    </xdr:from>
    <xdr:ext cx="469744" cy="259045"/>
    <xdr:sp macro="" textlink="">
      <xdr:nvSpPr>
        <xdr:cNvPr id="138" name="n_1aveValue【道路】&#10;一人当たり延長">
          <a:extLst>
            <a:ext uri="{FF2B5EF4-FFF2-40B4-BE49-F238E27FC236}">
              <a16:creationId xmlns:a16="http://schemas.microsoft.com/office/drawing/2014/main" id="{F70C1EEE-85FA-4C2D-8F75-1873D246FDCE}"/>
            </a:ext>
          </a:extLst>
        </xdr:cNvPr>
        <xdr:cNvSpPr txBox="1"/>
      </xdr:nvSpPr>
      <xdr:spPr>
        <a:xfrm>
          <a:off x="9391727" y="69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macro="" textlink="">
      <xdr:nvSpPr>
        <xdr:cNvPr id="139" name="n_2aveValue【道路】&#10;一人当たり延長">
          <a:extLst>
            <a:ext uri="{FF2B5EF4-FFF2-40B4-BE49-F238E27FC236}">
              <a16:creationId xmlns:a16="http://schemas.microsoft.com/office/drawing/2014/main" id="{D43F4FC0-A001-4EA4-B623-0E2E2F2A287E}"/>
            </a:ext>
          </a:extLst>
        </xdr:cNvPr>
        <xdr:cNvSpPr txBox="1"/>
      </xdr:nvSpPr>
      <xdr:spPr>
        <a:xfrm>
          <a:off x="8515427" y="69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75569</xdr:rowOff>
    </xdr:from>
    <xdr:ext cx="469744" cy="259045"/>
    <xdr:sp macro="" textlink="">
      <xdr:nvSpPr>
        <xdr:cNvPr id="140" name="n_3aveValue【道路】&#10;一人当たり延長">
          <a:extLst>
            <a:ext uri="{FF2B5EF4-FFF2-40B4-BE49-F238E27FC236}">
              <a16:creationId xmlns:a16="http://schemas.microsoft.com/office/drawing/2014/main" id="{D8850D3B-BBCB-4A6F-9E21-B47C3C07ED3C}"/>
            </a:ext>
          </a:extLst>
        </xdr:cNvPr>
        <xdr:cNvSpPr txBox="1"/>
      </xdr:nvSpPr>
      <xdr:spPr>
        <a:xfrm>
          <a:off x="7626427" y="69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60062</xdr:rowOff>
    </xdr:from>
    <xdr:ext cx="469744" cy="259045"/>
    <xdr:sp macro="" textlink="">
      <xdr:nvSpPr>
        <xdr:cNvPr id="141" name="n_4aveValue【道路】&#10;一人当たり延長">
          <a:extLst>
            <a:ext uri="{FF2B5EF4-FFF2-40B4-BE49-F238E27FC236}">
              <a16:creationId xmlns:a16="http://schemas.microsoft.com/office/drawing/2014/main" id="{AC7EB9C4-8D8B-4FCB-AD95-BF35EC56F792}"/>
            </a:ext>
          </a:extLst>
        </xdr:cNvPr>
        <xdr:cNvSpPr txBox="1"/>
      </xdr:nvSpPr>
      <xdr:spPr>
        <a:xfrm>
          <a:off x="6737427" y="69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146194</xdr:rowOff>
    </xdr:from>
    <xdr:ext cx="534377" cy="259045"/>
    <xdr:sp macro="" textlink="">
      <xdr:nvSpPr>
        <xdr:cNvPr id="142" name="n_1mainValue【道路】&#10;一人当たり延長">
          <a:extLst>
            <a:ext uri="{FF2B5EF4-FFF2-40B4-BE49-F238E27FC236}">
              <a16:creationId xmlns:a16="http://schemas.microsoft.com/office/drawing/2014/main" id="{FC20C327-02F3-431E-9239-195CD1284699}"/>
            </a:ext>
          </a:extLst>
        </xdr:cNvPr>
        <xdr:cNvSpPr txBox="1"/>
      </xdr:nvSpPr>
      <xdr:spPr>
        <a:xfrm>
          <a:off x="9359411" y="64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148290</xdr:rowOff>
    </xdr:from>
    <xdr:ext cx="534377" cy="259045"/>
    <xdr:sp macro="" textlink="">
      <xdr:nvSpPr>
        <xdr:cNvPr id="143" name="n_2mainValue【道路】&#10;一人当たり延長">
          <a:extLst>
            <a:ext uri="{FF2B5EF4-FFF2-40B4-BE49-F238E27FC236}">
              <a16:creationId xmlns:a16="http://schemas.microsoft.com/office/drawing/2014/main" id="{AFCF7928-4465-479D-AE20-ED6691F31373}"/>
            </a:ext>
          </a:extLst>
        </xdr:cNvPr>
        <xdr:cNvSpPr txBox="1"/>
      </xdr:nvSpPr>
      <xdr:spPr>
        <a:xfrm>
          <a:off x="8483111" y="649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152328</xdr:rowOff>
    </xdr:from>
    <xdr:ext cx="534377" cy="259045"/>
    <xdr:sp macro="" textlink="">
      <xdr:nvSpPr>
        <xdr:cNvPr id="144" name="n_3mainValue【道路】&#10;一人当たり延長">
          <a:extLst>
            <a:ext uri="{FF2B5EF4-FFF2-40B4-BE49-F238E27FC236}">
              <a16:creationId xmlns:a16="http://schemas.microsoft.com/office/drawing/2014/main" id="{DB9D2B02-32A3-445D-BF00-4E8699643348}"/>
            </a:ext>
          </a:extLst>
        </xdr:cNvPr>
        <xdr:cNvSpPr txBox="1"/>
      </xdr:nvSpPr>
      <xdr:spPr>
        <a:xfrm>
          <a:off x="7594111" y="649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156862</xdr:rowOff>
    </xdr:from>
    <xdr:ext cx="534377" cy="259045"/>
    <xdr:sp macro="" textlink="">
      <xdr:nvSpPr>
        <xdr:cNvPr id="145" name="n_4mainValue【道路】&#10;一人当たり延長">
          <a:extLst>
            <a:ext uri="{FF2B5EF4-FFF2-40B4-BE49-F238E27FC236}">
              <a16:creationId xmlns:a16="http://schemas.microsoft.com/office/drawing/2014/main" id="{8B8EBF06-3D5C-47C8-961F-50328B7906EF}"/>
            </a:ext>
          </a:extLst>
        </xdr:cNvPr>
        <xdr:cNvSpPr txBox="1"/>
      </xdr:nvSpPr>
      <xdr:spPr>
        <a:xfrm>
          <a:off x="6705111" y="650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A3238F8-E8B7-4340-8A4D-209FF1389A1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846A5599-72FC-4003-8CF7-5BF529E8C43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1E55F48-3A26-4D11-8EF8-EA91B5C15F6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2DBE7F5-6F9C-4D23-A7AE-7C3CED503D7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F403C777-D74E-4233-893A-566E6EDD2B2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00D069D-80A0-438A-90FD-7BA1AC6B5F7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63494D9C-4042-4FDA-A9CF-7F72818B6BB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5ADF261-7D11-418D-BF18-9AA65DDE797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BE14FFB-F0E2-4AAE-BCF8-A5C077D34B2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2C0FEE24-6D43-43E8-B1A5-52A6543BA99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0572A2E-348C-41F2-8CD0-B2C2B9FC13E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6E266C34-A961-4430-BF2D-0045878BAE4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17D6CF0D-0FFD-4F3F-B908-D2F9A642566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2CB9E7B4-250E-497C-8F63-4BCD6DE5B94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E3F8EAC4-5151-4236-B648-2AC1C3B326E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DD97D259-4BB8-4D51-BECC-D36ECC8FB4E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A63A1A48-1132-4E90-AE95-C7CB30D1555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C757071-57EC-48A5-B91B-B409F7D8184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E6026613-159F-4BE9-B6A7-8D005CB56F7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D7C3F41E-F241-4B8B-AF1B-8C8DF516BD1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CBD9D87F-B15A-41C2-9F4C-A9FBA8C528F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8A79130B-06D0-444D-A9FD-606C5DA18EB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48D1F2A3-8675-4C78-8F9D-88435B3B3D2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80409C0-FB45-4FB9-AD0D-C08B82C23A7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10CAF02F-FF2D-4CA5-BB62-BAD695265B8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606E3E51-9317-4DE8-884F-F60BD277EB5C}"/>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AFE4761F-832C-4262-BFF4-ACB5A954314E}"/>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3315BDB4-D2B5-43AB-8AB2-AFFAD33B0232}"/>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B15C689-0820-42FF-ABE6-AD0CE68E0262}"/>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3D6B9F42-092B-416D-AD33-C090C8014576}"/>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A461EADD-2537-4003-830C-C0E27BF609EA}"/>
            </a:ext>
          </a:extLst>
        </xdr:cNvPr>
        <xdr:cNvSpPr txBox="1"/>
      </xdr:nvSpPr>
      <xdr:spPr>
        <a:xfrm>
          <a:off x="4673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A88AA40D-9439-4F96-ACAE-66582D7969A5}"/>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E3A87AA6-9538-4B73-9359-79840F7140E1}"/>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F1AA3DB0-D7E4-4FFD-A134-B5AE8D6FA4BE}"/>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F1E6AF51-AB7E-476F-8674-F6B7A1D3E0D0}"/>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868EF3BD-B7D4-4A0A-9BDB-615911EC22D2}"/>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B6903A8-C2B9-4AFB-AB98-3D8F8CBF7CF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31AF5C0-4C6B-4BBE-A58A-6A60838DF61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2AE210F-D8C3-4AA5-A509-F12FB290C81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ECDCC5A-9B65-422F-8BF5-B02E6C1E19D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7B2B6E5-DE74-42AC-9005-5DEEAC67CF7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87" name="楕円 186">
          <a:extLst>
            <a:ext uri="{FF2B5EF4-FFF2-40B4-BE49-F238E27FC236}">
              <a16:creationId xmlns:a16="http://schemas.microsoft.com/office/drawing/2014/main" id="{B7503D28-598C-481F-BEBF-7229DF8A7695}"/>
            </a:ext>
          </a:extLst>
        </xdr:cNvPr>
        <xdr:cNvSpPr/>
      </xdr:nvSpPr>
      <xdr:spPr>
        <a:xfrm>
          <a:off x="45847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164754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41F58130-E06B-4226-B29B-1E5AB2EDA49B}"/>
            </a:ext>
          </a:extLst>
        </xdr:cNvPr>
        <xdr:cNvSpPr txBox="1"/>
      </xdr:nvSpPr>
      <xdr:spPr>
        <a:xfrm>
          <a:off x="4673600" y="10280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115751</xdr:rowOff>
    </xdr:from>
    <xdr:to>
      <xdr:col>20</xdr:col>
      <xdr:colOff>38100</xdr:colOff>
      <xdr:row>61</xdr:row>
      <xdr:rowOff>45901</xdr:rowOff>
    </xdr:to>
    <xdr:sp macro="" textlink="">
      <xdr:nvSpPr>
        <xdr:cNvPr id="189" name="楕円 188">
          <a:extLst>
            <a:ext uri="{FF2B5EF4-FFF2-40B4-BE49-F238E27FC236}">
              <a16:creationId xmlns:a16="http://schemas.microsoft.com/office/drawing/2014/main" id="{FFF1D051-DA2B-49DC-8C36-6C9F92F8B709}"/>
            </a:ext>
          </a:extLst>
        </xdr:cNvPr>
        <xdr:cNvSpPr/>
      </xdr:nvSpPr>
      <xdr:spPr>
        <a:xfrm>
          <a:off x="3746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166551</xdr:rowOff>
    </xdr:from>
    <xdr:to>
      <xdr:col>24</xdr:col>
      <xdr:colOff>63500</xdr:colOff>
      <xdr:row>61</xdr:row>
      <xdr:rowOff>21227</xdr:rowOff>
    </xdr:to>
    <xdr:cxnSp macro="">
      <xdr:nvCxnSpPr>
        <xdr:cNvPr id="190" name="直線コネクタ 189">
          <a:extLst>
            <a:ext uri="{FF2B5EF4-FFF2-40B4-BE49-F238E27FC236}">
              <a16:creationId xmlns:a16="http://schemas.microsoft.com/office/drawing/2014/main" id="{B973EA78-8EE2-496B-A314-F09BFFD7E1E5}"/>
            </a:ext>
          </a:extLst>
        </xdr:cNvPr>
        <xdr:cNvCxnSpPr/>
      </xdr:nvCxnSpPr>
      <xdr:spPr>
        <a:xfrm>
          <a:off x="3797300" y="1045355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91259</xdr:rowOff>
    </xdr:from>
    <xdr:to>
      <xdr:col>15</xdr:col>
      <xdr:colOff>101600</xdr:colOff>
      <xdr:row>61</xdr:row>
      <xdr:rowOff>21409</xdr:rowOff>
    </xdr:to>
    <xdr:sp macro="" textlink="">
      <xdr:nvSpPr>
        <xdr:cNvPr id="191" name="楕円 190">
          <a:extLst>
            <a:ext uri="{FF2B5EF4-FFF2-40B4-BE49-F238E27FC236}">
              <a16:creationId xmlns:a16="http://schemas.microsoft.com/office/drawing/2014/main" id="{D56E0E52-3422-41CC-AF8B-AD16317CE6B9}"/>
            </a:ext>
          </a:extLst>
        </xdr:cNvPr>
        <xdr:cNvSpPr/>
      </xdr:nvSpPr>
      <xdr:spPr>
        <a:xfrm>
          <a:off x="2857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142059</xdr:rowOff>
    </xdr:from>
    <xdr:to>
      <xdr:col>19</xdr:col>
      <xdr:colOff>177800</xdr:colOff>
      <xdr:row>60</xdr:row>
      <xdr:rowOff>166551</xdr:rowOff>
    </xdr:to>
    <xdr:cxnSp macro="">
      <xdr:nvCxnSpPr>
        <xdr:cNvPr id="192" name="直線コネクタ 191">
          <a:extLst>
            <a:ext uri="{FF2B5EF4-FFF2-40B4-BE49-F238E27FC236}">
              <a16:creationId xmlns:a16="http://schemas.microsoft.com/office/drawing/2014/main" id="{7CBC4027-2D10-4D2C-859A-CAD74E568760}"/>
            </a:ext>
          </a:extLst>
        </xdr:cNvPr>
        <xdr:cNvCxnSpPr/>
      </xdr:nvCxnSpPr>
      <xdr:spPr>
        <a:xfrm>
          <a:off x="2908300" y="1042905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93" name="楕円 192">
          <a:extLst>
            <a:ext uri="{FF2B5EF4-FFF2-40B4-BE49-F238E27FC236}">
              <a16:creationId xmlns:a16="http://schemas.microsoft.com/office/drawing/2014/main" id="{BF00504F-B939-43F6-9248-73B121ABF5BE}"/>
            </a:ext>
          </a:extLst>
        </xdr:cNvPr>
        <xdr:cNvSpPr/>
      </xdr:nvSpPr>
      <xdr:spPr>
        <a:xfrm>
          <a:off x="196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142059</xdr:rowOff>
    </xdr:to>
    <xdr:cxnSp macro="">
      <xdr:nvCxnSpPr>
        <xdr:cNvPr id="194" name="直線コネクタ 193">
          <a:extLst>
            <a:ext uri="{FF2B5EF4-FFF2-40B4-BE49-F238E27FC236}">
              <a16:creationId xmlns:a16="http://schemas.microsoft.com/office/drawing/2014/main" id="{AFF10790-4B3A-4FCF-B1DC-7CB9F1168F82}"/>
            </a:ext>
          </a:extLst>
        </xdr:cNvPr>
        <xdr:cNvCxnSpPr/>
      </xdr:nvCxnSpPr>
      <xdr:spPr>
        <a:xfrm>
          <a:off x="2019300" y="1040130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40640</xdr:rowOff>
    </xdr:from>
    <xdr:to>
      <xdr:col>6</xdr:col>
      <xdr:colOff>38100</xdr:colOff>
      <xdr:row>60</xdr:row>
      <xdr:rowOff>142240</xdr:rowOff>
    </xdr:to>
    <xdr:sp macro="" textlink="">
      <xdr:nvSpPr>
        <xdr:cNvPr id="195" name="楕円 194">
          <a:extLst>
            <a:ext uri="{FF2B5EF4-FFF2-40B4-BE49-F238E27FC236}">
              <a16:creationId xmlns:a16="http://schemas.microsoft.com/office/drawing/2014/main" id="{839B6954-0323-4B68-A1FE-A2D636FFD4A3}"/>
            </a:ext>
          </a:extLst>
        </xdr:cNvPr>
        <xdr:cNvSpPr/>
      </xdr:nvSpPr>
      <xdr:spPr>
        <a:xfrm>
          <a:off x="1079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91440</xdr:rowOff>
    </xdr:from>
    <xdr:to>
      <xdr:col>10</xdr:col>
      <xdr:colOff>114300</xdr:colOff>
      <xdr:row>60</xdr:row>
      <xdr:rowOff>114300</xdr:rowOff>
    </xdr:to>
    <xdr:cxnSp macro="">
      <xdr:nvCxnSpPr>
        <xdr:cNvPr id="196" name="直線コネクタ 195">
          <a:extLst>
            <a:ext uri="{FF2B5EF4-FFF2-40B4-BE49-F238E27FC236}">
              <a16:creationId xmlns:a16="http://schemas.microsoft.com/office/drawing/2014/main" id="{3D5BB30D-9D02-469F-84C2-91DAAFC4ACBE}"/>
            </a:ext>
          </a:extLst>
        </xdr:cNvPr>
        <xdr:cNvCxnSpPr/>
      </xdr:nvCxnSpPr>
      <xdr:spPr>
        <a:xfrm>
          <a:off x="1130300" y="10378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BD955033-5CA8-4C18-849C-9F98883C751B}"/>
            </a:ext>
          </a:extLst>
        </xdr:cNvPr>
        <xdr:cNvSpPr txBox="1"/>
      </xdr:nvSpPr>
      <xdr:spPr>
        <a:xfrm>
          <a:off x="3582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CE721716-92AF-4292-9441-FEB5D61255CB}"/>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7B544A60-CB16-4C06-9AC6-A5C4840E5495}"/>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92732993-C341-473F-B8EE-423658F2E88F}"/>
            </a:ext>
          </a:extLst>
        </xdr:cNvPr>
        <xdr:cNvSpPr txBox="1"/>
      </xdr:nvSpPr>
      <xdr:spPr>
        <a:xfrm>
          <a:off x="927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62428</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2F0A4C5A-D7A9-4B52-824C-12A61A755717}"/>
            </a:ext>
          </a:extLst>
        </xdr:cNvPr>
        <xdr:cNvSpPr txBox="1"/>
      </xdr:nvSpPr>
      <xdr:spPr>
        <a:xfrm>
          <a:off x="35820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37936</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55A5266A-7B5E-461D-82C1-BEBBE7F665C5}"/>
            </a:ext>
          </a:extLst>
        </xdr:cNvPr>
        <xdr:cNvSpPr txBox="1"/>
      </xdr:nvSpPr>
      <xdr:spPr>
        <a:xfrm>
          <a:off x="2705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10177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D2D04BAE-5CF5-4D1C-B6EA-F4693D8D505F}"/>
            </a:ext>
          </a:extLst>
        </xdr:cNvPr>
        <xdr:cNvSpPr txBox="1"/>
      </xdr:nvSpPr>
      <xdr:spPr>
        <a:xfrm>
          <a:off x="1816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158767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E8D3C5DA-87B2-4F56-AEF2-8E4FB0E39D48}"/>
            </a:ext>
          </a:extLst>
        </xdr:cNvPr>
        <xdr:cNvSpPr txBox="1"/>
      </xdr:nvSpPr>
      <xdr:spPr>
        <a:xfrm>
          <a:off x="927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3E84571-CDE3-4958-A714-B1E297BB970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1E780CB-0B34-462C-9FBF-49B801C82CA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3D16A9F-F05B-47A8-8362-FC76B428CB6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6CA8D08-9744-4F5E-88ED-8403AC034E3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5B48B19-0902-4E64-A54E-F60CD244694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CD1F903-603C-48B9-8B77-D39F049404A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EE674AD-A148-42F7-A160-1D7C19C15D6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E443219-B004-44AF-BBA8-091AB6DBFE8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59B67E2-1B5C-421F-8744-0E714D283C1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C479CA2-F7DA-4CA3-875E-B29D1B4AB20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96F51DD-044C-4844-AC32-7AF89FE5A34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EB58B198-8182-4151-8EF8-176B01114D1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EF8851B-DD26-4C00-A7A1-536C5E9A727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4AEE056F-8D9D-4AF9-8585-718A484C286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01FF084-46F5-41E0-96A9-6B3F45195A1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34DF795D-DB4C-4687-8403-154062789F94}"/>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895B6C6-E49B-4C43-9BD6-0916BEC3159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2877D87C-1FF0-45E3-AB3A-DFD0693CCF23}"/>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D0D3F26-EF15-46B0-AC10-39534415D11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D8732ACA-3A52-4BC0-8847-3967DA7B9EA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AE23F4A-7DB2-47A1-BB02-ABDF0549353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80D47C8B-9257-4DC7-BFD3-FE6A40232C9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E2FB5C8A-7B28-49AA-96FE-B64E696DE3B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FE8347FA-46F2-4F87-BA29-E08DD90E7A8E}"/>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394A7C3C-AF71-4A49-8C13-6F2847AA7E90}"/>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485D9525-CC80-4E8B-AF4C-846FA150B939}"/>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E03388B2-4230-4EC9-AD1D-A00DB60051D8}"/>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45D6BF17-DD59-4F9F-990B-DD282E50C02B}"/>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DD2B85FD-B7A0-4B1D-840D-F3C1DDFEDADC}"/>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BA43F1D3-FB4D-4A1C-9CBC-B856829C723E}"/>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D9908C50-5722-48CB-8476-30A291A05FA6}"/>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0F521BB3-34AF-4A42-8282-098028B483DC}"/>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ABE7E3F8-CE05-4945-96FE-3C50AF1183C8}"/>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23CE4884-7AE4-4325-AF07-214AED8335C2}"/>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6299204-9C7E-48CA-9C5B-0FF61B0EB59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FBA5E95-5A66-4657-A3BC-1385BDA568A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F2B37FA-7568-4F80-8818-A512C23DA1D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670295A-6819-479A-8EE0-8D559AB73DB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128775D-81EA-4F92-9518-8F7ED7EE37F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13429</xdr:rowOff>
    </xdr:from>
    <xdr:to>
      <xdr:col>55</xdr:col>
      <xdr:colOff>50800</xdr:colOff>
      <xdr:row>63</xdr:row>
      <xdr:rowOff>115029</xdr:rowOff>
    </xdr:to>
    <xdr:sp macro="" textlink="">
      <xdr:nvSpPr>
        <xdr:cNvPr id="244" name="楕円 243">
          <a:extLst>
            <a:ext uri="{FF2B5EF4-FFF2-40B4-BE49-F238E27FC236}">
              <a16:creationId xmlns:a16="http://schemas.microsoft.com/office/drawing/2014/main" id="{2F7E47AA-29FB-4BB9-9219-2DAFB6B1CD06}"/>
            </a:ext>
          </a:extLst>
        </xdr:cNvPr>
        <xdr:cNvSpPr/>
      </xdr:nvSpPr>
      <xdr:spPr>
        <a:xfrm>
          <a:off x="10426700" y="1081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163306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F53A35F4-0632-4588-B0C2-A20183276879}"/>
            </a:ext>
          </a:extLst>
        </xdr:cNvPr>
        <xdr:cNvSpPr txBox="1"/>
      </xdr:nvSpPr>
      <xdr:spPr>
        <a:xfrm>
          <a:off x="10515600" y="1079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14385</xdr:rowOff>
    </xdr:from>
    <xdr:to>
      <xdr:col>50</xdr:col>
      <xdr:colOff>165100</xdr:colOff>
      <xdr:row>63</xdr:row>
      <xdr:rowOff>115985</xdr:rowOff>
    </xdr:to>
    <xdr:sp macro="" textlink="">
      <xdr:nvSpPr>
        <xdr:cNvPr id="246" name="楕円 245">
          <a:extLst>
            <a:ext uri="{FF2B5EF4-FFF2-40B4-BE49-F238E27FC236}">
              <a16:creationId xmlns:a16="http://schemas.microsoft.com/office/drawing/2014/main" id="{AECAB177-0089-4363-A102-F307D490F1BA}"/>
            </a:ext>
          </a:extLst>
        </xdr:cNvPr>
        <xdr:cNvSpPr/>
      </xdr:nvSpPr>
      <xdr:spPr>
        <a:xfrm>
          <a:off x="9588500" y="108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64229</xdr:rowOff>
    </xdr:from>
    <xdr:to>
      <xdr:col>55</xdr:col>
      <xdr:colOff>0</xdr:colOff>
      <xdr:row>63</xdr:row>
      <xdr:rowOff>65185</xdr:rowOff>
    </xdr:to>
    <xdr:cxnSp macro="">
      <xdr:nvCxnSpPr>
        <xdr:cNvPr id="247" name="直線コネクタ 246">
          <a:extLst>
            <a:ext uri="{FF2B5EF4-FFF2-40B4-BE49-F238E27FC236}">
              <a16:creationId xmlns:a16="http://schemas.microsoft.com/office/drawing/2014/main" id="{D47A9189-D08F-459F-8029-F0C5E431BD80}"/>
            </a:ext>
          </a:extLst>
        </xdr:cNvPr>
        <xdr:cNvCxnSpPr/>
      </xdr:nvCxnSpPr>
      <xdr:spPr>
        <a:xfrm flipV="1">
          <a:off x="9639300" y="10865579"/>
          <a:ext cx="838200" cy="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15610</xdr:rowOff>
    </xdr:from>
    <xdr:to>
      <xdr:col>46</xdr:col>
      <xdr:colOff>38100</xdr:colOff>
      <xdr:row>63</xdr:row>
      <xdr:rowOff>117210</xdr:rowOff>
    </xdr:to>
    <xdr:sp macro="" textlink="">
      <xdr:nvSpPr>
        <xdr:cNvPr id="248" name="楕円 247">
          <a:extLst>
            <a:ext uri="{FF2B5EF4-FFF2-40B4-BE49-F238E27FC236}">
              <a16:creationId xmlns:a16="http://schemas.microsoft.com/office/drawing/2014/main" id="{A716E164-5027-4D2B-8323-39494F883B41}"/>
            </a:ext>
          </a:extLst>
        </xdr:cNvPr>
        <xdr:cNvSpPr/>
      </xdr:nvSpPr>
      <xdr:spPr>
        <a:xfrm>
          <a:off x="8699500" y="1081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65185</xdr:rowOff>
    </xdr:from>
    <xdr:to>
      <xdr:col>50</xdr:col>
      <xdr:colOff>114300</xdr:colOff>
      <xdr:row>63</xdr:row>
      <xdr:rowOff>66410</xdr:rowOff>
    </xdr:to>
    <xdr:cxnSp macro="">
      <xdr:nvCxnSpPr>
        <xdr:cNvPr id="249" name="直線コネクタ 248">
          <a:extLst>
            <a:ext uri="{FF2B5EF4-FFF2-40B4-BE49-F238E27FC236}">
              <a16:creationId xmlns:a16="http://schemas.microsoft.com/office/drawing/2014/main" id="{07A62D43-59AD-43ED-BD95-FD1CCCBD103B}"/>
            </a:ext>
          </a:extLst>
        </xdr:cNvPr>
        <xdr:cNvCxnSpPr/>
      </xdr:nvCxnSpPr>
      <xdr:spPr>
        <a:xfrm flipV="1">
          <a:off x="8750300" y="10866535"/>
          <a:ext cx="889000" cy="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16275</xdr:rowOff>
    </xdr:from>
    <xdr:to>
      <xdr:col>41</xdr:col>
      <xdr:colOff>101600</xdr:colOff>
      <xdr:row>63</xdr:row>
      <xdr:rowOff>117875</xdr:rowOff>
    </xdr:to>
    <xdr:sp macro="" textlink="">
      <xdr:nvSpPr>
        <xdr:cNvPr id="250" name="楕円 249">
          <a:extLst>
            <a:ext uri="{FF2B5EF4-FFF2-40B4-BE49-F238E27FC236}">
              <a16:creationId xmlns:a16="http://schemas.microsoft.com/office/drawing/2014/main" id="{4CF0DBD6-8A3C-4B70-988A-D7E6DA1330CA}"/>
            </a:ext>
          </a:extLst>
        </xdr:cNvPr>
        <xdr:cNvSpPr/>
      </xdr:nvSpPr>
      <xdr:spPr>
        <a:xfrm>
          <a:off x="7810500" y="108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66410</xdr:rowOff>
    </xdr:from>
    <xdr:to>
      <xdr:col>45</xdr:col>
      <xdr:colOff>177800</xdr:colOff>
      <xdr:row>63</xdr:row>
      <xdr:rowOff>67075</xdr:rowOff>
    </xdr:to>
    <xdr:cxnSp macro="">
      <xdr:nvCxnSpPr>
        <xdr:cNvPr id="251" name="直線コネクタ 250">
          <a:extLst>
            <a:ext uri="{FF2B5EF4-FFF2-40B4-BE49-F238E27FC236}">
              <a16:creationId xmlns:a16="http://schemas.microsoft.com/office/drawing/2014/main" id="{6A56C86A-9749-498C-9A67-695A17751FA9}"/>
            </a:ext>
          </a:extLst>
        </xdr:cNvPr>
        <xdr:cNvCxnSpPr/>
      </xdr:nvCxnSpPr>
      <xdr:spPr>
        <a:xfrm flipV="1">
          <a:off x="7861300" y="10867760"/>
          <a:ext cx="889000" cy="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17552</xdr:rowOff>
    </xdr:from>
    <xdr:to>
      <xdr:col>36</xdr:col>
      <xdr:colOff>165100</xdr:colOff>
      <xdr:row>63</xdr:row>
      <xdr:rowOff>119152</xdr:rowOff>
    </xdr:to>
    <xdr:sp macro="" textlink="">
      <xdr:nvSpPr>
        <xdr:cNvPr id="252" name="楕円 251">
          <a:extLst>
            <a:ext uri="{FF2B5EF4-FFF2-40B4-BE49-F238E27FC236}">
              <a16:creationId xmlns:a16="http://schemas.microsoft.com/office/drawing/2014/main" id="{9D617C7E-361E-4EF5-BE91-BB13EB99F4DE}"/>
            </a:ext>
          </a:extLst>
        </xdr:cNvPr>
        <xdr:cNvSpPr/>
      </xdr:nvSpPr>
      <xdr:spPr>
        <a:xfrm>
          <a:off x="6921500" y="1081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67075</xdr:rowOff>
    </xdr:from>
    <xdr:to>
      <xdr:col>41</xdr:col>
      <xdr:colOff>50800</xdr:colOff>
      <xdr:row>63</xdr:row>
      <xdr:rowOff>68352</xdr:rowOff>
    </xdr:to>
    <xdr:cxnSp macro="">
      <xdr:nvCxnSpPr>
        <xdr:cNvPr id="253" name="直線コネクタ 252">
          <a:extLst>
            <a:ext uri="{FF2B5EF4-FFF2-40B4-BE49-F238E27FC236}">
              <a16:creationId xmlns:a16="http://schemas.microsoft.com/office/drawing/2014/main" id="{1F7618E0-BA6A-4905-98F3-42054BBACA5B}"/>
            </a:ext>
          </a:extLst>
        </xdr:cNvPr>
        <xdr:cNvCxnSpPr/>
      </xdr:nvCxnSpPr>
      <xdr:spPr>
        <a:xfrm flipV="1">
          <a:off x="6972300" y="10868425"/>
          <a:ext cx="8890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737628C2-78B4-454C-A338-FB6459680957}"/>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F94305AC-F524-40DA-ACAF-31377D132426}"/>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6323265D-549B-4D3C-AFFA-A0BE5D4AA869}"/>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EB287462-5F1B-43D5-8041-F6D3040249BC}"/>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107112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9CFDB9A6-547B-4C2A-A1A8-D0610666D6A4}"/>
            </a:ext>
          </a:extLst>
        </xdr:cNvPr>
        <xdr:cNvSpPr txBox="1"/>
      </xdr:nvSpPr>
      <xdr:spPr>
        <a:xfrm>
          <a:off x="9327095" y="1090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108337</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9C8050B0-B56A-4EF4-942C-1A35744FD267}"/>
            </a:ext>
          </a:extLst>
        </xdr:cNvPr>
        <xdr:cNvSpPr txBox="1"/>
      </xdr:nvSpPr>
      <xdr:spPr>
        <a:xfrm>
          <a:off x="8450795" y="109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109002</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13CDDE66-F631-41FB-9BE7-43174A21F5D1}"/>
            </a:ext>
          </a:extLst>
        </xdr:cNvPr>
        <xdr:cNvSpPr txBox="1"/>
      </xdr:nvSpPr>
      <xdr:spPr>
        <a:xfrm>
          <a:off x="7561795" y="1091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110279</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73A2A149-66A7-4C66-BFA7-4287D8141C04}"/>
            </a:ext>
          </a:extLst>
        </xdr:cNvPr>
        <xdr:cNvSpPr txBox="1"/>
      </xdr:nvSpPr>
      <xdr:spPr>
        <a:xfrm>
          <a:off x="6672795" y="1091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C1207B4-D414-4C26-BE80-7D7FEDA0A72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1C08762-2A5B-4716-BA61-B16AAEE64A2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C836631-05A4-4C98-851D-56B2CDEAC4B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353C12F-8394-49AC-9AFB-875AA999652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0A788DA-C288-4288-8A88-075359F3FF4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148F9AC-493E-41FB-B5EB-7DBBE1E6DE3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989990F-EA76-471B-8683-2A20CA23A55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B952F6D-3EE6-4D60-A036-3ADEF02625B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03E9E9A-B198-4D16-9574-548014F6D93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64BDB51-9F96-44BC-A752-50723855C87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7C5488F-28BB-48CE-87E1-B71052A4379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57FAA72C-C539-4976-95B6-79BD89A3774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5896AD5E-CEA1-4533-896E-119BF5E0E84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2CA1ECA4-740A-4C05-9B48-1859F9D65AD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EC7EDBAF-A60C-4AA6-834A-90C0CF6449E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2A013819-F630-4BE9-90C4-177801A4A2B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97ABC9AD-9BFD-40FD-BF64-94D8A038516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6BA48BC2-62D2-415A-8F0E-C4B7B288863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12C6D72D-78C7-4D4D-80E7-F6A78162E21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D72D68C5-3C9A-468C-985D-3F556106D71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6B5218C4-2398-464E-A600-B1CEAEACDC6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97675D04-03C7-4F60-B4E2-DF6337E4627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83EEF502-0FE0-4245-82F2-FDE167632D6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89DBEC6-A7A6-4C2C-BFF6-9310C0BDE69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8A6BB8EE-162A-4126-AA0F-7402BF87516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9B3ECFBF-FA30-4325-A1E7-DD338BFF4B49}"/>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41A09886-305B-4FAD-B5F0-9136BC606F1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B95193B1-6B51-4847-A5AF-78206DC2A7D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E8DD9022-E686-4D3B-80C1-935A913219DB}"/>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03595BED-EAFD-422E-A8B2-F0167B8763E5}"/>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86DC5984-AA3B-4B9F-81EA-AA1A5F93E339}"/>
            </a:ext>
          </a:extLst>
        </xdr:cNvPr>
        <xdr:cNvSpPr txBox="1"/>
      </xdr:nvSpPr>
      <xdr:spPr>
        <a:xfrm>
          <a:off x="46736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2A1D3BE4-ED32-456C-B846-55C8989118E4}"/>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2AC5738A-E379-41F8-BAE4-F29689436209}"/>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A83E7F01-1A41-45BF-9526-A83FA0872C40}"/>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80F17F7E-741A-4CD7-8AC2-35C71273FD07}"/>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1BD2512B-B896-4F80-A451-3F25611DDB22}"/>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1EB3CC1-F991-44DC-80F2-64189BDCE8C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8049484-536C-4E9F-9A4A-FD0A3EC92E1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1E4BA1E-3FA7-417C-9DE5-19C670DF155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9668356-AF8B-4FB4-80F2-57A37910A48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4B6B72D-575D-4B9A-8E55-11736F69FF2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42818</xdr:rowOff>
    </xdr:from>
    <xdr:to>
      <xdr:col>24</xdr:col>
      <xdr:colOff>114300</xdr:colOff>
      <xdr:row>85</xdr:row>
      <xdr:rowOff>144418</xdr:rowOff>
    </xdr:to>
    <xdr:sp macro="" textlink="">
      <xdr:nvSpPr>
        <xdr:cNvPr id="303" name="楕円 302">
          <a:extLst>
            <a:ext uri="{FF2B5EF4-FFF2-40B4-BE49-F238E27FC236}">
              <a16:creationId xmlns:a16="http://schemas.microsoft.com/office/drawing/2014/main" id="{7743D995-0EE6-4856-878E-E3FCEE3BBC36}"/>
            </a:ext>
          </a:extLst>
        </xdr:cNvPr>
        <xdr:cNvSpPr/>
      </xdr:nvSpPr>
      <xdr:spPr>
        <a:xfrm>
          <a:off x="4584700" y="146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21245</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EF77FC95-EC22-47F1-B88B-A3F05DA66F7D}"/>
            </a:ext>
          </a:extLst>
        </xdr:cNvPr>
        <xdr:cNvSpPr txBox="1"/>
      </xdr:nvSpPr>
      <xdr:spPr>
        <a:xfrm>
          <a:off x="4673600" y="1459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31387</xdr:rowOff>
    </xdr:from>
    <xdr:to>
      <xdr:col>20</xdr:col>
      <xdr:colOff>38100</xdr:colOff>
      <xdr:row>85</xdr:row>
      <xdr:rowOff>132987</xdr:rowOff>
    </xdr:to>
    <xdr:sp macro="" textlink="">
      <xdr:nvSpPr>
        <xdr:cNvPr id="305" name="楕円 304">
          <a:extLst>
            <a:ext uri="{FF2B5EF4-FFF2-40B4-BE49-F238E27FC236}">
              <a16:creationId xmlns:a16="http://schemas.microsoft.com/office/drawing/2014/main" id="{218EE6B2-6FAB-4B5B-BE57-05B8376DF2DE}"/>
            </a:ext>
          </a:extLst>
        </xdr:cNvPr>
        <xdr:cNvSpPr/>
      </xdr:nvSpPr>
      <xdr:spPr>
        <a:xfrm>
          <a:off x="37465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82187</xdr:rowOff>
    </xdr:from>
    <xdr:to>
      <xdr:col>24</xdr:col>
      <xdr:colOff>63500</xdr:colOff>
      <xdr:row>85</xdr:row>
      <xdr:rowOff>93618</xdr:rowOff>
    </xdr:to>
    <xdr:cxnSp macro="">
      <xdr:nvCxnSpPr>
        <xdr:cNvPr id="306" name="直線コネクタ 305">
          <a:extLst>
            <a:ext uri="{FF2B5EF4-FFF2-40B4-BE49-F238E27FC236}">
              <a16:creationId xmlns:a16="http://schemas.microsoft.com/office/drawing/2014/main" id="{0875BB7E-ED2C-4BD6-9384-BB75A9476A51}"/>
            </a:ext>
          </a:extLst>
        </xdr:cNvPr>
        <xdr:cNvCxnSpPr/>
      </xdr:nvCxnSpPr>
      <xdr:spPr>
        <a:xfrm>
          <a:off x="3797300" y="14655437"/>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26488</xdr:rowOff>
    </xdr:from>
    <xdr:to>
      <xdr:col>15</xdr:col>
      <xdr:colOff>101600</xdr:colOff>
      <xdr:row>85</xdr:row>
      <xdr:rowOff>128088</xdr:rowOff>
    </xdr:to>
    <xdr:sp macro="" textlink="">
      <xdr:nvSpPr>
        <xdr:cNvPr id="307" name="楕円 306">
          <a:extLst>
            <a:ext uri="{FF2B5EF4-FFF2-40B4-BE49-F238E27FC236}">
              <a16:creationId xmlns:a16="http://schemas.microsoft.com/office/drawing/2014/main" id="{75F8F00B-B306-48A8-9646-2616C372DC10}"/>
            </a:ext>
          </a:extLst>
        </xdr:cNvPr>
        <xdr:cNvSpPr/>
      </xdr:nvSpPr>
      <xdr:spPr>
        <a:xfrm>
          <a:off x="2857500" y="145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77288</xdr:rowOff>
    </xdr:from>
    <xdr:to>
      <xdr:col>19</xdr:col>
      <xdr:colOff>177800</xdr:colOff>
      <xdr:row>85</xdr:row>
      <xdr:rowOff>82187</xdr:rowOff>
    </xdr:to>
    <xdr:cxnSp macro="">
      <xdr:nvCxnSpPr>
        <xdr:cNvPr id="308" name="直線コネクタ 307">
          <a:extLst>
            <a:ext uri="{FF2B5EF4-FFF2-40B4-BE49-F238E27FC236}">
              <a16:creationId xmlns:a16="http://schemas.microsoft.com/office/drawing/2014/main" id="{7D5BAF64-6A26-4AEF-955C-963FABBB0FA5}"/>
            </a:ext>
          </a:extLst>
        </xdr:cNvPr>
        <xdr:cNvCxnSpPr/>
      </xdr:nvCxnSpPr>
      <xdr:spPr>
        <a:xfrm>
          <a:off x="2908300" y="1465053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3629</xdr:rowOff>
    </xdr:from>
    <xdr:to>
      <xdr:col>10</xdr:col>
      <xdr:colOff>165100</xdr:colOff>
      <xdr:row>85</xdr:row>
      <xdr:rowOff>105229</xdr:rowOff>
    </xdr:to>
    <xdr:sp macro="" textlink="">
      <xdr:nvSpPr>
        <xdr:cNvPr id="309" name="楕円 308">
          <a:extLst>
            <a:ext uri="{FF2B5EF4-FFF2-40B4-BE49-F238E27FC236}">
              <a16:creationId xmlns:a16="http://schemas.microsoft.com/office/drawing/2014/main" id="{8E15E2BC-545E-4BA9-A018-82178998C4BB}"/>
            </a:ext>
          </a:extLst>
        </xdr:cNvPr>
        <xdr:cNvSpPr/>
      </xdr:nvSpPr>
      <xdr:spPr>
        <a:xfrm>
          <a:off x="1968500" y="145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54429</xdr:rowOff>
    </xdr:from>
    <xdr:to>
      <xdr:col>15</xdr:col>
      <xdr:colOff>50800</xdr:colOff>
      <xdr:row>85</xdr:row>
      <xdr:rowOff>77288</xdr:rowOff>
    </xdr:to>
    <xdr:cxnSp macro="">
      <xdr:nvCxnSpPr>
        <xdr:cNvPr id="310" name="直線コネクタ 309">
          <a:extLst>
            <a:ext uri="{FF2B5EF4-FFF2-40B4-BE49-F238E27FC236}">
              <a16:creationId xmlns:a16="http://schemas.microsoft.com/office/drawing/2014/main" id="{85A2A05B-BD71-4C82-B281-60E8E38FB0D7}"/>
            </a:ext>
          </a:extLst>
        </xdr:cNvPr>
        <xdr:cNvCxnSpPr/>
      </xdr:nvCxnSpPr>
      <xdr:spPr>
        <a:xfrm>
          <a:off x="2019300" y="1462767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163649</xdr:rowOff>
    </xdr:from>
    <xdr:to>
      <xdr:col>6</xdr:col>
      <xdr:colOff>38100</xdr:colOff>
      <xdr:row>85</xdr:row>
      <xdr:rowOff>93799</xdr:rowOff>
    </xdr:to>
    <xdr:sp macro="" textlink="">
      <xdr:nvSpPr>
        <xdr:cNvPr id="311" name="楕円 310">
          <a:extLst>
            <a:ext uri="{FF2B5EF4-FFF2-40B4-BE49-F238E27FC236}">
              <a16:creationId xmlns:a16="http://schemas.microsoft.com/office/drawing/2014/main" id="{F5E2E705-C39C-4709-B6AA-BC3CED5241C0}"/>
            </a:ext>
          </a:extLst>
        </xdr:cNvPr>
        <xdr:cNvSpPr/>
      </xdr:nvSpPr>
      <xdr:spPr>
        <a:xfrm>
          <a:off x="1079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42999</xdr:rowOff>
    </xdr:from>
    <xdr:to>
      <xdr:col>10</xdr:col>
      <xdr:colOff>114300</xdr:colOff>
      <xdr:row>85</xdr:row>
      <xdr:rowOff>54429</xdr:rowOff>
    </xdr:to>
    <xdr:cxnSp macro="">
      <xdr:nvCxnSpPr>
        <xdr:cNvPr id="312" name="直線コネクタ 311">
          <a:extLst>
            <a:ext uri="{FF2B5EF4-FFF2-40B4-BE49-F238E27FC236}">
              <a16:creationId xmlns:a16="http://schemas.microsoft.com/office/drawing/2014/main" id="{318D2477-6E7B-4F7B-935F-E705ACCD06C7}"/>
            </a:ext>
          </a:extLst>
        </xdr:cNvPr>
        <xdr:cNvCxnSpPr/>
      </xdr:nvCxnSpPr>
      <xdr:spPr>
        <a:xfrm>
          <a:off x="1130300" y="1461624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5351DC63-33DD-4FCD-9FEF-E45D686AC343}"/>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3D89CC3F-BF5A-49B8-AF1E-12F40B0CFDFA}"/>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a:extLst>
            <a:ext uri="{FF2B5EF4-FFF2-40B4-BE49-F238E27FC236}">
              <a16:creationId xmlns:a16="http://schemas.microsoft.com/office/drawing/2014/main" id="{AC50A962-8E69-4813-B0BB-212C095CBF29}"/>
            </a:ext>
          </a:extLst>
        </xdr:cNvPr>
        <xdr:cNvSpPr txBox="1"/>
      </xdr:nvSpPr>
      <xdr:spPr>
        <a:xfrm>
          <a:off x="1816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AB8F2AA5-F1E1-4458-B6A2-E4C790B9EB2D}"/>
            </a:ext>
          </a:extLst>
        </xdr:cNvPr>
        <xdr:cNvSpPr txBox="1"/>
      </xdr:nvSpPr>
      <xdr:spPr>
        <a:xfrm>
          <a:off x="927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124114</xdr:rowOff>
    </xdr:from>
    <xdr:ext cx="405111" cy="259045"/>
    <xdr:sp macro="" textlink="">
      <xdr:nvSpPr>
        <xdr:cNvPr id="317" name="n_1mainValue【公営住宅】&#10;有形固定資産減価償却率">
          <a:extLst>
            <a:ext uri="{FF2B5EF4-FFF2-40B4-BE49-F238E27FC236}">
              <a16:creationId xmlns:a16="http://schemas.microsoft.com/office/drawing/2014/main" id="{00ECF13F-A125-4BBD-AB4B-37F338D79E54}"/>
            </a:ext>
          </a:extLst>
        </xdr:cNvPr>
        <xdr:cNvSpPr txBox="1"/>
      </xdr:nvSpPr>
      <xdr:spPr>
        <a:xfrm>
          <a:off x="3582044" y="1469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119215</xdr:rowOff>
    </xdr:from>
    <xdr:ext cx="405111" cy="259045"/>
    <xdr:sp macro="" textlink="">
      <xdr:nvSpPr>
        <xdr:cNvPr id="318" name="n_2mainValue【公営住宅】&#10;有形固定資産減価償却率">
          <a:extLst>
            <a:ext uri="{FF2B5EF4-FFF2-40B4-BE49-F238E27FC236}">
              <a16:creationId xmlns:a16="http://schemas.microsoft.com/office/drawing/2014/main" id="{325727FC-6323-48B7-8AB5-A5A4BEE0CEA3}"/>
            </a:ext>
          </a:extLst>
        </xdr:cNvPr>
        <xdr:cNvSpPr txBox="1"/>
      </xdr:nvSpPr>
      <xdr:spPr>
        <a:xfrm>
          <a:off x="2705744" y="1469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96356</xdr:rowOff>
    </xdr:from>
    <xdr:ext cx="405111" cy="259045"/>
    <xdr:sp macro="" textlink="">
      <xdr:nvSpPr>
        <xdr:cNvPr id="319" name="n_3mainValue【公営住宅】&#10;有形固定資産減価償却率">
          <a:extLst>
            <a:ext uri="{FF2B5EF4-FFF2-40B4-BE49-F238E27FC236}">
              <a16:creationId xmlns:a16="http://schemas.microsoft.com/office/drawing/2014/main" id="{2CE8D8A7-B034-4979-9069-635604EA6DF3}"/>
            </a:ext>
          </a:extLst>
        </xdr:cNvPr>
        <xdr:cNvSpPr txBox="1"/>
      </xdr:nvSpPr>
      <xdr:spPr>
        <a:xfrm>
          <a:off x="1816744" y="1466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84926</xdr:rowOff>
    </xdr:from>
    <xdr:ext cx="405111" cy="259045"/>
    <xdr:sp macro="" textlink="">
      <xdr:nvSpPr>
        <xdr:cNvPr id="320" name="n_4mainValue【公営住宅】&#10;有形固定資産減価償却率">
          <a:extLst>
            <a:ext uri="{FF2B5EF4-FFF2-40B4-BE49-F238E27FC236}">
              <a16:creationId xmlns:a16="http://schemas.microsoft.com/office/drawing/2014/main" id="{6CD8A20C-284A-4FB8-8B97-8E30E782AF24}"/>
            </a:ext>
          </a:extLst>
        </xdr:cNvPr>
        <xdr:cNvSpPr txBox="1"/>
      </xdr:nvSpPr>
      <xdr:spPr>
        <a:xfrm>
          <a:off x="927744" y="1465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5E1E36CF-D30A-4838-ADA7-B5B4CB03507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A08008E8-F5CC-487F-9F92-64F8EA828BD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3C3AF642-C9E9-4AE1-BB75-C2363A845D0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4B4BC1B7-7D82-4499-9164-6E7D928F65A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E05BA44E-86DC-483C-B1DC-401D6B102E4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8A85D54C-3212-4303-B8A3-C7C2C9B91DF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6B3EC7-5721-488F-9BA6-52CFCBC0ED2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08778CC-B9C2-48DA-9839-8061C9D6D4F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2D242728-C46B-4A54-AF6E-0C8D14FF89F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AC45B72A-9A1C-4BB9-89AA-8DFDE19C7FB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1951093D-377C-48C1-940A-AFDBD86FC0D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BB640645-A1E1-44C7-B30B-C295B13ED5B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21152128-DD72-4FAB-8A59-8C0C0857C46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82036161-5139-448D-BC6A-CBFF70EF7B1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BF1F0CD1-DD54-4BA2-94CC-F33A3068250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98E9C2A0-217C-42BD-ADF2-A10ED8C2A0B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C2A11667-123F-4465-AD16-36233A9B90C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718B0530-DE82-4338-9C58-EBCF4F41BFF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536139EC-D2E8-411C-B24B-6E2A555BA2A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BC545F07-3E14-41FB-9A5C-8675B36C005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63DC136D-6586-435D-934A-F08BE588565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A1393C34-5553-46D9-BD11-7400B3AA1039}"/>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6183D72D-F45A-4752-8F3D-F8A377E133AA}"/>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1E3D8CB9-81DB-4D1B-90E0-93E9529FB69B}"/>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10659549-69AB-4E78-94E8-92DFE586E1BF}"/>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CE26C9A6-9B17-4383-BE7F-9C93FD7ECD21}"/>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4590</xdr:rowOff>
    </xdr:from>
    <xdr:ext cx="469744" cy="259045"/>
    <xdr:sp macro="" textlink="">
      <xdr:nvSpPr>
        <xdr:cNvPr id="347" name="【公営住宅】&#10;一人当たり面積平均値テキスト">
          <a:extLst>
            <a:ext uri="{FF2B5EF4-FFF2-40B4-BE49-F238E27FC236}">
              <a16:creationId xmlns:a16="http://schemas.microsoft.com/office/drawing/2014/main" id="{DA35D4E1-0EA6-4D63-80A1-F5FAF9F0477F}"/>
            </a:ext>
          </a:extLst>
        </xdr:cNvPr>
        <xdr:cNvSpPr txBox="1"/>
      </xdr:nvSpPr>
      <xdr:spPr>
        <a:xfrm>
          <a:off x="10515600" y="14577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021EF7D5-085F-4154-BA09-F51AE0CF2089}"/>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A09BA2B8-0762-4580-9E39-738520E6753A}"/>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2E6822C5-F0C9-40A1-848D-664C8FA6C667}"/>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58BEC596-EEF0-4896-A2A6-BD4C1F9C5AB6}"/>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6C1C41B7-866C-4D79-BC98-66297C522809}"/>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D69C2A-BF29-4141-84AC-F5B4376FFD4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FA82DDA-A1C5-47A2-A3D8-5F38D1C63DC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7BAE361-1901-4AD2-8784-55A47F717D1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DE49A15-399C-4134-B7BA-9ABA53BE0B5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166EE74-C83E-46A1-943B-28CAE5F6C10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23876</xdr:rowOff>
    </xdr:from>
    <xdr:to>
      <xdr:col>55</xdr:col>
      <xdr:colOff>50800</xdr:colOff>
      <xdr:row>85</xdr:row>
      <xdr:rowOff>125476</xdr:rowOff>
    </xdr:to>
    <xdr:sp macro="" textlink="">
      <xdr:nvSpPr>
        <xdr:cNvPr id="358" name="楕円 357">
          <a:extLst>
            <a:ext uri="{FF2B5EF4-FFF2-40B4-BE49-F238E27FC236}">
              <a16:creationId xmlns:a16="http://schemas.microsoft.com/office/drawing/2014/main" id="{15368786-7275-4E7C-B574-689DF352319D}"/>
            </a:ext>
          </a:extLst>
        </xdr:cNvPr>
        <xdr:cNvSpPr/>
      </xdr:nvSpPr>
      <xdr:spPr>
        <a:xfrm>
          <a:off x="104267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46753</xdr:rowOff>
    </xdr:from>
    <xdr:ext cx="469744" cy="259045"/>
    <xdr:sp macro="" textlink="">
      <xdr:nvSpPr>
        <xdr:cNvPr id="359" name="【公営住宅】&#10;一人当たり面積該当値テキスト">
          <a:extLst>
            <a:ext uri="{FF2B5EF4-FFF2-40B4-BE49-F238E27FC236}">
              <a16:creationId xmlns:a16="http://schemas.microsoft.com/office/drawing/2014/main" id="{6305757C-BA6F-4E0B-96B8-BC02AA1D4926}"/>
            </a:ext>
          </a:extLst>
        </xdr:cNvPr>
        <xdr:cNvSpPr txBox="1"/>
      </xdr:nvSpPr>
      <xdr:spPr>
        <a:xfrm>
          <a:off x="10515600" y="1444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20447</xdr:rowOff>
    </xdr:from>
    <xdr:to>
      <xdr:col>50</xdr:col>
      <xdr:colOff>165100</xdr:colOff>
      <xdr:row>85</xdr:row>
      <xdr:rowOff>122047</xdr:rowOff>
    </xdr:to>
    <xdr:sp macro="" textlink="">
      <xdr:nvSpPr>
        <xdr:cNvPr id="360" name="楕円 359">
          <a:extLst>
            <a:ext uri="{FF2B5EF4-FFF2-40B4-BE49-F238E27FC236}">
              <a16:creationId xmlns:a16="http://schemas.microsoft.com/office/drawing/2014/main" id="{2E576031-5223-4929-93CE-5C8C945397DA}"/>
            </a:ext>
          </a:extLst>
        </xdr:cNvPr>
        <xdr:cNvSpPr/>
      </xdr:nvSpPr>
      <xdr:spPr>
        <a:xfrm>
          <a:off x="9588500" y="1459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71247</xdr:rowOff>
    </xdr:from>
    <xdr:to>
      <xdr:col>55</xdr:col>
      <xdr:colOff>0</xdr:colOff>
      <xdr:row>85</xdr:row>
      <xdr:rowOff>74676</xdr:rowOff>
    </xdr:to>
    <xdr:cxnSp macro="">
      <xdr:nvCxnSpPr>
        <xdr:cNvPr id="361" name="直線コネクタ 360">
          <a:extLst>
            <a:ext uri="{FF2B5EF4-FFF2-40B4-BE49-F238E27FC236}">
              <a16:creationId xmlns:a16="http://schemas.microsoft.com/office/drawing/2014/main" id="{B54AE7A0-4538-4586-A058-5A53EEEDF50F}"/>
            </a:ext>
          </a:extLst>
        </xdr:cNvPr>
        <xdr:cNvCxnSpPr/>
      </xdr:nvCxnSpPr>
      <xdr:spPr>
        <a:xfrm>
          <a:off x="9639300" y="14644497"/>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20904</xdr:rowOff>
    </xdr:from>
    <xdr:to>
      <xdr:col>46</xdr:col>
      <xdr:colOff>38100</xdr:colOff>
      <xdr:row>85</xdr:row>
      <xdr:rowOff>122504</xdr:rowOff>
    </xdr:to>
    <xdr:sp macro="" textlink="">
      <xdr:nvSpPr>
        <xdr:cNvPr id="362" name="楕円 361">
          <a:extLst>
            <a:ext uri="{FF2B5EF4-FFF2-40B4-BE49-F238E27FC236}">
              <a16:creationId xmlns:a16="http://schemas.microsoft.com/office/drawing/2014/main" id="{EFE103A5-9CA1-4632-8D31-CE5B3965046E}"/>
            </a:ext>
          </a:extLst>
        </xdr:cNvPr>
        <xdr:cNvSpPr/>
      </xdr:nvSpPr>
      <xdr:spPr>
        <a:xfrm>
          <a:off x="8699500" y="145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71247</xdr:rowOff>
    </xdr:from>
    <xdr:to>
      <xdr:col>50</xdr:col>
      <xdr:colOff>114300</xdr:colOff>
      <xdr:row>85</xdr:row>
      <xdr:rowOff>71704</xdr:rowOff>
    </xdr:to>
    <xdr:cxnSp macro="">
      <xdr:nvCxnSpPr>
        <xdr:cNvPr id="363" name="直線コネクタ 362">
          <a:extLst>
            <a:ext uri="{FF2B5EF4-FFF2-40B4-BE49-F238E27FC236}">
              <a16:creationId xmlns:a16="http://schemas.microsoft.com/office/drawing/2014/main" id="{95C5DF26-0A52-4CC4-B166-B87E2EC80BFA}"/>
            </a:ext>
          </a:extLst>
        </xdr:cNvPr>
        <xdr:cNvCxnSpPr/>
      </xdr:nvCxnSpPr>
      <xdr:spPr>
        <a:xfrm flipV="1">
          <a:off x="8750300" y="1464449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21589</xdr:rowOff>
    </xdr:from>
    <xdr:to>
      <xdr:col>41</xdr:col>
      <xdr:colOff>101600</xdr:colOff>
      <xdr:row>85</xdr:row>
      <xdr:rowOff>123189</xdr:rowOff>
    </xdr:to>
    <xdr:sp macro="" textlink="">
      <xdr:nvSpPr>
        <xdr:cNvPr id="364" name="楕円 363">
          <a:extLst>
            <a:ext uri="{FF2B5EF4-FFF2-40B4-BE49-F238E27FC236}">
              <a16:creationId xmlns:a16="http://schemas.microsoft.com/office/drawing/2014/main" id="{F2DB709E-5B77-425C-8869-60EAB117E135}"/>
            </a:ext>
          </a:extLst>
        </xdr:cNvPr>
        <xdr:cNvSpPr/>
      </xdr:nvSpPr>
      <xdr:spPr>
        <a:xfrm>
          <a:off x="7810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71704</xdr:rowOff>
    </xdr:from>
    <xdr:to>
      <xdr:col>45</xdr:col>
      <xdr:colOff>177800</xdr:colOff>
      <xdr:row>85</xdr:row>
      <xdr:rowOff>72389</xdr:rowOff>
    </xdr:to>
    <xdr:cxnSp macro="">
      <xdr:nvCxnSpPr>
        <xdr:cNvPr id="365" name="直線コネクタ 364">
          <a:extLst>
            <a:ext uri="{FF2B5EF4-FFF2-40B4-BE49-F238E27FC236}">
              <a16:creationId xmlns:a16="http://schemas.microsoft.com/office/drawing/2014/main" id="{BF08EB66-FF95-4F99-B285-45E39FA513E4}"/>
            </a:ext>
          </a:extLst>
        </xdr:cNvPr>
        <xdr:cNvCxnSpPr/>
      </xdr:nvCxnSpPr>
      <xdr:spPr>
        <a:xfrm flipV="1">
          <a:off x="7861300" y="14644954"/>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22047</xdr:rowOff>
    </xdr:from>
    <xdr:to>
      <xdr:col>36</xdr:col>
      <xdr:colOff>165100</xdr:colOff>
      <xdr:row>85</xdr:row>
      <xdr:rowOff>123647</xdr:rowOff>
    </xdr:to>
    <xdr:sp macro="" textlink="">
      <xdr:nvSpPr>
        <xdr:cNvPr id="366" name="楕円 365">
          <a:extLst>
            <a:ext uri="{FF2B5EF4-FFF2-40B4-BE49-F238E27FC236}">
              <a16:creationId xmlns:a16="http://schemas.microsoft.com/office/drawing/2014/main" id="{9FF23264-68B6-4CA9-ACDD-853DD8BECE38}"/>
            </a:ext>
          </a:extLst>
        </xdr:cNvPr>
        <xdr:cNvSpPr/>
      </xdr:nvSpPr>
      <xdr:spPr>
        <a:xfrm>
          <a:off x="6921500" y="145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72389</xdr:rowOff>
    </xdr:from>
    <xdr:to>
      <xdr:col>41</xdr:col>
      <xdr:colOff>50800</xdr:colOff>
      <xdr:row>85</xdr:row>
      <xdr:rowOff>72847</xdr:rowOff>
    </xdr:to>
    <xdr:cxnSp macro="">
      <xdr:nvCxnSpPr>
        <xdr:cNvPr id="367" name="直線コネクタ 366">
          <a:extLst>
            <a:ext uri="{FF2B5EF4-FFF2-40B4-BE49-F238E27FC236}">
              <a16:creationId xmlns:a16="http://schemas.microsoft.com/office/drawing/2014/main" id="{B7375A9F-9590-4959-8142-BC7A55C83FB4}"/>
            </a:ext>
          </a:extLst>
        </xdr:cNvPr>
        <xdr:cNvCxnSpPr/>
      </xdr:nvCxnSpPr>
      <xdr:spPr>
        <a:xfrm flipV="1">
          <a:off x="6972300" y="14645639"/>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119803</xdr:rowOff>
    </xdr:from>
    <xdr:ext cx="469744" cy="259045"/>
    <xdr:sp macro="" textlink="">
      <xdr:nvSpPr>
        <xdr:cNvPr id="368" name="n_1aveValue【公営住宅】&#10;一人当たり面積">
          <a:extLst>
            <a:ext uri="{FF2B5EF4-FFF2-40B4-BE49-F238E27FC236}">
              <a16:creationId xmlns:a16="http://schemas.microsoft.com/office/drawing/2014/main" id="{3AD65066-52D9-4036-B3A8-64A37401B41B}"/>
            </a:ext>
          </a:extLst>
        </xdr:cNvPr>
        <xdr:cNvSpPr txBox="1"/>
      </xdr:nvSpPr>
      <xdr:spPr>
        <a:xfrm>
          <a:off x="9391727" y="1469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120718</xdr:rowOff>
    </xdr:from>
    <xdr:ext cx="469744" cy="259045"/>
    <xdr:sp macro="" textlink="">
      <xdr:nvSpPr>
        <xdr:cNvPr id="369" name="n_2aveValue【公営住宅】&#10;一人当たり面積">
          <a:extLst>
            <a:ext uri="{FF2B5EF4-FFF2-40B4-BE49-F238E27FC236}">
              <a16:creationId xmlns:a16="http://schemas.microsoft.com/office/drawing/2014/main" id="{6DBF5F63-E782-4D38-9C10-0464EFB34BFB}"/>
            </a:ext>
          </a:extLst>
        </xdr:cNvPr>
        <xdr:cNvSpPr txBox="1"/>
      </xdr:nvSpPr>
      <xdr:spPr>
        <a:xfrm>
          <a:off x="8515427" y="1469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126889</xdr:rowOff>
    </xdr:from>
    <xdr:ext cx="469744" cy="259045"/>
    <xdr:sp macro="" textlink="">
      <xdr:nvSpPr>
        <xdr:cNvPr id="370" name="n_3aveValue【公営住宅】&#10;一人当たり面積">
          <a:extLst>
            <a:ext uri="{FF2B5EF4-FFF2-40B4-BE49-F238E27FC236}">
              <a16:creationId xmlns:a16="http://schemas.microsoft.com/office/drawing/2014/main" id="{7C763C3B-6B00-408A-9761-B7B299B415BF}"/>
            </a:ext>
          </a:extLst>
        </xdr:cNvPr>
        <xdr:cNvSpPr txBox="1"/>
      </xdr:nvSpPr>
      <xdr:spPr>
        <a:xfrm>
          <a:off x="76264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0B34208F-FC53-4DF4-B5C7-098F528D7551}"/>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138574</xdr:rowOff>
    </xdr:from>
    <xdr:ext cx="469744" cy="259045"/>
    <xdr:sp macro="" textlink="">
      <xdr:nvSpPr>
        <xdr:cNvPr id="372" name="n_1mainValue【公営住宅】&#10;一人当たり面積">
          <a:extLst>
            <a:ext uri="{FF2B5EF4-FFF2-40B4-BE49-F238E27FC236}">
              <a16:creationId xmlns:a16="http://schemas.microsoft.com/office/drawing/2014/main" id="{128E382C-925E-42D0-9E0C-78B85FB02D7A}"/>
            </a:ext>
          </a:extLst>
        </xdr:cNvPr>
        <xdr:cNvSpPr txBox="1"/>
      </xdr:nvSpPr>
      <xdr:spPr>
        <a:xfrm>
          <a:off x="93917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139031</xdr:rowOff>
    </xdr:from>
    <xdr:ext cx="469744" cy="259045"/>
    <xdr:sp macro="" textlink="">
      <xdr:nvSpPr>
        <xdr:cNvPr id="373" name="n_2mainValue【公営住宅】&#10;一人当たり面積">
          <a:extLst>
            <a:ext uri="{FF2B5EF4-FFF2-40B4-BE49-F238E27FC236}">
              <a16:creationId xmlns:a16="http://schemas.microsoft.com/office/drawing/2014/main" id="{07488257-EC39-40EB-A18A-6EA845E6616D}"/>
            </a:ext>
          </a:extLst>
        </xdr:cNvPr>
        <xdr:cNvSpPr txBox="1"/>
      </xdr:nvSpPr>
      <xdr:spPr>
        <a:xfrm>
          <a:off x="8515427" y="1436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139716</xdr:rowOff>
    </xdr:from>
    <xdr:ext cx="469744" cy="259045"/>
    <xdr:sp macro="" textlink="">
      <xdr:nvSpPr>
        <xdr:cNvPr id="374" name="n_3mainValue【公営住宅】&#10;一人当たり面積">
          <a:extLst>
            <a:ext uri="{FF2B5EF4-FFF2-40B4-BE49-F238E27FC236}">
              <a16:creationId xmlns:a16="http://schemas.microsoft.com/office/drawing/2014/main" id="{6511F581-9BCC-4076-998A-08CD2ACEE99B}"/>
            </a:ext>
          </a:extLst>
        </xdr:cNvPr>
        <xdr:cNvSpPr txBox="1"/>
      </xdr:nvSpPr>
      <xdr:spPr>
        <a:xfrm>
          <a:off x="7626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114774</xdr:rowOff>
    </xdr:from>
    <xdr:ext cx="469744" cy="259045"/>
    <xdr:sp macro="" textlink="">
      <xdr:nvSpPr>
        <xdr:cNvPr id="375" name="n_4mainValue【公営住宅】&#10;一人当たり面積">
          <a:extLst>
            <a:ext uri="{FF2B5EF4-FFF2-40B4-BE49-F238E27FC236}">
              <a16:creationId xmlns:a16="http://schemas.microsoft.com/office/drawing/2014/main" id="{BF36B8D8-2100-4B3B-ABBF-EEF35DABF31A}"/>
            </a:ext>
          </a:extLst>
        </xdr:cNvPr>
        <xdr:cNvSpPr txBox="1"/>
      </xdr:nvSpPr>
      <xdr:spPr>
        <a:xfrm>
          <a:off x="6737427" y="1468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F1346AD-0B50-4F62-9CE8-194E261B8E8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842DB29B-0165-4987-A2BA-D061DAD11A9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9955A800-2585-4944-A390-998C87E6998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CCCBE6C0-1407-40D9-B482-326630C40CC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744D30E6-9294-428D-8C57-B19BC8B0D48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4864BD10-1661-440A-B6ED-F706933E326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D6A5F0F3-AFB2-4CC2-8578-533890F0F7E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9BCD3C35-34C1-401B-9BEA-3654717588E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336FC3A3-3FE3-4A2E-ACB2-C0F8D9CD60D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55FF4914-2FDF-4352-89E2-C66C508B504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EB5CAD29-35DE-4B17-9772-BEC7D821222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a:extLst>
            <a:ext uri="{FF2B5EF4-FFF2-40B4-BE49-F238E27FC236}">
              <a16:creationId xmlns:a16="http://schemas.microsoft.com/office/drawing/2014/main" id="{A00DC638-A483-4C1D-849B-6A5F361B23B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8" name="テキスト ボックス 387">
          <a:extLst>
            <a:ext uri="{FF2B5EF4-FFF2-40B4-BE49-F238E27FC236}">
              <a16:creationId xmlns:a16="http://schemas.microsoft.com/office/drawing/2014/main" id="{463133D1-C564-4655-B80E-6531AFCF4D66}"/>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a:extLst>
            <a:ext uri="{FF2B5EF4-FFF2-40B4-BE49-F238E27FC236}">
              <a16:creationId xmlns:a16="http://schemas.microsoft.com/office/drawing/2014/main" id="{0E0CEEAB-6B2C-4745-AAD7-4FFF2597778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a:extLst>
            <a:ext uri="{FF2B5EF4-FFF2-40B4-BE49-F238E27FC236}">
              <a16:creationId xmlns:a16="http://schemas.microsoft.com/office/drawing/2014/main" id="{5D6B31EA-3C77-44A3-82F5-E78AEE57010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a:extLst>
            <a:ext uri="{FF2B5EF4-FFF2-40B4-BE49-F238E27FC236}">
              <a16:creationId xmlns:a16="http://schemas.microsoft.com/office/drawing/2014/main" id="{E96F2726-4570-44D1-B831-D9735352A11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a:extLst>
            <a:ext uri="{FF2B5EF4-FFF2-40B4-BE49-F238E27FC236}">
              <a16:creationId xmlns:a16="http://schemas.microsoft.com/office/drawing/2014/main" id="{6A0AD9B0-45F4-49AC-8684-A097B6960F7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a:extLst>
            <a:ext uri="{FF2B5EF4-FFF2-40B4-BE49-F238E27FC236}">
              <a16:creationId xmlns:a16="http://schemas.microsoft.com/office/drawing/2014/main" id="{B4601796-5ACC-4D9A-A62D-3B59E1FF5AB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a:extLst>
            <a:ext uri="{FF2B5EF4-FFF2-40B4-BE49-F238E27FC236}">
              <a16:creationId xmlns:a16="http://schemas.microsoft.com/office/drawing/2014/main" id="{F45731FE-D295-4FC3-A6C7-3C2E4422B52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a:extLst>
            <a:ext uri="{FF2B5EF4-FFF2-40B4-BE49-F238E27FC236}">
              <a16:creationId xmlns:a16="http://schemas.microsoft.com/office/drawing/2014/main" id="{94303B67-9624-4975-BE85-2A5BCF3EC36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6" name="テキスト ボックス 395">
          <a:extLst>
            <a:ext uri="{FF2B5EF4-FFF2-40B4-BE49-F238E27FC236}">
              <a16:creationId xmlns:a16="http://schemas.microsoft.com/office/drawing/2014/main" id="{ABCDAD99-CAE5-40CE-AF18-C3B798DA7C5A}"/>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BF08F998-6DD4-4A0E-94D3-04DBD68C81E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A3F468B1-9E71-478C-9896-F5CCA24C4C6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81914</xdr:rowOff>
    </xdr:from>
    <xdr:to>
      <xdr:col>24</xdr:col>
      <xdr:colOff>62865</xdr:colOff>
      <xdr:row>108</xdr:row>
      <xdr:rowOff>116205</xdr:rowOff>
    </xdr:to>
    <xdr:cxnSp macro="">
      <xdr:nvCxnSpPr>
        <xdr:cNvPr id="399" name="直線コネクタ 398">
          <a:extLst>
            <a:ext uri="{FF2B5EF4-FFF2-40B4-BE49-F238E27FC236}">
              <a16:creationId xmlns:a16="http://schemas.microsoft.com/office/drawing/2014/main" id="{F0DF7C78-B93C-4219-BC90-8B163E0E52E9}"/>
            </a:ext>
          </a:extLst>
        </xdr:cNvPr>
        <xdr:cNvCxnSpPr/>
      </xdr:nvCxnSpPr>
      <xdr:spPr>
        <a:xfrm flipV="1">
          <a:off x="4634865" y="17569814"/>
          <a:ext cx="0" cy="106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120032</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ACCABA2B-EFAD-4151-BA6E-690ECE5E08D7}"/>
            </a:ext>
          </a:extLst>
        </xdr:cNvPr>
        <xdr:cNvSpPr txBox="1"/>
      </xdr:nvSpPr>
      <xdr:spPr>
        <a:xfrm>
          <a:off x="4673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116205</xdr:rowOff>
    </xdr:from>
    <xdr:to>
      <xdr:col>24</xdr:col>
      <xdr:colOff>152400</xdr:colOff>
      <xdr:row>108</xdr:row>
      <xdr:rowOff>116205</xdr:rowOff>
    </xdr:to>
    <xdr:cxnSp macro="">
      <xdr:nvCxnSpPr>
        <xdr:cNvPr id="401" name="直線コネクタ 400">
          <a:extLst>
            <a:ext uri="{FF2B5EF4-FFF2-40B4-BE49-F238E27FC236}">
              <a16:creationId xmlns:a16="http://schemas.microsoft.com/office/drawing/2014/main" id="{B29A7337-C607-4862-9203-CB04E0A6E672}"/>
            </a:ext>
          </a:extLst>
        </xdr:cNvPr>
        <xdr:cNvCxnSpPr/>
      </xdr:nvCxnSpPr>
      <xdr:spPr>
        <a:xfrm>
          <a:off x="4546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28591</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74BA16A7-E2FD-4BBA-A70E-31D5DBBDACD0}"/>
            </a:ext>
          </a:extLst>
        </xdr:cNvPr>
        <xdr:cNvSpPr txBox="1"/>
      </xdr:nvSpPr>
      <xdr:spPr>
        <a:xfrm>
          <a:off x="4673600" y="17345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81914</xdr:rowOff>
    </xdr:from>
    <xdr:to>
      <xdr:col>24</xdr:col>
      <xdr:colOff>152400</xdr:colOff>
      <xdr:row>102</xdr:row>
      <xdr:rowOff>81914</xdr:rowOff>
    </xdr:to>
    <xdr:cxnSp macro="">
      <xdr:nvCxnSpPr>
        <xdr:cNvPr id="403" name="直線コネクタ 402">
          <a:extLst>
            <a:ext uri="{FF2B5EF4-FFF2-40B4-BE49-F238E27FC236}">
              <a16:creationId xmlns:a16="http://schemas.microsoft.com/office/drawing/2014/main" id="{D55A3CFD-B954-4D96-B1D3-EE8647B7AF0F}"/>
            </a:ext>
          </a:extLst>
        </xdr:cNvPr>
        <xdr:cNvCxnSpPr/>
      </xdr:nvCxnSpPr>
      <xdr:spPr>
        <a:xfrm>
          <a:off x="4546600" y="1756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160038</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EC63C1F0-6043-4B64-8A78-6AABB2D0B53E}"/>
            </a:ext>
          </a:extLst>
        </xdr:cNvPr>
        <xdr:cNvSpPr txBox="1"/>
      </xdr:nvSpPr>
      <xdr:spPr>
        <a:xfrm>
          <a:off x="4673600" y="18162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10161</xdr:rowOff>
    </xdr:from>
    <xdr:to>
      <xdr:col>24</xdr:col>
      <xdr:colOff>114300</xdr:colOff>
      <xdr:row>106</xdr:row>
      <xdr:rowOff>111761</xdr:rowOff>
    </xdr:to>
    <xdr:sp macro="" textlink="">
      <xdr:nvSpPr>
        <xdr:cNvPr id="405" name="フローチャート: 判断 404">
          <a:extLst>
            <a:ext uri="{FF2B5EF4-FFF2-40B4-BE49-F238E27FC236}">
              <a16:creationId xmlns:a16="http://schemas.microsoft.com/office/drawing/2014/main" id="{63952792-1AE5-4C25-A09C-43AA879E8F77}"/>
            </a:ext>
          </a:extLst>
        </xdr:cNvPr>
        <xdr:cNvSpPr/>
      </xdr:nvSpPr>
      <xdr:spPr>
        <a:xfrm>
          <a:off x="45847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137795</xdr:rowOff>
    </xdr:from>
    <xdr:to>
      <xdr:col>20</xdr:col>
      <xdr:colOff>38100</xdr:colOff>
      <xdr:row>106</xdr:row>
      <xdr:rowOff>67945</xdr:rowOff>
    </xdr:to>
    <xdr:sp macro="" textlink="">
      <xdr:nvSpPr>
        <xdr:cNvPr id="406" name="フローチャート: 判断 405">
          <a:extLst>
            <a:ext uri="{FF2B5EF4-FFF2-40B4-BE49-F238E27FC236}">
              <a16:creationId xmlns:a16="http://schemas.microsoft.com/office/drawing/2014/main" id="{372CA947-C919-48D5-8370-2ECA85FF2C58}"/>
            </a:ext>
          </a:extLst>
        </xdr:cNvPr>
        <xdr:cNvSpPr/>
      </xdr:nvSpPr>
      <xdr:spPr>
        <a:xfrm>
          <a:off x="3746500" y="1814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93980</xdr:rowOff>
    </xdr:from>
    <xdr:to>
      <xdr:col>15</xdr:col>
      <xdr:colOff>101600</xdr:colOff>
      <xdr:row>106</xdr:row>
      <xdr:rowOff>24130</xdr:rowOff>
    </xdr:to>
    <xdr:sp macro="" textlink="">
      <xdr:nvSpPr>
        <xdr:cNvPr id="407" name="フローチャート: 判断 406">
          <a:extLst>
            <a:ext uri="{FF2B5EF4-FFF2-40B4-BE49-F238E27FC236}">
              <a16:creationId xmlns:a16="http://schemas.microsoft.com/office/drawing/2014/main" id="{EFD7742A-83C3-4E6C-BF71-2149C73205E7}"/>
            </a:ext>
          </a:extLst>
        </xdr:cNvPr>
        <xdr:cNvSpPr/>
      </xdr:nvSpPr>
      <xdr:spPr>
        <a:xfrm>
          <a:off x="2857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88264</xdr:rowOff>
    </xdr:from>
    <xdr:to>
      <xdr:col>10</xdr:col>
      <xdr:colOff>165100</xdr:colOff>
      <xdr:row>106</xdr:row>
      <xdr:rowOff>18414</xdr:rowOff>
    </xdr:to>
    <xdr:sp macro="" textlink="">
      <xdr:nvSpPr>
        <xdr:cNvPr id="408" name="フローチャート: 判断 407">
          <a:extLst>
            <a:ext uri="{FF2B5EF4-FFF2-40B4-BE49-F238E27FC236}">
              <a16:creationId xmlns:a16="http://schemas.microsoft.com/office/drawing/2014/main" id="{5E157373-AE44-4081-AC79-A3522D541F8E}"/>
            </a:ext>
          </a:extLst>
        </xdr:cNvPr>
        <xdr:cNvSpPr/>
      </xdr:nvSpPr>
      <xdr:spPr>
        <a:xfrm>
          <a:off x="1968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48261</xdr:rowOff>
    </xdr:from>
    <xdr:to>
      <xdr:col>6</xdr:col>
      <xdr:colOff>38100</xdr:colOff>
      <xdr:row>105</xdr:row>
      <xdr:rowOff>149861</xdr:rowOff>
    </xdr:to>
    <xdr:sp macro="" textlink="">
      <xdr:nvSpPr>
        <xdr:cNvPr id="409" name="フローチャート: 判断 408">
          <a:extLst>
            <a:ext uri="{FF2B5EF4-FFF2-40B4-BE49-F238E27FC236}">
              <a16:creationId xmlns:a16="http://schemas.microsoft.com/office/drawing/2014/main" id="{85873C9E-76C5-4234-9045-0F184238BD1F}"/>
            </a:ext>
          </a:extLst>
        </xdr:cNvPr>
        <xdr:cNvSpPr/>
      </xdr:nvSpPr>
      <xdr:spPr>
        <a:xfrm>
          <a:off x="1079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EF64C41-DA33-441B-821C-6838BBF4C1E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EA86B9E-92B7-439A-A4D9-37897EC8EA3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2A7E0E6-353F-4074-ACC1-F5E688A91E1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546F89F-7246-416A-87F5-FE031792630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59C11D1-7713-4E40-8A12-9848AB1D970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166370</xdr:rowOff>
    </xdr:from>
    <xdr:to>
      <xdr:col>24</xdr:col>
      <xdr:colOff>114300</xdr:colOff>
      <xdr:row>104</xdr:row>
      <xdr:rowOff>96520</xdr:rowOff>
    </xdr:to>
    <xdr:sp macro="" textlink="">
      <xdr:nvSpPr>
        <xdr:cNvPr id="415" name="楕円 414">
          <a:extLst>
            <a:ext uri="{FF2B5EF4-FFF2-40B4-BE49-F238E27FC236}">
              <a16:creationId xmlns:a16="http://schemas.microsoft.com/office/drawing/2014/main" id="{4A6B46DD-2E78-4557-9AB1-BC6DDF5185DE}"/>
            </a:ext>
          </a:extLst>
        </xdr:cNvPr>
        <xdr:cNvSpPr/>
      </xdr:nvSpPr>
      <xdr:spPr>
        <a:xfrm>
          <a:off x="45847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17797</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F00D3AF4-CCDE-4ABA-A4FD-C9B8C9FDE272}"/>
            </a:ext>
          </a:extLst>
        </xdr:cNvPr>
        <xdr:cNvSpPr txBox="1"/>
      </xdr:nvSpPr>
      <xdr:spPr>
        <a:xfrm>
          <a:off x="4673600"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44450</xdr:rowOff>
    </xdr:from>
    <xdr:to>
      <xdr:col>20</xdr:col>
      <xdr:colOff>38100</xdr:colOff>
      <xdr:row>103</xdr:row>
      <xdr:rowOff>146050</xdr:rowOff>
    </xdr:to>
    <xdr:sp macro="" textlink="">
      <xdr:nvSpPr>
        <xdr:cNvPr id="417" name="楕円 416">
          <a:extLst>
            <a:ext uri="{FF2B5EF4-FFF2-40B4-BE49-F238E27FC236}">
              <a16:creationId xmlns:a16="http://schemas.microsoft.com/office/drawing/2014/main" id="{126761E1-3CB0-4FA4-BB56-2980F0BF4A78}"/>
            </a:ext>
          </a:extLst>
        </xdr:cNvPr>
        <xdr:cNvSpPr/>
      </xdr:nvSpPr>
      <xdr:spPr>
        <a:xfrm>
          <a:off x="3746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95250</xdr:rowOff>
    </xdr:from>
    <xdr:to>
      <xdr:col>24</xdr:col>
      <xdr:colOff>63500</xdr:colOff>
      <xdr:row>104</xdr:row>
      <xdr:rowOff>45720</xdr:rowOff>
    </xdr:to>
    <xdr:cxnSp macro="">
      <xdr:nvCxnSpPr>
        <xdr:cNvPr id="418" name="直線コネクタ 417">
          <a:extLst>
            <a:ext uri="{FF2B5EF4-FFF2-40B4-BE49-F238E27FC236}">
              <a16:creationId xmlns:a16="http://schemas.microsoft.com/office/drawing/2014/main" id="{FE5D7B8C-A762-410E-A5B0-4EFC4A0D5351}"/>
            </a:ext>
          </a:extLst>
        </xdr:cNvPr>
        <xdr:cNvCxnSpPr/>
      </xdr:nvCxnSpPr>
      <xdr:spPr>
        <a:xfrm>
          <a:off x="3797300" y="177546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93980</xdr:rowOff>
    </xdr:from>
    <xdr:to>
      <xdr:col>15</xdr:col>
      <xdr:colOff>101600</xdr:colOff>
      <xdr:row>103</xdr:row>
      <xdr:rowOff>24130</xdr:rowOff>
    </xdr:to>
    <xdr:sp macro="" textlink="">
      <xdr:nvSpPr>
        <xdr:cNvPr id="419" name="楕円 418">
          <a:extLst>
            <a:ext uri="{FF2B5EF4-FFF2-40B4-BE49-F238E27FC236}">
              <a16:creationId xmlns:a16="http://schemas.microsoft.com/office/drawing/2014/main" id="{7B41CA74-248D-429C-9F51-8C66DC637200}"/>
            </a:ext>
          </a:extLst>
        </xdr:cNvPr>
        <xdr:cNvSpPr/>
      </xdr:nvSpPr>
      <xdr:spPr>
        <a:xfrm>
          <a:off x="2857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144780</xdr:rowOff>
    </xdr:from>
    <xdr:to>
      <xdr:col>19</xdr:col>
      <xdr:colOff>177800</xdr:colOff>
      <xdr:row>103</xdr:row>
      <xdr:rowOff>95250</xdr:rowOff>
    </xdr:to>
    <xdr:cxnSp macro="">
      <xdr:nvCxnSpPr>
        <xdr:cNvPr id="420" name="直線コネクタ 419">
          <a:extLst>
            <a:ext uri="{FF2B5EF4-FFF2-40B4-BE49-F238E27FC236}">
              <a16:creationId xmlns:a16="http://schemas.microsoft.com/office/drawing/2014/main" id="{4C273937-FAD4-4F84-8E2E-E4FDDE7E0C94}"/>
            </a:ext>
          </a:extLst>
        </xdr:cNvPr>
        <xdr:cNvCxnSpPr/>
      </xdr:nvCxnSpPr>
      <xdr:spPr>
        <a:xfrm>
          <a:off x="2908300" y="176326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143511</xdr:rowOff>
    </xdr:from>
    <xdr:to>
      <xdr:col>10</xdr:col>
      <xdr:colOff>165100</xdr:colOff>
      <xdr:row>102</xdr:row>
      <xdr:rowOff>73661</xdr:rowOff>
    </xdr:to>
    <xdr:sp macro="" textlink="">
      <xdr:nvSpPr>
        <xdr:cNvPr id="421" name="楕円 420">
          <a:extLst>
            <a:ext uri="{FF2B5EF4-FFF2-40B4-BE49-F238E27FC236}">
              <a16:creationId xmlns:a16="http://schemas.microsoft.com/office/drawing/2014/main" id="{1CDC777D-9EA9-4E6C-A377-5247F797CEDB}"/>
            </a:ext>
          </a:extLst>
        </xdr:cNvPr>
        <xdr:cNvSpPr/>
      </xdr:nvSpPr>
      <xdr:spPr>
        <a:xfrm>
          <a:off x="1968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22861</xdr:rowOff>
    </xdr:from>
    <xdr:to>
      <xdr:col>15</xdr:col>
      <xdr:colOff>50800</xdr:colOff>
      <xdr:row>102</xdr:row>
      <xdr:rowOff>144780</xdr:rowOff>
    </xdr:to>
    <xdr:cxnSp macro="">
      <xdr:nvCxnSpPr>
        <xdr:cNvPr id="422" name="直線コネクタ 421">
          <a:extLst>
            <a:ext uri="{FF2B5EF4-FFF2-40B4-BE49-F238E27FC236}">
              <a16:creationId xmlns:a16="http://schemas.microsoft.com/office/drawing/2014/main" id="{1BF289A5-FA97-4826-A663-CB016FE64817}"/>
            </a:ext>
          </a:extLst>
        </xdr:cNvPr>
        <xdr:cNvCxnSpPr/>
      </xdr:nvCxnSpPr>
      <xdr:spPr>
        <a:xfrm>
          <a:off x="2019300" y="175107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21589</xdr:rowOff>
    </xdr:from>
    <xdr:to>
      <xdr:col>6</xdr:col>
      <xdr:colOff>38100</xdr:colOff>
      <xdr:row>101</xdr:row>
      <xdr:rowOff>123189</xdr:rowOff>
    </xdr:to>
    <xdr:sp macro="" textlink="">
      <xdr:nvSpPr>
        <xdr:cNvPr id="423" name="楕円 422">
          <a:extLst>
            <a:ext uri="{FF2B5EF4-FFF2-40B4-BE49-F238E27FC236}">
              <a16:creationId xmlns:a16="http://schemas.microsoft.com/office/drawing/2014/main" id="{517E1846-0491-4B5B-A2B7-CC0475797F19}"/>
            </a:ext>
          </a:extLst>
        </xdr:cNvPr>
        <xdr:cNvSpPr/>
      </xdr:nvSpPr>
      <xdr:spPr>
        <a:xfrm>
          <a:off x="1079500" y="1733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72389</xdr:rowOff>
    </xdr:from>
    <xdr:to>
      <xdr:col>10</xdr:col>
      <xdr:colOff>114300</xdr:colOff>
      <xdr:row>102</xdr:row>
      <xdr:rowOff>22861</xdr:rowOff>
    </xdr:to>
    <xdr:cxnSp macro="">
      <xdr:nvCxnSpPr>
        <xdr:cNvPr id="424" name="直線コネクタ 423">
          <a:extLst>
            <a:ext uri="{FF2B5EF4-FFF2-40B4-BE49-F238E27FC236}">
              <a16:creationId xmlns:a16="http://schemas.microsoft.com/office/drawing/2014/main" id="{61A3BCCF-53E5-4769-B53B-1020E3EE6C73}"/>
            </a:ext>
          </a:extLst>
        </xdr:cNvPr>
        <xdr:cNvCxnSpPr/>
      </xdr:nvCxnSpPr>
      <xdr:spPr>
        <a:xfrm>
          <a:off x="1130300" y="173888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59072</xdr:rowOff>
    </xdr:from>
    <xdr:ext cx="405111" cy="259045"/>
    <xdr:sp macro="" textlink="">
      <xdr:nvSpPr>
        <xdr:cNvPr id="425" name="n_1aveValue【港湾・漁港】&#10;有形固定資産減価償却率">
          <a:extLst>
            <a:ext uri="{FF2B5EF4-FFF2-40B4-BE49-F238E27FC236}">
              <a16:creationId xmlns:a16="http://schemas.microsoft.com/office/drawing/2014/main" id="{C49CFF3C-BAC3-4A43-B096-B53EA59A5E5F}"/>
            </a:ext>
          </a:extLst>
        </xdr:cNvPr>
        <xdr:cNvSpPr txBox="1"/>
      </xdr:nvSpPr>
      <xdr:spPr>
        <a:xfrm>
          <a:off x="3582044" y="1823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15257</xdr:rowOff>
    </xdr:from>
    <xdr:ext cx="405111" cy="259045"/>
    <xdr:sp macro="" textlink="">
      <xdr:nvSpPr>
        <xdr:cNvPr id="426" name="n_2aveValue【港湾・漁港】&#10;有形固定資産減価償却率">
          <a:extLst>
            <a:ext uri="{FF2B5EF4-FFF2-40B4-BE49-F238E27FC236}">
              <a16:creationId xmlns:a16="http://schemas.microsoft.com/office/drawing/2014/main" id="{2ACB82BF-86EF-4580-80C1-DCD8E930D391}"/>
            </a:ext>
          </a:extLst>
        </xdr:cNvPr>
        <xdr:cNvSpPr txBox="1"/>
      </xdr:nvSpPr>
      <xdr:spPr>
        <a:xfrm>
          <a:off x="2705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9541</xdr:rowOff>
    </xdr:from>
    <xdr:ext cx="405111" cy="259045"/>
    <xdr:sp macro="" textlink="">
      <xdr:nvSpPr>
        <xdr:cNvPr id="427" name="n_3aveValue【港湾・漁港】&#10;有形固定資産減価償却率">
          <a:extLst>
            <a:ext uri="{FF2B5EF4-FFF2-40B4-BE49-F238E27FC236}">
              <a16:creationId xmlns:a16="http://schemas.microsoft.com/office/drawing/2014/main" id="{6387131F-8DD4-4159-8177-921E8E101351}"/>
            </a:ext>
          </a:extLst>
        </xdr:cNvPr>
        <xdr:cNvSpPr txBox="1"/>
      </xdr:nvSpPr>
      <xdr:spPr>
        <a:xfrm>
          <a:off x="1816744"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140988</xdr:rowOff>
    </xdr:from>
    <xdr:ext cx="405111" cy="259045"/>
    <xdr:sp macro="" textlink="">
      <xdr:nvSpPr>
        <xdr:cNvPr id="428" name="n_4aveValue【港湾・漁港】&#10;有形固定資産減価償却率">
          <a:extLst>
            <a:ext uri="{FF2B5EF4-FFF2-40B4-BE49-F238E27FC236}">
              <a16:creationId xmlns:a16="http://schemas.microsoft.com/office/drawing/2014/main" id="{453ACC53-1472-46A4-AF15-4E37BE14B81A}"/>
            </a:ext>
          </a:extLst>
        </xdr:cNvPr>
        <xdr:cNvSpPr txBox="1"/>
      </xdr:nvSpPr>
      <xdr:spPr>
        <a:xfrm>
          <a:off x="927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162577</xdr:rowOff>
    </xdr:from>
    <xdr:ext cx="405111" cy="259045"/>
    <xdr:sp macro="" textlink="">
      <xdr:nvSpPr>
        <xdr:cNvPr id="429" name="n_1mainValue【港湾・漁港】&#10;有形固定資産減価償却率">
          <a:extLst>
            <a:ext uri="{FF2B5EF4-FFF2-40B4-BE49-F238E27FC236}">
              <a16:creationId xmlns:a16="http://schemas.microsoft.com/office/drawing/2014/main" id="{34181069-AA8D-4EEB-9E84-20E904C9586B}"/>
            </a:ext>
          </a:extLst>
        </xdr:cNvPr>
        <xdr:cNvSpPr txBox="1"/>
      </xdr:nvSpPr>
      <xdr:spPr>
        <a:xfrm>
          <a:off x="3582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40657</xdr:rowOff>
    </xdr:from>
    <xdr:ext cx="405111" cy="259045"/>
    <xdr:sp macro="" textlink="">
      <xdr:nvSpPr>
        <xdr:cNvPr id="430" name="n_2mainValue【港湾・漁港】&#10;有形固定資産減価償却率">
          <a:extLst>
            <a:ext uri="{FF2B5EF4-FFF2-40B4-BE49-F238E27FC236}">
              <a16:creationId xmlns:a16="http://schemas.microsoft.com/office/drawing/2014/main" id="{F10A4995-2FB7-4762-A200-1E9FED64D4EE}"/>
            </a:ext>
          </a:extLst>
        </xdr:cNvPr>
        <xdr:cNvSpPr txBox="1"/>
      </xdr:nvSpPr>
      <xdr:spPr>
        <a:xfrm>
          <a:off x="27057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90188</xdr:rowOff>
    </xdr:from>
    <xdr:ext cx="405111" cy="259045"/>
    <xdr:sp macro="" textlink="">
      <xdr:nvSpPr>
        <xdr:cNvPr id="431" name="n_3mainValue【港湾・漁港】&#10;有形固定資産減価償却率">
          <a:extLst>
            <a:ext uri="{FF2B5EF4-FFF2-40B4-BE49-F238E27FC236}">
              <a16:creationId xmlns:a16="http://schemas.microsoft.com/office/drawing/2014/main" id="{41F21D3C-B210-4659-B9A6-BE84B234EA97}"/>
            </a:ext>
          </a:extLst>
        </xdr:cNvPr>
        <xdr:cNvSpPr txBox="1"/>
      </xdr:nvSpPr>
      <xdr:spPr>
        <a:xfrm>
          <a:off x="1816744" y="1723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139716</xdr:rowOff>
    </xdr:from>
    <xdr:ext cx="405111" cy="259045"/>
    <xdr:sp macro="" textlink="">
      <xdr:nvSpPr>
        <xdr:cNvPr id="432" name="n_4mainValue【港湾・漁港】&#10;有形固定資産減価償却率">
          <a:extLst>
            <a:ext uri="{FF2B5EF4-FFF2-40B4-BE49-F238E27FC236}">
              <a16:creationId xmlns:a16="http://schemas.microsoft.com/office/drawing/2014/main" id="{7EDB039C-D299-4F08-A57F-1E352D1D4902}"/>
            </a:ext>
          </a:extLst>
        </xdr:cNvPr>
        <xdr:cNvSpPr txBox="1"/>
      </xdr:nvSpPr>
      <xdr:spPr>
        <a:xfrm>
          <a:off x="927744" y="1711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9EA20E5D-F9FB-4136-8893-3C60BB5BFAB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D59E1E5C-01BB-4B49-8D04-CA8ECEB4CE6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E27E1606-194A-4D95-B1CA-A5FBEF7FE22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74226736-5821-4951-962C-AB0EAF9F7BD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A9AA9726-5744-4825-9CFF-4DF8EB121FB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AE95A1F7-EB85-43C6-98F6-78561500E63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E653418F-3689-4DBF-862C-10EED798C97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7A2EFA6E-2F1F-4E31-A029-47BEF989605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18A2656C-CD94-406F-BAEA-887236E2B03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66BD89C1-5A3D-4CC6-944F-A849EABEB82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AE6DD66B-449B-4FF6-95AA-C6214F8A6C0C}"/>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4" name="テキスト ボックス 443">
          <a:extLst>
            <a:ext uri="{FF2B5EF4-FFF2-40B4-BE49-F238E27FC236}">
              <a16:creationId xmlns:a16="http://schemas.microsoft.com/office/drawing/2014/main" id="{A7F68A0B-946E-40F8-99C4-26F9D2EB91B9}"/>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4667D7B6-AD7A-428E-BCC8-639C480F9C24}"/>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6" name="テキスト ボックス 445">
          <a:extLst>
            <a:ext uri="{FF2B5EF4-FFF2-40B4-BE49-F238E27FC236}">
              <a16:creationId xmlns:a16="http://schemas.microsoft.com/office/drawing/2014/main" id="{DF015367-D03E-4317-B544-EBBE86419E7D}"/>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E58A4BA2-865A-4151-AB51-6B5E9BDF9A5B}"/>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8" name="テキスト ボックス 447">
          <a:extLst>
            <a:ext uri="{FF2B5EF4-FFF2-40B4-BE49-F238E27FC236}">
              <a16:creationId xmlns:a16="http://schemas.microsoft.com/office/drawing/2014/main" id="{7CA73115-85C7-4D74-9016-45E1EB56B82F}"/>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AFFD4D41-2E48-448D-A6B0-38CC3F20A978}"/>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0" name="テキスト ボックス 449">
          <a:extLst>
            <a:ext uri="{FF2B5EF4-FFF2-40B4-BE49-F238E27FC236}">
              <a16:creationId xmlns:a16="http://schemas.microsoft.com/office/drawing/2014/main" id="{C2F82175-5627-4783-B85C-3F10917CA97F}"/>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77E6A78A-917C-48B3-AFF3-26B593BC0F6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2" name="テキスト ボックス 451">
          <a:extLst>
            <a:ext uri="{FF2B5EF4-FFF2-40B4-BE49-F238E27FC236}">
              <a16:creationId xmlns:a16="http://schemas.microsoft.com/office/drawing/2014/main" id="{8B0C699A-45B6-4156-8DB7-9B764F32944C}"/>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港湾・漁港】&#10;一人当たり有形固定資産（償却資産）額グラフ枠">
          <a:extLst>
            <a:ext uri="{FF2B5EF4-FFF2-40B4-BE49-F238E27FC236}">
              <a16:creationId xmlns:a16="http://schemas.microsoft.com/office/drawing/2014/main" id="{35842C76-7C34-40AC-B626-1A8067ED653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130566</xdr:rowOff>
    </xdr:from>
    <xdr:to>
      <xdr:col>54</xdr:col>
      <xdr:colOff>189865</xdr:colOff>
      <xdr:row>108</xdr:row>
      <xdr:rowOff>74216</xdr:rowOff>
    </xdr:to>
    <xdr:cxnSp macro="">
      <xdr:nvCxnSpPr>
        <xdr:cNvPr id="454" name="直線コネクタ 453">
          <a:extLst>
            <a:ext uri="{FF2B5EF4-FFF2-40B4-BE49-F238E27FC236}">
              <a16:creationId xmlns:a16="http://schemas.microsoft.com/office/drawing/2014/main" id="{DB84FB43-10EB-4808-BC9D-100284ED8E25}"/>
            </a:ext>
          </a:extLst>
        </xdr:cNvPr>
        <xdr:cNvCxnSpPr/>
      </xdr:nvCxnSpPr>
      <xdr:spPr>
        <a:xfrm flipV="1">
          <a:off x="10476865" y="17104116"/>
          <a:ext cx="0" cy="148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78043</xdr:rowOff>
    </xdr:from>
    <xdr:ext cx="378565" cy="259045"/>
    <xdr:sp macro="" textlink="">
      <xdr:nvSpPr>
        <xdr:cNvPr id="455" name="【港湾・漁港】&#10;一人当たり有形固定資産（償却資産）額最小値テキスト">
          <a:extLst>
            <a:ext uri="{FF2B5EF4-FFF2-40B4-BE49-F238E27FC236}">
              <a16:creationId xmlns:a16="http://schemas.microsoft.com/office/drawing/2014/main" id="{C2E9A6D7-A763-4766-B5D8-56DCF7AA714F}"/>
            </a:ext>
          </a:extLst>
        </xdr:cNvPr>
        <xdr:cNvSpPr txBox="1"/>
      </xdr:nvSpPr>
      <xdr:spPr>
        <a:xfrm>
          <a:off x="10515600" y="18594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74216</xdr:rowOff>
    </xdr:from>
    <xdr:to>
      <xdr:col>55</xdr:col>
      <xdr:colOff>88900</xdr:colOff>
      <xdr:row>108</xdr:row>
      <xdr:rowOff>74216</xdr:rowOff>
    </xdr:to>
    <xdr:cxnSp macro="">
      <xdr:nvCxnSpPr>
        <xdr:cNvPr id="456" name="直線コネクタ 455">
          <a:extLst>
            <a:ext uri="{FF2B5EF4-FFF2-40B4-BE49-F238E27FC236}">
              <a16:creationId xmlns:a16="http://schemas.microsoft.com/office/drawing/2014/main" id="{22363796-C8A9-44B8-BA19-D41C36B3371D}"/>
            </a:ext>
          </a:extLst>
        </xdr:cNvPr>
        <xdr:cNvCxnSpPr/>
      </xdr:nvCxnSpPr>
      <xdr:spPr>
        <a:xfrm>
          <a:off x="10388600" y="1859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77243</xdr:rowOff>
    </xdr:from>
    <xdr:ext cx="599010" cy="259045"/>
    <xdr:sp macro="" textlink="">
      <xdr:nvSpPr>
        <xdr:cNvPr id="457" name="【港湾・漁港】&#10;一人当たり有形固定資産（償却資産）額最大値テキスト">
          <a:extLst>
            <a:ext uri="{FF2B5EF4-FFF2-40B4-BE49-F238E27FC236}">
              <a16:creationId xmlns:a16="http://schemas.microsoft.com/office/drawing/2014/main" id="{CDC0D89D-EDE6-4584-A8AC-9F0AEAF0866C}"/>
            </a:ext>
          </a:extLst>
        </xdr:cNvPr>
        <xdr:cNvSpPr txBox="1"/>
      </xdr:nvSpPr>
      <xdr:spPr>
        <a:xfrm>
          <a:off x="10515600" y="1687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130566</xdr:rowOff>
    </xdr:from>
    <xdr:to>
      <xdr:col>55</xdr:col>
      <xdr:colOff>88900</xdr:colOff>
      <xdr:row>99</xdr:row>
      <xdr:rowOff>130566</xdr:rowOff>
    </xdr:to>
    <xdr:cxnSp macro="">
      <xdr:nvCxnSpPr>
        <xdr:cNvPr id="458" name="直線コネクタ 457">
          <a:extLst>
            <a:ext uri="{FF2B5EF4-FFF2-40B4-BE49-F238E27FC236}">
              <a16:creationId xmlns:a16="http://schemas.microsoft.com/office/drawing/2014/main" id="{2DD8F193-80CE-4058-A99D-4082A53D676C}"/>
            </a:ext>
          </a:extLst>
        </xdr:cNvPr>
        <xdr:cNvCxnSpPr/>
      </xdr:nvCxnSpPr>
      <xdr:spPr>
        <a:xfrm>
          <a:off x="10388600" y="1710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13178</xdr:rowOff>
    </xdr:from>
    <xdr:ext cx="534377" cy="259045"/>
    <xdr:sp macro="" textlink="">
      <xdr:nvSpPr>
        <xdr:cNvPr id="459" name="【港湾・漁港】&#10;一人当たり有形固定資産（償却資産）額平均値テキスト">
          <a:extLst>
            <a:ext uri="{FF2B5EF4-FFF2-40B4-BE49-F238E27FC236}">
              <a16:creationId xmlns:a16="http://schemas.microsoft.com/office/drawing/2014/main" id="{242D6788-34FF-4D52-B2A9-976667D87ABD}"/>
            </a:ext>
          </a:extLst>
        </xdr:cNvPr>
        <xdr:cNvSpPr txBox="1"/>
      </xdr:nvSpPr>
      <xdr:spPr>
        <a:xfrm>
          <a:off x="10515600" y="18015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161751</xdr:rowOff>
    </xdr:from>
    <xdr:to>
      <xdr:col>55</xdr:col>
      <xdr:colOff>50800</xdr:colOff>
      <xdr:row>106</xdr:row>
      <xdr:rowOff>91901</xdr:rowOff>
    </xdr:to>
    <xdr:sp macro="" textlink="">
      <xdr:nvSpPr>
        <xdr:cNvPr id="460" name="フローチャート: 判断 459">
          <a:extLst>
            <a:ext uri="{FF2B5EF4-FFF2-40B4-BE49-F238E27FC236}">
              <a16:creationId xmlns:a16="http://schemas.microsoft.com/office/drawing/2014/main" id="{09A7B303-BB63-40CA-813C-53171838E38B}"/>
            </a:ext>
          </a:extLst>
        </xdr:cNvPr>
        <xdr:cNvSpPr/>
      </xdr:nvSpPr>
      <xdr:spPr>
        <a:xfrm>
          <a:off x="10426700" y="1816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163274</xdr:rowOff>
    </xdr:from>
    <xdr:to>
      <xdr:col>50</xdr:col>
      <xdr:colOff>165100</xdr:colOff>
      <xdr:row>106</xdr:row>
      <xdr:rowOff>93424</xdr:rowOff>
    </xdr:to>
    <xdr:sp macro="" textlink="">
      <xdr:nvSpPr>
        <xdr:cNvPr id="461" name="フローチャート: 判断 460">
          <a:extLst>
            <a:ext uri="{FF2B5EF4-FFF2-40B4-BE49-F238E27FC236}">
              <a16:creationId xmlns:a16="http://schemas.microsoft.com/office/drawing/2014/main" id="{525AD1FB-71E4-403C-A78A-E63CFE53F9BA}"/>
            </a:ext>
          </a:extLst>
        </xdr:cNvPr>
        <xdr:cNvSpPr/>
      </xdr:nvSpPr>
      <xdr:spPr>
        <a:xfrm>
          <a:off x="9588500" y="181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164027</xdr:rowOff>
    </xdr:from>
    <xdr:to>
      <xdr:col>46</xdr:col>
      <xdr:colOff>38100</xdr:colOff>
      <xdr:row>106</xdr:row>
      <xdr:rowOff>94177</xdr:rowOff>
    </xdr:to>
    <xdr:sp macro="" textlink="">
      <xdr:nvSpPr>
        <xdr:cNvPr id="462" name="フローチャート: 判断 461">
          <a:extLst>
            <a:ext uri="{FF2B5EF4-FFF2-40B4-BE49-F238E27FC236}">
              <a16:creationId xmlns:a16="http://schemas.microsoft.com/office/drawing/2014/main" id="{07508D03-EB66-4766-9B54-1144D25F1280}"/>
            </a:ext>
          </a:extLst>
        </xdr:cNvPr>
        <xdr:cNvSpPr/>
      </xdr:nvSpPr>
      <xdr:spPr>
        <a:xfrm>
          <a:off x="8699500" y="181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78499</xdr:rowOff>
    </xdr:from>
    <xdr:to>
      <xdr:col>41</xdr:col>
      <xdr:colOff>101600</xdr:colOff>
      <xdr:row>106</xdr:row>
      <xdr:rowOff>8649</xdr:rowOff>
    </xdr:to>
    <xdr:sp macro="" textlink="">
      <xdr:nvSpPr>
        <xdr:cNvPr id="463" name="フローチャート: 判断 462">
          <a:extLst>
            <a:ext uri="{FF2B5EF4-FFF2-40B4-BE49-F238E27FC236}">
              <a16:creationId xmlns:a16="http://schemas.microsoft.com/office/drawing/2014/main" id="{7E6A1D83-B02B-4E18-8153-96FABFB78123}"/>
            </a:ext>
          </a:extLst>
        </xdr:cNvPr>
        <xdr:cNvSpPr/>
      </xdr:nvSpPr>
      <xdr:spPr>
        <a:xfrm>
          <a:off x="7810500" y="1808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69675</xdr:rowOff>
    </xdr:from>
    <xdr:to>
      <xdr:col>36</xdr:col>
      <xdr:colOff>165100</xdr:colOff>
      <xdr:row>105</xdr:row>
      <xdr:rowOff>171275</xdr:rowOff>
    </xdr:to>
    <xdr:sp macro="" textlink="">
      <xdr:nvSpPr>
        <xdr:cNvPr id="464" name="フローチャート: 判断 463">
          <a:extLst>
            <a:ext uri="{FF2B5EF4-FFF2-40B4-BE49-F238E27FC236}">
              <a16:creationId xmlns:a16="http://schemas.microsoft.com/office/drawing/2014/main" id="{3715B641-AF82-48F2-9297-62FA14DBFE1A}"/>
            </a:ext>
          </a:extLst>
        </xdr:cNvPr>
        <xdr:cNvSpPr/>
      </xdr:nvSpPr>
      <xdr:spPr>
        <a:xfrm>
          <a:off x="6921500" y="180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F983911C-1883-4F98-9C14-ACD12E0B6A1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612E8CF6-7770-4610-9E6F-221959383D8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674C8E95-7DC1-4480-9A3B-D3A6AEC3ABA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49169AE-45C1-4A71-8649-293A74F4DFD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76C37856-1693-45D1-928A-A9B33D64F0A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23416</xdr:rowOff>
    </xdr:from>
    <xdr:to>
      <xdr:col>55</xdr:col>
      <xdr:colOff>50800</xdr:colOff>
      <xdr:row>108</xdr:row>
      <xdr:rowOff>125016</xdr:rowOff>
    </xdr:to>
    <xdr:sp macro="" textlink="">
      <xdr:nvSpPr>
        <xdr:cNvPr id="470" name="楕円 469">
          <a:extLst>
            <a:ext uri="{FF2B5EF4-FFF2-40B4-BE49-F238E27FC236}">
              <a16:creationId xmlns:a16="http://schemas.microsoft.com/office/drawing/2014/main" id="{87196C01-D534-48E9-8892-6B293D2BBFD7}"/>
            </a:ext>
          </a:extLst>
        </xdr:cNvPr>
        <xdr:cNvSpPr/>
      </xdr:nvSpPr>
      <xdr:spPr>
        <a:xfrm>
          <a:off x="10426700" y="1854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109793</xdr:rowOff>
    </xdr:from>
    <xdr:ext cx="378565" cy="259045"/>
    <xdr:sp macro="" textlink="">
      <xdr:nvSpPr>
        <xdr:cNvPr id="471" name="【港湾・漁港】&#10;一人当たり有形固定資産（償却資産）額該当値テキスト">
          <a:extLst>
            <a:ext uri="{FF2B5EF4-FFF2-40B4-BE49-F238E27FC236}">
              <a16:creationId xmlns:a16="http://schemas.microsoft.com/office/drawing/2014/main" id="{66BC4048-CC11-41C6-A6AD-45580A1420BB}"/>
            </a:ext>
          </a:extLst>
        </xdr:cNvPr>
        <xdr:cNvSpPr txBox="1"/>
      </xdr:nvSpPr>
      <xdr:spPr>
        <a:xfrm>
          <a:off x="10515600" y="18454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23425</xdr:rowOff>
    </xdr:from>
    <xdr:to>
      <xdr:col>50</xdr:col>
      <xdr:colOff>165100</xdr:colOff>
      <xdr:row>108</xdr:row>
      <xdr:rowOff>125025</xdr:rowOff>
    </xdr:to>
    <xdr:sp macro="" textlink="">
      <xdr:nvSpPr>
        <xdr:cNvPr id="472" name="楕円 471">
          <a:extLst>
            <a:ext uri="{FF2B5EF4-FFF2-40B4-BE49-F238E27FC236}">
              <a16:creationId xmlns:a16="http://schemas.microsoft.com/office/drawing/2014/main" id="{B47E949D-DEFA-48B7-9631-4F32B65D84F4}"/>
            </a:ext>
          </a:extLst>
        </xdr:cNvPr>
        <xdr:cNvSpPr/>
      </xdr:nvSpPr>
      <xdr:spPr>
        <a:xfrm>
          <a:off x="9588500" y="1854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74216</xdr:rowOff>
    </xdr:from>
    <xdr:to>
      <xdr:col>55</xdr:col>
      <xdr:colOff>0</xdr:colOff>
      <xdr:row>108</xdr:row>
      <xdr:rowOff>74225</xdr:rowOff>
    </xdr:to>
    <xdr:cxnSp macro="">
      <xdr:nvCxnSpPr>
        <xdr:cNvPr id="473" name="直線コネクタ 472">
          <a:extLst>
            <a:ext uri="{FF2B5EF4-FFF2-40B4-BE49-F238E27FC236}">
              <a16:creationId xmlns:a16="http://schemas.microsoft.com/office/drawing/2014/main" id="{0FD2E639-B4E7-424A-9A54-9146430A3BFF}"/>
            </a:ext>
          </a:extLst>
        </xdr:cNvPr>
        <xdr:cNvCxnSpPr/>
      </xdr:nvCxnSpPr>
      <xdr:spPr>
        <a:xfrm flipV="1">
          <a:off x="9639300" y="18590816"/>
          <a:ext cx="8382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23434</xdr:rowOff>
    </xdr:from>
    <xdr:to>
      <xdr:col>46</xdr:col>
      <xdr:colOff>38100</xdr:colOff>
      <xdr:row>108</xdr:row>
      <xdr:rowOff>125034</xdr:rowOff>
    </xdr:to>
    <xdr:sp macro="" textlink="">
      <xdr:nvSpPr>
        <xdr:cNvPr id="474" name="楕円 473">
          <a:extLst>
            <a:ext uri="{FF2B5EF4-FFF2-40B4-BE49-F238E27FC236}">
              <a16:creationId xmlns:a16="http://schemas.microsoft.com/office/drawing/2014/main" id="{247806E5-A536-411E-B0AF-428D04623300}"/>
            </a:ext>
          </a:extLst>
        </xdr:cNvPr>
        <xdr:cNvSpPr/>
      </xdr:nvSpPr>
      <xdr:spPr>
        <a:xfrm>
          <a:off x="8699500" y="1854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74225</xdr:rowOff>
    </xdr:from>
    <xdr:to>
      <xdr:col>50</xdr:col>
      <xdr:colOff>114300</xdr:colOff>
      <xdr:row>108</xdr:row>
      <xdr:rowOff>74234</xdr:rowOff>
    </xdr:to>
    <xdr:cxnSp macro="">
      <xdr:nvCxnSpPr>
        <xdr:cNvPr id="475" name="直線コネクタ 474">
          <a:extLst>
            <a:ext uri="{FF2B5EF4-FFF2-40B4-BE49-F238E27FC236}">
              <a16:creationId xmlns:a16="http://schemas.microsoft.com/office/drawing/2014/main" id="{1A763C64-348C-4E96-84F5-ABF4EA734D69}"/>
            </a:ext>
          </a:extLst>
        </xdr:cNvPr>
        <xdr:cNvCxnSpPr/>
      </xdr:nvCxnSpPr>
      <xdr:spPr>
        <a:xfrm flipV="1">
          <a:off x="8750300" y="18590825"/>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23439</xdr:rowOff>
    </xdr:from>
    <xdr:to>
      <xdr:col>41</xdr:col>
      <xdr:colOff>101600</xdr:colOff>
      <xdr:row>108</xdr:row>
      <xdr:rowOff>125039</xdr:rowOff>
    </xdr:to>
    <xdr:sp macro="" textlink="">
      <xdr:nvSpPr>
        <xdr:cNvPr id="476" name="楕円 475">
          <a:extLst>
            <a:ext uri="{FF2B5EF4-FFF2-40B4-BE49-F238E27FC236}">
              <a16:creationId xmlns:a16="http://schemas.microsoft.com/office/drawing/2014/main" id="{4E952139-4C06-4078-9021-A4A9B824CB95}"/>
            </a:ext>
          </a:extLst>
        </xdr:cNvPr>
        <xdr:cNvSpPr/>
      </xdr:nvSpPr>
      <xdr:spPr>
        <a:xfrm>
          <a:off x="7810500" y="1854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74234</xdr:rowOff>
    </xdr:from>
    <xdr:to>
      <xdr:col>45</xdr:col>
      <xdr:colOff>177800</xdr:colOff>
      <xdr:row>108</xdr:row>
      <xdr:rowOff>74239</xdr:rowOff>
    </xdr:to>
    <xdr:cxnSp macro="">
      <xdr:nvCxnSpPr>
        <xdr:cNvPr id="477" name="直線コネクタ 476">
          <a:extLst>
            <a:ext uri="{FF2B5EF4-FFF2-40B4-BE49-F238E27FC236}">
              <a16:creationId xmlns:a16="http://schemas.microsoft.com/office/drawing/2014/main" id="{531B9725-88DD-4EFF-A3B8-39B95ABC204C}"/>
            </a:ext>
          </a:extLst>
        </xdr:cNvPr>
        <xdr:cNvCxnSpPr/>
      </xdr:nvCxnSpPr>
      <xdr:spPr>
        <a:xfrm flipV="1">
          <a:off x="7861300" y="18590834"/>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23448</xdr:rowOff>
    </xdr:from>
    <xdr:to>
      <xdr:col>36</xdr:col>
      <xdr:colOff>165100</xdr:colOff>
      <xdr:row>108</xdr:row>
      <xdr:rowOff>125048</xdr:rowOff>
    </xdr:to>
    <xdr:sp macro="" textlink="">
      <xdr:nvSpPr>
        <xdr:cNvPr id="478" name="楕円 477">
          <a:extLst>
            <a:ext uri="{FF2B5EF4-FFF2-40B4-BE49-F238E27FC236}">
              <a16:creationId xmlns:a16="http://schemas.microsoft.com/office/drawing/2014/main" id="{4DA24108-ACC3-4ABF-820A-A5DC5F2208ED}"/>
            </a:ext>
          </a:extLst>
        </xdr:cNvPr>
        <xdr:cNvSpPr/>
      </xdr:nvSpPr>
      <xdr:spPr>
        <a:xfrm>
          <a:off x="6921500" y="1854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74239</xdr:rowOff>
    </xdr:from>
    <xdr:to>
      <xdr:col>41</xdr:col>
      <xdr:colOff>50800</xdr:colOff>
      <xdr:row>108</xdr:row>
      <xdr:rowOff>74248</xdr:rowOff>
    </xdr:to>
    <xdr:cxnSp macro="">
      <xdr:nvCxnSpPr>
        <xdr:cNvPr id="479" name="直線コネクタ 478">
          <a:extLst>
            <a:ext uri="{FF2B5EF4-FFF2-40B4-BE49-F238E27FC236}">
              <a16:creationId xmlns:a16="http://schemas.microsoft.com/office/drawing/2014/main" id="{7786CBDC-E814-4AA1-A60E-7AA0F837B58E}"/>
            </a:ext>
          </a:extLst>
        </xdr:cNvPr>
        <xdr:cNvCxnSpPr/>
      </xdr:nvCxnSpPr>
      <xdr:spPr>
        <a:xfrm flipV="1">
          <a:off x="6972300" y="18590839"/>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109951</xdr:rowOff>
    </xdr:from>
    <xdr:ext cx="534377" cy="259045"/>
    <xdr:sp macro="" textlink="">
      <xdr:nvSpPr>
        <xdr:cNvPr id="480" name="n_1aveValue【港湾・漁港】&#10;一人当たり有形固定資産（償却資産）額">
          <a:extLst>
            <a:ext uri="{FF2B5EF4-FFF2-40B4-BE49-F238E27FC236}">
              <a16:creationId xmlns:a16="http://schemas.microsoft.com/office/drawing/2014/main" id="{57490753-03DE-4020-8C45-2DFF9F03EB70}"/>
            </a:ext>
          </a:extLst>
        </xdr:cNvPr>
        <xdr:cNvSpPr txBox="1"/>
      </xdr:nvSpPr>
      <xdr:spPr>
        <a:xfrm>
          <a:off x="9359411" y="1794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110704</xdr:rowOff>
    </xdr:from>
    <xdr:ext cx="534377" cy="259045"/>
    <xdr:sp macro="" textlink="">
      <xdr:nvSpPr>
        <xdr:cNvPr id="481" name="n_2aveValue【港湾・漁港】&#10;一人当たり有形固定資産（償却資産）額">
          <a:extLst>
            <a:ext uri="{FF2B5EF4-FFF2-40B4-BE49-F238E27FC236}">
              <a16:creationId xmlns:a16="http://schemas.microsoft.com/office/drawing/2014/main" id="{5F150A7C-21C5-4AE3-BC07-22E0F8AF561F}"/>
            </a:ext>
          </a:extLst>
        </xdr:cNvPr>
        <xdr:cNvSpPr txBox="1"/>
      </xdr:nvSpPr>
      <xdr:spPr>
        <a:xfrm>
          <a:off x="8483111" y="1794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25176</xdr:rowOff>
    </xdr:from>
    <xdr:ext cx="599010" cy="259045"/>
    <xdr:sp macro="" textlink="">
      <xdr:nvSpPr>
        <xdr:cNvPr id="482" name="n_3aveValue【港湾・漁港】&#10;一人当たり有形固定資産（償却資産）額">
          <a:extLst>
            <a:ext uri="{FF2B5EF4-FFF2-40B4-BE49-F238E27FC236}">
              <a16:creationId xmlns:a16="http://schemas.microsoft.com/office/drawing/2014/main" id="{FB093DF8-AD08-49BA-AED5-CC2EC15638DE}"/>
            </a:ext>
          </a:extLst>
        </xdr:cNvPr>
        <xdr:cNvSpPr txBox="1"/>
      </xdr:nvSpPr>
      <xdr:spPr>
        <a:xfrm>
          <a:off x="7561795" y="1785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16352</xdr:rowOff>
    </xdr:from>
    <xdr:ext cx="599010" cy="259045"/>
    <xdr:sp macro="" textlink="">
      <xdr:nvSpPr>
        <xdr:cNvPr id="483" name="n_4aveValue【港湾・漁港】&#10;一人当たり有形固定資産（償却資産）額">
          <a:extLst>
            <a:ext uri="{FF2B5EF4-FFF2-40B4-BE49-F238E27FC236}">
              <a16:creationId xmlns:a16="http://schemas.microsoft.com/office/drawing/2014/main" id="{D2F88323-AB50-470E-8067-1876BDFBA8E3}"/>
            </a:ext>
          </a:extLst>
        </xdr:cNvPr>
        <xdr:cNvSpPr txBox="1"/>
      </xdr:nvSpPr>
      <xdr:spPr>
        <a:xfrm>
          <a:off x="6672795" y="1784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108</xdr:row>
      <xdr:rowOff>116152</xdr:rowOff>
    </xdr:from>
    <xdr:ext cx="378565" cy="259045"/>
    <xdr:sp macro="" textlink="">
      <xdr:nvSpPr>
        <xdr:cNvPr id="484" name="n_1mainValue【港湾・漁港】&#10;一人当たり有形固定資産（償却資産）額">
          <a:extLst>
            <a:ext uri="{FF2B5EF4-FFF2-40B4-BE49-F238E27FC236}">
              <a16:creationId xmlns:a16="http://schemas.microsoft.com/office/drawing/2014/main" id="{AC553D7E-D18C-49C1-95D2-40ED3953D6C8}"/>
            </a:ext>
          </a:extLst>
        </xdr:cNvPr>
        <xdr:cNvSpPr txBox="1"/>
      </xdr:nvSpPr>
      <xdr:spPr>
        <a:xfrm>
          <a:off x="9437317" y="18632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108</xdr:row>
      <xdr:rowOff>116161</xdr:rowOff>
    </xdr:from>
    <xdr:ext cx="378565" cy="259045"/>
    <xdr:sp macro="" textlink="">
      <xdr:nvSpPr>
        <xdr:cNvPr id="485" name="n_2mainValue【港湾・漁港】&#10;一人当たり有形固定資産（償却資産）額">
          <a:extLst>
            <a:ext uri="{FF2B5EF4-FFF2-40B4-BE49-F238E27FC236}">
              <a16:creationId xmlns:a16="http://schemas.microsoft.com/office/drawing/2014/main" id="{DF2A1F49-2696-4D80-8B3F-5523D5927246}"/>
            </a:ext>
          </a:extLst>
        </xdr:cNvPr>
        <xdr:cNvSpPr txBox="1"/>
      </xdr:nvSpPr>
      <xdr:spPr>
        <a:xfrm>
          <a:off x="8561017" y="18632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108</xdr:row>
      <xdr:rowOff>116166</xdr:rowOff>
    </xdr:from>
    <xdr:ext cx="378565" cy="259045"/>
    <xdr:sp macro="" textlink="">
      <xdr:nvSpPr>
        <xdr:cNvPr id="486" name="n_3mainValue【港湾・漁港】&#10;一人当たり有形固定資産（償却資産）額">
          <a:extLst>
            <a:ext uri="{FF2B5EF4-FFF2-40B4-BE49-F238E27FC236}">
              <a16:creationId xmlns:a16="http://schemas.microsoft.com/office/drawing/2014/main" id="{A355629A-5469-4E4A-B4AA-F617E10A4EF9}"/>
            </a:ext>
          </a:extLst>
        </xdr:cNvPr>
        <xdr:cNvSpPr txBox="1"/>
      </xdr:nvSpPr>
      <xdr:spPr>
        <a:xfrm>
          <a:off x="7672017" y="18632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108</xdr:row>
      <xdr:rowOff>116175</xdr:rowOff>
    </xdr:from>
    <xdr:ext cx="378565" cy="259045"/>
    <xdr:sp macro="" textlink="">
      <xdr:nvSpPr>
        <xdr:cNvPr id="487" name="n_4mainValue【港湾・漁港】&#10;一人当たり有形固定資産（償却資産）額">
          <a:extLst>
            <a:ext uri="{FF2B5EF4-FFF2-40B4-BE49-F238E27FC236}">
              <a16:creationId xmlns:a16="http://schemas.microsoft.com/office/drawing/2014/main" id="{DA245560-FCE3-45FB-A754-40C89EA0958E}"/>
            </a:ext>
          </a:extLst>
        </xdr:cNvPr>
        <xdr:cNvSpPr txBox="1"/>
      </xdr:nvSpPr>
      <xdr:spPr>
        <a:xfrm>
          <a:off x="6783017" y="18632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EC0A4CFD-860F-47E9-A0A9-65867C6785C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2892F902-57E3-4DF3-AADE-6BCED6BAFB0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EA8669F1-3AA0-44F1-A94D-5AE2E14EE1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C69891F7-E4B0-4296-917A-90F8844D032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5043E586-1254-41A8-BE6D-E998FC8338E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C0F2EC3-F535-48AD-8F5D-AC5E15B0CAB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D7A63D8E-4E3E-41A4-8A86-E2FF8F208F1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D2DB8E4A-19D6-4584-A10C-2428847DA59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95944908-7E7B-41DE-9AD1-2D98B39C781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B864029B-623E-41D1-9844-D369E20BF76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13BD8DF1-C4AF-46D2-82F7-A0AF82F9261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a:extLst>
            <a:ext uri="{FF2B5EF4-FFF2-40B4-BE49-F238E27FC236}">
              <a16:creationId xmlns:a16="http://schemas.microsoft.com/office/drawing/2014/main" id="{DE1DFF47-20A8-441D-8C3F-12457BA9AFA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a:extLst>
            <a:ext uri="{FF2B5EF4-FFF2-40B4-BE49-F238E27FC236}">
              <a16:creationId xmlns:a16="http://schemas.microsoft.com/office/drawing/2014/main" id="{49CA952D-934F-49F0-A0F7-31303826B98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a:extLst>
            <a:ext uri="{FF2B5EF4-FFF2-40B4-BE49-F238E27FC236}">
              <a16:creationId xmlns:a16="http://schemas.microsoft.com/office/drawing/2014/main" id="{C22A7CB6-DFFA-4DBA-8E08-B7E13B68BD1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a:extLst>
            <a:ext uri="{FF2B5EF4-FFF2-40B4-BE49-F238E27FC236}">
              <a16:creationId xmlns:a16="http://schemas.microsoft.com/office/drawing/2014/main" id="{24683062-0B8E-42A9-8CF7-7FE79BEC233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a:extLst>
            <a:ext uri="{FF2B5EF4-FFF2-40B4-BE49-F238E27FC236}">
              <a16:creationId xmlns:a16="http://schemas.microsoft.com/office/drawing/2014/main" id="{A9851B3D-C3C4-47AF-861E-44C50D146AB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a:extLst>
            <a:ext uri="{FF2B5EF4-FFF2-40B4-BE49-F238E27FC236}">
              <a16:creationId xmlns:a16="http://schemas.microsoft.com/office/drawing/2014/main" id="{7130217D-1FCE-4E45-870D-11FECE5D473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a:extLst>
            <a:ext uri="{FF2B5EF4-FFF2-40B4-BE49-F238E27FC236}">
              <a16:creationId xmlns:a16="http://schemas.microsoft.com/office/drawing/2014/main" id="{2630E36F-72CC-42B1-A3D3-3A5AE69FFAF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a:extLst>
            <a:ext uri="{FF2B5EF4-FFF2-40B4-BE49-F238E27FC236}">
              <a16:creationId xmlns:a16="http://schemas.microsoft.com/office/drawing/2014/main" id="{7559326F-9B21-463C-9F96-D257E2B4115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a:extLst>
            <a:ext uri="{FF2B5EF4-FFF2-40B4-BE49-F238E27FC236}">
              <a16:creationId xmlns:a16="http://schemas.microsoft.com/office/drawing/2014/main" id="{10A95807-EB7E-4E48-A7A9-C577432FF10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a:extLst>
            <a:ext uri="{FF2B5EF4-FFF2-40B4-BE49-F238E27FC236}">
              <a16:creationId xmlns:a16="http://schemas.microsoft.com/office/drawing/2014/main" id="{2CABCBA3-C458-4E9B-A1CB-BBF1D20C5C7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a:extLst>
            <a:ext uri="{FF2B5EF4-FFF2-40B4-BE49-F238E27FC236}">
              <a16:creationId xmlns:a16="http://schemas.microsoft.com/office/drawing/2014/main" id="{2C69B1CF-B0FA-44C6-A5FE-9263BAE98DC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a:extLst>
            <a:ext uri="{FF2B5EF4-FFF2-40B4-BE49-F238E27FC236}">
              <a16:creationId xmlns:a16="http://schemas.microsoft.com/office/drawing/2014/main" id="{BAAA5AC4-7AB3-4ABA-8F12-7A503071855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5325DA1C-BE2F-4C21-80A3-B17168161F1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a:extLst>
            <a:ext uri="{FF2B5EF4-FFF2-40B4-BE49-F238E27FC236}">
              <a16:creationId xmlns:a16="http://schemas.microsoft.com/office/drawing/2014/main" id="{DB159207-C8A3-434A-B98B-9EEB1E45406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513" name="直線コネクタ 512">
          <a:extLst>
            <a:ext uri="{FF2B5EF4-FFF2-40B4-BE49-F238E27FC236}">
              <a16:creationId xmlns:a16="http://schemas.microsoft.com/office/drawing/2014/main" id="{3F54721E-5D78-41E8-B0E9-DE082873A1BD}"/>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4" name="【認定こども園・幼稚園・保育所】&#10;有形固定資産減価償却率最小値テキスト">
          <a:extLst>
            <a:ext uri="{FF2B5EF4-FFF2-40B4-BE49-F238E27FC236}">
              <a16:creationId xmlns:a16="http://schemas.microsoft.com/office/drawing/2014/main" id="{FCC7094D-B497-4C60-9F72-6DC49448B16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5" name="直線コネクタ 514">
          <a:extLst>
            <a:ext uri="{FF2B5EF4-FFF2-40B4-BE49-F238E27FC236}">
              <a16:creationId xmlns:a16="http://schemas.microsoft.com/office/drawing/2014/main" id="{DBB68E75-A46D-4DEC-A001-2431A6541DB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516" name="【認定こども園・幼稚園・保育所】&#10;有形固定資産減価償却率最大値テキスト">
          <a:extLst>
            <a:ext uri="{FF2B5EF4-FFF2-40B4-BE49-F238E27FC236}">
              <a16:creationId xmlns:a16="http://schemas.microsoft.com/office/drawing/2014/main" id="{B8FB325B-D0B2-4A12-8FA3-30F16891F4E3}"/>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517" name="直線コネクタ 516">
          <a:extLst>
            <a:ext uri="{FF2B5EF4-FFF2-40B4-BE49-F238E27FC236}">
              <a16:creationId xmlns:a16="http://schemas.microsoft.com/office/drawing/2014/main" id="{C68561B3-E92B-4018-847F-0567F270EE07}"/>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18" name="【認定こども園・幼稚園・保育所】&#10;有形固定資産減価償却率平均値テキスト">
          <a:extLst>
            <a:ext uri="{FF2B5EF4-FFF2-40B4-BE49-F238E27FC236}">
              <a16:creationId xmlns:a16="http://schemas.microsoft.com/office/drawing/2014/main" id="{8DC41323-3F82-41E2-85AB-F1952624ACC7}"/>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19" name="フローチャート: 判断 518">
          <a:extLst>
            <a:ext uri="{FF2B5EF4-FFF2-40B4-BE49-F238E27FC236}">
              <a16:creationId xmlns:a16="http://schemas.microsoft.com/office/drawing/2014/main" id="{881F944B-B5C5-4BEE-BE52-84BCA6766F97}"/>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0" name="フローチャート: 判断 519">
          <a:extLst>
            <a:ext uri="{FF2B5EF4-FFF2-40B4-BE49-F238E27FC236}">
              <a16:creationId xmlns:a16="http://schemas.microsoft.com/office/drawing/2014/main" id="{4D84F078-1C83-42B5-AACA-A1D471FCEE8A}"/>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521" name="フローチャート: 判断 520">
          <a:extLst>
            <a:ext uri="{FF2B5EF4-FFF2-40B4-BE49-F238E27FC236}">
              <a16:creationId xmlns:a16="http://schemas.microsoft.com/office/drawing/2014/main" id="{15483FF3-66E2-4C1A-BF40-3AF37A00C3AE}"/>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522" name="フローチャート: 判断 521">
          <a:extLst>
            <a:ext uri="{FF2B5EF4-FFF2-40B4-BE49-F238E27FC236}">
              <a16:creationId xmlns:a16="http://schemas.microsoft.com/office/drawing/2014/main" id="{537AFCB2-0FE6-4C2F-8534-17EAF7ABF1C1}"/>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523" name="フローチャート: 判断 522">
          <a:extLst>
            <a:ext uri="{FF2B5EF4-FFF2-40B4-BE49-F238E27FC236}">
              <a16:creationId xmlns:a16="http://schemas.microsoft.com/office/drawing/2014/main" id="{3AA1F64E-A6AC-44F8-85E0-2EF0F4F83FAE}"/>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46105D6D-E53D-4856-9035-CDC86C7D5E8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1E2F6D44-51C6-4A8A-8BD7-A56C8ED9498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59DCB0B1-58E6-4680-96FA-68ED9C03BC4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423B920-2047-470A-AB34-B8260C6FED5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546316E-CF7D-4EA5-8666-5256D0B47DD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152763</xdr:rowOff>
    </xdr:from>
    <xdr:to>
      <xdr:col>85</xdr:col>
      <xdr:colOff>177800</xdr:colOff>
      <xdr:row>41</xdr:row>
      <xdr:rowOff>82913</xdr:rowOff>
    </xdr:to>
    <xdr:sp macro="" textlink="">
      <xdr:nvSpPr>
        <xdr:cNvPr id="529" name="楕円 528">
          <a:extLst>
            <a:ext uri="{FF2B5EF4-FFF2-40B4-BE49-F238E27FC236}">
              <a16:creationId xmlns:a16="http://schemas.microsoft.com/office/drawing/2014/main" id="{CA7ADA5E-EC70-4790-BFEC-9A057E13C07D}"/>
            </a:ext>
          </a:extLst>
        </xdr:cNvPr>
        <xdr:cNvSpPr/>
      </xdr:nvSpPr>
      <xdr:spPr>
        <a:xfrm>
          <a:off x="16268700" y="70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131190</xdr:rowOff>
    </xdr:from>
    <xdr:ext cx="405111" cy="259045"/>
    <xdr:sp macro="" textlink="">
      <xdr:nvSpPr>
        <xdr:cNvPr id="530" name="【認定こども園・幼稚園・保育所】&#10;有形固定資産減価償却率該当値テキスト">
          <a:extLst>
            <a:ext uri="{FF2B5EF4-FFF2-40B4-BE49-F238E27FC236}">
              <a16:creationId xmlns:a16="http://schemas.microsoft.com/office/drawing/2014/main" id="{D54917A8-9889-45E8-9FFA-4CF21BF2B8A3}"/>
            </a:ext>
          </a:extLst>
        </xdr:cNvPr>
        <xdr:cNvSpPr txBox="1"/>
      </xdr:nvSpPr>
      <xdr:spPr>
        <a:xfrm>
          <a:off x="16357600" y="698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22134</xdr:rowOff>
    </xdr:from>
    <xdr:to>
      <xdr:col>81</xdr:col>
      <xdr:colOff>101600</xdr:colOff>
      <xdr:row>41</xdr:row>
      <xdr:rowOff>123734</xdr:rowOff>
    </xdr:to>
    <xdr:sp macro="" textlink="">
      <xdr:nvSpPr>
        <xdr:cNvPr id="531" name="楕円 530">
          <a:extLst>
            <a:ext uri="{FF2B5EF4-FFF2-40B4-BE49-F238E27FC236}">
              <a16:creationId xmlns:a16="http://schemas.microsoft.com/office/drawing/2014/main" id="{C2A20874-30E3-40D7-98CA-DF4D1F83ED82}"/>
            </a:ext>
          </a:extLst>
        </xdr:cNvPr>
        <xdr:cNvSpPr/>
      </xdr:nvSpPr>
      <xdr:spPr>
        <a:xfrm>
          <a:off x="15430500" y="705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32113</xdr:rowOff>
    </xdr:from>
    <xdr:to>
      <xdr:col>85</xdr:col>
      <xdr:colOff>127000</xdr:colOff>
      <xdr:row>41</xdr:row>
      <xdr:rowOff>72934</xdr:rowOff>
    </xdr:to>
    <xdr:cxnSp macro="">
      <xdr:nvCxnSpPr>
        <xdr:cNvPr id="532" name="直線コネクタ 531">
          <a:extLst>
            <a:ext uri="{FF2B5EF4-FFF2-40B4-BE49-F238E27FC236}">
              <a16:creationId xmlns:a16="http://schemas.microsoft.com/office/drawing/2014/main" id="{6B9D9B70-E531-47BD-B421-747F658AD90A}"/>
            </a:ext>
          </a:extLst>
        </xdr:cNvPr>
        <xdr:cNvCxnSpPr/>
      </xdr:nvCxnSpPr>
      <xdr:spPr>
        <a:xfrm flipV="1">
          <a:off x="15481300" y="706156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164193</xdr:rowOff>
    </xdr:from>
    <xdr:to>
      <xdr:col>76</xdr:col>
      <xdr:colOff>165100</xdr:colOff>
      <xdr:row>41</xdr:row>
      <xdr:rowOff>94343</xdr:rowOff>
    </xdr:to>
    <xdr:sp macro="" textlink="">
      <xdr:nvSpPr>
        <xdr:cNvPr id="533" name="楕円 532">
          <a:extLst>
            <a:ext uri="{FF2B5EF4-FFF2-40B4-BE49-F238E27FC236}">
              <a16:creationId xmlns:a16="http://schemas.microsoft.com/office/drawing/2014/main" id="{70BDEEAB-9822-4343-88BC-080BE2B02318}"/>
            </a:ext>
          </a:extLst>
        </xdr:cNvPr>
        <xdr:cNvSpPr/>
      </xdr:nvSpPr>
      <xdr:spPr>
        <a:xfrm>
          <a:off x="14541500" y="70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43543</xdr:rowOff>
    </xdr:from>
    <xdr:to>
      <xdr:col>81</xdr:col>
      <xdr:colOff>50800</xdr:colOff>
      <xdr:row>41</xdr:row>
      <xdr:rowOff>72934</xdr:rowOff>
    </xdr:to>
    <xdr:cxnSp macro="">
      <xdr:nvCxnSpPr>
        <xdr:cNvPr id="534" name="直線コネクタ 533">
          <a:extLst>
            <a:ext uri="{FF2B5EF4-FFF2-40B4-BE49-F238E27FC236}">
              <a16:creationId xmlns:a16="http://schemas.microsoft.com/office/drawing/2014/main" id="{C6C776A1-D5BF-4BEB-8C4C-5849AAFBD077}"/>
            </a:ext>
          </a:extLst>
        </xdr:cNvPr>
        <xdr:cNvCxnSpPr/>
      </xdr:nvCxnSpPr>
      <xdr:spPr>
        <a:xfrm>
          <a:off x="14592300" y="70729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28666</xdr:rowOff>
    </xdr:from>
    <xdr:to>
      <xdr:col>72</xdr:col>
      <xdr:colOff>38100</xdr:colOff>
      <xdr:row>41</xdr:row>
      <xdr:rowOff>130266</xdr:rowOff>
    </xdr:to>
    <xdr:sp macro="" textlink="">
      <xdr:nvSpPr>
        <xdr:cNvPr id="535" name="楕円 534">
          <a:extLst>
            <a:ext uri="{FF2B5EF4-FFF2-40B4-BE49-F238E27FC236}">
              <a16:creationId xmlns:a16="http://schemas.microsoft.com/office/drawing/2014/main" id="{C9BE3AF9-D9E4-440A-AFE0-36D7564842E1}"/>
            </a:ext>
          </a:extLst>
        </xdr:cNvPr>
        <xdr:cNvSpPr/>
      </xdr:nvSpPr>
      <xdr:spPr>
        <a:xfrm>
          <a:off x="13652500" y="70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43543</xdr:rowOff>
    </xdr:from>
    <xdr:to>
      <xdr:col>76</xdr:col>
      <xdr:colOff>114300</xdr:colOff>
      <xdr:row>41</xdr:row>
      <xdr:rowOff>79466</xdr:rowOff>
    </xdr:to>
    <xdr:cxnSp macro="">
      <xdr:nvCxnSpPr>
        <xdr:cNvPr id="536" name="直線コネクタ 535">
          <a:extLst>
            <a:ext uri="{FF2B5EF4-FFF2-40B4-BE49-F238E27FC236}">
              <a16:creationId xmlns:a16="http://schemas.microsoft.com/office/drawing/2014/main" id="{4AD3654C-9B7A-4484-9CB1-02CB44275EEE}"/>
            </a:ext>
          </a:extLst>
        </xdr:cNvPr>
        <xdr:cNvCxnSpPr/>
      </xdr:nvCxnSpPr>
      <xdr:spPr>
        <a:xfrm flipV="1">
          <a:off x="13703300" y="70729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167459</xdr:rowOff>
    </xdr:from>
    <xdr:to>
      <xdr:col>67</xdr:col>
      <xdr:colOff>101600</xdr:colOff>
      <xdr:row>41</xdr:row>
      <xdr:rowOff>97609</xdr:rowOff>
    </xdr:to>
    <xdr:sp macro="" textlink="">
      <xdr:nvSpPr>
        <xdr:cNvPr id="537" name="楕円 536">
          <a:extLst>
            <a:ext uri="{FF2B5EF4-FFF2-40B4-BE49-F238E27FC236}">
              <a16:creationId xmlns:a16="http://schemas.microsoft.com/office/drawing/2014/main" id="{C9C9A6C4-9879-435B-91D2-AA70495B8A8A}"/>
            </a:ext>
          </a:extLst>
        </xdr:cNvPr>
        <xdr:cNvSpPr/>
      </xdr:nvSpPr>
      <xdr:spPr>
        <a:xfrm>
          <a:off x="12763500" y="70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46809</xdr:rowOff>
    </xdr:from>
    <xdr:to>
      <xdr:col>71</xdr:col>
      <xdr:colOff>177800</xdr:colOff>
      <xdr:row>41</xdr:row>
      <xdr:rowOff>79466</xdr:rowOff>
    </xdr:to>
    <xdr:cxnSp macro="">
      <xdr:nvCxnSpPr>
        <xdr:cNvPr id="538" name="直線コネクタ 537">
          <a:extLst>
            <a:ext uri="{FF2B5EF4-FFF2-40B4-BE49-F238E27FC236}">
              <a16:creationId xmlns:a16="http://schemas.microsoft.com/office/drawing/2014/main" id="{A26F627E-5E81-423C-B697-ED3710D619B4}"/>
            </a:ext>
          </a:extLst>
        </xdr:cNvPr>
        <xdr:cNvCxnSpPr/>
      </xdr:nvCxnSpPr>
      <xdr:spPr>
        <a:xfrm>
          <a:off x="12814300" y="707625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39" name="n_1aveValue【認定こども園・幼稚園・保育所】&#10;有形固定資産減価償却率">
          <a:extLst>
            <a:ext uri="{FF2B5EF4-FFF2-40B4-BE49-F238E27FC236}">
              <a16:creationId xmlns:a16="http://schemas.microsoft.com/office/drawing/2014/main" id="{56050F76-090E-4921-A47C-81FAE3D8FCBF}"/>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540" name="n_2aveValue【認定こども園・幼稚園・保育所】&#10;有形固定資産減価償却率">
          <a:extLst>
            <a:ext uri="{FF2B5EF4-FFF2-40B4-BE49-F238E27FC236}">
              <a16:creationId xmlns:a16="http://schemas.microsoft.com/office/drawing/2014/main" id="{A6AB77AE-D5B3-4A8B-B7B2-27810D932EC2}"/>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541" name="n_3aveValue【認定こども園・幼稚園・保育所】&#10;有形固定資産減価償却率">
          <a:extLst>
            <a:ext uri="{FF2B5EF4-FFF2-40B4-BE49-F238E27FC236}">
              <a16:creationId xmlns:a16="http://schemas.microsoft.com/office/drawing/2014/main" id="{09008586-C215-44B5-9826-7E01DAB01BC4}"/>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542" name="n_4aveValue【認定こども園・幼稚園・保育所】&#10;有形固定資産減価償却率">
          <a:extLst>
            <a:ext uri="{FF2B5EF4-FFF2-40B4-BE49-F238E27FC236}">
              <a16:creationId xmlns:a16="http://schemas.microsoft.com/office/drawing/2014/main" id="{9DFC6877-5B8A-41DB-B164-2EAD4BD2FD18}"/>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114861</xdr:rowOff>
    </xdr:from>
    <xdr:ext cx="405111" cy="259045"/>
    <xdr:sp macro="" textlink="">
      <xdr:nvSpPr>
        <xdr:cNvPr id="543" name="n_1mainValue【認定こども園・幼稚園・保育所】&#10;有形固定資産減価償却率">
          <a:extLst>
            <a:ext uri="{FF2B5EF4-FFF2-40B4-BE49-F238E27FC236}">
              <a16:creationId xmlns:a16="http://schemas.microsoft.com/office/drawing/2014/main" id="{2E165BCA-EC68-41D4-8399-D7B216E6388B}"/>
            </a:ext>
          </a:extLst>
        </xdr:cNvPr>
        <xdr:cNvSpPr txBox="1"/>
      </xdr:nvSpPr>
      <xdr:spPr>
        <a:xfrm>
          <a:off x="15266044" y="714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85470</xdr:rowOff>
    </xdr:from>
    <xdr:ext cx="405111" cy="259045"/>
    <xdr:sp macro="" textlink="">
      <xdr:nvSpPr>
        <xdr:cNvPr id="544" name="n_2mainValue【認定こども園・幼稚園・保育所】&#10;有形固定資産減価償却率">
          <a:extLst>
            <a:ext uri="{FF2B5EF4-FFF2-40B4-BE49-F238E27FC236}">
              <a16:creationId xmlns:a16="http://schemas.microsoft.com/office/drawing/2014/main" id="{E9F635C9-7D73-4975-A1FF-D761704B4787}"/>
            </a:ext>
          </a:extLst>
        </xdr:cNvPr>
        <xdr:cNvSpPr txBox="1"/>
      </xdr:nvSpPr>
      <xdr:spPr>
        <a:xfrm>
          <a:off x="14389744" y="711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121393</xdr:rowOff>
    </xdr:from>
    <xdr:ext cx="405111" cy="259045"/>
    <xdr:sp macro="" textlink="">
      <xdr:nvSpPr>
        <xdr:cNvPr id="545" name="n_3mainValue【認定こども園・幼稚園・保育所】&#10;有形固定資産減価償却率">
          <a:extLst>
            <a:ext uri="{FF2B5EF4-FFF2-40B4-BE49-F238E27FC236}">
              <a16:creationId xmlns:a16="http://schemas.microsoft.com/office/drawing/2014/main" id="{631C9E8C-C0BF-4412-B68A-26B78E462F6E}"/>
            </a:ext>
          </a:extLst>
        </xdr:cNvPr>
        <xdr:cNvSpPr txBox="1"/>
      </xdr:nvSpPr>
      <xdr:spPr>
        <a:xfrm>
          <a:off x="13500744" y="715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88736</xdr:rowOff>
    </xdr:from>
    <xdr:ext cx="405111" cy="259045"/>
    <xdr:sp macro="" textlink="">
      <xdr:nvSpPr>
        <xdr:cNvPr id="546" name="n_4mainValue【認定こども園・幼稚園・保育所】&#10;有形固定資産減価償却率">
          <a:extLst>
            <a:ext uri="{FF2B5EF4-FFF2-40B4-BE49-F238E27FC236}">
              <a16:creationId xmlns:a16="http://schemas.microsoft.com/office/drawing/2014/main" id="{2D7FB588-DF49-42A1-82BA-C0E4C7539EBA}"/>
            </a:ext>
          </a:extLst>
        </xdr:cNvPr>
        <xdr:cNvSpPr txBox="1"/>
      </xdr:nvSpPr>
      <xdr:spPr>
        <a:xfrm>
          <a:off x="12611744" y="7118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3D732E2A-8992-4BE4-8551-EFEBA488A22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25B97ECF-032F-4D70-8AB6-08E2B4DF70C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254BA0DC-7727-4739-8BE0-7C17DE0FD58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8CE066C5-270A-47ED-91CB-B5B39D85697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149258CA-FF0C-4559-BB43-01E87615B15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49DB2748-B8C3-482B-ABBF-9F14193FD50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68385993-C535-4371-A158-C5211633DD9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987A2D61-8864-4DDB-9BB4-80E1E02B807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C4F64DDF-014E-4EDD-A867-45C075F915C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7F2BFABF-96E2-4513-9EBE-72BB9F69DFB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a:extLst>
            <a:ext uri="{FF2B5EF4-FFF2-40B4-BE49-F238E27FC236}">
              <a16:creationId xmlns:a16="http://schemas.microsoft.com/office/drawing/2014/main" id="{B7C64FC2-D1BF-4F8B-B660-3A2D14CB917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8" name="テキスト ボックス 557">
          <a:extLst>
            <a:ext uri="{FF2B5EF4-FFF2-40B4-BE49-F238E27FC236}">
              <a16:creationId xmlns:a16="http://schemas.microsoft.com/office/drawing/2014/main" id="{8C4B6D1A-9DC3-4016-A63B-CD6288BE5CF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a:extLst>
            <a:ext uri="{FF2B5EF4-FFF2-40B4-BE49-F238E27FC236}">
              <a16:creationId xmlns:a16="http://schemas.microsoft.com/office/drawing/2014/main" id="{B330AFBE-0E81-44BB-99BF-F6211C60664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0" name="テキスト ボックス 559">
          <a:extLst>
            <a:ext uri="{FF2B5EF4-FFF2-40B4-BE49-F238E27FC236}">
              <a16:creationId xmlns:a16="http://schemas.microsoft.com/office/drawing/2014/main" id="{467B9B4C-F1D3-416C-8930-08602E92FB1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a:extLst>
            <a:ext uri="{FF2B5EF4-FFF2-40B4-BE49-F238E27FC236}">
              <a16:creationId xmlns:a16="http://schemas.microsoft.com/office/drawing/2014/main" id="{3D79B6DA-6829-4D7A-AF85-AD51D6F5515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2" name="テキスト ボックス 561">
          <a:extLst>
            <a:ext uri="{FF2B5EF4-FFF2-40B4-BE49-F238E27FC236}">
              <a16:creationId xmlns:a16="http://schemas.microsoft.com/office/drawing/2014/main" id="{0BBA68B2-773C-4309-B489-DDEC2F6428E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a:extLst>
            <a:ext uri="{FF2B5EF4-FFF2-40B4-BE49-F238E27FC236}">
              <a16:creationId xmlns:a16="http://schemas.microsoft.com/office/drawing/2014/main" id="{25954FAC-3D4D-4E9F-88BE-7C1C4D0E18F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4" name="テキスト ボックス 563">
          <a:extLst>
            <a:ext uri="{FF2B5EF4-FFF2-40B4-BE49-F238E27FC236}">
              <a16:creationId xmlns:a16="http://schemas.microsoft.com/office/drawing/2014/main" id="{6B7E3D51-7FEE-4C5F-A757-C7787A246A6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A8336545-A526-4A3F-8552-76EEC40339D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a:extLst>
            <a:ext uri="{FF2B5EF4-FFF2-40B4-BE49-F238E27FC236}">
              <a16:creationId xmlns:a16="http://schemas.microsoft.com/office/drawing/2014/main" id="{B679A5FB-3D72-469B-9BD3-B39C670D29B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a:extLst>
            <a:ext uri="{FF2B5EF4-FFF2-40B4-BE49-F238E27FC236}">
              <a16:creationId xmlns:a16="http://schemas.microsoft.com/office/drawing/2014/main" id="{46B58A0F-A566-4B33-A7A2-D5B97C6529C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568" name="直線コネクタ 567">
          <a:extLst>
            <a:ext uri="{FF2B5EF4-FFF2-40B4-BE49-F238E27FC236}">
              <a16:creationId xmlns:a16="http://schemas.microsoft.com/office/drawing/2014/main" id="{0D58F033-B706-4DBD-A822-35AB4483B843}"/>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69" name="【認定こども園・幼稚園・保育所】&#10;一人当たり面積最小値テキスト">
          <a:extLst>
            <a:ext uri="{FF2B5EF4-FFF2-40B4-BE49-F238E27FC236}">
              <a16:creationId xmlns:a16="http://schemas.microsoft.com/office/drawing/2014/main" id="{A604B68E-E335-4EF5-A95E-8EBE3EF84AF3}"/>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0" name="直線コネクタ 569">
          <a:extLst>
            <a:ext uri="{FF2B5EF4-FFF2-40B4-BE49-F238E27FC236}">
              <a16:creationId xmlns:a16="http://schemas.microsoft.com/office/drawing/2014/main" id="{ECDAE170-76A8-4266-AF8F-79A90ADA70ED}"/>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571" name="【認定こども園・幼稚園・保育所】&#10;一人当たり面積最大値テキスト">
          <a:extLst>
            <a:ext uri="{FF2B5EF4-FFF2-40B4-BE49-F238E27FC236}">
              <a16:creationId xmlns:a16="http://schemas.microsoft.com/office/drawing/2014/main" id="{D41A1757-EC26-42F7-BAB1-3B77EA3482B7}"/>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572" name="直線コネクタ 571">
          <a:extLst>
            <a:ext uri="{FF2B5EF4-FFF2-40B4-BE49-F238E27FC236}">
              <a16:creationId xmlns:a16="http://schemas.microsoft.com/office/drawing/2014/main" id="{7A2246F4-7984-4B2C-9DA0-7A3E6F5169E8}"/>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573" name="【認定こども園・幼稚園・保育所】&#10;一人当たり面積平均値テキスト">
          <a:extLst>
            <a:ext uri="{FF2B5EF4-FFF2-40B4-BE49-F238E27FC236}">
              <a16:creationId xmlns:a16="http://schemas.microsoft.com/office/drawing/2014/main" id="{CB16B465-28A8-4E41-83D0-ACC4CBDE29DA}"/>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574" name="フローチャート: 判断 573">
          <a:extLst>
            <a:ext uri="{FF2B5EF4-FFF2-40B4-BE49-F238E27FC236}">
              <a16:creationId xmlns:a16="http://schemas.microsoft.com/office/drawing/2014/main" id="{849E1528-93EB-4F07-8167-8C105F341610}"/>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575" name="フローチャート: 判断 574">
          <a:extLst>
            <a:ext uri="{FF2B5EF4-FFF2-40B4-BE49-F238E27FC236}">
              <a16:creationId xmlns:a16="http://schemas.microsoft.com/office/drawing/2014/main" id="{F65F4CBC-ECF3-4574-84AC-DCE2F9CBC468}"/>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576" name="フローチャート: 判断 575">
          <a:extLst>
            <a:ext uri="{FF2B5EF4-FFF2-40B4-BE49-F238E27FC236}">
              <a16:creationId xmlns:a16="http://schemas.microsoft.com/office/drawing/2014/main" id="{D60F5CF6-C632-4129-8701-99F26BE13A89}"/>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577" name="フローチャート: 判断 576">
          <a:extLst>
            <a:ext uri="{FF2B5EF4-FFF2-40B4-BE49-F238E27FC236}">
              <a16:creationId xmlns:a16="http://schemas.microsoft.com/office/drawing/2014/main" id="{13B6F7F1-D2CE-45E9-82CB-959D603D8350}"/>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578" name="フローチャート: 判断 577">
          <a:extLst>
            <a:ext uri="{FF2B5EF4-FFF2-40B4-BE49-F238E27FC236}">
              <a16:creationId xmlns:a16="http://schemas.microsoft.com/office/drawing/2014/main" id="{A405B649-C70A-41AB-B9B5-C045ED154A64}"/>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BC0959C3-3E4F-4C35-993C-1E9B8CCD3DD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D687C1C0-79CD-4078-88EE-8D511333B7B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75589D99-8DF5-4EBE-B710-1AF6AB92B97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571F54C2-C35F-44F2-AF51-407621808EA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60F9309-8DD2-489B-A622-B8A34CCB7FD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98552</xdr:rowOff>
    </xdr:from>
    <xdr:to>
      <xdr:col>116</xdr:col>
      <xdr:colOff>114300</xdr:colOff>
      <xdr:row>41</xdr:row>
      <xdr:rowOff>28702</xdr:rowOff>
    </xdr:to>
    <xdr:sp macro="" textlink="">
      <xdr:nvSpPr>
        <xdr:cNvPr id="584" name="楕円 583">
          <a:extLst>
            <a:ext uri="{FF2B5EF4-FFF2-40B4-BE49-F238E27FC236}">
              <a16:creationId xmlns:a16="http://schemas.microsoft.com/office/drawing/2014/main" id="{CBF9474C-5B93-4CC8-AA2B-346FEAC1132A}"/>
            </a:ext>
          </a:extLst>
        </xdr:cNvPr>
        <xdr:cNvSpPr/>
      </xdr:nvSpPr>
      <xdr:spPr>
        <a:xfrm>
          <a:off x="221107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76979</xdr:rowOff>
    </xdr:from>
    <xdr:ext cx="469744" cy="259045"/>
    <xdr:sp macro="" textlink="">
      <xdr:nvSpPr>
        <xdr:cNvPr id="585" name="【認定こども園・幼稚園・保育所】&#10;一人当たり面積該当値テキスト">
          <a:extLst>
            <a:ext uri="{FF2B5EF4-FFF2-40B4-BE49-F238E27FC236}">
              <a16:creationId xmlns:a16="http://schemas.microsoft.com/office/drawing/2014/main" id="{B7AFCFBF-35E1-419B-975C-2110813AFFB4}"/>
            </a:ext>
          </a:extLst>
        </xdr:cNvPr>
        <xdr:cNvSpPr txBox="1"/>
      </xdr:nvSpPr>
      <xdr:spPr>
        <a:xfrm>
          <a:off x="22199600"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98552</xdr:rowOff>
    </xdr:from>
    <xdr:to>
      <xdr:col>112</xdr:col>
      <xdr:colOff>38100</xdr:colOff>
      <xdr:row>41</xdr:row>
      <xdr:rowOff>28702</xdr:rowOff>
    </xdr:to>
    <xdr:sp macro="" textlink="">
      <xdr:nvSpPr>
        <xdr:cNvPr id="586" name="楕円 585">
          <a:extLst>
            <a:ext uri="{FF2B5EF4-FFF2-40B4-BE49-F238E27FC236}">
              <a16:creationId xmlns:a16="http://schemas.microsoft.com/office/drawing/2014/main" id="{5FB921E6-3B34-47AF-BBE3-B963CADC40B7}"/>
            </a:ext>
          </a:extLst>
        </xdr:cNvPr>
        <xdr:cNvSpPr/>
      </xdr:nvSpPr>
      <xdr:spPr>
        <a:xfrm>
          <a:off x="21272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149352</xdr:rowOff>
    </xdr:from>
    <xdr:to>
      <xdr:col>116</xdr:col>
      <xdr:colOff>63500</xdr:colOff>
      <xdr:row>40</xdr:row>
      <xdr:rowOff>149352</xdr:rowOff>
    </xdr:to>
    <xdr:cxnSp macro="">
      <xdr:nvCxnSpPr>
        <xdr:cNvPr id="587" name="直線コネクタ 586">
          <a:extLst>
            <a:ext uri="{FF2B5EF4-FFF2-40B4-BE49-F238E27FC236}">
              <a16:creationId xmlns:a16="http://schemas.microsoft.com/office/drawing/2014/main" id="{B7C29188-AEFA-4892-9A38-585C43FD60D6}"/>
            </a:ext>
          </a:extLst>
        </xdr:cNvPr>
        <xdr:cNvCxnSpPr/>
      </xdr:nvCxnSpPr>
      <xdr:spPr>
        <a:xfrm>
          <a:off x="21323300" y="700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98552</xdr:rowOff>
    </xdr:from>
    <xdr:to>
      <xdr:col>107</xdr:col>
      <xdr:colOff>101600</xdr:colOff>
      <xdr:row>41</xdr:row>
      <xdr:rowOff>28702</xdr:rowOff>
    </xdr:to>
    <xdr:sp macro="" textlink="">
      <xdr:nvSpPr>
        <xdr:cNvPr id="588" name="楕円 587">
          <a:extLst>
            <a:ext uri="{FF2B5EF4-FFF2-40B4-BE49-F238E27FC236}">
              <a16:creationId xmlns:a16="http://schemas.microsoft.com/office/drawing/2014/main" id="{2A62B36E-C5C8-4059-A507-6E1F6C2F8C13}"/>
            </a:ext>
          </a:extLst>
        </xdr:cNvPr>
        <xdr:cNvSpPr/>
      </xdr:nvSpPr>
      <xdr:spPr>
        <a:xfrm>
          <a:off x="20383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149352</xdr:rowOff>
    </xdr:from>
    <xdr:to>
      <xdr:col>111</xdr:col>
      <xdr:colOff>177800</xdr:colOff>
      <xdr:row>40</xdr:row>
      <xdr:rowOff>149352</xdr:rowOff>
    </xdr:to>
    <xdr:cxnSp macro="">
      <xdr:nvCxnSpPr>
        <xdr:cNvPr id="589" name="直線コネクタ 588">
          <a:extLst>
            <a:ext uri="{FF2B5EF4-FFF2-40B4-BE49-F238E27FC236}">
              <a16:creationId xmlns:a16="http://schemas.microsoft.com/office/drawing/2014/main" id="{0F0CEF11-6AC7-416B-97C6-DBF6ACB7BF28}"/>
            </a:ext>
          </a:extLst>
        </xdr:cNvPr>
        <xdr:cNvCxnSpPr/>
      </xdr:nvCxnSpPr>
      <xdr:spPr>
        <a:xfrm>
          <a:off x="20434300" y="700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100838</xdr:rowOff>
    </xdr:from>
    <xdr:to>
      <xdr:col>102</xdr:col>
      <xdr:colOff>165100</xdr:colOff>
      <xdr:row>41</xdr:row>
      <xdr:rowOff>30988</xdr:rowOff>
    </xdr:to>
    <xdr:sp macro="" textlink="">
      <xdr:nvSpPr>
        <xdr:cNvPr id="590" name="楕円 589">
          <a:extLst>
            <a:ext uri="{FF2B5EF4-FFF2-40B4-BE49-F238E27FC236}">
              <a16:creationId xmlns:a16="http://schemas.microsoft.com/office/drawing/2014/main" id="{B5E39423-E5AA-4CE1-8896-351CB805F6B6}"/>
            </a:ext>
          </a:extLst>
        </xdr:cNvPr>
        <xdr:cNvSpPr/>
      </xdr:nvSpPr>
      <xdr:spPr>
        <a:xfrm>
          <a:off x="19494500" y="69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149352</xdr:rowOff>
    </xdr:from>
    <xdr:to>
      <xdr:col>107</xdr:col>
      <xdr:colOff>50800</xdr:colOff>
      <xdr:row>40</xdr:row>
      <xdr:rowOff>151638</xdr:rowOff>
    </xdr:to>
    <xdr:cxnSp macro="">
      <xdr:nvCxnSpPr>
        <xdr:cNvPr id="591" name="直線コネクタ 590">
          <a:extLst>
            <a:ext uri="{FF2B5EF4-FFF2-40B4-BE49-F238E27FC236}">
              <a16:creationId xmlns:a16="http://schemas.microsoft.com/office/drawing/2014/main" id="{032CD80C-C9C5-4DB3-BD39-3CF566CBF0A9}"/>
            </a:ext>
          </a:extLst>
        </xdr:cNvPr>
        <xdr:cNvCxnSpPr/>
      </xdr:nvCxnSpPr>
      <xdr:spPr>
        <a:xfrm flipV="1">
          <a:off x="19545300" y="70073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100838</xdr:rowOff>
    </xdr:from>
    <xdr:to>
      <xdr:col>98</xdr:col>
      <xdr:colOff>38100</xdr:colOff>
      <xdr:row>41</xdr:row>
      <xdr:rowOff>30988</xdr:rowOff>
    </xdr:to>
    <xdr:sp macro="" textlink="">
      <xdr:nvSpPr>
        <xdr:cNvPr id="592" name="楕円 591">
          <a:extLst>
            <a:ext uri="{FF2B5EF4-FFF2-40B4-BE49-F238E27FC236}">
              <a16:creationId xmlns:a16="http://schemas.microsoft.com/office/drawing/2014/main" id="{10DF3DD0-BD95-4B98-A6A5-A1555C705402}"/>
            </a:ext>
          </a:extLst>
        </xdr:cNvPr>
        <xdr:cNvSpPr/>
      </xdr:nvSpPr>
      <xdr:spPr>
        <a:xfrm>
          <a:off x="18605500" y="69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151638</xdr:rowOff>
    </xdr:from>
    <xdr:to>
      <xdr:col>102</xdr:col>
      <xdr:colOff>114300</xdr:colOff>
      <xdr:row>40</xdr:row>
      <xdr:rowOff>151638</xdr:rowOff>
    </xdr:to>
    <xdr:cxnSp macro="">
      <xdr:nvCxnSpPr>
        <xdr:cNvPr id="593" name="直線コネクタ 592">
          <a:extLst>
            <a:ext uri="{FF2B5EF4-FFF2-40B4-BE49-F238E27FC236}">
              <a16:creationId xmlns:a16="http://schemas.microsoft.com/office/drawing/2014/main" id="{17C1579A-5E82-4796-98B8-F386D89B1100}"/>
            </a:ext>
          </a:extLst>
        </xdr:cNvPr>
        <xdr:cNvCxnSpPr/>
      </xdr:nvCxnSpPr>
      <xdr:spPr>
        <a:xfrm>
          <a:off x="18656300" y="7009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594" name="n_1aveValue【認定こども園・幼稚園・保育所】&#10;一人当たり面積">
          <a:extLst>
            <a:ext uri="{FF2B5EF4-FFF2-40B4-BE49-F238E27FC236}">
              <a16:creationId xmlns:a16="http://schemas.microsoft.com/office/drawing/2014/main" id="{F74AB773-274D-4CA1-91AF-52F692498593}"/>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595" name="n_2aveValue【認定こども園・幼稚園・保育所】&#10;一人当たり面積">
          <a:extLst>
            <a:ext uri="{FF2B5EF4-FFF2-40B4-BE49-F238E27FC236}">
              <a16:creationId xmlns:a16="http://schemas.microsoft.com/office/drawing/2014/main" id="{C5BB6EFE-E2D8-44E1-8614-2770D88C1BE2}"/>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96" name="n_3aveValue【認定こども園・幼稚園・保育所】&#10;一人当たり面積">
          <a:extLst>
            <a:ext uri="{FF2B5EF4-FFF2-40B4-BE49-F238E27FC236}">
              <a16:creationId xmlns:a16="http://schemas.microsoft.com/office/drawing/2014/main" id="{5F90EC58-3D8D-4F37-8EF1-A40A87DEBF79}"/>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97" name="n_4aveValue【認定こども園・幼稚園・保育所】&#10;一人当たり面積">
          <a:extLst>
            <a:ext uri="{FF2B5EF4-FFF2-40B4-BE49-F238E27FC236}">
              <a16:creationId xmlns:a16="http://schemas.microsoft.com/office/drawing/2014/main" id="{6F47D0F9-A1E5-4AE2-978A-9323EDBAA4E5}"/>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19829</xdr:rowOff>
    </xdr:from>
    <xdr:ext cx="469744" cy="259045"/>
    <xdr:sp macro="" textlink="">
      <xdr:nvSpPr>
        <xdr:cNvPr id="598" name="n_1mainValue【認定こども園・幼稚園・保育所】&#10;一人当たり面積">
          <a:extLst>
            <a:ext uri="{FF2B5EF4-FFF2-40B4-BE49-F238E27FC236}">
              <a16:creationId xmlns:a16="http://schemas.microsoft.com/office/drawing/2014/main" id="{2A9B5EE4-CC54-4EDF-B5A5-A5E2948FAF87}"/>
            </a:ext>
          </a:extLst>
        </xdr:cNvPr>
        <xdr:cNvSpPr txBox="1"/>
      </xdr:nvSpPr>
      <xdr:spPr>
        <a:xfrm>
          <a:off x="210757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19829</xdr:rowOff>
    </xdr:from>
    <xdr:ext cx="469744" cy="259045"/>
    <xdr:sp macro="" textlink="">
      <xdr:nvSpPr>
        <xdr:cNvPr id="599" name="n_2mainValue【認定こども園・幼稚園・保育所】&#10;一人当たり面積">
          <a:extLst>
            <a:ext uri="{FF2B5EF4-FFF2-40B4-BE49-F238E27FC236}">
              <a16:creationId xmlns:a16="http://schemas.microsoft.com/office/drawing/2014/main" id="{756747DC-766A-4AB7-A761-83C472F42320}"/>
            </a:ext>
          </a:extLst>
        </xdr:cNvPr>
        <xdr:cNvSpPr txBox="1"/>
      </xdr:nvSpPr>
      <xdr:spPr>
        <a:xfrm>
          <a:off x="20199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22115</xdr:rowOff>
    </xdr:from>
    <xdr:ext cx="469744" cy="259045"/>
    <xdr:sp macro="" textlink="">
      <xdr:nvSpPr>
        <xdr:cNvPr id="600" name="n_3mainValue【認定こども園・幼稚園・保育所】&#10;一人当たり面積">
          <a:extLst>
            <a:ext uri="{FF2B5EF4-FFF2-40B4-BE49-F238E27FC236}">
              <a16:creationId xmlns:a16="http://schemas.microsoft.com/office/drawing/2014/main" id="{F0A2A710-710B-4F75-A797-9837EF3131C9}"/>
            </a:ext>
          </a:extLst>
        </xdr:cNvPr>
        <xdr:cNvSpPr txBox="1"/>
      </xdr:nvSpPr>
      <xdr:spPr>
        <a:xfrm>
          <a:off x="19310427" y="705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22115</xdr:rowOff>
    </xdr:from>
    <xdr:ext cx="469744" cy="259045"/>
    <xdr:sp macro="" textlink="">
      <xdr:nvSpPr>
        <xdr:cNvPr id="601" name="n_4mainValue【認定こども園・幼稚園・保育所】&#10;一人当たり面積">
          <a:extLst>
            <a:ext uri="{FF2B5EF4-FFF2-40B4-BE49-F238E27FC236}">
              <a16:creationId xmlns:a16="http://schemas.microsoft.com/office/drawing/2014/main" id="{702427A6-510E-41EC-B37C-E8F0B1632F50}"/>
            </a:ext>
          </a:extLst>
        </xdr:cNvPr>
        <xdr:cNvSpPr txBox="1"/>
      </xdr:nvSpPr>
      <xdr:spPr>
        <a:xfrm>
          <a:off x="18421427" y="705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45B75714-27C4-4454-93BF-2419CC85124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A9E80B18-A8CB-4EDA-B1A6-2EFCFB17A40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AA2DDADF-F32F-4150-8BD9-80733973854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B1F28B5B-723D-4FD0-A95B-D7332BDF899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7D2B6D9A-9C1D-4F5F-A1B5-B96B7C54DA8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DD29B237-7149-4C47-9971-C254AE96226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08733E29-F970-4091-B799-EF6779051EB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BAABE8FD-61CD-420E-8C9B-047D19E97D4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398F1708-C7FA-4B35-B750-1B6CA9F94B5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7A06C2DF-0C4F-4477-AE8A-D1FB68A7A73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217DDF22-AA54-4969-B3A4-FA58A8C2C62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3" name="直線コネクタ 612">
          <a:extLst>
            <a:ext uri="{FF2B5EF4-FFF2-40B4-BE49-F238E27FC236}">
              <a16:creationId xmlns:a16="http://schemas.microsoft.com/office/drawing/2014/main" id="{C950E795-7A48-423A-A9F1-2301C1F5347F}"/>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4" name="テキスト ボックス 613">
          <a:extLst>
            <a:ext uri="{FF2B5EF4-FFF2-40B4-BE49-F238E27FC236}">
              <a16:creationId xmlns:a16="http://schemas.microsoft.com/office/drawing/2014/main" id="{B955F844-88EB-4872-85E1-2B8A038323FA}"/>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5" name="直線コネクタ 614">
          <a:extLst>
            <a:ext uri="{FF2B5EF4-FFF2-40B4-BE49-F238E27FC236}">
              <a16:creationId xmlns:a16="http://schemas.microsoft.com/office/drawing/2014/main" id="{4A6BE51A-83CC-4C13-8D23-3476FA3FD4B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6" name="テキスト ボックス 615">
          <a:extLst>
            <a:ext uri="{FF2B5EF4-FFF2-40B4-BE49-F238E27FC236}">
              <a16:creationId xmlns:a16="http://schemas.microsoft.com/office/drawing/2014/main" id="{7D0EA9B7-F760-4A6A-B0B4-91B4861BA526}"/>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7" name="直線コネクタ 616">
          <a:extLst>
            <a:ext uri="{FF2B5EF4-FFF2-40B4-BE49-F238E27FC236}">
              <a16:creationId xmlns:a16="http://schemas.microsoft.com/office/drawing/2014/main" id="{D6B1CE42-FA2D-459F-9CE2-886B2551EF48}"/>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8" name="テキスト ボックス 617">
          <a:extLst>
            <a:ext uri="{FF2B5EF4-FFF2-40B4-BE49-F238E27FC236}">
              <a16:creationId xmlns:a16="http://schemas.microsoft.com/office/drawing/2014/main" id="{99B30500-A8ED-4617-B5F8-9B649D69E06C}"/>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9" name="直線コネクタ 618">
          <a:extLst>
            <a:ext uri="{FF2B5EF4-FFF2-40B4-BE49-F238E27FC236}">
              <a16:creationId xmlns:a16="http://schemas.microsoft.com/office/drawing/2014/main" id="{0F6D3020-C254-4053-8A1B-CE9A82A567E8}"/>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0" name="テキスト ボックス 619">
          <a:extLst>
            <a:ext uri="{FF2B5EF4-FFF2-40B4-BE49-F238E27FC236}">
              <a16:creationId xmlns:a16="http://schemas.microsoft.com/office/drawing/2014/main" id="{DF760229-CD67-4928-9551-0E3DBA905B69}"/>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B6AF1F03-0C05-430B-A4D8-AC423FC9E47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2" name="テキスト ボックス 621">
          <a:extLst>
            <a:ext uri="{FF2B5EF4-FFF2-40B4-BE49-F238E27FC236}">
              <a16:creationId xmlns:a16="http://schemas.microsoft.com/office/drawing/2014/main" id="{20BC5AAA-B316-406E-951B-A0B122C41AB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学校施設】&#10;有形固定資産減価償却率グラフ枠">
          <a:extLst>
            <a:ext uri="{FF2B5EF4-FFF2-40B4-BE49-F238E27FC236}">
              <a16:creationId xmlns:a16="http://schemas.microsoft.com/office/drawing/2014/main" id="{7B0AB91E-5B98-4493-912D-8C2DE809CCB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624" name="直線コネクタ 623">
          <a:extLst>
            <a:ext uri="{FF2B5EF4-FFF2-40B4-BE49-F238E27FC236}">
              <a16:creationId xmlns:a16="http://schemas.microsoft.com/office/drawing/2014/main" id="{71D84F3E-8497-4C82-AA8D-839572638DDE}"/>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625" name="【学校施設】&#10;有形固定資産減価償却率最小値テキスト">
          <a:extLst>
            <a:ext uri="{FF2B5EF4-FFF2-40B4-BE49-F238E27FC236}">
              <a16:creationId xmlns:a16="http://schemas.microsoft.com/office/drawing/2014/main" id="{1A8F59EF-640D-4D68-8BF9-00A23023125E}"/>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626" name="直線コネクタ 625">
          <a:extLst>
            <a:ext uri="{FF2B5EF4-FFF2-40B4-BE49-F238E27FC236}">
              <a16:creationId xmlns:a16="http://schemas.microsoft.com/office/drawing/2014/main" id="{3CB45EFC-D9AF-4896-9603-AEDC33251549}"/>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627" name="【学校施設】&#10;有形固定資産減価償却率最大値テキスト">
          <a:extLst>
            <a:ext uri="{FF2B5EF4-FFF2-40B4-BE49-F238E27FC236}">
              <a16:creationId xmlns:a16="http://schemas.microsoft.com/office/drawing/2014/main" id="{A2FB17D7-664A-4D70-A911-07A8B3D1542C}"/>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628" name="直線コネクタ 627">
          <a:extLst>
            <a:ext uri="{FF2B5EF4-FFF2-40B4-BE49-F238E27FC236}">
              <a16:creationId xmlns:a16="http://schemas.microsoft.com/office/drawing/2014/main" id="{BF2ACC51-5BFF-4E8B-A8F0-60209C2E94A9}"/>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629" name="【学校施設】&#10;有形固定資産減価償却率平均値テキスト">
          <a:extLst>
            <a:ext uri="{FF2B5EF4-FFF2-40B4-BE49-F238E27FC236}">
              <a16:creationId xmlns:a16="http://schemas.microsoft.com/office/drawing/2014/main" id="{428FD9B6-2882-4EF8-B4A9-C5E514A2B71D}"/>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630" name="フローチャート: 判断 629">
          <a:extLst>
            <a:ext uri="{FF2B5EF4-FFF2-40B4-BE49-F238E27FC236}">
              <a16:creationId xmlns:a16="http://schemas.microsoft.com/office/drawing/2014/main" id="{89699434-AF71-431D-AF85-F97679419FAF}"/>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631" name="フローチャート: 判断 630">
          <a:extLst>
            <a:ext uri="{FF2B5EF4-FFF2-40B4-BE49-F238E27FC236}">
              <a16:creationId xmlns:a16="http://schemas.microsoft.com/office/drawing/2014/main" id="{02C01EA8-4E3A-4169-8372-9ED634D132F4}"/>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632" name="フローチャート: 判断 631">
          <a:extLst>
            <a:ext uri="{FF2B5EF4-FFF2-40B4-BE49-F238E27FC236}">
              <a16:creationId xmlns:a16="http://schemas.microsoft.com/office/drawing/2014/main" id="{7E507900-2993-4D79-9DED-61BD038601D2}"/>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633" name="フローチャート: 判断 632">
          <a:extLst>
            <a:ext uri="{FF2B5EF4-FFF2-40B4-BE49-F238E27FC236}">
              <a16:creationId xmlns:a16="http://schemas.microsoft.com/office/drawing/2014/main" id="{220EA683-9FA1-4222-AA34-DAD7B6736B7B}"/>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634" name="フローチャート: 判断 633">
          <a:extLst>
            <a:ext uri="{FF2B5EF4-FFF2-40B4-BE49-F238E27FC236}">
              <a16:creationId xmlns:a16="http://schemas.microsoft.com/office/drawing/2014/main" id="{1E76D983-F0BE-481D-9AD3-2ECFA1CCFD47}"/>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B2D106B2-A582-47E4-9130-FC2897C3AC0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B931A449-20DA-4A7B-9678-E4D94BEA03A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C557790D-3986-4FD8-BE83-E0ADCCBD2C8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AF7EB936-091F-4499-89BA-C8F3836A7CA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E9F1B5EF-A39B-4C78-83F4-05E06E67369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0" name="楕円 639">
          <a:extLst>
            <a:ext uri="{FF2B5EF4-FFF2-40B4-BE49-F238E27FC236}">
              <a16:creationId xmlns:a16="http://schemas.microsoft.com/office/drawing/2014/main" id="{0DC1DBF6-7552-4E79-A1C2-3F34E945485F}"/>
            </a:ext>
          </a:extLst>
        </xdr:cNvPr>
        <xdr:cNvSpPr/>
      </xdr:nvSpPr>
      <xdr:spPr>
        <a:xfrm>
          <a:off x="16268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167657</xdr:rowOff>
    </xdr:from>
    <xdr:ext cx="405111" cy="259045"/>
    <xdr:sp macro="" textlink="">
      <xdr:nvSpPr>
        <xdr:cNvPr id="641" name="【学校施設】&#10;有形固定資産減価償却率該当値テキスト">
          <a:extLst>
            <a:ext uri="{FF2B5EF4-FFF2-40B4-BE49-F238E27FC236}">
              <a16:creationId xmlns:a16="http://schemas.microsoft.com/office/drawing/2014/main" id="{BA2F7D9F-AE3E-4B4F-8D9B-5256BD607F22}"/>
            </a:ext>
          </a:extLst>
        </xdr:cNvPr>
        <xdr:cNvSpPr txBox="1"/>
      </xdr:nvSpPr>
      <xdr:spPr>
        <a:xfrm>
          <a:off x="16357600"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150368</xdr:rowOff>
    </xdr:from>
    <xdr:to>
      <xdr:col>81</xdr:col>
      <xdr:colOff>101600</xdr:colOff>
      <xdr:row>60</xdr:row>
      <xdr:rowOff>80518</xdr:rowOff>
    </xdr:to>
    <xdr:sp macro="" textlink="">
      <xdr:nvSpPr>
        <xdr:cNvPr id="642" name="楕円 641">
          <a:extLst>
            <a:ext uri="{FF2B5EF4-FFF2-40B4-BE49-F238E27FC236}">
              <a16:creationId xmlns:a16="http://schemas.microsoft.com/office/drawing/2014/main" id="{BB474795-C4A6-4641-BCEB-99C2FA08656E}"/>
            </a:ext>
          </a:extLst>
        </xdr:cNvPr>
        <xdr:cNvSpPr/>
      </xdr:nvSpPr>
      <xdr:spPr>
        <a:xfrm>
          <a:off x="15430500" y="102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29718</xdr:rowOff>
    </xdr:from>
    <xdr:to>
      <xdr:col>85</xdr:col>
      <xdr:colOff>127000</xdr:colOff>
      <xdr:row>60</xdr:row>
      <xdr:rowOff>68580</xdr:rowOff>
    </xdr:to>
    <xdr:cxnSp macro="">
      <xdr:nvCxnSpPr>
        <xdr:cNvPr id="643" name="直線コネクタ 642">
          <a:extLst>
            <a:ext uri="{FF2B5EF4-FFF2-40B4-BE49-F238E27FC236}">
              <a16:creationId xmlns:a16="http://schemas.microsoft.com/office/drawing/2014/main" id="{5E48A20A-352A-481E-BC24-791237053442}"/>
            </a:ext>
          </a:extLst>
        </xdr:cNvPr>
        <xdr:cNvCxnSpPr/>
      </xdr:nvCxnSpPr>
      <xdr:spPr>
        <a:xfrm>
          <a:off x="15481300" y="1031671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106934</xdr:rowOff>
    </xdr:from>
    <xdr:to>
      <xdr:col>76</xdr:col>
      <xdr:colOff>165100</xdr:colOff>
      <xdr:row>60</xdr:row>
      <xdr:rowOff>37084</xdr:rowOff>
    </xdr:to>
    <xdr:sp macro="" textlink="">
      <xdr:nvSpPr>
        <xdr:cNvPr id="644" name="楕円 643">
          <a:extLst>
            <a:ext uri="{FF2B5EF4-FFF2-40B4-BE49-F238E27FC236}">
              <a16:creationId xmlns:a16="http://schemas.microsoft.com/office/drawing/2014/main" id="{1693FA2B-EE01-4DF5-BC51-EB76F092767A}"/>
            </a:ext>
          </a:extLst>
        </xdr:cNvPr>
        <xdr:cNvSpPr/>
      </xdr:nvSpPr>
      <xdr:spPr>
        <a:xfrm>
          <a:off x="14541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157734</xdr:rowOff>
    </xdr:from>
    <xdr:to>
      <xdr:col>81</xdr:col>
      <xdr:colOff>50800</xdr:colOff>
      <xdr:row>60</xdr:row>
      <xdr:rowOff>29718</xdr:rowOff>
    </xdr:to>
    <xdr:cxnSp macro="">
      <xdr:nvCxnSpPr>
        <xdr:cNvPr id="645" name="直線コネクタ 644">
          <a:extLst>
            <a:ext uri="{FF2B5EF4-FFF2-40B4-BE49-F238E27FC236}">
              <a16:creationId xmlns:a16="http://schemas.microsoft.com/office/drawing/2014/main" id="{AD958B10-6792-4C81-9D4C-FA49E21216EC}"/>
            </a:ext>
          </a:extLst>
        </xdr:cNvPr>
        <xdr:cNvCxnSpPr/>
      </xdr:nvCxnSpPr>
      <xdr:spPr>
        <a:xfrm>
          <a:off x="14592300" y="1027328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4064</xdr:rowOff>
    </xdr:from>
    <xdr:to>
      <xdr:col>72</xdr:col>
      <xdr:colOff>38100</xdr:colOff>
      <xdr:row>59</xdr:row>
      <xdr:rowOff>105664</xdr:rowOff>
    </xdr:to>
    <xdr:sp macro="" textlink="">
      <xdr:nvSpPr>
        <xdr:cNvPr id="646" name="楕円 645">
          <a:extLst>
            <a:ext uri="{FF2B5EF4-FFF2-40B4-BE49-F238E27FC236}">
              <a16:creationId xmlns:a16="http://schemas.microsoft.com/office/drawing/2014/main" id="{10CB9ECE-FB91-4874-8411-C6BC726A8651}"/>
            </a:ext>
          </a:extLst>
        </xdr:cNvPr>
        <xdr:cNvSpPr/>
      </xdr:nvSpPr>
      <xdr:spPr>
        <a:xfrm>
          <a:off x="13652500" y="101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54864</xdr:rowOff>
    </xdr:from>
    <xdr:to>
      <xdr:col>76</xdr:col>
      <xdr:colOff>114300</xdr:colOff>
      <xdr:row>59</xdr:row>
      <xdr:rowOff>157734</xdr:rowOff>
    </xdr:to>
    <xdr:cxnSp macro="">
      <xdr:nvCxnSpPr>
        <xdr:cNvPr id="647" name="直線コネクタ 646">
          <a:extLst>
            <a:ext uri="{FF2B5EF4-FFF2-40B4-BE49-F238E27FC236}">
              <a16:creationId xmlns:a16="http://schemas.microsoft.com/office/drawing/2014/main" id="{8B74DCD2-E175-4C25-95EC-3667C5285BFB}"/>
            </a:ext>
          </a:extLst>
        </xdr:cNvPr>
        <xdr:cNvCxnSpPr/>
      </xdr:nvCxnSpPr>
      <xdr:spPr>
        <a:xfrm>
          <a:off x="13703300" y="10170414"/>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120650</xdr:rowOff>
    </xdr:from>
    <xdr:to>
      <xdr:col>67</xdr:col>
      <xdr:colOff>101600</xdr:colOff>
      <xdr:row>59</xdr:row>
      <xdr:rowOff>50800</xdr:rowOff>
    </xdr:to>
    <xdr:sp macro="" textlink="">
      <xdr:nvSpPr>
        <xdr:cNvPr id="648" name="楕円 647">
          <a:extLst>
            <a:ext uri="{FF2B5EF4-FFF2-40B4-BE49-F238E27FC236}">
              <a16:creationId xmlns:a16="http://schemas.microsoft.com/office/drawing/2014/main" id="{7DFD072E-2961-432F-90F4-8E498FD6025E}"/>
            </a:ext>
          </a:extLst>
        </xdr:cNvPr>
        <xdr:cNvSpPr/>
      </xdr:nvSpPr>
      <xdr:spPr>
        <a:xfrm>
          <a:off x="12763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0</xdr:rowOff>
    </xdr:from>
    <xdr:to>
      <xdr:col>71</xdr:col>
      <xdr:colOff>177800</xdr:colOff>
      <xdr:row>59</xdr:row>
      <xdr:rowOff>54864</xdr:rowOff>
    </xdr:to>
    <xdr:cxnSp macro="">
      <xdr:nvCxnSpPr>
        <xdr:cNvPr id="649" name="直線コネクタ 648">
          <a:extLst>
            <a:ext uri="{FF2B5EF4-FFF2-40B4-BE49-F238E27FC236}">
              <a16:creationId xmlns:a16="http://schemas.microsoft.com/office/drawing/2014/main" id="{A5030F17-D9AD-432E-A868-BA3104EA1AF7}"/>
            </a:ext>
          </a:extLst>
        </xdr:cNvPr>
        <xdr:cNvCxnSpPr/>
      </xdr:nvCxnSpPr>
      <xdr:spPr>
        <a:xfrm>
          <a:off x="12814300" y="1011555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650" name="n_1aveValue【学校施設】&#10;有形固定資産減価償却率">
          <a:extLst>
            <a:ext uri="{FF2B5EF4-FFF2-40B4-BE49-F238E27FC236}">
              <a16:creationId xmlns:a16="http://schemas.microsoft.com/office/drawing/2014/main" id="{06558260-5632-4B94-801C-A7B5550E96BD}"/>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651" name="n_2aveValue【学校施設】&#10;有形固定資産減価償却率">
          <a:extLst>
            <a:ext uri="{FF2B5EF4-FFF2-40B4-BE49-F238E27FC236}">
              <a16:creationId xmlns:a16="http://schemas.microsoft.com/office/drawing/2014/main" id="{B86C2F78-69FA-415D-A15D-FB85035F81B0}"/>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652" name="n_3aveValue【学校施設】&#10;有形固定資産減価償却率">
          <a:extLst>
            <a:ext uri="{FF2B5EF4-FFF2-40B4-BE49-F238E27FC236}">
              <a16:creationId xmlns:a16="http://schemas.microsoft.com/office/drawing/2014/main" id="{F56C59AE-E24F-4554-AA29-B039DD10059A}"/>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653" name="n_4aveValue【学校施設】&#10;有形固定資産減価償却率">
          <a:extLst>
            <a:ext uri="{FF2B5EF4-FFF2-40B4-BE49-F238E27FC236}">
              <a16:creationId xmlns:a16="http://schemas.microsoft.com/office/drawing/2014/main" id="{EC76B765-EB58-4890-B655-C6AC98BAAD60}"/>
            </a:ext>
          </a:extLst>
        </xdr:cNvPr>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71645</xdr:rowOff>
    </xdr:from>
    <xdr:ext cx="405111" cy="259045"/>
    <xdr:sp macro="" textlink="">
      <xdr:nvSpPr>
        <xdr:cNvPr id="654" name="n_1mainValue【学校施設】&#10;有形固定資産減価償却率">
          <a:extLst>
            <a:ext uri="{FF2B5EF4-FFF2-40B4-BE49-F238E27FC236}">
              <a16:creationId xmlns:a16="http://schemas.microsoft.com/office/drawing/2014/main" id="{F3C7DDDC-0546-47A1-B6B8-4F06B5208B11}"/>
            </a:ext>
          </a:extLst>
        </xdr:cNvPr>
        <xdr:cNvSpPr txBox="1"/>
      </xdr:nvSpPr>
      <xdr:spPr>
        <a:xfrm>
          <a:off x="15266044"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28211</xdr:rowOff>
    </xdr:from>
    <xdr:ext cx="405111" cy="259045"/>
    <xdr:sp macro="" textlink="">
      <xdr:nvSpPr>
        <xdr:cNvPr id="655" name="n_2mainValue【学校施設】&#10;有形固定資産減価償却率">
          <a:extLst>
            <a:ext uri="{FF2B5EF4-FFF2-40B4-BE49-F238E27FC236}">
              <a16:creationId xmlns:a16="http://schemas.microsoft.com/office/drawing/2014/main" id="{42D9BB42-1733-4A32-ABA3-F65CF762AC2E}"/>
            </a:ext>
          </a:extLst>
        </xdr:cNvPr>
        <xdr:cNvSpPr txBox="1"/>
      </xdr:nvSpPr>
      <xdr:spPr>
        <a:xfrm>
          <a:off x="14389744" y="1031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96791</xdr:rowOff>
    </xdr:from>
    <xdr:ext cx="405111" cy="259045"/>
    <xdr:sp macro="" textlink="">
      <xdr:nvSpPr>
        <xdr:cNvPr id="656" name="n_3mainValue【学校施設】&#10;有形固定資産減価償却率">
          <a:extLst>
            <a:ext uri="{FF2B5EF4-FFF2-40B4-BE49-F238E27FC236}">
              <a16:creationId xmlns:a16="http://schemas.microsoft.com/office/drawing/2014/main" id="{90494BF1-5843-4884-BA86-0E754A7B27EB}"/>
            </a:ext>
          </a:extLst>
        </xdr:cNvPr>
        <xdr:cNvSpPr txBox="1"/>
      </xdr:nvSpPr>
      <xdr:spPr>
        <a:xfrm>
          <a:off x="13500744" y="1021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67327</xdr:rowOff>
    </xdr:from>
    <xdr:ext cx="405111" cy="259045"/>
    <xdr:sp macro="" textlink="">
      <xdr:nvSpPr>
        <xdr:cNvPr id="657" name="n_4mainValue【学校施設】&#10;有形固定資産減価償却率">
          <a:extLst>
            <a:ext uri="{FF2B5EF4-FFF2-40B4-BE49-F238E27FC236}">
              <a16:creationId xmlns:a16="http://schemas.microsoft.com/office/drawing/2014/main" id="{A050441F-C7A8-42AD-9BDC-3153D05150F8}"/>
            </a:ext>
          </a:extLst>
        </xdr:cNvPr>
        <xdr:cNvSpPr txBox="1"/>
      </xdr:nvSpPr>
      <xdr:spPr>
        <a:xfrm>
          <a:off x="12611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a:extLst>
            <a:ext uri="{FF2B5EF4-FFF2-40B4-BE49-F238E27FC236}">
              <a16:creationId xmlns:a16="http://schemas.microsoft.com/office/drawing/2014/main" id="{7752E448-D859-4A26-B0B3-D14BC11995D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a:extLst>
            <a:ext uri="{FF2B5EF4-FFF2-40B4-BE49-F238E27FC236}">
              <a16:creationId xmlns:a16="http://schemas.microsoft.com/office/drawing/2014/main" id="{452FBA65-2D55-4D13-B974-3C6417A5EBF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a:extLst>
            <a:ext uri="{FF2B5EF4-FFF2-40B4-BE49-F238E27FC236}">
              <a16:creationId xmlns:a16="http://schemas.microsoft.com/office/drawing/2014/main" id="{EE4A6C97-5342-434A-84A1-61FF0045460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a:extLst>
            <a:ext uri="{FF2B5EF4-FFF2-40B4-BE49-F238E27FC236}">
              <a16:creationId xmlns:a16="http://schemas.microsoft.com/office/drawing/2014/main" id="{B8665308-F983-4CFD-B9C7-C9EEC54F487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a:extLst>
            <a:ext uri="{FF2B5EF4-FFF2-40B4-BE49-F238E27FC236}">
              <a16:creationId xmlns:a16="http://schemas.microsoft.com/office/drawing/2014/main" id="{2C32C83B-4E33-4A1E-B38E-C8CAA8F9787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a:extLst>
            <a:ext uri="{FF2B5EF4-FFF2-40B4-BE49-F238E27FC236}">
              <a16:creationId xmlns:a16="http://schemas.microsoft.com/office/drawing/2014/main" id="{0C3642D2-6D61-4A7F-9430-22615417BC9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a:extLst>
            <a:ext uri="{FF2B5EF4-FFF2-40B4-BE49-F238E27FC236}">
              <a16:creationId xmlns:a16="http://schemas.microsoft.com/office/drawing/2014/main" id="{37B06B0A-66E2-4E18-BA82-20195EBB0A2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a:extLst>
            <a:ext uri="{FF2B5EF4-FFF2-40B4-BE49-F238E27FC236}">
              <a16:creationId xmlns:a16="http://schemas.microsoft.com/office/drawing/2014/main" id="{35A41C15-15AC-4008-A8D8-241506D4101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a:extLst>
            <a:ext uri="{FF2B5EF4-FFF2-40B4-BE49-F238E27FC236}">
              <a16:creationId xmlns:a16="http://schemas.microsoft.com/office/drawing/2014/main" id="{0015B5F2-8E28-42D2-8413-10E6CE8E025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a:extLst>
            <a:ext uri="{FF2B5EF4-FFF2-40B4-BE49-F238E27FC236}">
              <a16:creationId xmlns:a16="http://schemas.microsoft.com/office/drawing/2014/main" id="{70C582F6-AFA1-45AB-A329-8B3E39BC5D4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8" name="直線コネクタ 667">
          <a:extLst>
            <a:ext uri="{FF2B5EF4-FFF2-40B4-BE49-F238E27FC236}">
              <a16:creationId xmlns:a16="http://schemas.microsoft.com/office/drawing/2014/main" id="{AA947F70-556C-4121-BFD2-E3139609454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a:extLst>
            <a:ext uri="{FF2B5EF4-FFF2-40B4-BE49-F238E27FC236}">
              <a16:creationId xmlns:a16="http://schemas.microsoft.com/office/drawing/2014/main" id="{0A6E0FD3-4468-4AF0-8E5B-E93E9E6CCE5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a:extLst>
            <a:ext uri="{FF2B5EF4-FFF2-40B4-BE49-F238E27FC236}">
              <a16:creationId xmlns:a16="http://schemas.microsoft.com/office/drawing/2014/main" id="{2F9A52D3-F7E4-4856-916B-2A86ABB979B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a:extLst>
            <a:ext uri="{FF2B5EF4-FFF2-40B4-BE49-F238E27FC236}">
              <a16:creationId xmlns:a16="http://schemas.microsoft.com/office/drawing/2014/main" id="{46201316-6B0C-49F3-96B2-4955EB18115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a:extLst>
            <a:ext uri="{FF2B5EF4-FFF2-40B4-BE49-F238E27FC236}">
              <a16:creationId xmlns:a16="http://schemas.microsoft.com/office/drawing/2014/main" id="{9150F102-552D-49FA-9A0E-810F18A9F45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a:extLst>
            <a:ext uri="{FF2B5EF4-FFF2-40B4-BE49-F238E27FC236}">
              <a16:creationId xmlns:a16="http://schemas.microsoft.com/office/drawing/2014/main" id="{6C7B75C2-20BC-4EC6-8E60-9F85A71B478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a:extLst>
            <a:ext uri="{FF2B5EF4-FFF2-40B4-BE49-F238E27FC236}">
              <a16:creationId xmlns:a16="http://schemas.microsoft.com/office/drawing/2014/main" id="{1098FBF9-EFB2-4CA6-B792-AEC9EF8F7F72}"/>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a:extLst>
            <a:ext uri="{FF2B5EF4-FFF2-40B4-BE49-F238E27FC236}">
              <a16:creationId xmlns:a16="http://schemas.microsoft.com/office/drawing/2014/main" id="{F2E09EA5-3676-4B72-86E1-CBBFECF887D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3955D58F-3A5D-4E5C-8D93-742F67529A8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AFA291A6-6FEF-4ACE-BA53-E1ABE91BC97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学校施設】&#10;一人当たり面積グラフ枠">
          <a:extLst>
            <a:ext uri="{FF2B5EF4-FFF2-40B4-BE49-F238E27FC236}">
              <a16:creationId xmlns:a16="http://schemas.microsoft.com/office/drawing/2014/main" id="{D8264F77-9CBC-4ECC-968A-2D61554D3E1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679" name="直線コネクタ 678">
          <a:extLst>
            <a:ext uri="{FF2B5EF4-FFF2-40B4-BE49-F238E27FC236}">
              <a16:creationId xmlns:a16="http://schemas.microsoft.com/office/drawing/2014/main" id="{E0D6B00A-5FB3-4EC7-83DC-EF706CCA741F}"/>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680" name="【学校施設】&#10;一人当たり面積最小値テキスト">
          <a:extLst>
            <a:ext uri="{FF2B5EF4-FFF2-40B4-BE49-F238E27FC236}">
              <a16:creationId xmlns:a16="http://schemas.microsoft.com/office/drawing/2014/main" id="{6F8E68F7-8F35-4C6B-81E2-200CC87D19A8}"/>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681" name="直線コネクタ 680">
          <a:extLst>
            <a:ext uri="{FF2B5EF4-FFF2-40B4-BE49-F238E27FC236}">
              <a16:creationId xmlns:a16="http://schemas.microsoft.com/office/drawing/2014/main" id="{EED20F3A-DB10-45B0-B68B-C5A868763612}"/>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682" name="【学校施設】&#10;一人当たり面積最大値テキスト">
          <a:extLst>
            <a:ext uri="{FF2B5EF4-FFF2-40B4-BE49-F238E27FC236}">
              <a16:creationId xmlns:a16="http://schemas.microsoft.com/office/drawing/2014/main" id="{C5F91033-F186-4077-9E1B-AB0E11A6D10F}"/>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683" name="直線コネクタ 682">
          <a:extLst>
            <a:ext uri="{FF2B5EF4-FFF2-40B4-BE49-F238E27FC236}">
              <a16:creationId xmlns:a16="http://schemas.microsoft.com/office/drawing/2014/main" id="{5C8D63A4-85D5-4243-9D42-7949F59A711E}"/>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684" name="【学校施設】&#10;一人当たり面積平均値テキスト">
          <a:extLst>
            <a:ext uri="{FF2B5EF4-FFF2-40B4-BE49-F238E27FC236}">
              <a16:creationId xmlns:a16="http://schemas.microsoft.com/office/drawing/2014/main" id="{EC5891EC-D915-4E9C-80A0-206A242705EB}"/>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685" name="フローチャート: 判断 684">
          <a:extLst>
            <a:ext uri="{FF2B5EF4-FFF2-40B4-BE49-F238E27FC236}">
              <a16:creationId xmlns:a16="http://schemas.microsoft.com/office/drawing/2014/main" id="{CCE2E535-1CE3-4792-9A64-B28E550718E1}"/>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686" name="フローチャート: 判断 685">
          <a:extLst>
            <a:ext uri="{FF2B5EF4-FFF2-40B4-BE49-F238E27FC236}">
              <a16:creationId xmlns:a16="http://schemas.microsoft.com/office/drawing/2014/main" id="{48F3A1D6-59D2-40A4-A0AE-14AFAA566134}"/>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687" name="フローチャート: 判断 686">
          <a:extLst>
            <a:ext uri="{FF2B5EF4-FFF2-40B4-BE49-F238E27FC236}">
              <a16:creationId xmlns:a16="http://schemas.microsoft.com/office/drawing/2014/main" id="{1608E36E-887F-4551-AEC7-246BCEF124F9}"/>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688" name="フローチャート: 判断 687">
          <a:extLst>
            <a:ext uri="{FF2B5EF4-FFF2-40B4-BE49-F238E27FC236}">
              <a16:creationId xmlns:a16="http://schemas.microsoft.com/office/drawing/2014/main" id="{7E9E6EBA-AB3C-4F81-8C9F-508670DC26D5}"/>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689" name="フローチャート: 判断 688">
          <a:extLst>
            <a:ext uri="{FF2B5EF4-FFF2-40B4-BE49-F238E27FC236}">
              <a16:creationId xmlns:a16="http://schemas.microsoft.com/office/drawing/2014/main" id="{686D11A6-FF39-4001-A9CE-7BC6C18F8F65}"/>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CE7ACD5F-E82D-4C73-8964-85C4C4EC1F1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121B02B0-E327-4FA4-BC24-816D5FE5A76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3054591C-A8AC-4682-B8DD-C9C7C25AACF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EA6CC286-8608-462D-90AF-D9F2F73A6A9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E05D491D-7CBB-4100-A645-D292109347C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120650</xdr:rowOff>
    </xdr:from>
    <xdr:to>
      <xdr:col>116</xdr:col>
      <xdr:colOff>114300</xdr:colOff>
      <xdr:row>60</xdr:row>
      <xdr:rowOff>50800</xdr:rowOff>
    </xdr:to>
    <xdr:sp macro="" textlink="">
      <xdr:nvSpPr>
        <xdr:cNvPr id="695" name="楕円 694">
          <a:extLst>
            <a:ext uri="{FF2B5EF4-FFF2-40B4-BE49-F238E27FC236}">
              <a16:creationId xmlns:a16="http://schemas.microsoft.com/office/drawing/2014/main" id="{02D8F90F-9E35-4504-B693-91EB35080CAC}"/>
            </a:ext>
          </a:extLst>
        </xdr:cNvPr>
        <xdr:cNvSpPr/>
      </xdr:nvSpPr>
      <xdr:spPr>
        <a:xfrm>
          <a:off x="22110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99077</xdr:rowOff>
    </xdr:from>
    <xdr:ext cx="469744" cy="259045"/>
    <xdr:sp macro="" textlink="">
      <xdr:nvSpPr>
        <xdr:cNvPr id="696" name="【学校施設】&#10;一人当たり面積該当値テキスト">
          <a:extLst>
            <a:ext uri="{FF2B5EF4-FFF2-40B4-BE49-F238E27FC236}">
              <a16:creationId xmlns:a16="http://schemas.microsoft.com/office/drawing/2014/main" id="{B78449C9-EEF5-4824-9079-7233DC39421F}"/>
            </a:ext>
          </a:extLst>
        </xdr:cNvPr>
        <xdr:cNvSpPr txBox="1"/>
      </xdr:nvSpPr>
      <xdr:spPr>
        <a:xfrm>
          <a:off x="22199600"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122936</xdr:rowOff>
    </xdr:from>
    <xdr:to>
      <xdr:col>112</xdr:col>
      <xdr:colOff>38100</xdr:colOff>
      <xdr:row>60</xdr:row>
      <xdr:rowOff>53086</xdr:rowOff>
    </xdr:to>
    <xdr:sp macro="" textlink="">
      <xdr:nvSpPr>
        <xdr:cNvPr id="697" name="楕円 696">
          <a:extLst>
            <a:ext uri="{FF2B5EF4-FFF2-40B4-BE49-F238E27FC236}">
              <a16:creationId xmlns:a16="http://schemas.microsoft.com/office/drawing/2014/main" id="{08E982EF-772C-40F1-AE8F-6D10C583C2E1}"/>
            </a:ext>
          </a:extLst>
        </xdr:cNvPr>
        <xdr:cNvSpPr/>
      </xdr:nvSpPr>
      <xdr:spPr>
        <a:xfrm>
          <a:off x="212725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0</xdr:rowOff>
    </xdr:from>
    <xdr:to>
      <xdr:col>116</xdr:col>
      <xdr:colOff>63500</xdr:colOff>
      <xdr:row>60</xdr:row>
      <xdr:rowOff>2286</xdr:rowOff>
    </xdr:to>
    <xdr:cxnSp macro="">
      <xdr:nvCxnSpPr>
        <xdr:cNvPr id="698" name="直線コネクタ 697">
          <a:extLst>
            <a:ext uri="{FF2B5EF4-FFF2-40B4-BE49-F238E27FC236}">
              <a16:creationId xmlns:a16="http://schemas.microsoft.com/office/drawing/2014/main" id="{F8601074-BE3C-4E89-88B5-13C9A50FAB3D}"/>
            </a:ext>
          </a:extLst>
        </xdr:cNvPr>
        <xdr:cNvCxnSpPr/>
      </xdr:nvCxnSpPr>
      <xdr:spPr>
        <a:xfrm flipV="1">
          <a:off x="21323300" y="1028700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58928</xdr:rowOff>
    </xdr:from>
    <xdr:to>
      <xdr:col>107</xdr:col>
      <xdr:colOff>101600</xdr:colOff>
      <xdr:row>59</xdr:row>
      <xdr:rowOff>160528</xdr:rowOff>
    </xdr:to>
    <xdr:sp macro="" textlink="">
      <xdr:nvSpPr>
        <xdr:cNvPr id="699" name="楕円 698">
          <a:extLst>
            <a:ext uri="{FF2B5EF4-FFF2-40B4-BE49-F238E27FC236}">
              <a16:creationId xmlns:a16="http://schemas.microsoft.com/office/drawing/2014/main" id="{ED52365F-CFCC-4A3E-8E22-30E987BC74C5}"/>
            </a:ext>
          </a:extLst>
        </xdr:cNvPr>
        <xdr:cNvSpPr/>
      </xdr:nvSpPr>
      <xdr:spPr>
        <a:xfrm>
          <a:off x="20383500" y="101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109728</xdr:rowOff>
    </xdr:from>
    <xdr:to>
      <xdr:col>111</xdr:col>
      <xdr:colOff>177800</xdr:colOff>
      <xdr:row>60</xdr:row>
      <xdr:rowOff>2286</xdr:rowOff>
    </xdr:to>
    <xdr:cxnSp macro="">
      <xdr:nvCxnSpPr>
        <xdr:cNvPr id="700" name="直線コネクタ 699">
          <a:extLst>
            <a:ext uri="{FF2B5EF4-FFF2-40B4-BE49-F238E27FC236}">
              <a16:creationId xmlns:a16="http://schemas.microsoft.com/office/drawing/2014/main" id="{E0F55EA6-63E2-456A-A2CA-BCBDEA11F8AA}"/>
            </a:ext>
          </a:extLst>
        </xdr:cNvPr>
        <xdr:cNvCxnSpPr/>
      </xdr:nvCxnSpPr>
      <xdr:spPr>
        <a:xfrm>
          <a:off x="20434300" y="1022527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128422</xdr:rowOff>
    </xdr:from>
    <xdr:to>
      <xdr:col>102</xdr:col>
      <xdr:colOff>165100</xdr:colOff>
      <xdr:row>60</xdr:row>
      <xdr:rowOff>58572</xdr:rowOff>
    </xdr:to>
    <xdr:sp macro="" textlink="">
      <xdr:nvSpPr>
        <xdr:cNvPr id="701" name="楕円 700">
          <a:extLst>
            <a:ext uri="{FF2B5EF4-FFF2-40B4-BE49-F238E27FC236}">
              <a16:creationId xmlns:a16="http://schemas.microsoft.com/office/drawing/2014/main" id="{72610A20-6746-46BC-9AA6-4205872CCDB3}"/>
            </a:ext>
          </a:extLst>
        </xdr:cNvPr>
        <xdr:cNvSpPr/>
      </xdr:nvSpPr>
      <xdr:spPr>
        <a:xfrm>
          <a:off x="19494500" y="1024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109728</xdr:rowOff>
    </xdr:from>
    <xdr:to>
      <xdr:col>107</xdr:col>
      <xdr:colOff>50800</xdr:colOff>
      <xdr:row>60</xdr:row>
      <xdr:rowOff>7772</xdr:rowOff>
    </xdr:to>
    <xdr:cxnSp macro="">
      <xdr:nvCxnSpPr>
        <xdr:cNvPr id="702" name="直線コネクタ 701">
          <a:extLst>
            <a:ext uri="{FF2B5EF4-FFF2-40B4-BE49-F238E27FC236}">
              <a16:creationId xmlns:a16="http://schemas.microsoft.com/office/drawing/2014/main" id="{B41C7979-E34D-46B1-BAED-40B190798D04}"/>
            </a:ext>
          </a:extLst>
        </xdr:cNvPr>
        <xdr:cNvCxnSpPr/>
      </xdr:nvCxnSpPr>
      <xdr:spPr>
        <a:xfrm flipV="1">
          <a:off x="19545300" y="10225278"/>
          <a:ext cx="8890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131166</xdr:rowOff>
    </xdr:from>
    <xdr:to>
      <xdr:col>98</xdr:col>
      <xdr:colOff>38100</xdr:colOff>
      <xdr:row>60</xdr:row>
      <xdr:rowOff>61316</xdr:rowOff>
    </xdr:to>
    <xdr:sp macro="" textlink="">
      <xdr:nvSpPr>
        <xdr:cNvPr id="703" name="楕円 702">
          <a:extLst>
            <a:ext uri="{FF2B5EF4-FFF2-40B4-BE49-F238E27FC236}">
              <a16:creationId xmlns:a16="http://schemas.microsoft.com/office/drawing/2014/main" id="{7E25DADB-28D8-4003-9B0F-724EE8BBC1A2}"/>
            </a:ext>
          </a:extLst>
        </xdr:cNvPr>
        <xdr:cNvSpPr/>
      </xdr:nvSpPr>
      <xdr:spPr>
        <a:xfrm>
          <a:off x="18605500" y="1024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7772</xdr:rowOff>
    </xdr:from>
    <xdr:to>
      <xdr:col>102</xdr:col>
      <xdr:colOff>114300</xdr:colOff>
      <xdr:row>60</xdr:row>
      <xdr:rowOff>10516</xdr:rowOff>
    </xdr:to>
    <xdr:cxnSp macro="">
      <xdr:nvCxnSpPr>
        <xdr:cNvPr id="704" name="直線コネクタ 703">
          <a:extLst>
            <a:ext uri="{FF2B5EF4-FFF2-40B4-BE49-F238E27FC236}">
              <a16:creationId xmlns:a16="http://schemas.microsoft.com/office/drawing/2014/main" id="{986EB5BA-8CA0-44C3-969D-AC5C16CD61EB}"/>
            </a:ext>
          </a:extLst>
        </xdr:cNvPr>
        <xdr:cNvCxnSpPr/>
      </xdr:nvCxnSpPr>
      <xdr:spPr>
        <a:xfrm flipV="1">
          <a:off x="18656300" y="10294772"/>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705" name="n_1aveValue【学校施設】&#10;一人当たり面積">
          <a:extLst>
            <a:ext uri="{FF2B5EF4-FFF2-40B4-BE49-F238E27FC236}">
              <a16:creationId xmlns:a16="http://schemas.microsoft.com/office/drawing/2014/main" id="{6C8A1480-8A8D-496C-A55F-BF3963DA63D9}"/>
            </a:ext>
          </a:extLst>
        </xdr:cNvPr>
        <xdr:cNvSpPr txBox="1"/>
      </xdr:nvSpPr>
      <xdr:spPr>
        <a:xfrm>
          <a:off x="21075727" y="1033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706" name="n_2aveValue【学校施設】&#10;一人当たり面積">
          <a:extLst>
            <a:ext uri="{FF2B5EF4-FFF2-40B4-BE49-F238E27FC236}">
              <a16:creationId xmlns:a16="http://schemas.microsoft.com/office/drawing/2014/main" id="{88689242-4593-41BE-B603-A86B210AB4A6}"/>
            </a:ext>
          </a:extLst>
        </xdr:cNvPr>
        <xdr:cNvSpPr txBox="1"/>
      </xdr:nvSpPr>
      <xdr:spPr>
        <a:xfrm>
          <a:off x="20199427" y="1032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707" name="n_3aveValue【学校施設】&#10;一人当たり面積">
          <a:extLst>
            <a:ext uri="{FF2B5EF4-FFF2-40B4-BE49-F238E27FC236}">
              <a16:creationId xmlns:a16="http://schemas.microsoft.com/office/drawing/2014/main" id="{76349AD1-DA40-449C-B288-1CCB72C4F61D}"/>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708" name="n_4aveValue【学校施設】&#10;一人当たり面積">
          <a:extLst>
            <a:ext uri="{FF2B5EF4-FFF2-40B4-BE49-F238E27FC236}">
              <a16:creationId xmlns:a16="http://schemas.microsoft.com/office/drawing/2014/main" id="{4C24F9BC-CFC0-49C5-8888-EE10644FB590}"/>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69613</xdr:rowOff>
    </xdr:from>
    <xdr:ext cx="469744" cy="259045"/>
    <xdr:sp macro="" textlink="">
      <xdr:nvSpPr>
        <xdr:cNvPr id="709" name="n_1mainValue【学校施設】&#10;一人当たり面積">
          <a:extLst>
            <a:ext uri="{FF2B5EF4-FFF2-40B4-BE49-F238E27FC236}">
              <a16:creationId xmlns:a16="http://schemas.microsoft.com/office/drawing/2014/main" id="{56760B7F-7C6B-4ADC-9D61-374D5916D0C4}"/>
            </a:ext>
          </a:extLst>
        </xdr:cNvPr>
        <xdr:cNvSpPr txBox="1"/>
      </xdr:nvSpPr>
      <xdr:spPr>
        <a:xfrm>
          <a:off x="21075727" y="1001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5605</xdr:rowOff>
    </xdr:from>
    <xdr:ext cx="469744" cy="259045"/>
    <xdr:sp macro="" textlink="">
      <xdr:nvSpPr>
        <xdr:cNvPr id="710" name="n_2mainValue【学校施設】&#10;一人当たり面積">
          <a:extLst>
            <a:ext uri="{FF2B5EF4-FFF2-40B4-BE49-F238E27FC236}">
              <a16:creationId xmlns:a16="http://schemas.microsoft.com/office/drawing/2014/main" id="{1BFC0F3A-6A35-430F-A2AF-B9D5F49606B6}"/>
            </a:ext>
          </a:extLst>
        </xdr:cNvPr>
        <xdr:cNvSpPr txBox="1"/>
      </xdr:nvSpPr>
      <xdr:spPr>
        <a:xfrm>
          <a:off x="20199427" y="994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49699</xdr:rowOff>
    </xdr:from>
    <xdr:ext cx="469744" cy="259045"/>
    <xdr:sp macro="" textlink="">
      <xdr:nvSpPr>
        <xdr:cNvPr id="711" name="n_3mainValue【学校施設】&#10;一人当たり面積">
          <a:extLst>
            <a:ext uri="{FF2B5EF4-FFF2-40B4-BE49-F238E27FC236}">
              <a16:creationId xmlns:a16="http://schemas.microsoft.com/office/drawing/2014/main" id="{F8AA2497-B765-4B8A-8957-27A19A5F5DF5}"/>
            </a:ext>
          </a:extLst>
        </xdr:cNvPr>
        <xdr:cNvSpPr txBox="1"/>
      </xdr:nvSpPr>
      <xdr:spPr>
        <a:xfrm>
          <a:off x="19310427" y="1033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52443</xdr:rowOff>
    </xdr:from>
    <xdr:ext cx="469744" cy="259045"/>
    <xdr:sp macro="" textlink="">
      <xdr:nvSpPr>
        <xdr:cNvPr id="712" name="n_4mainValue【学校施設】&#10;一人当たり面積">
          <a:extLst>
            <a:ext uri="{FF2B5EF4-FFF2-40B4-BE49-F238E27FC236}">
              <a16:creationId xmlns:a16="http://schemas.microsoft.com/office/drawing/2014/main" id="{E91FD35B-30A1-4F87-9147-88C8BA2CA96C}"/>
            </a:ext>
          </a:extLst>
        </xdr:cNvPr>
        <xdr:cNvSpPr txBox="1"/>
      </xdr:nvSpPr>
      <xdr:spPr>
        <a:xfrm>
          <a:off x="18421427" y="1033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53A11C01-2EB7-4E26-A4E6-5815EFCC4C9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9100318A-834B-4687-A1B2-331B5C3EE8E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C318245D-1DAF-4D01-8ED9-BBC10342099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EB715F4B-0176-4F45-92BA-B96DBFDBC8F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E36FEC82-0965-4AB7-B892-6C3B492B6C1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7910DAA8-8CBD-4F85-965A-551DBA1EF20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63A205DD-8AC0-4BFC-AC21-7781CB7FE0A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18756AB2-6E6B-4749-B395-5A669D554E3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96FDCEFB-757B-4006-B396-D63F3937288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A0D49083-C71A-4289-9E73-C25D70C7D49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8481B820-344E-4C07-9B5E-EE02BA6B19A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4" name="直線コネクタ 723">
          <a:extLst>
            <a:ext uri="{FF2B5EF4-FFF2-40B4-BE49-F238E27FC236}">
              <a16:creationId xmlns:a16="http://schemas.microsoft.com/office/drawing/2014/main" id="{93E04575-CA3A-4F9A-ACCE-4DB47890F6B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5" name="テキスト ボックス 724">
          <a:extLst>
            <a:ext uri="{FF2B5EF4-FFF2-40B4-BE49-F238E27FC236}">
              <a16:creationId xmlns:a16="http://schemas.microsoft.com/office/drawing/2014/main" id="{987CE9B1-EE7A-4FE8-98AC-CD05A6198C4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6" name="直線コネクタ 725">
          <a:extLst>
            <a:ext uri="{FF2B5EF4-FFF2-40B4-BE49-F238E27FC236}">
              <a16:creationId xmlns:a16="http://schemas.microsoft.com/office/drawing/2014/main" id="{6AC494B4-5A1D-45C3-8348-D4BDC9CF57E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7" name="テキスト ボックス 726">
          <a:extLst>
            <a:ext uri="{FF2B5EF4-FFF2-40B4-BE49-F238E27FC236}">
              <a16:creationId xmlns:a16="http://schemas.microsoft.com/office/drawing/2014/main" id="{0A47DC0F-368F-4FAB-A60A-4060C48318B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8" name="直線コネクタ 727">
          <a:extLst>
            <a:ext uri="{FF2B5EF4-FFF2-40B4-BE49-F238E27FC236}">
              <a16:creationId xmlns:a16="http://schemas.microsoft.com/office/drawing/2014/main" id="{11AA5836-74FE-496C-8C06-0E23857388D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9" name="テキスト ボックス 728">
          <a:extLst>
            <a:ext uri="{FF2B5EF4-FFF2-40B4-BE49-F238E27FC236}">
              <a16:creationId xmlns:a16="http://schemas.microsoft.com/office/drawing/2014/main" id="{62861632-A3C3-44D1-B49D-5B8F2408DC8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0" name="直線コネクタ 729">
          <a:extLst>
            <a:ext uri="{FF2B5EF4-FFF2-40B4-BE49-F238E27FC236}">
              <a16:creationId xmlns:a16="http://schemas.microsoft.com/office/drawing/2014/main" id="{4471A423-80B6-48E1-A5A4-E48640905C5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1" name="テキスト ボックス 730">
          <a:extLst>
            <a:ext uri="{FF2B5EF4-FFF2-40B4-BE49-F238E27FC236}">
              <a16:creationId xmlns:a16="http://schemas.microsoft.com/office/drawing/2014/main" id="{24C601E4-2070-43F7-AA71-281F97667EB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2" name="直線コネクタ 731">
          <a:extLst>
            <a:ext uri="{FF2B5EF4-FFF2-40B4-BE49-F238E27FC236}">
              <a16:creationId xmlns:a16="http://schemas.microsoft.com/office/drawing/2014/main" id="{C854ED77-7DC8-4F8F-A3BA-FB997F81934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3" name="テキスト ボックス 732">
          <a:extLst>
            <a:ext uri="{FF2B5EF4-FFF2-40B4-BE49-F238E27FC236}">
              <a16:creationId xmlns:a16="http://schemas.microsoft.com/office/drawing/2014/main" id="{B6597E22-CD3D-40B2-9FCD-43D9B5542A8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4" name="直線コネクタ 733">
          <a:extLst>
            <a:ext uri="{FF2B5EF4-FFF2-40B4-BE49-F238E27FC236}">
              <a16:creationId xmlns:a16="http://schemas.microsoft.com/office/drawing/2014/main" id="{13F8F548-213B-40B8-A6A4-2690F8BA198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5" name="テキスト ボックス 734">
          <a:extLst>
            <a:ext uri="{FF2B5EF4-FFF2-40B4-BE49-F238E27FC236}">
              <a16:creationId xmlns:a16="http://schemas.microsoft.com/office/drawing/2014/main" id="{31B87EFB-8CE9-46D4-B00B-A01C3CCAD51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8B829FE9-3C7D-4CA2-9EAF-2DCA2C9DA08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児童館】&#10;有形固定資産減価償却率グラフ枠">
          <a:extLst>
            <a:ext uri="{FF2B5EF4-FFF2-40B4-BE49-F238E27FC236}">
              <a16:creationId xmlns:a16="http://schemas.microsoft.com/office/drawing/2014/main" id="{2F3FE335-CBD9-41E6-B069-E5429C67923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738" name="直線コネクタ 737">
          <a:extLst>
            <a:ext uri="{FF2B5EF4-FFF2-40B4-BE49-F238E27FC236}">
              <a16:creationId xmlns:a16="http://schemas.microsoft.com/office/drawing/2014/main" id="{86B30ACD-02F3-4AA3-BBE0-73DBF4AD095C}"/>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9" name="【児童館】&#10;有形固定資産減価償却率最小値テキスト">
          <a:extLst>
            <a:ext uri="{FF2B5EF4-FFF2-40B4-BE49-F238E27FC236}">
              <a16:creationId xmlns:a16="http://schemas.microsoft.com/office/drawing/2014/main" id="{E4E1806E-68D0-4D45-845D-32DF685EEA8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0" name="直線コネクタ 739">
          <a:extLst>
            <a:ext uri="{FF2B5EF4-FFF2-40B4-BE49-F238E27FC236}">
              <a16:creationId xmlns:a16="http://schemas.microsoft.com/office/drawing/2014/main" id="{6B67211C-8837-4F60-A5C7-F7D980C3D0C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741" name="【児童館】&#10;有形固定資産減価償却率最大値テキスト">
          <a:extLst>
            <a:ext uri="{FF2B5EF4-FFF2-40B4-BE49-F238E27FC236}">
              <a16:creationId xmlns:a16="http://schemas.microsoft.com/office/drawing/2014/main" id="{C28C8AAF-287B-4E98-BDF4-762B1DA9C509}"/>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742" name="直線コネクタ 741">
          <a:extLst>
            <a:ext uri="{FF2B5EF4-FFF2-40B4-BE49-F238E27FC236}">
              <a16:creationId xmlns:a16="http://schemas.microsoft.com/office/drawing/2014/main" id="{E8761F93-8545-4181-9160-73E9FFCABB88}"/>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156771</xdr:rowOff>
    </xdr:from>
    <xdr:ext cx="405111" cy="259045"/>
    <xdr:sp macro="" textlink="">
      <xdr:nvSpPr>
        <xdr:cNvPr id="743" name="【児童館】&#10;有形固定資産減価償却率平均値テキスト">
          <a:extLst>
            <a:ext uri="{FF2B5EF4-FFF2-40B4-BE49-F238E27FC236}">
              <a16:creationId xmlns:a16="http://schemas.microsoft.com/office/drawing/2014/main" id="{D947C749-4A4C-43C3-B2AB-BD4456D8046D}"/>
            </a:ext>
          </a:extLst>
        </xdr:cNvPr>
        <xdr:cNvSpPr txBox="1"/>
      </xdr:nvSpPr>
      <xdr:spPr>
        <a:xfrm>
          <a:off x="16357600" y="1404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744" name="フローチャート: 判断 743">
          <a:extLst>
            <a:ext uri="{FF2B5EF4-FFF2-40B4-BE49-F238E27FC236}">
              <a16:creationId xmlns:a16="http://schemas.microsoft.com/office/drawing/2014/main" id="{484B8BE7-9884-4CAF-8789-FEA03ADF33AD}"/>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745" name="フローチャート: 判断 744">
          <a:extLst>
            <a:ext uri="{FF2B5EF4-FFF2-40B4-BE49-F238E27FC236}">
              <a16:creationId xmlns:a16="http://schemas.microsoft.com/office/drawing/2014/main" id="{54573A81-16A4-4788-ADD5-D03D011ADBD0}"/>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746" name="フローチャート: 判断 745">
          <a:extLst>
            <a:ext uri="{FF2B5EF4-FFF2-40B4-BE49-F238E27FC236}">
              <a16:creationId xmlns:a16="http://schemas.microsoft.com/office/drawing/2014/main" id="{661CEDDA-7E5E-47F9-97C3-7F8A9804C9AD}"/>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747" name="フローチャート: 判断 746">
          <a:extLst>
            <a:ext uri="{FF2B5EF4-FFF2-40B4-BE49-F238E27FC236}">
              <a16:creationId xmlns:a16="http://schemas.microsoft.com/office/drawing/2014/main" id="{B9C510C6-CD9E-4C99-95E5-CEEDF67504A8}"/>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748" name="フローチャート: 判断 747">
          <a:extLst>
            <a:ext uri="{FF2B5EF4-FFF2-40B4-BE49-F238E27FC236}">
              <a16:creationId xmlns:a16="http://schemas.microsoft.com/office/drawing/2014/main" id="{F5028B97-80BF-4B2E-B8B5-5F060C78865D}"/>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C85F52B3-413A-4047-8ABA-DF713EA1F2F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82C31911-A577-476D-8304-5D6E5BE8B0B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853A2391-9E0E-4556-B846-13457DAFA27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C4B53E74-BF60-422C-8378-5CF36810544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9EC1465C-675F-4829-9444-E773655EE9C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60779</xdr:rowOff>
    </xdr:from>
    <xdr:to>
      <xdr:col>85</xdr:col>
      <xdr:colOff>177800</xdr:colOff>
      <xdr:row>81</xdr:row>
      <xdr:rowOff>162379</xdr:rowOff>
    </xdr:to>
    <xdr:sp macro="" textlink="">
      <xdr:nvSpPr>
        <xdr:cNvPr id="754" name="楕円 753">
          <a:extLst>
            <a:ext uri="{FF2B5EF4-FFF2-40B4-BE49-F238E27FC236}">
              <a16:creationId xmlns:a16="http://schemas.microsoft.com/office/drawing/2014/main" id="{33AEA0EA-006C-496F-BE3C-245A4B755ACF}"/>
            </a:ext>
          </a:extLst>
        </xdr:cNvPr>
        <xdr:cNvSpPr/>
      </xdr:nvSpPr>
      <xdr:spPr>
        <a:xfrm>
          <a:off x="162687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83656</xdr:rowOff>
    </xdr:from>
    <xdr:ext cx="405111" cy="259045"/>
    <xdr:sp macro="" textlink="">
      <xdr:nvSpPr>
        <xdr:cNvPr id="755" name="【児童館】&#10;有形固定資産減価償却率該当値テキスト">
          <a:extLst>
            <a:ext uri="{FF2B5EF4-FFF2-40B4-BE49-F238E27FC236}">
              <a16:creationId xmlns:a16="http://schemas.microsoft.com/office/drawing/2014/main" id="{22CFAF74-ED93-407C-B8EE-C5DBC346082C}"/>
            </a:ext>
          </a:extLst>
        </xdr:cNvPr>
        <xdr:cNvSpPr txBox="1"/>
      </xdr:nvSpPr>
      <xdr:spPr>
        <a:xfrm>
          <a:off x="16357600" y="13799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54248</xdr:rowOff>
    </xdr:from>
    <xdr:to>
      <xdr:col>81</xdr:col>
      <xdr:colOff>101600</xdr:colOff>
      <xdr:row>81</xdr:row>
      <xdr:rowOff>155848</xdr:rowOff>
    </xdr:to>
    <xdr:sp macro="" textlink="">
      <xdr:nvSpPr>
        <xdr:cNvPr id="756" name="楕円 755">
          <a:extLst>
            <a:ext uri="{FF2B5EF4-FFF2-40B4-BE49-F238E27FC236}">
              <a16:creationId xmlns:a16="http://schemas.microsoft.com/office/drawing/2014/main" id="{477AADA0-6E6D-4DE1-8F43-890C937257E3}"/>
            </a:ext>
          </a:extLst>
        </xdr:cNvPr>
        <xdr:cNvSpPr/>
      </xdr:nvSpPr>
      <xdr:spPr>
        <a:xfrm>
          <a:off x="154305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105048</xdr:rowOff>
    </xdr:from>
    <xdr:to>
      <xdr:col>85</xdr:col>
      <xdr:colOff>127000</xdr:colOff>
      <xdr:row>81</xdr:row>
      <xdr:rowOff>111579</xdr:rowOff>
    </xdr:to>
    <xdr:cxnSp macro="">
      <xdr:nvCxnSpPr>
        <xdr:cNvPr id="757" name="直線コネクタ 756">
          <a:extLst>
            <a:ext uri="{FF2B5EF4-FFF2-40B4-BE49-F238E27FC236}">
              <a16:creationId xmlns:a16="http://schemas.microsoft.com/office/drawing/2014/main" id="{0987252E-F378-4782-9421-32F03FE5FC58}"/>
            </a:ext>
          </a:extLst>
        </xdr:cNvPr>
        <xdr:cNvCxnSpPr/>
      </xdr:nvCxnSpPr>
      <xdr:spPr>
        <a:xfrm>
          <a:off x="15481300" y="1399249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19957</xdr:rowOff>
    </xdr:from>
    <xdr:to>
      <xdr:col>76</xdr:col>
      <xdr:colOff>165100</xdr:colOff>
      <xdr:row>81</xdr:row>
      <xdr:rowOff>121557</xdr:rowOff>
    </xdr:to>
    <xdr:sp macro="" textlink="">
      <xdr:nvSpPr>
        <xdr:cNvPr id="758" name="楕円 757">
          <a:extLst>
            <a:ext uri="{FF2B5EF4-FFF2-40B4-BE49-F238E27FC236}">
              <a16:creationId xmlns:a16="http://schemas.microsoft.com/office/drawing/2014/main" id="{05A51759-2B7B-45B4-8B14-A67A692E32AB}"/>
            </a:ext>
          </a:extLst>
        </xdr:cNvPr>
        <xdr:cNvSpPr/>
      </xdr:nvSpPr>
      <xdr:spPr>
        <a:xfrm>
          <a:off x="14541500" y="139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70757</xdr:rowOff>
    </xdr:from>
    <xdr:to>
      <xdr:col>81</xdr:col>
      <xdr:colOff>50800</xdr:colOff>
      <xdr:row>81</xdr:row>
      <xdr:rowOff>105048</xdr:rowOff>
    </xdr:to>
    <xdr:cxnSp macro="">
      <xdr:nvCxnSpPr>
        <xdr:cNvPr id="759" name="直線コネクタ 758">
          <a:extLst>
            <a:ext uri="{FF2B5EF4-FFF2-40B4-BE49-F238E27FC236}">
              <a16:creationId xmlns:a16="http://schemas.microsoft.com/office/drawing/2014/main" id="{636D57C4-1136-41AB-8A21-2B1B49E0158B}"/>
            </a:ext>
          </a:extLst>
        </xdr:cNvPr>
        <xdr:cNvCxnSpPr/>
      </xdr:nvCxnSpPr>
      <xdr:spPr>
        <a:xfrm>
          <a:off x="14592300" y="1395820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166914</xdr:rowOff>
    </xdr:from>
    <xdr:to>
      <xdr:col>72</xdr:col>
      <xdr:colOff>38100</xdr:colOff>
      <xdr:row>81</xdr:row>
      <xdr:rowOff>97064</xdr:rowOff>
    </xdr:to>
    <xdr:sp macro="" textlink="">
      <xdr:nvSpPr>
        <xdr:cNvPr id="760" name="楕円 759">
          <a:extLst>
            <a:ext uri="{FF2B5EF4-FFF2-40B4-BE49-F238E27FC236}">
              <a16:creationId xmlns:a16="http://schemas.microsoft.com/office/drawing/2014/main" id="{FBFF2D37-A2BE-46DC-8C88-98C9E953ACAD}"/>
            </a:ext>
          </a:extLst>
        </xdr:cNvPr>
        <xdr:cNvSpPr/>
      </xdr:nvSpPr>
      <xdr:spPr>
        <a:xfrm>
          <a:off x="13652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46264</xdr:rowOff>
    </xdr:from>
    <xdr:to>
      <xdr:col>76</xdr:col>
      <xdr:colOff>114300</xdr:colOff>
      <xdr:row>81</xdr:row>
      <xdr:rowOff>70757</xdr:rowOff>
    </xdr:to>
    <xdr:cxnSp macro="">
      <xdr:nvCxnSpPr>
        <xdr:cNvPr id="761" name="直線コネクタ 760">
          <a:extLst>
            <a:ext uri="{FF2B5EF4-FFF2-40B4-BE49-F238E27FC236}">
              <a16:creationId xmlns:a16="http://schemas.microsoft.com/office/drawing/2014/main" id="{89C8A0CE-5B29-4D14-B640-D64978EBDBC1}"/>
            </a:ext>
          </a:extLst>
        </xdr:cNvPr>
        <xdr:cNvCxnSpPr/>
      </xdr:nvCxnSpPr>
      <xdr:spPr>
        <a:xfrm>
          <a:off x="13703300" y="1393371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134257</xdr:rowOff>
    </xdr:from>
    <xdr:to>
      <xdr:col>67</xdr:col>
      <xdr:colOff>101600</xdr:colOff>
      <xdr:row>81</xdr:row>
      <xdr:rowOff>64407</xdr:rowOff>
    </xdr:to>
    <xdr:sp macro="" textlink="">
      <xdr:nvSpPr>
        <xdr:cNvPr id="762" name="楕円 761">
          <a:extLst>
            <a:ext uri="{FF2B5EF4-FFF2-40B4-BE49-F238E27FC236}">
              <a16:creationId xmlns:a16="http://schemas.microsoft.com/office/drawing/2014/main" id="{3460BF4E-49AA-434E-8F29-F539B5939169}"/>
            </a:ext>
          </a:extLst>
        </xdr:cNvPr>
        <xdr:cNvSpPr/>
      </xdr:nvSpPr>
      <xdr:spPr>
        <a:xfrm>
          <a:off x="12763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13607</xdr:rowOff>
    </xdr:from>
    <xdr:to>
      <xdr:col>71</xdr:col>
      <xdr:colOff>177800</xdr:colOff>
      <xdr:row>81</xdr:row>
      <xdr:rowOff>46264</xdr:rowOff>
    </xdr:to>
    <xdr:cxnSp macro="">
      <xdr:nvCxnSpPr>
        <xdr:cNvPr id="763" name="直線コネクタ 762">
          <a:extLst>
            <a:ext uri="{FF2B5EF4-FFF2-40B4-BE49-F238E27FC236}">
              <a16:creationId xmlns:a16="http://schemas.microsoft.com/office/drawing/2014/main" id="{E2B50564-E3A5-4712-9826-3E0B2CDAFC3D}"/>
            </a:ext>
          </a:extLst>
        </xdr:cNvPr>
        <xdr:cNvCxnSpPr/>
      </xdr:nvCxnSpPr>
      <xdr:spPr>
        <a:xfrm>
          <a:off x="12814300" y="13901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84926</xdr:rowOff>
    </xdr:from>
    <xdr:ext cx="405111" cy="259045"/>
    <xdr:sp macro="" textlink="">
      <xdr:nvSpPr>
        <xdr:cNvPr id="764" name="n_1aveValue【児童館】&#10;有形固定資産減価償却率">
          <a:extLst>
            <a:ext uri="{FF2B5EF4-FFF2-40B4-BE49-F238E27FC236}">
              <a16:creationId xmlns:a16="http://schemas.microsoft.com/office/drawing/2014/main" id="{7E906086-A483-4D4C-8AB6-22CB5CE27E25}"/>
            </a:ext>
          </a:extLst>
        </xdr:cNvPr>
        <xdr:cNvSpPr txBox="1"/>
      </xdr:nvSpPr>
      <xdr:spPr>
        <a:xfrm>
          <a:off x="15266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81659</xdr:rowOff>
    </xdr:from>
    <xdr:ext cx="405111" cy="259045"/>
    <xdr:sp macro="" textlink="">
      <xdr:nvSpPr>
        <xdr:cNvPr id="765" name="n_2aveValue【児童館】&#10;有形固定資産減価償却率">
          <a:extLst>
            <a:ext uri="{FF2B5EF4-FFF2-40B4-BE49-F238E27FC236}">
              <a16:creationId xmlns:a16="http://schemas.microsoft.com/office/drawing/2014/main" id="{D5857905-B88C-4846-8B9C-7FCCD52E486A}"/>
            </a:ext>
          </a:extLst>
        </xdr:cNvPr>
        <xdr:cNvSpPr txBox="1"/>
      </xdr:nvSpPr>
      <xdr:spPr>
        <a:xfrm>
          <a:off x="14389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76761</xdr:rowOff>
    </xdr:from>
    <xdr:ext cx="405111" cy="259045"/>
    <xdr:sp macro="" textlink="">
      <xdr:nvSpPr>
        <xdr:cNvPr id="766" name="n_3aveValue【児童館】&#10;有形固定資産減価償却率">
          <a:extLst>
            <a:ext uri="{FF2B5EF4-FFF2-40B4-BE49-F238E27FC236}">
              <a16:creationId xmlns:a16="http://schemas.microsoft.com/office/drawing/2014/main" id="{C18B0005-DB34-4306-B572-20A49526DC0C}"/>
            </a:ext>
          </a:extLst>
        </xdr:cNvPr>
        <xdr:cNvSpPr txBox="1"/>
      </xdr:nvSpPr>
      <xdr:spPr>
        <a:xfrm>
          <a:off x="13500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767" name="n_4aveValue【児童館】&#10;有形固定資産減価償却率">
          <a:extLst>
            <a:ext uri="{FF2B5EF4-FFF2-40B4-BE49-F238E27FC236}">
              <a16:creationId xmlns:a16="http://schemas.microsoft.com/office/drawing/2014/main" id="{0DB00286-4821-4AD2-B0A0-D8AF18F301B6}"/>
            </a:ext>
          </a:extLst>
        </xdr:cNvPr>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925</xdr:rowOff>
    </xdr:from>
    <xdr:ext cx="405111" cy="259045"/>
    <xdr:sp macro="" textlink="">
      <xdr:nvSpPr>
        <xdr:cNvPr id="768" name="n_1mainValue【児童館】&#10;有形固定資産減価償却率">
          <a:extLst>
            <a:ext uri="{FF2B5EF4-FFF2-40B4-BE49-F238E27FC236}">
              <a16:creationId xmlns:a16="http://schemas.microsoft.com/office/drawing/2014/main" id="{7D24E8E1-A59D-4225-9482-C39797C203CC}"/>
            </a:ext>
          </a:extLst>
        </xdr:cNvPr>
        <xdr:cNvSpPr txBox="1"/>
      </xdr:nvSpPr>
      <xdr:spPr>
        <a:xfrm>
          <a:off x="152660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138084</xdr:rowOff>
    </xdr:from>
    <xdr:ext cx="405111" cy="259045"/>
    <xdr:sp macro="" textlink="">
      <xdr:nvSpPr>
        <xdr:cNvPr id="769" name="n_2mainValue【児童館】&#10;有形固定資産減価償却率">
          <a:extLst>
            <a:ext uri="{FF2B5EF4-FFF2-40B4-BE49-F238E27FC236}">
              <a16:creationId xmlns:a16="http://schemas.microsoft.com/office/drawing/2014/main" id="{7AFFF023-815E-4A62-8940-9E5D552F391F}"/>
            </a:ext>
          </a:extLst>
        </xdr:cNvPr>
        <xdr:cNvSpPr txBox="1"/>
      </xdr:nvSpPr>
      <xdr:spPr>
        <a:xfrm>
          <a:off x="14389744" y="1368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113591</xdr:rowOff>
    </xdr:from>
    <xdr:ext cx="405111" cy="259045"/>
    <xdr:sp macro="" textlink="">
      <xdr:nvSpPr>
        <xdr:cNvPr id="770" name="n_3mainValue【児童館】&#10;有形固定資産減価償却率">
          <a:extLst>
            <a:ext uri="{FF2B5EF4-FFF2-40B4-BE49-F238E27FC236}">
              <a16:creationId xmlns:a16="http://schemas.microsoft.com/office/drawing/2014/main" id="{9B6BC4E4-2AD1-447D-B7F1-1B3DE6CF9C8E}"/>
            </a:ext>
          </a:extLst>
        </xdr:cNvPr>
        <xdr:cNvSpPr txBox="1"/>
      </xdr:nvSpPr>
      <xdr:spPr>
        <a:xfrm>
          <a:off x="135007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80934</xdr:rowOff>
    </xdr:from>
    <xdr:ext cx="405111" cy="259045"/>
    <xdr:sp macro="" textlink="">
      <xdr:nvSpPr>
        <xdr:cNvPr id="771" name="n_4mainValue【児童館】&#10;有形固定資産減価償却率">
          <a:extLst>
            <a:ext uri="{FF2B5EF4-FFF2-40B4-BE49-F238E27FC236}">
              <a16:creationId xmlns:a16="http://schemas.microsoft.com/office/drawing/2014/main" id="{36C70B71-EAA2-42DB-BEF8-6A464E43CD51}"/>
            </a:ext>
          </a:extLst>
        </xdr:cNvPr>
        <xdr:cNvSpPr txBox="1"/>
      </xdr:nvSpPr>
      <xdr:spPr>
        <a:xfrm>
          <a:off x="12611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a:extLst>
            <a:ext uri="{FF2B5EF4-FFF2-40B4-BE49-F238E27FC236}">
              <a16:creationId xmlns:a16="http://schemas.microsoft.com/office/drawing/2014/main" id="{AEC9C642-348A-4A1F-BC95-E73F87581D2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a:extLst>
            <a:ext uri="{FF2B5EF4-FFF2-40B4-BE49-F238E27FC236}">
              <a16:creationId xmlns:a16="http://schemas.microsoft.com/office/drawing/2014/main" id="{22437AB1-44DF-46D8-BF03-7013E5938E7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a:extLst>
            <a:ext uri="{FF2B5EF4-FFF2-40B4-BE49-F238E27FC236}">
              <a16:creationId xmlns:a16="http://schemas.microsoft.com/office/drawing/2014/main" id="{BE9211F5-7FEB-4A58-9316-8597E9AE70E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a:extLst>
            <a:ext uri="{FF2B5EF4-FFF2-40B4-BE49-F238E27FC236}">
              <a16:creationId xmlns:a16="http://schemas.microsoft.com/office/drawing/2014/main" id="{5B3F6AF9-0818-45B8-A3A3-7ACCEB3DAFE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a:extLst>
            <a:ext uri="{FF2B5EF4-FFF2-40B4-BE49-F238E27FC236}">
              <a16:creationId xmlns:a16="http://schemas.microsoft.com/office/drawing/2014/main" id="{BFA19D5C-1406-477C-9939-74353478533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a:extLst>
            <a:ext uri="{FF2B5EF4-FFF2-40B4-BE49-F238E27FC236}">
              <a16:creationId xmlns:a16="http://schemas.microsoft.com/office/drawing/2014/main" id="{47A4E404-0546-4344-824C-96C16459AB0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a:extLst>
            <a:ext uri="{FF2B5EF4-FFF2-40B4-BE49-F238E27FC236}">
              <a16:creationId xmlns:a16="http://schemas.microsoft.com/office/drawing/2014/main" id="{D2247837-6DA1-4AEE-9C41-06EE0A45AAA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a:extLst>
            <a:ext uri="{FF2B5EF4-FFF2-40B4-BE49-F238E27FC236}">
              <a16:creationId xmlns:a16="http://schemas.microsoft.com/office/drawing/2014/main" id="{F365C1EC-6218-4C37-87AE-24638BCC90A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a:extLst>
            <a:ext uri="{FF2B5EF4-FFF2-40B4-BE49-F238E27FC236}">
              <a16:creationId xmlns:a16="http://schemas.microsoft.com/office/drawing/2014/main" id="{215D928A-689D-4EA0-A687-BDD66B60A0C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a:extLst>
            <a:ext uri="{FF2B5EF4-FFF2-40B4-BE49-F238E27FC236}">
              <a16:creationId xmlns:a16="http://schemas.microsoft.com/office/drawing/2014/main" id="{15336DAB-3979-422B-8402-E90C018F113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2" name="直線コネクタ 781">
          <a:extLst>
            <a:ext uri="{FF2B5EF4-FFF2-40B4-BE49-F238E27FC236}">
              <a16:creationId xmlns:a16="http://schemas.microsoft.com/office/drawing/2014/main" id="{1E83510C-C5FF-4F75-A8E4-9A087176B26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3" name="テキスト ボックス 782">
          <a:extLst>
            <a:ext uri="{FF2B5EF4-FFF2-40B4-BE49-F238E27FC236}">
              <a16:creationId xmlns:a16="http://schemas.microsoft.com/office/drawing/2014/main" id="{6E644E62-5F6F-40B4-8118-6A261A98133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4" name="直線コネクタ 783">
          <a:extLst>
            <a:ext uri="{FF2B5EF4-FFF2-40B4-BE49-F238E27FC236}">
              <a16:creationId xmlns:a16="http://schemas.microsoft.com/office/drawing/2014/main" id="{996C33EA-1303-427D-B50B-99B71416A3A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5" name="テキスト ボックス 784">
          <a:extLst>
            <a:ext uri="{FF2B5EF4-FFF2-40B4-BE49-F238E27FC236}">
              <a16:creationId xmlns:a16="http://schemas.microsoft.com/office/drawing/2014/main" id="{1E8AED8F-52A5-4002-BF07-B7E501760CD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6" name="直線コネクタ 785">
          <a:extLst>
            <a:ext uri="{FF2B5EF4-FFF2-40B4-BE49-F238E27FC236}">
              <a16:creationId xmlns:a16="http://schemas.microsoft.com/office/drawing/2014/main" id="{F7AE55D8-FF50-4AFA-B200-58DC833A870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7" name="テキスト ボックス 786">
          <a:extLst>
            <a:ext uri="{FF2B5EF4-FFF2-40B4-BE49-F238E27FC236}">
              <a16:creationId xmlns:a16="http://schemas.microsoft.com/office/drawing/2014/main" id="{9A5D0736-D4D0-4616-8892-4A4782024EC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8" name="直線コネクタ 787">
          <a:extLst>
            <a:ext uri="{FF2B5EF4-FFF2-40B4-BE49-F238E27FC236}">
              <a16:creationId xmlns:a16="http://schemas.microsoft.com/office/drawing/2014/main" id="{E064B149-5F66-48E1-9E60-E611CBDA108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9" name="テキスト ボックス 788">
          <a:extLst>
            <a:ext uri="{FF2B5EF4-FFF2-40B4-BE49-F238E27FC236}">
              <a16:creationId xmlns:a16="http://schemas.microsoft.com/office/drawing/2014/main" id="{8F6C6392-3729-4A8B-9FBC-376267788DB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0" name="直線コネクタ 789">
          <a:extLst>
            <a:ext uri="{FF2B5EF4-FFF2-40B4-BE49-F238E27FC236}">
              <a16:creationId xmlns:a16="http://schemas.microsoft.com/office/drawing/2014/main" id="{3BFC2EC5-4A16-4CB0-ADE3-4792F5C169C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1" name="テキスト ボックス 790">
          <a:extLst>
            <a:ext uri="{FF2B5EF4-FFF2-40B4-BE49-F238E27FC236}">
              <a16:creationId xmlns:a16="http://schemas.microsoft.com/office/drawing/2014/main" id="{FA3F553F-6A81-4194-BA4A-D7E62A4F632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86376C68-1F61-4F25-B254-07882313B25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22B60F3B-F8E8-4969-AAF9-94C786C7B8A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児童館】&#10;一人当たり面積グラフ枠">
          <a:extLst>
            <a:ext uri="{FF2B5EF4-FFF2-40B4-BE49-F238E27FC236}">
              <a16:creationId xmlns:a16="http://schemas.microsoft.com/office/drawing/2014/main" id="{91B0F59C-5F47-4F75-A396-1DCE685C353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795" name="直線コネクタ 794">
          <a:extLst>
            <a:ext uri="{FF2B5EF4-FFF2-40B4-BE49-F238E27FC236}">
              <a16:creationId xmlns:a16="http://schemas.microsoft.com/office/drawing/2014/main" id="{FFDB4E3A-9ADC-4F38-92BA-CF5DD4D09CCC}"/>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6" name="【児童館】&#10;一人当たり面積最小値テキスト">
          <a:extLst>
            <a:ext uri="{FF2B5EF4-FFF2-40B4-BE49-F238E27FC236}">
              <a16:creationId xmlns:a16="http://schemas.microsoft.com/office/drawing/2014/main" id="{5A10F8D0-3210-4119-899B-C8EB265C3769}"/>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7" name="直線コネクタ 796">
          <a:extLst>
            <a:ext uri="{FF2B5EF4-FFF2-40B4-BE49-F238E27FC236}">
              <a16:creationId xmlns:a16="http://schemas.microsoft.com/office/drawing/2014/main" id="{EF043295-0A94-4167-9812-7D9F4553C6D9}"/>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98" name="【児童館】&#10;一人当たり面積最大値テキスト">
          <a:extLst>
            <a:ext uri="{FF2B5EF4-FFF2-40B4-BE49-F238E27FC236}">
              <a16:creationId xmlns:a16="http://schemas.microsoft.com/office/drawing/2014/main" id="{8C785EE1-31A0-4F4B-AE49-9EAD69132708}"/>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99" name="直線コネクタ 798">
          <a:extLst>
            <a:ext uri="{FF2B5EF4-FFF2-40B4-BE49-F238E27FC236}">
              <a16:creationId xmlns:a16="http://schemas.microsoft.com/office/drawing/2014/main" id="{F533CFC9-38AE-484D-8732-6A64DB025290}"/>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00" name="【児童館】&#10;一人当たり面積平均値テキスト">
          <a:extLst>
            <a:ext uri="{FF2B5EF4-FFF2-40B4-BE49-F238E27FC236}">
              <a16:creationId xmlns:a16="http://schemas.microsoft.com/office/drawing/2014/main" id="{E13022A1-C617-45FF-B577-484F3ADAD25D}"/>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01" name="フローチャート: 判断 800">
          <a:extLst>
            <a:ext uri="{FF2B5EF4-FFF2-40B4-BE49-F238E27FC236}">
              <a16:creationId xmlns:a16="http://schemas.microsoft.com/office/drawing/2014/main" id="{EDAACFF8-2DCE-455C-8953-106DBC824B32}"/>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02" name="フローチャート: 判断 801">
          <a:extLst>
            <a:ext uri="{FF2B5EF4-FFF2-40B4-BE49-F238E27FC236}">
              <a16:creationId xmlns:a16="http://schemas.microsoft.com/office/drawing/2014/main" id="{D215EF10-D864-423F-BF48-C2A50E5712A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3" name="フローチャート: 判断 802">
          <a:extLst>
            <a:ext uri="{FF2B5EF4-FFF2-40B4-BE49-F238E27FC236}">
              <a16:creationId xmlns:a16="http://schemas.microsoft.com/office/drawing/2014/main" id="{78EFE44B-C640-4D6B-A259-D4858D8D3863}"/>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804" name="フローチャート: 判断 803">
          <a:extLst>
            <a:ext uri="{FF2B5EF4-FFF2-40B4-BE49-F238E27FC236}">
              <a16:creationId xmlns:a16="http://schemas.microsoft.com/office/drawing/2014/main" id="{4971F313-3B6E-4B81-8E72-1A4AC7F4EE44}"/>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805" name="フローチャート: 判断 804">
          <a:extLst>
            <a:ext uri="{FF2B5EF4-FFF2-40B4-BE49-F238E27FC236}">
              <a16:creationId xmlns:a16="http://schemas.microsoft.com/office/drawing/2014/main" id="{44D135D3-4192-4618-B804-80313F621EE6}"/>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9ED59940-475B-4F11-8D53-8DC3C58DA59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D4EA6D4B-28CA-4BCC-872A-CEF9D57E445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36A6DAA7-0274-4297-9BFB-32F6CECD7DF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46106639-9AA4-41D8-BA6E-DE4E367E31A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FC36666B-E27A-406B-86F6-BDB9E7BAAEB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11" name="楕円 810">
          <a:extLst>
            <a:ext uri="{FF2B5EF4-FFF2-40B4-BE49-F238E27FC236}">
              <a16:creationId xmlns:a16="http://schemas.microsoft.com/office/drawing/2014/main" id="{7FF5941C-72D2-4D9C-BA67-FAD961DF72D9}"/>
            </a:ext>
          </a:extLst>
        </xdr:cNvPr>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12" name="【児童館】&#10;一人当たり面積該当値テキスト">
          <a:extLst>
            <a:ext uri="{FF2B5EF4-FFF2-40B4-BE49-F238E27FC236}">
              <a16:creationId xmlns:a16="http://schemas.microsoft.com/office/drawing/2014/main" id="{24F0669E-0879-4F69-93DC-18243D3DF97D}"/>
            </a:ext>
          </a:extLst>
        </xdr:cNvPr>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13" name="楕円 812">
          <a:extLst>
            <a:ext uri="{FF2B5EF4-FFF2-40B4-BE49-F238E27FC236}">
              <a16:creationId xmlns:a16="http://schemas.microsoft.com/office/drawing/2014/main" id="{8C4EC41C-5914-432D-B372-F02E5FE0A496}"/>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814" name="直線コネクタ 813">
          <a:extLst>
            <a:ext uri="{FF2B5EF4-FFF2-40B4-BE49-F238E27FC236}">
              <a16:creationId xmlns:a16="http://schemas.microsoft.com/office/drawing/2014/main" id="{A22501A2-793F-451A-B389-0980868E84A9}"/>
            </a:ext>
          </a:extLst>
        </xdr:cNvPr>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76200</xdr:rowOff>
    </xdr:from>
    <xdr:to>
      <xdr:col>107</xdr:col>
      <xdr:colOff>101600</xdr:colOff>
      <xdr:row>83</xdr:row>
      <xdr:rowOff>6350</xdr:rowOff>
    </xdr:to>
    <xdr:sp macro="" textlink="">
      <xdr:nvSpPr>
        <xdr:cNvPr id="815" name="楕円 814">
          <a:extLst>
            <a:ext uri="{FF2B5EF4-FFF2-40B4-BE49-F238E27FC236}">
              <a16:creationId xmlns:a16="http://schemas.microsoft.com/office/drawing/2014/main" id="{9B5A7E78-D695-4959-B9AD-A6FF15628119}"/>
            </a:ext>
          </a:extLst>
        </xdr:cNvPr>
        <xdr:cNvSpPr/>
      </xdr:nvSpPr>
      <xdr:spPr>
        <a:xfrm>
          <a:off x="20383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127000</xdr:rowOff>
    </xdr:from>
    <xdr:to>
      <xdr:col>111</xdr:col>
      <xdr:colOff>177800</xdr:colOff>
      <xdr:row>86</xdr:row>
      <xdr:rowOff>0</xdr:rowOff>
    </xdr:to>
    <xdr:cxnSp macro="">
      <xdr:nvCxnSpPr>
        <xdr:cNvPr id="816" name="直線コネクタ 815">
          <a:extLst>
            <a:ext uri="{FF2B5EF4-FFF2-40B4-BE49-F238E27FC236}">
              <a16:creationId xmlns:a16="http://schemas.microsoft.com/office/drawing/2014/main" id="{D7054D9F-A15D-4AE3-B749-51FF048B7966}"/>
            </a:ext>
          </a:extLst>
        </xdr:cNvPr>
        <xdr:cNvCxnSpPr/>
      </xdr:nvCxnSpPr>
      <xdr:spPr>
        <a:xfrm>
          <a:off x="20434300" y="14185900"/>
          <a:ext cx="889000" cy="55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88900</xdr:rowOff>
    </xdr:from>
    <xdr:to>
      <xdr:col>102</xdr:col>
      <xdr:colOff>165100</xdr:colOff>
      <xdr:row>83</xdr:row>
      <xdr:rowOff>19050</xdr:rowOff>
    </xdr:to>
    <xdr:sp macro="" textlink="">
      <xdr:nvSpPr>
        <xdr:cNvPr id="817" name="楕円 816">
          <a:extLst>
            <a:ext uri="{FF2B5EF4-FFF2-40B4-BE49-F238E27FC236}">
              <a16:creationId xmlns:a16="http://schemas.microsoft.com/office/drawing/2014/main" id="{343080CC-A393-48B0-A8F0-AB3CB29EBE6C}"/>
            </a:ext>
          </a:extLst>
        </xdr:cNvPr>
        <xdr:cNvSpPr/>
      </xdr:nvSpPr>
      <xdr:spPr>
        <a:xfrm>
          <a:off x="19494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127000</xdr:rowOff>
    </xdr:from>
    <xdr:to>
      <xdr:col>107</xdr:col>
      <xdr:colOff>50800</xdr:colOff>
      <xdr:row>82</xdr:row>
      <xdr:rowOff>139700</xdr:rowOff>
    </xdr:to>
    <xdr:cxnSp macro="">
      <xdr:nvCxnSpPr>
        <xdr:cNvPr id="818" name="直線コネクタ 817">
          <a:extLst>
            <a:ext uri="{FF2B5EF4-FFF2-40B4-BE49-F238E27FC236}">
              <a16:creationId xmlns:a16="http://schemas.microsoft.com/office/drawing/2014/main" id="{88137267-A3E3-401E-A6A4-CB9AB82DF323}"/>
            </a:ext>
          </a:extLst>
        </xdr:cNvPr>
        <xdr:cNvCxnSpPr/>
      </xdr:nvCxnSpPr>
      <xdr:spPr>
        <a:xfrm flipV="1">
          <a:off x="19545300" y="14185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88900</xdr:rowOff>
    </xdr:from>
    <xdr:to>
      <xdr:col>98</xdr:col>
      <xdr:colOff>38100</xdr:colOff>
      <xdr:row>83</xdr:row>
      <xdr:rowOff>19050</xdr:rowOff>
    </xdr:to>
    <xdr:sp macro="" textlink="">
      <xdr:nvSpPr>
        <xdr:cNvPr id="819" name="楕円 818">
          <a:extLst>
            <a:ext uri="{FF2B5EF4-FFF2-40B4-BE49-F238E27FC236}">
              <a16:creationId xmlns:a16="http://schemas.microsoft.com/office/drawing/2014/main" id="{FFEF7DA4-5DD0-44C8-95CF-11B66856D4A7}"/>
            </a:ext>
          </a:extLst>
        </xdr:cNvPr>
        <xdr:cNvSpPr/>
      </xdr:nvSpPr>
      <xdr:spPr>
        <a:xfrm>
          <a:off x="18605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139700</xdr:rowOff>
    </xdr:from>
    <xdr:to>
      <xdr:col>102</xdr:col>
      <xdr:colOff>114300</xdr:colOff>
      <xdr:row>82</xdr:row>
      <xdr:rowOff>139700</xdr:rowOff>
    </xdr:to>
    <xdr:cxnSp macro="">
      <xdr:nvCxnSpPr>
        <xdr:cNvPr id="820" name="直線コネクタ 819">
          <a:extLst>
            <a:ext uri="{FF2B5EF4-FFF2-40B4-BE49-F238E27FC236}">
              <a16:creationId xmlns:a16="http://schemas.microsoft.com/office/drawing/2014/main" id="{6C9DFA50-0C89-4026-B849-88143C210FC9}"/>
            </a:ext>
          </a:extLst>
        </xdr:cNvPr>
        <xdr:cNvCxnSpPr/>
      </xdr:nvCxnSpPr>
      <xdr:spPr>
        <a:xfrm>
          <a:off x="18656300" y="1419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21" name="n_1aveValue【児童館】&#10;一人当たり面積">
          <a:extLst>
            <a:ext uri="{FF2B5EF4-FFF2-40B4-BE49-F238E27FC236}">
              <a16:creationId xmlns:a16="http://schemas.microsoft.com/office/drawing/2014/main" id="{5406BC0C-72D4-49B4-9F15-143813589E33}"/>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822" name="n_2aveValue【児童館】&#10;一人当たり面積">
          <a:extLst>
            <a:ext uri="{FF2B5EF4-FFF2-40B4-BE49-F238E27FC236}">
              <a16:creationId xmlns:a16="http://schemas.microsoft.com/office/drawing/2014/main" id="{829254E6-79E0-404A-B054-E6142B05A4D8}"/>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823" name="n_3aveValue【児童館】&#10;一人当たり面積">
          <a:extLst>
            <a:ext uri="{FF2B5EF4-FFF2-40B4-BE49-F238E27FC236}">
              <a16:creationId xmlns:a16="http://schemas.microsoft.com/office/drawing/2014/main" id="{060366F7-8440-4C7B-BF40-36C09A42646E}"/>
            </a:ext>
          </a:extLst>
        </xdr:cNvPr>
        <xdr:cNvSpPr txBox="1"/>
      </xdr:nvSpPr>
      <xdr:spPr>
        <a:xfrm>
          <a:off x="19310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824" name="n_4aveValue【児童館】&#10;一人当たり面積">
          <a:extLst>
            <a:ext uri="{FF2B5EF4-FFF2-40B4-BE49-F238E27FC236}">
              <a16:creationId xmlns:a16="http://schemas.microsoft.com/office/drawing/2014/main" id="{D1FA6D6D-6687-4326-85F8-9923BE25CAA9}"/>
            </a:ext>
          </a:extLst>
        </xdr:cNvPr>
        <xdr:cNvSpPr txBox="1"/>
      </xdr:nvSpPr>
      <xdr:spPr>
        <a:xfrm>
          <a:off x="18421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25" name="n_1mainValue【児童館】&#10;一人当たり面積">
          <a:extLst>
            <a:ext uri="{FF2B5EF4-FFF2-40B4-BE49-F238E27FC236}">
              <a16:creationId xmlns:a16="http://schemas.microsoft.com/office/drawing/2014/main" id="{37313C80-6C22-4CBD-82E9-7172767A18B7}"/>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22877</xdr:rowOff>
    </xdr:from>
    <xdr:ext cx="469744" cy="259045"/>
    <xdr:sp macro="" textlink="">
      <xdr:nvSpPr>
        <xdr:cNvPr id="826" name="n_2mainValue【児童館】&#10;一人当たり面積">
          <a:extLst>
            <a:ext uri="{FF2B5EF4-FFF2-40B4-BE49-F238E27FC236}">
              <a16:creationId xmlns:a16="http://schemas.microsoft.com/office/drawing/2014/main" id="{FAA21B22-A15E-4D09-906B-6BE2D11395AF}"/>
            </a:ext>
          </a:extLst>
        </xdr:cNvPr>
        <xdr:cNvSpPr txBox="1"/>
      </xdr:nvSpPr>
      <xdr:spPr>
        <a:xfrm>
          <a:off x="20199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35577</xdr:rowOff>
    </xdr:from>
    <xdr:ext cx="469744" cy="259045"/>
    <xdr:sp macro="" textlink="">
      <xdr:nvSpPr>
        <xdr:cNvPr id="827" name="n_3mainValue【児童館】&#10;一人当たり面積">
          <a:extLst>
            <a:ext uri="{FF2B5EF4-FFF2-40B4-BE49-F238E27FC236}">
              <a16:creationId xmlns:a16="http://schemas.microsoft.com/office/drawing/2014/main" id="{647532BA-9F8A-432B-9C14-E04E4EA89551}"/>
            </a:ext>
          </a:extLst>
        </xdr:cNvPr>
        <xdr:cNvSpPr txBox="1"/>
      </xdr:nvSpPr>
      <xdr:spPr>
        <a:xfrm>
          <a:off x="193104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35577</xdr:rowOff>
    </xdr:from>
    <xdr:ext cx="469744" cy="259045"/>
    <xdr:sp macro="" textlink="">
      <xdr:nvSpPr>
        <xdr:cNvPr id="828" name="n_4mainValue【児童館】&#10;一人当たり面積">
          <a:extLst>
            <a:ext uri="{FF2B5EF4-FFF2-40B4-BE49-F238E27FC236}">
              <a16:creationId xmlns:a16="http://schemas.microsoft.com/office/drawing/2014/main" id="{B803EEDC-EF93-4C1E-9BA0-7BEA5E8FFD89}"/>
            </a:ext>
          </a:extLst>
        </xdr:cNvPr>
        <xdr:cNvSpPr txBox="1"/>
      </xdr:nvSpPr>
      <xdr:spPr>
        <a:xfrm>
          <a:off x="184214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59801731-F4FC-4888-86C2-ECC76241D2E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9A0AD96A-49BA-4CF3-88B6-E06CD39F389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B585A9C4-84C5-4872-9344-4E3420A92AD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00D3DF65-B43F-4B94-9298-37212B3F105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A789EFAE-F086-4A3A-97D3-2D83D8920FA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07FD648B-9780-470B-8F91-1FBE1124514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B15D2822-BD08-4A46-A0A6-B829C326A08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1D885131-4A9F-4CDB-A434-DD8B8E6BC52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39B14D8E-43DE-484A-867B-1F790E54796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F80E4112-11E2-4CF9-98B4-2EB774250DD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31C62BEF-420F-41EE-A06B-8CF0449F400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0" name="直線コネクタ 839">
          <a:extLst>
            <a:ext uri="{FF2B5EF4-FFF2-40B4-BE49-F238E27FC236}">
              <a16:creationId xmlns:a16="http://schemas.microsoft.com/office/drawing/2014/main" id="{20F7CF4B-F809-45BB-BF2A-34F34586C5C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1" name="テキスト ボックス 840">
          <a:extLst>
            <a:ext uri="{FF2B5EF4-FFF2-40B4-BE49-F238E27FC236}">
              <a16:creationId xmlns:a16="http://schemas.microsoft.com/office/drawing/2014/main" id="{70218055-8538-4794-B05C-4DBA4F7E8E7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2" name="直線コネクタ 841">
          <a:extLst>
            <a:ext uri="{FF2B5EF4-FFF2-40B4-BE49-F238E27FC236}">
              <a16:creationId xmlns:a16="http://schemas.microsoft.com/office/drawing/2014/main" id="{1830A78E-F521-4D4C-9137-5E6B633680F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3" name="テキスト ボックス 842">
          <a:extLst>
            <a:ext uri="{FF2B5EF4-FFF2-40B4-BE49-F238E27FC236}">
              <a16:creationId xmlns:a16="http://schemas.microsoft.com/office/drawing/2014/main" id="{E05D98C9-BC1F-4523-8C47-2AE5CAC8EAB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4" name="直線コネクタ 843">
          <a:extLst>
            <a:ext uri="{FF2B5EF4-FFF2-40B4-BE49-F238E27FC236}">
              <a16:creationId xmlns:a16="http://schemas.microsoft.com/office/drawing/2014/main" id="{8956970C-6A09-4430-98DD-D00C025E0F5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5" name="テキスト ボックス 844">
          <a:extLst>
            <a:ext uri="{FF2B5EF4-FFF2-40B4-BE49-F238E27FC236}">
              <a16:creationId xmlns:a16="http://schemas.microsoft.com/office/drawing/2014/main" id="{74F7C389-0745-4B98-82B2-40CD2E06BC1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6" name="直線コネクタ 845">
          <a:extLst>
            <a:ext uri="{FF2B5EF4-FFF2-40B4-BE49-F238E27FC236}">
              <a16:creationId xmlns:a16="http://schemas.microsoft.com/office/drawing/2014/main" id="{6CD7EE6E-2050-4E23-B0E5-95816826760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7" name="テキスト ボックス 846">
          <a:extLst>
            <a:ext uri="{FF2B5EF4-FFF2-40B4-BE49-F238E27FC236}">
              <a16:creationId xmlns:a16="http://schemas.microsoft.com/office/drawing/2014/main" id="{AC5D9FBB-7D36-426F-AB85-87E5101DBAD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8" name="直線コネクタ 847">
          <a:extLst>
            <a:ext uri="{FF2B5EF4-FFF2-40B4-BE49-F238E27FC236}">
              <a16:creationId xmlns:a16="http://schemas.microsoft.com/office/drawing/2014/main" id="{B69FE1CE-549A-49AD-B6B6-0CD151CB29F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9" name="テキスト ボックス 848">
          <a:extLst>
            <a:ext uri="{FF2B5EF4-FFF2-40B4-BE49-F238E27FC236}">
              <a16:creationId xmlns:a16="http://schemas.microsoft.com/office/drawing/2014/main" id="{0ADD64FF-A050-4170-9FB0-686A84B8CAC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0" name="直線コネクタ 849">
          <a:extLst>
            <a:ext uri="{FF2B5EF4-FFF2-40B4-BE49-F238E27FC236}">
              <a16:creationId xmlns:a16="http://schemas.microsoft.com/office/drawing/2014/main" id="{C1DAA9F5-97AC-425B-8B36-0F19FDACB6A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1" name="テキスト ボックス 850">
          <a:extLst>
            <a:ext uri="{FF2B5EF4-FFF2-40B4-BE49-F238E27FC236}">
              <a16:creationId xmlns:a16="http://schemas.microsoft.com/office/drawing/2014/main" id="{010B7F76-B09E-4C03-9D9F-B00775AFB02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113158DB-4A1D-4BB9-A55A-7EC7964A6C5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公民館】&#10;有形固定資産減価償却率グラフ枠">
          <a:extLst>
            <a:ext uri="{FF2B5EF4-FFF2-40B4-BE49-F238E27FC236}">
              <a16:creationId xmlns:a16="http://schemas.microsoft.com/office/drawing/2014/main" id="{8A4A67D4-42D0-4542-9E53-34FD48015FE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854" name="直線コネクタ 853">
          <a:extLst>
            <a:ext uri="{FF2B5EF4-FFF2-40B4-BE49-F238E27FC236}">
              <a16:creationId xmlns:a16="http://schemas.microsoft.com/office/drawing/2014/main" id="{03F6EA09-94E6-4F2C-AADC-449F42A30E58}"/>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855" name="【公民館】&#10;有形固定資産減価償却率最小値テキスト">
          <a:extLst>
            <a:ext uri="{FF2B5EF4-FFF2-40B4-BE49-F238E27FC236}">
              <a16:creationId xmlns:a16="http://schemas.microsoft.com/office/drawing/2014/main" id="{998118EB-C8F5-45AF-9198-A955EE1150B4}"/>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856" name="直線コネクタ 855">
          <a:extLst>
            <a:ext uri="{FF2B5EF4-FFF2-40B4-BE49-F238E27FC236}">
              <a16:creationId xmlns:a16="http://schemas.microsoft.com/office/drawing/2014/main" id="{32C41706-23EC-4351-868A-8495D335BEC1}"/>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857" name="【公民館】&#10;有形固定資産減価償却率最大値テキスト">
          <a:extLst>
            <a:ext uri="{FF2B5EF4-FFF2-40B4-BE49-F238E27FC236}">
              <a16:creationId xmlns:a16="http://schemas.microsoft.com/office/drawing/2014/main" id="{8782DAC6-5CD0-4E1E-99AB-5A9D0BAABEDD}"/>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858" name="直線コネクタ 857">
          <a:extLst>
            <a:ext uri="{FF2B5EF4-FFF2-40B4-BE49-F238E27FC236}">
              <a16:creationId xmlns:a16="http://schemas.microsoft.com/office/drawing/2014/main" id="{E96E61C2-9B36-464D-B046-3F3002FAE127}"/>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859" name="【公民館】&#10;有形固定資産減価償却率平均値テキスト">
          <a:extLst>
            <a:ext uri="{FF2B5EF4-FFF2-40B4-BE49-F238E27FC236}">
              <a16:creationId xmlns:a16="http://schemas.microsoft.com/office/drawing/2014/main" id="{DB3EDEEF-7865-420D-8853-F7908894D265}"/>
            </a:ext>
          </a:extLst>
        </xdr:cNvPr>
        <xdr:cNvSpPr txBox="1"/>
      </xdr:nvSpPr>
      <xdr:spPr>
        <a:xfrm>
          <a:off x="16357600" y="1795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860" name="フローチャート: 判断 859">
          <a:extLst>
            <a:ext uri="{FF2B5EF4-FFF2-40B4-BE49-F238E27FC236}">
              <a16:creationId xmlns:a16="http://schemas.microsoft.com/office/drawing/2014/main" id="{1581CE56-2C7F-42AF-991C-AB38CCB5FF47}"/>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861" name="フローチャート: 判断 860">
          <a:extLst>
            <a:ext uri="{FF2B5EF4-FFF2-40B4-BE49-F238E27FC236}">
              <a16:creationId xmlns:a16="http://schemas.microsoft.com/office/drawing/2014/main" id="{78A26BF5-C192-45F0-B971-9F2404A4F6F0}"/>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862" name="フローチャート: 判断 861">
          <a:extLst>
            <a:ext uri="{FF2B5EF4-FFF2-40B4-BE49-F238E27FC236}">
              <a16:creationId xmlns:a16="http://schemas.microsoft.com/office/drawing/2014/main" id="{D7A6A182-9AD2-44D4-B985-2E8A4B10F1B2}"/>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863" name="フローチャート: 判断 862">
          <a:extLst>
            <a:ext uri="{FF2B5EF4-FFF2-40B4-BE49-F238E27FC236}">
              <a16:creationId xmlns:a16="http://schemas.microsoft.com/office/drawing/2014/main" id="{9F79C359-7994-453F-BF44-3D297DA74789}"/>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864" name="フローチャート: 判断 863">
          <a:extLst>
            <a:ext uri="{FF2B5EF4-FFF2-40B4-BE49-F238E27FC236}">
              <a16:creationId xmlns:a16="http://schemas.microsoft.com/office/drawing/2014/main" id="{B0DD9A86-EECB-420A-B099-CCD787B8D898}"/>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4CDD9CC5-94A0-46B9-91F2-C5941AF08A2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E8C24AD8-D941-444E-9C67-BF6D9212830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7767D2A-1F81-4056-9153-03E6698CBB6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D0488F87-B8F0-4208-A3BF-CF21A36C5D7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38103159-01A8-4997-BFDD-EA9C42BC238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92348</xdr:rowOff>
    </xdr:from>
    <xdr:to>
      <xdr:col>85</xdr:col>
      <xdr:colOff>177800</xdr:colOff>
      <xdr:row>108</xdr:row>
      <xdr:rowOff>22498</xdr:rowOff>
    </xdr:to>
    <xdr:sp macro="" textlink="">
      <xdr:nvSpPr>
        <xdr:cNvPr id="870" name="楕円 869">
          <a:extLst>
            <a:ext uri="{FF2B5EF4-FFF2-40B4-BE49-F238E27FC236}">
              <a16:creationId xmlns:a16="http://schemas.microsoft.com/office/drawing/2014/main" id="{B535EE90-2175-42F2-B7FA-A3DA18D33177}"/>
            </a:ext>
          </a:extLst>
        </xdr:cNvPr>
        <xdr:cNvSpPr/>
      </xdr:nvSpPr>
      <xdr:spPr>
        <a:xfrm>
          <a:off x="162687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70775</xdr:rowOff>
    </xdr:from>
    <xdr:ext cx="405111" cy="259045"/>
    <xdr:sp macro="" textlink="">
      <xdr:nvSpPr>
        <xdr:cNvPr id="871" name="【公民館】&#10;有形固定資産減価償却率該当値テキスト">
          <a:extLst>
            <a:ext uri="{FF2B5EF4-FFF2-40B4-BE49-F238E27FC236}">
              <a16:creationId xmlns:a16="http://schemas.microsoft.com/office/drawing/2014/main" id="{7B46B030-179C-4CAC-A4DA-CBA24ED036D2}"/>
            </a:ext>
          </a:extLst>
        </xdr:cNvPr>
        <xdr:cNvSpPr txBox="1"/>
      </xdr:nvSpPr>
      <xdr:spPr>
        <a:xfrm>
          <a:off x="16357600"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58057</xdr:rowOff>
    </xdr:from>
    <xdr:to>
      <xdr:col>81</xdr:col>
      <xdr:colOff>101600</xdr:colOff>
      <xdr:row>107</xdr:row>
      <xdr:rowOff>159657</xdr:rowOff>
    </xdr:to>
    <xdr:sp macro="" textlink="">
      <xdr:nvSpPr>
        <xdr:cNvPr id="872" name="楕円 871">
          <a:extLst>
            <a:ext uri="{FF2B5EF4-FFF2-40B4-BE49-F238E27FC236}">
              <a16:creationId xmlns:a16="http://schemas.microsoft.com/office/drawing/2014/main" id="{E1FD7E54-A2CF-4ADA-A01B-988D1BDBE075}"/>
            </a:ext>
          </a:extLst>
        </xdr:cNvPr>
        <xdr:cNvSpPr/>
      </xdr:nvSpPr>
      <xdr:spPr>
        <a:xfrm>
          <a:off x="15430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108857</xdr:rowOff>
    </xdr:from>
    <xdr:to>
      <xdr:col>85</xdr:col>
      <xdr:colOff>127000</xdr:colOff>
      <xdr:row>107</xdr:row>
      <xdr:rowOff>143148</xdr:rowOff>
    </xdr:to>
    <xdr:cxnSp macro="">
      <xdr:nvCxnSpPr>
        <xdr:cNvPr id="873" name="直線コネクタ 872">
          <a:extLst>
            <a:ext uri="{FF2B5EF4-FFF2-40B4-BE49-F238E27FC236}">
              <a16:creationId xmlns:a16="http://schemas.microsoft.com/office/drawing/2014/main" id="{6B302D11-4B35-4928-B9A9-F9D5F8D6579C}"/>
            </a:ext>
          </a:extLst>
        </xdr:cNvPr>
        <xdr:cNvCxnSpPr/>
      </xdr:nvCxnSpPr>
      <xdr:spPr>
        <a:xfrm>
          <a:off x="15481300" y="1845400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25400</xdr:rowOff>
    </xdr:from>
    <xdr:to>
      <xdr:col>76</xdr:col>
      <xdr:colOff>165100</xdr:colOff>
      <xdr:row>107</xdr:row>
      <xdr:rowOff>127000</xdr:rowOff>
    </xdr:to>
    <xdr:sp macro="" textlink="">
      <xdr:nvSpPr>
        <xdr:cNvPr id="874" name="楕円 873">
          <a:extLst>
            <a:ext uri="{FF2B5EF4-FFF2-40B4-BE49-F238E27FC236}">
              <a16:creationId xmlns:a16="http://schemas.microsoft.com/office/drawing/2014/main" id="{6654EAA2-F859-4E68-ADD0-7D2B8FD663DA}"/>
            </a:ext>
          </a:extLst>
        </xdr:cNvPr>
        <xdr:cNvSpPr/>
      </xdr:nvSpPr>
      <xdr:spPr>
        <a:xfrm>
          <a:off x="14541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76200</xdr:rowOff>
    </xdr:from>
    <xdr:to>
      <xdr:col>81</xdr:col>
      <xdr:colOff>50800</xdr:colOff>
      <xdr:row>107</xdr:row>
      <xdr:rowOff>108857</xdr:rowOff>
    </xdr:to>
    <xdr:cxnSp macro="">
      <xdr:nvCxnSpPr>
        <xdr:cNvPr id="875" name="直線コネクタ 874">
          <a:extLst>
            <a:ext uri="{FF2B5EF4-FFF2-40B4-BE49-F238E27FC236}">
              <a16:creationId xmlns:a16="http://schemas.microsoft.com/office/drawing/2014/main" id="{2B2442FA-D8A4-4611-86B2-9446333C1269}"/>
            </a:ext>
          </a:extLst>
        </xdr:cNvPr>
        <xdr:cNvCxnSpPr/>
      </xdr:nvCxnSpPr>
      <xdr:spPr>
        <a:xfrm>
          <a:off x="14592300" y="184213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169092</xdr:rowOff>
    </xdr:from>
    <xdr:to>
      <xdr:col>72</xdr:col>
      <xdr:colOff>38100</xdr:colOff>
      <xdr:row>107</xdr:row>
      <xdr:rowOff>99242</xdr:rowOff>
    </xdr:to>
    <xdr:sp macro="" textlink="">
      <xdr:nvSpPr>
        <xdr:cNvPr id="876" name="楕円 875">
          <a:extLst>
            <a:ext uri="{FF2B5EF4-FFF2-40B4-BE49-F238E27FC236}">
              <a16:creationId xmlns:a16="http://schemas.microsoft.com/office/drawing/2014/main" id="{37AC0DCA-B279-49A3-8CA9-9A4D97752C25}"/>
            </a:ext>
          </a:extLst>
        </xdr:cNvPr>
        <xdr:cNvSpPr/>
      </xdr:nvSpPr>
      <xdr:spPr>
        <a:xfrm>
          <a:off x="13652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48442</xdr:rowOff>
    </xdr:from>
    <xdr:to>
      <xdr:col>76</xdr:col>
      <xdr:colOff>114300</xdr:colOff>
      <xdr:row>107</xdr:row>
      <xdr:rowOff>76200</xdr:rowOff>
    </xdr:to>
    <xdr:cxnSp macro="">
      <xdr:nvCxnSpPr>
        <xdr:cNvPr id="877" name="直線コネクタ 876">
          <a:extLst>
            <a:ext uri="{FF2B5EF4-FFF2-40B4-BE49-F238E27FC236}">
              <a16:creationId xmlns:a16="http://schemas.microsoft.com/office/drawing/2014/main" id="{3EE193C1-91BC-4654-ABD6-FFD7298F559F}"/>
            </a:ext>
          </a:extLst>
        </xdr:cNvPr>
        <xdr:cNvCxnSpPr/>
      </xdr:nvCxnSpPr>
      <xdr:spPr>
        <a:xfrm>
          <a:off x="13703300" y="1839359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146231</xdr:rowOff>
    </xdr:from>
    <xdr:to>
      <xdr:col>67</xdr:col>
      <xdr:colOff>101600</xdr:colOff>
      <xdr:row>107</xdr:row>
      <xdr:rowOff>76381</xdr:rowOff>
    </xdr:to>
    <xdr:sp macro="" textlink="">
      <xdr:nvSpPr>
        <xdr:cNvPr id="878" name="楕円 877">
          <a:extLst>
            <a:ext uri="{FF2B5EF4-FFF2-40B4-BE49-F238E27FC236}">
              <a16:creationId xmlns:a16="http://schemas.microsoft.com/office/drawing/2014/main" id="{D0B93F4E-792D-401E-B01D-0F93F3FF9784}"/>
            </a:ext>
          </a:extLst>
        </xdr:cNvPr>
        <xdr:cNvSpPr/>
      </xdr:nvSpPr>
      <xdr:spPr>
        <a:xfrm>
          <a:off x="12763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25581</xdr:rowOff>
    </xdr:from>
    <xdr:to>
      <xdr:col>71</xdr:col>
      <xdr:colOff>177800</xdr:colOff>
      <xdr:row>107</xdr:row>
      <xdr:rowOff>48442</xdr:rowOff>
    </xdr:to>
    <xdr:cxnSp macro="">
      <xdr:nvCxnSpPr>
        <xdr:cNvPr id="879" name="直線コネクタ 878">
          <a:extLst>
            <a:ext uri="{FF2B5EF4-FFF2-40B4-BE49-F238E27FC236}">
              <a16:creationId xmlns:a16="http://schemas.microsoft.com/office/drawing/2014/main" id="{B411A8E6-5C54-49F7-BA06-057DE3784E6B}"/>
            </a:ext>
          </a:extLst>
        </xdr:cNvPr>
        <xdr:cNvCxnSpPr/>
      </xdr:nvCxnSpPr>
      <xdr:spPr>
        <a:xfrm>
          <a:off x="12814300" y="1837073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880" name="n_1aveValue【公民館】&#10;有形固定資産減価償却率">
          <a:extLst>
            <a:ext uri="{FF2B5EF4-FFF2-40B4-BE49-F238E27FC236}">
              <a16:creationId xmlns:a16="http://schemas.microsoft.com/office/drawing/2014/main" id="{C16E965A-4CC3-4D55-B94D-57FEC116AE92}"/>
            </a:ext>
          </a:extLst>
        </xdr:cNvPr>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881" name="n_2aveValue【公民館】&#10;有形固定資産減価償却率">
          <a:extLst>
            <a:ext uri="{FF2B5EF4-FFF2-40B4-BE49-F238E27FC236}">
              <a16:creationId xmlns:a16="http://schemas.microsoft.com/office/drawing/2014/main" id="{F7660333-E5D0-4411-B59A-C02762DAD310}"/>
            </a:ext>
          </a:extLst>
        </xdr:cNvPr>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882" name="n_3aveValue【公民館】&#10;有形固定資産減価償却率">
          <a:extLst>
            <a:ext uri="{FF2B5EF4-FFF2-40B4-BE49-F238E27FC236}">
              <a16:creationId xmlns:a16="http://schemas.microsoft.com/office/drawing/2014/main" id="{41D163A8-9B22-42B4-A75B-6C323475F7D8}"/>
            </a:ext>
          </a:extLst>
        </xdr:cNvPr>
        <xdr:cNvSpPr txBox="1"/>
      </xdr:nvSpPr>
      <xdr:spPr>
        <a:xfrm>
          <a:off x="13500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883" name="n_4aveValue【公民館】&#10;有形固定資産減価償却率">
          <a:extLst>
            <a:ext uri="{FF2B5EF4-FFF2-40B4-BE49-F238E27FC236}">
              <a16:creationId xmlns:a16="http://schemas.microsoft.com/office/drawing/2014/main" id="{E2BB64F2-80BC-4DDC-AF69-8AB342603133}"/>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150784</xdr:rowOff>
    </xdr:from>
    <xdr:ext cx="405111" cy="259045"/>
    <xdr:sp macro="" textlink="">
      <xdr:nvSpPr>
        <xdr:cNvPr id="884" name="n_1mainValue【公民館】&#10;有形固定資産減価償却率">
          <a:extLst>
            <a:ext uri="{FF2B5EF4-FFF2-40B4-BE49-F238E27FC236}">
              <a16:creationId xmlns:a16="http://schemas.microsoft.com/office/drawing/2014/main" id="{16FE08D2-4C78-48C1-8138-BBA3C8CEE8AF}"/>
            </a:ext>
          </a:extLst>
        </xdr:cNvPr>
        <xdr:cNvSpPr txBox="1"/>
      </xdr:nvSpPr>
      <xdr:spPr>
        <a:xfrm>
          <a:off x="152660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118127</xdr:rowOff>
    </xdr:from>
    <xdr:ext cx="405111" cy="259045"/>
    <xdr:sp macro="" textlink="">
      <xdr:nvSpPr>
        <xdr:cNvPr id="885" name="n_2mainValue【公民館】&#10;有形固定資産減価償却率">
          <a:extLst>
            <a:ext uri="{FF2B5EF4-FFF2-40B4-BE49-F238E27FC236}">
              <a16:creationId xmlns:a16="http://schemas.microsoft.com/office/drawing/2014/main" id="{F6C64D47-B064-4057-8024-DA4FB3C22DBA}"/>
            </a:ext>
          </a:extLst>
        </xdr:cNvPr>
        <xdr:cNvSpPr txBox="1"/>
      </xdr:nvSpPr>
      <xdr:spPr>
        <a:xfrm>
          <a:off x="14389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90369</xdr:rowOff>
    </xdr:from>
    <xdr:ext cx="405111" cy="259045"/>
    <xdr:sp macro="" textlink="">
      <xdr:nvSpPr>
        <xdr:cNvPr id="886" name="n_3mainValue【公民館】&#10;有形固定資産減価償却率">
          <a:extLst>
            <a:ext uri="{FF2B5EF4-FFF2-40B4-BE49-F238E27FC236}">
              <a16:creationId xmlns:a16="http://schemas.microsoft.com/office/drawing/2014/main" id="{03F9B390-3EA5-463A-8E71-1053A82C7231}"/>
            </a:ext>
          </a:extLst>
        </xdr:cNvPr>
        <xdr:cNvSpPr txBox="1"/>
      </xdr:nvSpPr>
      <xdr:spPr>
        <a:xfrm>
          <a:off x="13500744" y="184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67508</xdr:rowOff>
    </xdr:from>
    <xdr:ext cx="405111" cy="259045"/>
    <xdr:sp macro="" textlink="">
      <xdr:nvSpPr>
        <xdr:cNvPr id="887" name="n_4mainValue【公民館】&#10;有形固定資産減価償却率">
          <a:extLst>
            <a:ext uri="{FF2B5EF4-FFF2-40B4-BE49-F238E27FC236}">
              <a16:creationId xmlns:a16="http://schemas.microsoft.com/office/drawing/2014/main" id="{067B9B5E-388F-4440-982E-E033381FB4EF}"/>
            </a:ext>
          </a:extLst>
        </xdr:cNvPr>
        <xdr:cNvSpPr txBox="1"/>
      </xdr:nvSpPr>
      <xdr:spPr>
        <a:xfrm>
          <a:off x="12611744" y="1841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50C56451-54AD-479F-84B8-A0AC537EDC5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B18FB131-0D2C-489E-AE5E-80B1098016C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AA144544-3C31-4C35-AE4A-4F14D07D0FC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40D9A42B-C020-43F0-B116-C2054E1ED35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C3421519-6FD6-476E-8E3F-9314780546E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F8C5C16B-C9EA-4B5A-8101-805A73BF970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609C5F2E-622D-4DE9-A77D-7385A707976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9D0C549F-1F29-4D34-8A45-2926548C801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1A2D4D84-1288-4630-8410-F94A5709FFF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BF2E8730-2AE9-4078-ACE9-E2213A47D1F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8" name="直線コネクタ 897">
          <a:extLst>
            <a:ext uri="{FF2B5EF4-FFF2-40B4-BE49-F238E27FC236}">
              <a16:creationId xmlns:a16="http://schemas.microsoft.com/office/drawing/2014/main" id="{5DD5ABB2-1F5E-4285-9E23-778F63B2233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9" name="テキスト ボックス 898">
          <a:extLst>
            <a:ext uri="{FF2B5EF4-FFF2-40B4-BE49-F238E27FC236}">
              <a16:creationId xmlns:a16="http://schemas.microsoft.com/office/drawing/2014/main" id="{271405B8-5790-4BBE-8E98-EF899A7A852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0" name="直線コネクタ 899">
          <a:extLst>
            <a:ext uri="{FF2B5EF4-FFF2-40B4-BE49-F238E27FC236}">
              <a16:creationId xmlns:a16="http://schemas.microsoft.com/office/drawing/2014/main" id="{DE7E2311-B969-4F24-BDBD-EC331A54ED3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1" name="テキスト ボックス 900">
          <a:extLst>
            <a:ext uri="{FF2B5EF4-FFF2-40B4-BE49-F238E27FC236}">
              <a16:creationId xmlns:a16="http://schemas.microsoft.com/office/drawing/2014/main" id="{B6BFD812-7997-4D10-8657-D3867ABF028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2" name="直線コネクタ 901">
          <a:extLst>
            <a:ext uri="{FF2B5EF4-FFF2-40B4-BE49-F238E27FC236}">
              <a16:creationId xmlns:a16="http://schemas.microsoft.com/office/drawing/2014/main" id="{4F829F4D-5DB6-48D8-860F-0B2793DE140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3" name="テキスト ボックス 902">
          <a:extLst>
            <a:ext uri="{FF2B5EF4-FFF2-40B4-BE49-F238E27FC236}">
              <a16:creationId xmlns:a16="http://schemas.microsoft.com/office/drawing/2014/main" id="{37610A38-B7FC-47E8-89DC-A6FB7604DBE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4" name="直線コネクタ 903">
          <a:extLst>
            <a:ext uri="{FF2B5EF4-FFF2-40B4-BE49-F238E27FC236}">
              <a16:creationId xmlns:a16="http://schemas.microsoft.com/office/drawing/2014/main" id="{D96321C3-89A5-4CB4-AA73-26CF991D5CF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5" name="テキスト ボックス 904">
          <a:extLst>
            <a:ext uri="{FF2B5EF4-FFF2-40B4-BE49-F238E27FC236}">
              <a16:creationId xmlns:a16="http://schemas.microsoft.com/office/drawing/2014/main" id="{51212F8F-6A0D-4D42-BCD8-DA5FA245162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6" name="直線コネクタ 905">
          <a:extLst>
            <a:ext uri="{FF2B5EF4-FFF2-40B4-BE49-F238E27FC236}">
              <a16:creationId xmlns:a16="http://schemas.microsoft.com/office/drawing/2014/main" id="{A6891EE0-977D-4068-86CE-B8317D0418C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7" name="テキスト ボックス 906">
          <a:extLst>
            <a:ext uri="{FF2B5EF4-FFF2-40B4-BE49-F238E27FC236}">
              <a16:creationId xmlns:a16="http://schemas.microsoft.com/office/drawing/2014/main" id="{3F60DD80-B3BF-45A2-8A40-957FB0C939E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8" name="直線コネクタ 907">
          <a:extLst>
            <a:ext uri="{FF2B5EF4-FFF2-40B4-BE49-F238E27FC236}">
              <a16:creationId xmlns:a16="http://schemas.microsoft.com/office/drawing/2014/main" id="{1B909405-183C-4DAD-8F01-7319ADFC843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9" name="テキスト ボックス 908">
          <a:extLst>
            <a:ext uri="{FF2B5EF4-FFF2-40B4-BE49-F238E27FC236}">
              <a16:creationId xmlns:a16="http://schemas.microsoft.com/office/drawing/2014/main" id="{9B702433-B524-4892-82B2-3EB32B80423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FC60412A-F2D9-4E57-AAFF-F91A679DF79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799FE4EF-FFE5-43EE-8215-4BED1F168F1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a:extLst>
            <a:ext uri="{FF2B5EF4-FFF2-40B4-BE49-F238E27FC236}">
              <a16:creationId xmlns:a16="http://schemas.microsoft.com/office/drawing/2014/main" id="{2E518EF6-86C6-4057-A0E2-D1AB1639B24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913" name="直線コネクタ 912">
          <a:extLst>
            <a:ext uri="{FF2B5EF4-FFF2-40B4-BE49-F238E27FC236}">
              <a16:creationId xmlns:a16="http://schemas.microsoft.com/office/drawing/2014/main" id="{8E4DC356-75BF-4B13-8F5B-C2B138DBB15D}"/>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14" name="【公民館】&#10;一人当たり面積最小値テキスト">
          <a:extLst>
            <a:ext uri="{FF2B5EF4-FFF2-40B4-BE49-F238E27FC236}">
              <a16:creationId xmlns:a16="http://schemas.microsoft.com/office/drawing/2014/main" id="{9A02E3E5-D2BB-4B21-AE66-EFBC29659D59}"/>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15" name="直線コネクタ 914">
          <a:extLst>
            <a:ext uri="{FF2B5EF4-FFF2-40B4-BE49-F238E27FC236}">
              <a16:creationId xmlns:a16="http://schemas.microsoft.com/office/drawing/2014/main" id="{A9896BB2-6547-4374-A04D-7F45C7FE00D8}"/>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916" name="【公民館】&#10;一人当たり面積最大値テキスト">
          <a:extLst>
            <a:ext uri="{FF2B5EF4-FFF2-40B4-BE49-F238E27FC236}">
              <a16:creationId xmlns:a16="http://schemas.microsoft.com/office/drawing/2014/main" id="{020D3D94-4DA3-4AA7-8498-4FB6F12C2B7A}"/>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917" name="直線コネクタ 916">
          <a:extLst>
            <a:ext uri="{FF2B5EF4-FFF2-40B4-BE49-F238E27FC236}">
              <a16:creationId xmlns:a16="http://schemas.microsoft.com/office/drawing/2014/main" id="{81FC73D6-38A5-4878-B519-3B82B20781E4}"/>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918" name="【公民館】&#10;一人当たり面積平均値テキスト">
          <a:extLst>
            <a:ext uri="{FF2B5EF4-FFF2-40B4-BE49-F238E27FC236}">
              <a16:creationId xmlns:a16="http://schemas.microsoft.com/office/drawing/2014/main" id="{57FFCAA5-8903-4D2A-88EC-DB7B6C519465}"/>
            </a:ext>
          </a:extLst>
        </xdr:cNvPr>
        <xdr:cNvSpPr txBox="1"/>
      </xdr:nvSpPr>
      <xdr:spPr>
        <a:xfrm>
          <a:off x="22199600" y="1824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919" name="フローチャート: 判断 918">
          <a:extLst>
            <a:ext uri="{FF2B5EF4-FFF2-40B4-BE49-F238E27FC236}">
              <a16:creationId xmlns:a16="http://schemas.microsoft.com/office/drawing/2014/main" id="{855A1E96-973F-48CA-B144-EFB69F253A5E}"/>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920" name="フローチャート: 判断 919">
          <a:extLst>
            <a:ext uri="{FF2B5EF4-FFF2-40B4-BE49-F238E27FC236}">
              <a16:creationId xmlns:a16="http://schemas.microsoft.com/office/drawing/2014/main" id="{BB723224-FF78-4E42-BAA8-57F169C1A420}"/>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921" name="フローチャート: 判断 920">
          <a:extLst>
            <a:ext uri="{FF2B5EF4-FFF2-40B4-BE49-F238E27FC236}">
              <a16:creationId xmlns:a16="http://schemas.microsoft.com/office/drawing/2014/main" id="{23960F39-75CF-4F26-91BC-E32CEEAAABCD}"/>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922" name="フローチャート: 判断 921">
          <a:extLst>
            <a:ext uri="{FF2B5EF4-FFF2-40B4-BE49-F238E27FC236}">
              <a16:creationId xmlns:a16="http://schemas.microsoft.com/office/drawing/2014/main" id="{1143FAC8-E82F-4C52-9A0A-8A49E52419B1}"/>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923" name="フローチャート: 判断 922">
          <a:extLst>
            <a:ext uri="{FF2B5EF4-FFF2-40B4-BE49-F238E27FC236}">
              <a16:creationId xmlns:a16="http://schemas.microsoft.com/office/drawing/2014/main" id="{54E922A2-AC1E-47BF-9D16-8451AC65E34F}"/>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5C682815-2B52-47CB-B761-A01B50BFE68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FE0ED604-318F-4389-99D4-2771DF33C01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27DA5636-AC14-4D14-8FFA-B598A3E09C6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7F9FD521-D92E-47F2-8EC4-5E0661B5C43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35E52C40-93A0-4466-9EF7-A82D759C72E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159294</xdr:rowOff>
    </xdr:from>
    <xdr:to>
      <xdr:col>116</xdr:col>
      <xdr:colOff>114300</xdr:colOff>
      <xdr:row>105</xdr:row>
      <xdr:rowOff>89444</xdr:rowOff>
    </xdr:to>
    <xdr:sp macro="" textlink="">
      <xdr:nvSpPr>
        <xdr:cNvPr id="929" name="楕円 928">
          <a:extLst>
            <a:ext uri="{FF2B5EF4-FFF2-40B4-BE49-F238E27FC236}">
              <a16:creationId xmlns:a16="http://schemas.microsoft.com/office/drawing/2014/main" id="{5ACFC347-E3DD-486D-9BB7-D58AC5A5733C}"/>
            </a:ext>
          </a:extLst>
        </xdr:cNvPr>
        <xdr:cNvSpPr/>
      </xdr:nvSpPr>
      <xdr:spPr>
        <a:xfrm>
          <a:off x="221107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10721</xdr:rowOff>
    </xdr:from>
    <xdr:ext cx="469744" cy="259045"/>
    <xdr:sp macro="" textlink="">
      <xdr:nvSpPr>
        <xdr:cNvPr id="930" name="【公民館】&#10;一人当たり面積該当値テキスト">
          <a:extLst>
            <a:ext uri="{FF2B5EF4-FFF2-40B4-BE49-F238E27FC236}">
              <a16:creationId xmlns:a16="http://schemas.microsoft.com/office/drawing/2014/main" id="{41BCAC7B-FED0-429E-8284-667E353A29AE}"/>
            </a:ext>
          </a:extLst>
        </xdr:cNvPr>
        <xdr:cNvSpPr txBox="1"/>
      </xdr:nvSpPr>
      <xdr:spPr>
        <a:xfrm>
          <a:off x="22199600" y="1784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159294</xdr:rowOff>
    </xdr:from>
    <xdr:to>
      <xdr:col>112</xdr:col>
      <xdr:colOff>38100</xdr:colOff>
      <xdr:row>105</xdr:row>
      <xdr:rowOff>89444</xdr:rowOff>
    </xdr:to>
    <xdr:sp macro="" textlink="">
      <xdr:nvSpPr>
        <xdr:cNvPr id="931" name="楕円 930">
          <a:extLst>
            <a:ext uri="{FF2B5EF4-FFF2-40B4-BE49-F238E27FC236}">
              <a16:creationId xmlns:a16="http://schemas.microsoft.com/office/drawing/2014/main" id="{FA265CEA-104C-4A92-9C17-D82CB330D037}"/>
            </a:ext>
          </a:extLst>
        </xdr:cNvPr>
        <xdr:cNvSpPr/>
      </xdr:nvSpPr>
      <xdr:spPr>
        <a:xfrm>
          <a:off x="212725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38644</xdr:rowOff>
    </xdr:from>
    <xdr:to>
      <xdr:col>116</xdr:col>
      <xdr:colOff>63500</xdr:colOff>
      <xdr:row>105</xdr:row>
      <xdr:rowOff>38644</xdr:rowOff>
    </xdr:to>
    <xdr:cxnSp macro="">
      <xdr:nvCxnSpPr>
        <xdr:cNvPr id="932" name="直線コネクタ 931">
          <a:extLst>
            <a:ext uri="{FF2B5EF4-FFF2-40B4-BE49-F238E27FC236}">
              <a16:creationId xmlns:a16="http://schemas.microsoft.com/office/drawing/2014/main" id="{EFEA9849-3151-4579-A824-1B434EED24B5}"/>
            </a:ext>
          </a:extLst>
        </xdr:cNvPr>
        <xdr:cNvCxnSpPr/>
      </xdr:nvCxnSpPr>
      <xdr:spPr>
        <a:xfrm>
          <a:off x="21323300" y="180408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162561</xdr:rowOff>
    </xdr:from>
    <xdr:to>
      <xdr:col>107</xdr:col>
      <xdr:colOff>101600</xdr:colOff>
      <xdr:row>105</xdr:row>
      <xdr:rowOff>92711</xdr:rowOff>
    </xdr:to>
    <xdr:sp macro="" textlink="">
      <xdr:nvSpPr>
        <xdr:cNvPr id="933" name="楕円 932">
          <a:extLst>
            <a:ext uri="{FF2B5EF4-FFF2-40B4-BE49-F238E27FC236}">
              <a16:creationId xmlns:a16="http://schemas.microsoft.com/office/drawing/2014/main" id="{8FFC3D14-1AF4-4A87-9D44-C0DDAB08C057}"/>
            </a:ext>
          </a:extLst>
        </xdr:cNvPr>
        <xdr:cNvSpPr/>
      </xdr:nvSpPr>
      <xdr:spPr>
        <a:xfrm>
          <a:off x="20383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38644</xdr:rowOff>
    </xdr:from>
    <xdr:to>
      <xdr:col>111</xdr:col>
      <xdr:colOff>177800</xdr:colOff>
      <xdr:row>105</xdr:row>
      <xdr:rowOff>41911</xdr:rowOff>
    </xdr:to>
    <xdr:cxnSp macro="">
      <xdr:nvCxnSpPr>
        <xdr:cNvPr id="934" name="直線コネクタ 933">
          <a:extLst>
            <a:ext uri="{FF2B5EF4-FFF2-40B4-BE49-F238E27FC236}">
              <a16:creationId xmlns:a16="http://schemas.microsoft.com/office/drawing/2014/main" id="{D19549EE-0424-49C8-86AA-420D53160537}"/>
            </a:ext>
          </a:extLst>
        </xdr:cNvPr>
        <xdr:cNvCxnSpPr/>
      </xdr:nvCxnSpPr>
      <xdr:spPr>
        <a:xfrm flipV="1">
          <a:off x="20434300" y="180408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142966</xdr:rowOff>
    </xdr:from>
    <xdr:to>
      <xdr:col>102</xdr:col>
      <xdr:colOff>165100</xdr:colOff>
      <xdr:row>105</xdr:row>
      <xdr:rowOff>73116</xdr:rowOff>
    </xdr:to>
    <xdr:sp macro="" textlink="">
      <xdr:nvSpPr>
        <xdr:cNvPr id="935" name="楕円 934">
          <a:extLst>
            <a:ext uri="{FF2B5EF4-FFF2-40B4-BE49-F238E27FC236}">
              <a16:creationId xmlns:a16="http://schemas.microsoft.com/office/drawing/2014/main" id="{EF038794-F36E-4DAB-95FA-E794AADCB858}"/>
            </a:ext>
          </a:extLst>
        </xdr:cNvPr>
        <xdr:cNvSpPr/>
      </xdr:nvSpPr>
      <xdr:spPr>
        <a:xfrm>
          <a:off x="19494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22316</xdr:rowOff>
    </xdr:from>
    <xdr:to>
      <xdr:col>107</xdr:col>
      <xdr:colOff>50800</xdr:colOff>
      <xdr:row>105</xdr:row>
      <xdr:rowOff>41911</xdr:rowOff>
    </xdr:to>
    <xdr:cxnSp macro="">
      <xdr:nvCxnSpPr>
        <xdr:cNvPr id="936" name="直線コネクタ 935">
          <a:extLst>
            <a:ext uri="{FF2B5EF4-FFF2-40B4-BE49-F238E27FC236}">
              <a16:creationId xmlns:a16="http://schemas.microsoft.com/office/drawing/2014/main" id="{0BC76616-C300-4629-BC6E-DE88E22EFCFA}"/>
            </a:ext>
          </a:extLst>
        </xdr:cNvPr>
        <xdr:cNvCxnSpPr/>
      </xdr:nvCxnSpPr>
      <xdr:spPr>
        <a:xfrm>
          <a:off x="19545300" y="1802456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142966</xdr:rowOff>
    </xdr:from>
    <xdr:to>
      <xdr:col>98</xdr:col>
      <xdr:colOff>38100</xdr:colOff>
      <xdr:row>105</xdr:row>
      <xdr:rowOff>73116</xdr:rowOff>
    </xdr:to>
    <xdr:sp macro="" textlink="">
      <xdr:nvSpPr>
        <xdr:cNvPr id="937" name="楕円 936">
          <a:extLst>
            <a:ext uri="{FF2B5EF4-FFF2-40B4-BE49-F238E27FC236}">
              <a16:creationId xmlns:a16="http://schemas.microsoft.com/office/drawing/2014/main" id="{5A67390C-F904-47FE-BDA0-9C88375F4AE1}"/>
            </a:ext>
          </a:extLst>
        </xdr:cNvPr>
        <xdr:cNvSpPr/>
      </xdr:nvSpPr>
      <xdr:spPr>
        <a:xfrm>
          <a:off x="18605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22316</xdr:rowOff>
    </xdr:from>
    <xdr:to>
      <xdr:col>102</xdr:col>
      <xdr:colOff>114300</xdr:colOff>
      <xdr:row>105</xdr:row>
      <xdr:rowOff>22316</xdr:rowOff>
    </xdr:to>
    <xdr:cxnSp macro="">
      <xdr:nvCxnSpPr>
        <xdr:cNvPr id="938" name="直線コネクタ 937">
          <a:extLst>
            <a:ext uri="{FF2B5EF4-FFF2-40B4-BE49-F238E27FC236}">
              <a16:creationId xmlns:a16="http://schemas.microsoft.com/office/drawing/2014/main" id="{AA6174B9-FB41-439D-9ADD-51B822E85B62}"/>
            </a:ext>
          </a:extLst>
        </xdr:cNvPr>
        <xdr:cNvCxnSpPr/>
      </xdr:nvCxnSpPr>
      <xdr:spPr>
        <a:xfrm>
          <a:off x="18656300" y="180245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939" name="n_1aveValue【公民館】&#10;一人当たり面積">
          <a:extLst>
            <a:ext uri="{FF2B5EF4-FFF2-40B4-BE49-F238E27FC236}">
              <a16:creationId xmlns:a16="http://schemas.microsoft.com/office/drawing/2014/main" id="{49B396D0-36CB-4658-A839-DB7518DE2EE9}"/>
            </a:ext>
          </a:extLst>
        </xdr:cNvPr>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940" name="n_2aveValue【公民館】&#10;一人当たり面積">
          <a:extLst>
            <a:ext uri="{FF2B5EF4-FFF2-40B4-BE49-F238E27FC236}">
              <a16:creationId xmlns:a16="http://schemas.microsoft.com/office/drawing/2014/main" id="{B378A657-1DEC-4BE2-BC0E-5B7BACBA7404}"/>
            </a:ext>
          </a:extLst>
        </xdr:cNvPr>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941" name="n_3aveValue【公民館】&#10;一人当たり面積">
          <a:extLst>
            <a:ext uri="{FF2B5EF4-FFF2-40B4-BE49-F238E27FC236}">
              <a16:creationId xmlns:a16="http://schemas.microsoft.com/office/drawing/2014/main" id="{04645BC9-FA80-4726-9235-6588F274C565}"/>
            </a:ext>
          </a:extLst>
        </xdr:cNvPr>
        <xdr:cNvSpPr txBox="1"/>
      </xdr:nvSpPr>
      <xdr:spPr>
        <a:xfrm>
          <a:off x="19310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942" name="n_4aveValue【公民館】&#10;一人当たり面積">
          <a:extLst>
            <a:ext uri="{FF2B5EF4-FFF2-40B4-BE49-F238E27FC236}">
              <a16:creationId xmlns:a16="http://schemas.microsoft.com/office/drawing/2014/main" id="{9DBE9F3F-2DBF-4238-9A74-B65967419589}"/>
            </a:ext>
          </a:extLst>
        </xdr:cNvPr>
        <xdr:cNvSpPr txBox="1"/>
      </xdr:nvSpPr>
      <xdr:spPr>
        <a:xfrm>
          <a:off x="18421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105971</xdr:rowOff>
    </xdr:from>
    <xdr:ext cx="469744" cy="259045"/>
    <xdr:sp macro="" textlink="">
      <xdr:nvSpPr>
        <xdr:cNvPr id="943" name="n_1mainValue【公民館】&#10;一人当たり面積">
          <a:extLst>
            <a:ext uri="{FF2B5EF4-FFF2-40B4-BE49-F238E27FC236}">
              <a16:creationId xmlns:a16="http://schemas.microsoft.com/office/drawing/2014/main" id="{F414890C-4AEA-4F1C-975F-07F11198D090}"/>
            </a:ext>
          </a:extLst>
        </xdr:cNvPr>
        <xdr:cNvSpPr txBox="1"/>
      </xdr:nvSpPr>
      <xdr:spPr>
        <a:xfrm>
          <a:off x="21075727" y="1776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944" name="n_2mainValue【公民館】&#10;一人当たり面積">
          <a:extLst>
            <a:ext uri="{FF2B5EF4-FFF2-40B4-BE49-F238E27FC236}">
              <a16:creationId xmlns:a16="http://schemas.microsoft.com/office/drawing/2014/main" id="{1A977958-EACE-4C52-9410-AAEA6E55F593}"/>
            </a:ext>
          </a:extLst>
        </xdr:cNvPr>
        <xdr:cNvSpPr txBox="1"/>
      </xdr:nvSpPr>
      <xdr:spPr>
        <a:xfrm>
          <a:off x="20199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89643</xdr:rowOff>
    </xdr:from>
    <xdr:ext cx="469744" cy="259045"/>
    <xdr:sp macro="" textlink="">
      <xdr:nvSpPr>
        <xdr:cNvPr id="945" name="n_3mainValue【公民館】&#10;一人当たり面積">
          <a:extLst>
            <a:ext uri="{FF2B5EF4-FFF2-40B4-BE49-F238E27FC236}">
              <a16:creationId xmlns:a16="http://schemas.microsoft.com/office/drawing/2014/main" id="{364889C1-5F9F-445E-9CED-B5E435C0BA50}"/>
            </a:ext>
          </a:extLst>
        </xdr:cNvPr>
        <xdr:cNvSpPr txBox="1"/>
      </xdr:nvSpPr>
      <xdr:spPr>
        <a:xfrm>
          <a:off x="19310427" y="1774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89643</xdr:rowOff>
    </xdr:from>
    <xdr:ext cx="469744" cy="259045"/>
    <xdr:sp macro="" textlink="">
      <xdr:nvSpPr>
        <xdr:cNvPr id="946" name="n_4mainValue【公民館】&#10;一人当たり面積">
          <a:extLst>
            <a:ext uri="{FF2B5EF4-FFF2-40B4-BE49-F238E27FC236}">
              <a16:creationId xmlns:a16="http://schemas.microsoft.com/office/drawing/2014/main" id="{63997C1D-BDFC-44E0-8588-B396A3AEFC80}"/>
            </a:ext>
          </a:extLst>
        </xdr:cNvPr>
        <xdr:cNvSpPr txBox="1"/>
      </xdr:nvSpPr>
      <xdr:spPr>
        <a:xfrm>
          <a:off x="18421427" y="1774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A572AD7C-AB45-4222-A61A-B3590BD6697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3882C7A7-08DC-486D-9CF7-8F99422651E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29F613E1-0990-4F00-9524-6178B90D396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類似団体と比較して有形固定資産減価償却率が高くなっている施設は「道路」「認定こども園・幼稚園・保育所」「学校施設」「公営住宅」「公民館」である。「道路」については、類似団体より若干高い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％となっており、舗装等の長寿命化工事を順次行っている状況である。「認定こども園・幼稚園・保育所」については、町立幼稚園の全てが減価償却率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％を超えており、特に日出幼稚園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％、藤原幼稚園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％となっており、老朽化が進んでいる。幼稚園については今後のあり方も含めて対応を考えていく必要がある。「学校施設」については、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大神中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日出中学校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、川崎小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％、となっており、老朽化が進んでいる。今後は計画的に工事等を行い、長寿命化を図らなければならない。「公営住宅」については、青津山住宅、市ノ原住宅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藤原住宅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価償却率となっており、著しく老朽化が進んでいる。公営住宅等長寿命化計画に基づいて用途廃止や老朽化対策のコスト平準化など、公営住宅の適正な管理運営を行わなければならない。「公民館」については、中央公民館の減価償却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％となっているほか、地区公民館についても大神地区公民館が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％、藤原地区公民館が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％となっており、全体的に老朽化が進んでいる。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低くなっている施設は、「道路・橋りょう」「児童館」「港湾・漁港」である。「港湾・漁港」については、平成３０年度に整備した休憩所及びトイレが計上されている。「児童館」については、平成１２年度に建設した保健福祉センターが対象施設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D917EE3-B8AF-475C-84E4-24AAF9E3AA3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F77BD25-971C-43D0-A586-0578D13B455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51582E1-31EF-4F24-BF0E-8CE2C89DC96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EC3D6B-05B1-49F4-B6FD-2145601C863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B27BEE1-5A08-44D6-A6EE-37A49076441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C677D56-9A54-4445-B8D1-6F72012F00D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20299F9-5773-446F-8FB4-3FA7245BA16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BECFA2D-BC15-4968-9872-6592621BD4A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FB53CE4-1408-44E4-95FC-6C30A3842D2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FC97F4F-2D5A-44BA-BA3B-974277C939D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28,020
27,809
73.26
13,312,952
13,056,429
203,261
6,738,979
9,478,871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8402B20-7460-4D9C-B06A-05C9C9249F4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7796C1D-F1D4-4571-8F1D-77155908EC4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6AEBF3B-DC2B-46EC-ACBF-DF4A0245A3F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7F407DB-DCB6-47B7-9490-092444A5B48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0242347-6993-4E7F-9F15-1DC9F4C937D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76856CB-1F42-4E9C-87C1-CF1922E630E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D14D3C3-2809-41AC-8FDB-583BCB6452E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2D8FF1E-04F5-40DF-AC1C-4F4FC70658D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54FDEA2-6F93-4F70-BC38-47FF1BF0D8E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779FE30-AF1E-4211-BFB2-64DE9592E1C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11D07D4-BFB5-460B-BFEC-C21CFFC84C8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24E9764-162B-4FA0-A597-430A6BDF3EE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D9627E6-8095-4CF9-848A-DEAA4DD3434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6D21A62-BCA7-4B33-B3CF-94186BD9468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B1D0F79-FEF8-4780-8D2C-92208B26C35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11211D3-E638-4108-B730-D3B0ED03F9B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6FCD4FC-ED23-42BC-8918-64A457DA992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F07618B-CD7C-442E-BFCD-C7C140ECE41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F378DCE-9BBD-4899-A21C-A2C127F224B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BB7FA54-C11C-4600-86FC-57D21DD8795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932AFBB-2156-48FE-BE5B-1B77104707C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EBFE1CB-991C-4113-97F2-90E9FE0EEA1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EEAFBC8-6EDD-4A7A-8016-156ECDB6461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5FDDCAB-F54B-41A8-BB4A-A256F62A287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693F966-D022-4FAA-8270-9834BE222E3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8F6D708-B950-4AD5-A701-BB636DD1AC8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AB1685E-21C9-4718-8271-790EFC9E571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891E45C-E439-4988-99C3-74D5837FCA0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C4FB671-A685-431D-92ED-84BB784FD79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558FED9-7713-41B1-9E6B-1AA49067773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9A35A5B-0244-4F39-A205-AF867F45FD5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08C8C94-1133-42AA-8D10-3B3D25823C5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C576666-2CBA-4ABA-BE21-8852BF03A79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66866EE-9496-4E10-B8D4-5DF313E8F58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B906C66-AA46-4100-A8BD-33223505948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4A31F0E-C753-422E-9344-2174D844935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B18CF00-F7FE-47D4-85C0-46E71E6F608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8E9F835-D094-435A-A7F0-30A1B7CE680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4F86FE3-C2FA-413C-920B-DF2912EAB6C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FFAEF4C-0743-4800-A1D0-C6105EC8BB6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761A9F7-5004-4978-8479-9D1C32BF11B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BE8A30B-71D1-46C5-8F76-B47480A62BE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5E488FD-A868-4F98-8501-610D2ED9301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035FC37-CD62-40E0-85AF-B7AD299A5C3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687FD37-F49F-42D3-B6C9-0E20CDCCF9B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A5F0406-C9A4-41C2-8CCE-DB9A961CF93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E8D91639-470C-4E1F-AEA7-EAEAA8DA7579}"/>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4ED7C212-5738-4494-A169-C8B0F268926C}"/>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1B153CB4-62C0-433C-91E4-CF3EC89127A4}"/>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B2575719-E99A-4195-8BED-A43F7E90D1DD}"/>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4B3FC59B-38D9-48A4-A54D-26723AF0B641}"/>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983CF941-1942-4EE4-974B-D00BBEB0BBA8}"/>
            </a:ext>
          </a:extLst>
        </xdr:cNvPr>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C8C1D8AD-5BA8-4488-8E86-0D603B2D4E44}"/>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05D9FEC4-3C90-46A8-8998-1A3A200A4A77}"/>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479FB5AC-0D0F-4CE5-A61B-B4876AD669A2}"/>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7CFF9D2A-C124-4420-920C-5B4F5CBF848F}"/>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2DF0E19D-1C84-4884-947B-1C0B8217DADD}"/>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DE6A003-86FC-4D79-B72A-974FBD50BDE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682D025-C218-4CD3-832A-4A9F8012BD1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D4B67A5-5C45-407E-BD70-2DF36EC8D2C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10159EA-E799-470F-AF2F-1FBC70C5EB9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51E2470-8CA7-4BCB-879B-4FE079A6A65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133169</xdr:rowOff>
    </xdr:from>
    <xdr:to>
      <xdr:col>24</xdr:col>
      <xdr:colOff>114300</xdr:colOff>
      <xdr:row>35</xdr:row>
      <xdr:rowOff>63319</xdr:rowOff>
    </xdr:to>
    <xdr:sp macro="" textlink="">
      <xdr:nvSpPr>
        <xdr:cNvPr id="74" name="楕円 73">
          <a:extLst>
            <a:ext uri="{FF2B5EF4-FFF2-40B4-BE49-F238E27FC236}">
              <a16:creationId xmlns:a16="http://schemas.microsoft.com/office/drawing/2014/main" id="{C2F23994-5F08-4640-9242-3DBCC0E4FBEB}"/>
            </a:ext>
          </a:extLst>
        </xdr:cNvPr>
        <xdr:cNvSpPr/>
      </xdr:nvSpPr>
      <xdr:spPr>
        <a:xfrm>
          <a:off x="45847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156046</xdr:rowOff>
    </xdr:from>
    <xdr:ext cx="405111" cy="259045"/>
    <xdr:sp macro="" textlink="">
      <xdr:nvSpPr>
        <xdr:cNvPr id="75" name="【図書館】&#10;有形固定資産減価償却率該当値テキスト">
          <a:extLst>
            <a:ext uri="{FF2B5EF4-FFF2-40B4-BE49-F238E27FC236}">
              <a16:creationId xmlns:a16="http://schemas.microsoft.com/office/drawing/2014/main" id="{522B6ECD-18AC-4741-92C3-895DF7E2BCED}"/>
            </a:ext>
          </a:extLst>
        </xdr:cNvPr>
        <xdr:cNvSpPr txBox="1"/>
      </xdr:nvSpPr>
      <xdr:spPr>
        <a:xfrm>
          <a:off x="4673600" y="58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89081</xdr:rowOff>
    </xdr:from>
    <xdr:to>
      <xdr:col>20</xdr:col>
      <xdr:colOff>38100</xdr:colOff>
      <xdr:row>35</xdr:row>
      <xdr:rowOff>19231</xdr:rowOff>
    </xdr:to>
    <xdr:sp macro="" textlink="">
      <xdr:nvSpPr>
        <xdr:cNvPr id="76" name="楕円 75">
          <a:extLst>
            <a:ext uri="{FF2B5EF4-FFF2-40B4-BE49-F238E27FC236}">
              <a16:creationId xmlns:a16="http://schemas.microsoft.com/office/drawing/2014/main" id="{22D2D19B-A3F2-4567-B458-3E138861D6DB}"/>
            </a:ext>
          </a:extLst>
        </xdr:cNvPr>
        <xdr:cNvSpPr/>
      </xdr:nvSpPr>
      <xdr:spPr>
        <a:xfrm>
          <a:off x="3746500" y="59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139881</xdr:rowOff>
    </xdr:from>
    <xdr:to>
      <xdr:col>24</xdr:col>
      <xdr:colOff>63500</xdr:colOff>
      <xdr:row>35</xdr:row>
      <xdr:rowOff>12519</xdr:rowOff>
    </xdr:to>
    <xdr:cxnSp macro="">
      <xdr:nvCxnSpPr>
        <xdr:cNvPr id="77" name="直線コネクタ 76">
          <a:extLst>
            <a:ext uri="{FF2B5EF4-FFF2-40B4-BE49-F238E27FC236}">
              <a16:creationId xmlns:a16="http://schemas.microsoft.com/office/drawing/2014/main" id="{E9B3237D-0606-4043-AC4D-A3320E4E27ED}"/>
            </a:ext>
          </a:extLst>
        </xdr:cNvPr>
        <xdr:cNvCxnSpPr/>
      </xdr:nvCxnSpPr>
      <xdr:spPr>
        <a:xfrm>
          <a:off x="3797300" y="596918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44994</xdr:rowOff>
    </xdr:from>
    <xdr:to>
      <xdr:col>15</xdr:col>
      <xdr:colOff>101600</xdr:colOff>
      <xdr:row>34</xdr:row>
      <xdr:rowOff>146594</xdr:rowOff>
    </xdr:to>
    <xdr:sp macro="" textlink="">
      <xdr:nvSpPr>
        <xdr:cNvPr id="78" name="楕円 77">
          <a:extLst>
            <a:ext uri="{FF2B5EF4-FFF2-40B4-BE49-F238E27FC236}">
              <a16:creationId xmlns:a16="http://schemas.microsoft.com/office/drawing/2014/main" id="{785B5357-06B2-4CEE-BAB9-1C0F19C0462B}"/>
            </a:ext>
          </a:extLst>
        </xdr:cNvPr>
        <xdr:cNvSpPr/>
      </xdr:nvSpPr>
      <xdr:spPr>
        <a:xfrm>
          <a:off x="2857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95794</xdr:rowOff>
    </xdr:from>
    <xdr:to>
      <xdr:col>19</xdr:col>
      <xdr:colOff>177800</xdr:colOff>
      <xdr:row>34</xdr:row>
      <xdr:rowOff>139881</xdr:rowOff>
    </xdr:to>
    <xdr:cxnSp macro="">
      <xdr:nvCxnSpPr>
        <xdr:cNvPr id="79" name="直線コネクタ 78">
          <a:extLst>
            <a:ext uri="{FF2B5EF4-FFF2-40B4-BE49-F238E27FC236}">
              <a16:creationId xmlns:a16="http://schemas.microsoft.com/office/drawing/2014/main" id="{146E3377-F815-4FDC-8583-67FCE45745E9}"/>
            </a:ext>
          </a:extLst>
        </xdr:cNvPr>
        <xdr:cNvCxnSpPr/>
      </xdr:nvCxnSpPr>
      <xdr:spPr>
        <a:xfrm>
          <a:off x="2908300" y="59250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907</xdr:rowOff>
    </xdr:from>
    <xdr:to>
      <xdr:col>10</xdr:col>
      <xdr:colOff>165100</xdr:colOff>
      <xdr:row>34</xdr:row>
      <xdr:rowOff>102507</xdr:rowOff>
    </xdr:to>
    <xdr:sp macro="" textlink="">
      <xdr:nvSpPr>
        <xdr:cNvPr id="80" name="楕円 79">
          <a:extLst>
            <a:ext uri="{FF2B5EF4-FFF2-40B4-BE49-F238E27FC236}">
              <a16:creationId xmlns:a16="http://schemas.microsoft.com/office/drawing/2014/main" id="{67909443-4A58-4A5D-A758-2F7CFA85DAEF}"/>
            </a:ext>
          </a:extLst>
        </xdr:cNvPr>
        <xdr:cNvSpPr/>
      </xdr:nvSpPr>
      <xdr:spPr>
        <a:xfrm>
          <a:off x="1968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51707</xdr:rowOff>
    </xdr:from>
    <xdr:to>
      <xdr:col>15</xdr:col>
      <xdr:colOff>50800</xdr:colOff>
      <xdr:row>34</xdr:row>
      <xdr:rowOff>95794</xdr:rowOff>
    </xdr:to>
    <xdr:cxnSp macro="">
      <xdr:nvCxnSpPr>
        <xdr:cNvPr id="81" name="直線コネクタ 80">
          <a:extLst>
            <a:ext uri="{FF2B5EF4-FFF2-40B4-BE49-F238E27FC236}">
              <a16:creationId xmlns:a16="http://schemas.microsoft.com/office/drawing/2014/main" id="{06887256-D55F-4B08-9FC4-4AEA7E7F9777}"/>
            </a:ext>
          </a:extLst>
        </xdr:cNvPr>
        <xdr:cNvCxnSpPr/>
      </xdr:nvCxnSpPr>
      <xdr:spPr>
        <a:xfrm>
          <a:off x="2019300" y="58810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128270</xdr:rowOff>
    </xdr:from>
    <xdr:to>
      <xdr:col>6</xdr:col>
      <xdr:colOff>38100</xdr:colOff>
      <xdr:row>34</xdr:row>
      <xdr:rowOff>58420</xdr:rowOff>
    </xdr:to>
    <xdr:sp macro="" textlink="">
      <xdr:nvSpPr>
        <xdr:cNvPr id="82" name="楕円 81">
          <a:extLst>
            <a:ext uri="{FF2B5EF4-FFF2-40B4-BE49-F238E27FC236}">
              <a16:creationId xmlns:a16="http://schemas.microsoft.com/office/drawing/2014/main" id="{1DDEF180-09C0-4050-9A1E-27E6A8033013}"/>
            </a:ext>
          </a:extLst>
        </xdr:cNvPr>
        <xdr:cNvSpPr/>
      </xdr:nvSpPr>
      <xdr:spPr>
        <a:xfrm>
          <a:off x="1079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7620</xdr:rowOff>
    </xdr:from>
    <xdr:to>
      <xdr:col>10</xdr:col>
      <xdr:colOff>114300</xdr:colOff>
      <xdr:row>34</xdr:row>
      <xdr:rowOff>51707</xdr:rowOff>
    </xdr:to>
    <xdr:cxnSp macro="">
      <xdr:nvCxnSpPr>
        <xdr:cNvPr id="83" name="直線コネクタ 82">
          <a:extLst>
            <a:ext uri="{FF2B5EF4-FFF2-40B4-BE49-F238E27FC236}">
              <a16:creationId xmlns:a16="http://schemas.microsoft.com/office/drawing/2014/main" id="{B034D07C-20E4-4B9D-BB92-1E0A145EA203}"/>
            </a:ext>
          </a:extLst>
        </xdr:cNvPr>
        <xdr:cNvCxnSpPr/>
      </xdr:nvCxnSpPr>
      <xdr:spPr>
        <a:xfrm>
          <a:off x="1130300" y="58369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B82AC316-6D17-4DBA-B004-2C76213284A2}"/>
            </a:ext>
          </a:extLst>
        </xdr:cNvPr>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5" name="n_2aveValue【図書館】&#10;有形固定資産減価償却率">
          <a:extLst>
            <a:ext uri="{FF2B5EF4-FFF2-40B4-BE49-F238E27FC236}">
              <a16:creationId xmlns:a16="http://schemas.microsoft.com/office/drawing/2014/main" id="{1AFDBDDD-B52C-4C72-B613-276A2147F67A}"/>
            </a:ext>
          </a:extLst>
        </xdr:cNvPr>
        <xdr:cNvSpPr txBox="1"/>
      </xdr:nvSpPr>
      <xdr:spPr>
        <a:xfrm>
          <a:off x="2705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890CF2F0-4F08-42F0-96BE-526CFBB16CB1}"/>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111596</xdr:rowOff>
    </xdr:from>
    <xdr:ext cx="405111" cy="259045"/>
    <xdr:sp macro="" textlink="">
      <xdr:nvSpPr>
        <xdr:cNvPr id="87" name="n_4aveValue【図書館】&#10;有形固定資産減価償却率">
          <a:extLst>
            <a:ext uri="{FF2B5EF4-FFF2-40B4-BE49-F238E27FC236}">
              <a16:creationId xmlns:a16="http://schemas.microsoft.com/office/drawing/2014/main" id="{46C3736F-A268-44BF-A1D4-7CA723C832B1}"/>
            </a:ext>
          </a:extLst>
        </xdr:cNvPr>
        <xdr:cNvSpPr txBox="1"/>
      </xdr:nvSpPr>
      <xdr:spPr>
        <a:xfrm>
          <a:off x="9277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35758</xdr:rowOff>
    </xdr:from>
    <xdr:ext cx="405111" cy="259045"/>
    <xdr:sp macro="" textlink="">
      <xdr:nvSpPr>
        <xdr:cNvPr id="88" name="n_1mainValue【図書館】&#10;有形固定資産減価償却率">
          <a:extLst>
            <a:ext uri="{FF2B5EF4-FFF2-40B4-BE49-F238E27FC236}">
              <a16:creationId xmlns:a16="http://schemas.microsoft.com/office/drawing/2014/main" id="{EEA7CC7F-43CB-4CDA-B053-9D9650A6F889}"/>
            </a:ext>
          </a:extLst>
        </xdr:cNvPr>
        <xdr:cNvSpPr txBox="1"/>
      </xdr:nvSpPr>
      <xdr:spPr>
        <a:xfrm>
          <a:off x="3582044" y="569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163121</xdr:rowOff>
    </xdr:from>
    <xdr:ext cx="405111" cy="259045"/>
    <xdr:sp macro="" textlink="">
      <xdr:nvSpPr>
        <xdr:cNvPr id="89" name="n_2mainValue【図書館】&#10;有形固定資産減価償却率">
          <a:extLst>
            <a:ext uri="{FF2B5EF4-FFF2-40B4-BE49-F238E27FC236}">
              <a16:creationId xmlns:a16="http://schemas.microsoft.com/office/drawing/2014/main" id="{4BCE259E-8B85-4266-9868-0A178AC5A584}"/>
            </a:ext>
          </a:extLst>
        </xdr:cNvPr>
        <xdr:cNvSpPr txBox="1"/>
      </xdr:nvSpPr>
      <xdr:spPr>
        <a:xfrm>
          <a:off x="27057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119034</xdr:rowOff>
    </xdr:from>
    <xdr:ext cx="405111" cy="259045"/>
    <xdr:sp macro="" textlink="">
      <xdr:nvSpPr>
        <xdr:cNvPr id="90" name="n_3mainValue【図書館】&#10;有形固定資産減価償却率">
          <a:extLst>
            <a:ext uri="{FF2B5EF4-FFF2-40B4-BE49-F238E27FC236}">
              <a16:creationId xmlns:a16="http://schemas.microsoft.com/office/drawing/2014/main" id="{9831908A-090C-411F-A996-AB924237F562}"/>
            </a:ext>
          </a:extLst>
        </xdr:cNvPr>
        <xdr:cNvSpPr txBox="1"/>
      </xdr:nvSpPr>
      <xdr:spPr>
        <a:xfrm>
          <a:off x="18167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74947</xdr:rowOff>
    </xdr:from>
    <xdr:ext cx="405111" cy="259045"/>
    <xdr:sp macro="" textlink="">
      <xdr:nvSpPr>
        <xdr:cNvPr id="91" name="n_4mainValue【図書館】&#10;有形固定資産減価償却率">
          <a:extLst>
            <a:ext uri="{FF2B5EF4-FFF2-40B4-BE49-F238E27FC236}">
              <a16:creationId xmlns:a16="http://schemas.microsoft.com/office/drawing/2014/main" id="{5DA931ED-42AC-40EB-AFEA-6B9A9A4F2E45}"/>
            </a:ext>
          </a:extLst>
        </xdr:cNvPr>
        <xdr:cNvSpPr txBox="1"/>
      </xdr:nvSpPr>
      <xdr:spPr>
        <a:xfrm>
          <a:off x="927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DA1B56A-5D00-4780-8E19-95342D3736D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80DF8E5-A092-45AE-874E-086EC7DDC43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C320851-AE58-4231-9819-CB0B20FD9BB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E8A7ABB-8B4B-4545-A63F-2B57119CD03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1E86245-B6D8-4191-B6A9-69631D9138C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37DC358-1DF2-4285-A4B7-47CA7F71416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3984951-D523-4374-8AFF-C4AE919E7DE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66526DB-76BD-4B20-851B-D11833F4372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764F7A1-09C5-48B7-93E5-FBCA539738E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DA5E4C8-4B26-41F9-8D97-8B216AA1935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E7B69B3-4583-483B-A996-595F8FCBC0A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652FDE3-EC60-491C-9D5E-A43D93BA154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D41CDB1-53E5-4371-B8E5-775E609C53E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6D34B82A-B40E-42FD-9DFD-5F801137BC8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ECA36447-048C-45F7-8246-A84453E77F1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C8645A05-ED74-4C79-89FE-946D4FE910D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C8914D2A-E38E-44DE-8C23-E6783BBED34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43B9F27-8611-49A8-AA8D-2AC00B8173E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A8919F1A-3C36-424F-A342-2EF60925DC2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563ABE0C-5196-43BC-A91D-A9F23B70472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CC68725-AAFD-4907-950A-60D72AAAFE9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5A8E3FF4-DC1A-4D21-9F03-1C3AB1A176D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CCD0898F-4E25-483B-9075-2E5E5A783A9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3451E837-0915-4B06-95AF-3CC19C7BAD01}"/>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3B133235-446D-4120-8518-37A7A02A81F9}"/>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87F62002-959A-4FB5-8B12-351FA11FE343}"/>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1389D426-29C0-449C-ABE7-8F817F0D29F3}"/>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2F152BCC-7971-4CA9-A746-098D5EA12BE4}"/>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4FF63176-1FB0-4B3A-AC16-7C99F4E93473}"/>
            </a:ext>
          </a:extLst>
        </xdr:cNvPr>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E5E005AE-B311-43C5-87B6-C7382AAF8CDC}"/>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E846543A-67A0-4893-AAFE-FB7D6760ADEC}"/>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6168DDD3-8ADF-4F70-B3C7-FD65A69BA514}"/>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AFD5CEBA-4DBC-417C-BBE4-B9E612226B1C}"/>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6B215817-C554-4927-995E-66134AE66F23}"/>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FCE624C-0038-4F6A-9AC2-9619544AA96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1AEBFBB-1AC2-4BE5-8718-86D902938DC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D7760B4-0B0A-4AEE-9E90-652C5005F13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3FCE330-FD15-4A20-A02A-AD9219A538E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9A6F618-9872-431E-A955-5E0E3A20635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135890</xdr:rowOff>
    </xdr:from>
    <xdr:to>
      <xdr:col>55</xdr:col>
      <xdr:colOff>50800</xdr:colOff>
      <xdr:row>40</xdr:row>
      <xdr:rowOff>66040</xdr:rowOff>
    </xdr:to>
    <xdr:sp macro="" textlink="">
      <xdr:nvSpPr>
        <xdr:cNvPr id="131" name="楕円 130">
          <a:extLst>
            <a:ext uri="{FF2B5EF4-FFF2-40B4-BE49-F238E27FC236}">
              <a16:creationId xmlns:a16="http://schemas.microsoft.com/office/drawing/2014/main" id="{2EE0A7CD-799C-4E2F-9A0B-234F12EAA73C}"/>
            </a:ext>
          </a:extLst>
        </xdr:cNvPr>
        <xdr:cNvSpPr/>
      </xdr:nvSpPr>
      <xdr:spPr>
        <a:xfrm>
          <a:off x="104267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158767</xdr:rowOff>
    </xdr:from>
    <xdr:ext cx="469744" cy="259045"/>
    <xdr:sp macro="" textlink="">
      <xdr:nvSpPr>
        <xdr:cNvPr id="132" name="【図書館】&#10;一人当たり面積該当値テキスト">
          <a:extLst>
            <a:ext uri="{FF2B5EF4-FFF2-40B4-BE49-F238E27FC236}">
              <a16:creationId xmlns:a16="http://schemas.microsoft.com/office/drawing/2014/main" id="{D32D47E6-88D9-45DF-8981-4FFB1884BB3B}"/>
            </a:ext>
          </a:extLst>
        </xdr:cNvPr>
        <xdr:cNvSpPr txBox="1"/>
      </xdr:nvSpPr>
      <xdr:spPr>
        <a:xfrm>
          <a:off x="10515600"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135890</xdr:rowOff>
    </xdr:from>
    <xdr:to>
      <xdr:col>50</xdr:col>
      <xdr:colOff>165100</xdr:colOff>
      <xdr:row>40</xdr:row>
      <xdr:rowOff>66040</xdr:rowOff>
    </xdr:to>
    <xdr:sp macro="" textlink="">
      <xdr:nvSpPr>
        <xdr:cNvPr id="133" name="楕円 132">
          <a:extLst>
            <a:ext uri="{FF2B5EF4-FFF2-40B4-BE49-F238E27FC236}">
              <a16:creationId xmlns:a16="http://schemas.microsoft.com/office/drawing/2014/main" id="{8D834BB9-8E2D-43E1-A370-389F34885CE0}"/>
            </a:ext>
          </a:extLst>
        </xdr:cNvPr>
        <xdr:cNvSpPr/>
      </xdr:nvSpPr>
      <xdr:spPr>
        <a:xfrm>
          <a:off x="9588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xdr:rowOff>
    </xdr:from>
    <xdr:to>
      <xdr:col>55</xdr:col>
      <xdr:colOff>0</xdr:colOff>
      <xdr:row>40</xdr:row>
      <xdr:rowOff>15240</xdr:rowOff>
    </xdr:to>
    <xdr:cxnSp macro="">
      <xdr:nvCxnSpPr>
        <xdr:cNvPr id="134" name="直線コネクタ 133">
          <a:extLst>
            <a:ext uri="{FF2B5EF4-FFF2-40B4-BE49-F238E27FC236}">
              <a16:creationId xmlns:a16="http://schemas.microsoft.com/office/drawing/2014/main" id="{EBAD59C4-C088-4CC4-9DB3-460F6443EA10}"/>
            </a:ext>
          </a:extLst>
        </xdr:cNvPr>
        <xdr:cNvCxnSpPr/>
      </xdr:nvCxnSpPr>
      <xdr:spPr>
        <a:xfrm>
          <a:off x="9639300" y="68732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35" name="楕円 134">
          <a:extLst>
            <a:ext uri="{FF2B5EF4-FFF2-40B4-BE49-F238E27FC236}">
              <a16:creationId xmlns:a16="http://schemas.microsoft.com/office/drawing/2014/main" id="{25E42EE1-1EA5-4C34-A792-C0863F306D78}"/>
            </a:ext>
          </a:extLst>
        </xdr:cNvPr>
        <xdr:cNvSpPr/>
      </xdr:nvSpPr>
      <xdr:spPr>
        <a:xfrm>
          <a:off x="8699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xdr:rowOff>
    </xdr:from>
    <xdr:to>
      <xdr:col>50</xdr:col>
      <xdr:colOff>114300</xdr:colOff>
      <xdr:row>40</xdr:row>
      <xdr:rowOff>19050</xdr:rowOff>
    </xdr:to>
    <xdr:cxnSp macro="">
      <xdr:nvCxnSpPr>
        <xdr:cNvPr id="136" name="直線コネクタ 135">
          <a:extLst>
            <a:ext uri="{FF2B5EF4-FFF2-40B4-BE49-F238E27FC236}">
              <a16:creationId xmlns:a16="http://schemas.microsoft.com/office/drawing/2014/main" id="{05E6AA96-AA1F-4355-A0BD-8816AF1CF1B0}"/>
            </a:ext>
          </a:extLst>
        </xdr:cNvPr>
        <xdr:cNvCxnSpPr/>
      </xdr:nvCxnSpPr>
      <xdr:spPr>
        <a:xfrm flipV="1">
          <a:off x="8750300" y="68732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139700</xdr:rowOff>
    </xdr:from>
    <xdr:to>
      <xdr:col>41</xdr:col>
      <xdr:colOff>101600</xdr:colOff>
      <xdr:row>40</xdr:row>
      <xdr:rowOff>69850</xdr:rowOff>
    </xdr:to>
    <xdr:sp macro="" textlink="">
      <xdr:nvSpPr>
        <xdr:cNvPr id="137" name="楕円 136">
          <a:extLst>
            <a:ext uri="{FF2B5EF4-FFF2-40B4-BE49-F238E27FC236}">
              <a16:creationId xmlns:a16="http://schemas.microsoft.com/office/drawing/2014/main" id="{0E09868C-14F2-49A6-BCEB-913AD96F4CB0}"/>
            </a:ext>
          </a:extLst>
        </xdr:cNvPr>
        <xdr:cNvSpPr/>
      </xdr:nvSpPr>
      <xdr:spPr>
        <a:xfrm>
          <a:off x="7810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19050</xdr:rowOff>
    </xdr:from>
    <xdr:to>
      <xdr:col>45</xdr:col>
      <xdr:colOff>177800</xdr:colOff>
      <xdr:row>40</xdr:row>
      <xdr:rowOff>19050</xdr:rowOff>
    </xdr:to>
    <xdr:cxnSp macro="">
      <xdr:nvCxnSpPr>
        <xdr:cNvPr id="138" name="直線コネクタ 137">
          <a:extLst>
            <a:ext uri="{FF2B5EF4-FFF2-40B4-BE49-F238E27FC236}">
              <a16:creationId xmlns:a16="http://schemas.microsoft.com/office/drawing/2014/main" id="{AF033C9F-CDA3-4A4E-95E4-5FDF638D4E38}"/>
            </a:ext>
          </a:extLst>
        </xdr:cNvPr>
        <xdr:cNvCxnSpPr/>
      </xdr:nvCxnSpPr>
      <xdr:spPr>
        <a:xfrm>
          <a:off x="7861300" y="687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139700</xdr:rowOff>
    </xdr:from>
    <xdr:to>
      <xdr:col>36</xdr:col>
      <xdr:colOff>165100</xdr:colOff>
      <xdr:row>40</xdr:row>
      <xdr:rowOff>69850</xdr:rowOff>
    </xdr:to>
    <xdr:sp macro="" textlink="">
      <xdr:nvSpPr>
        <xdr:cNvPr id="139" name="楕円 138">
          <a:extLst>
            <a:ext uri="{FF2B5EF4-FFF2-40B4-BE49-F238E27FC236}">
              <a16:creationId xmlns:a16="http://schemas.microsoft.com/office/drawing/2014/main" id="{E6A6ED74-335C-47A1-9FBD-F2BA2D4D7804}"/>
            </a:ext>
          </a:extLst>
        </xdr:cNvPr>
        <xdr:cNvSpPr/>
      </xdr:nvSpPr>
      <xdr:spPr>
        <a:xfrm>
          <a:off x="6921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19050</xdr:rowOff>
    </xdr:from>
    <xdr:to>
      <xdr:col>41</xdr:col>
      <xdr:colOff>50800</xdr:colOff>
      <xdr:row>40</xdr:row>
      <xdr:rowOff>19050</xdr:rowOff>
    </xdr:to>
    <xdr:cxnSp macro="">
      <xdr:nvCxnSpPr>
        <xdr:cNvPr id="140" name="直線コネクタ 139">
          <a:extLst>
            <a:ext uri="{FF2B5EF4-FFF2-40B4-BE49-F238E27FC236}">
              <a16:creationId xmlns:a16="http://schemas.microsoft.com/office/drawing/2014/main" id="{937A7AD1-C5B6-4B04-ADB5-BD545AB7F6EE}"/>
            </a:ext>
          </a:extLst>
        </xdr:cNvPr>
        <xdr:cNvCxnSpPr/>
      </xdr:nvCxnSpPr>
      <xdr:spPr>
        <a:xfrm>
          <a:off x="6972300" y="687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a:extLst>
            <a:ext uri="{FF2B5EF4-FFF2-40B4-BE49-F238E27FC236}">
              <a16:creationId xmlns:a16="http://schemas.microsoft.com/office/drawing/2014/main" id="{8889261B-54B9-47BA-BA6C-D2B2C216F572}"/>
            </a:ext>
          </a:extLst>
        </xdr:cNvPr>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BC7E50AD-064C-4B09-AF3A-A3F8E5EA7327}"/>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2C27DDBE-2665-461F-8DB5-A7ED7976F50C}"/>
            </a:ext>
          </a:extLst>
        </xdr:cNvPr>
        <xdr:cNvSpPr txBox="1"/>
      </xdr:nvSpPr>
      <xdr:spPr>
        <a:xfrm>
          <a:off x="7626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2B46EAF4-1315-4C54-BA5C-D8FA30D723FA}"/>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82567</xdr:rowOff>
    </xdr:from>
    <xdr:ext cx="469744" cy="259045"/>
    <xdr:sp macro="" textlink="">
      <xdr:nvSpPr>
        <xdr:cNvPr id="145" name="n_1mainValue【図書館】&#10;一人当たり面積">
          <a:extLst>
            <a:ext uri="{FF2B5EF4-FFF2-40B4-BE49-F238E27FC236}">
              <a16:creationId xmlns:a16="http://schemas.microsoft.com/office/drawing/2014/main" id="{2EF00A1C-5B78-49F8-9FFD-61CF9098EB70}"/>
            </a:ext>
          </a:extLst>
        </xdr:cNvPr>
        <xdr:cNvSpPr txBox="1"/>
      </xdr:nvSpPr>
      <xdr:spPr>
        <a:xfrm>
          <a:off x="93917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86377</xdr:rowOff>
    </xdr:from>
    <xdr:ext cx="469744" cy="259045"/>
    <xdr:sp macro="" textlink="">
      <xdr:nvSpPr>
        <xdr:cNvPr id="146" name="n_2mainValue【図書館】&#10;一人当たり面積">
          <a:extLst>
            <a:ext uri="{FF2B5EF4-FFF2-40B4-BE49-F238E27FC236}">
              <a16:creationId xmlns:a16="http://schemas.microsoft.com/office/drawing/2014/main" id="{83D0633D-4DF7-43BE-91B9-B74A2A80016E}"/>
            </a:ext>
          </a:extLst>
        </xdr:cNvPr>
        <xdr:cNvSpPr txBox="1"/>
      </xdr:nvSpPr>
      <xdr:spPr>
        <a:xfrm>
          <a:off x="8515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47" name="n_3mainValue【図書館】&#10;一人当たり面積">
          <a:extLst>
            <a:ext uri="{FF2B5EF4-FFF2-40B4-BE49-F238E27FC236}">
              <a16:creationId xmlns:a16="http://schemas.microsoft.com/office/drawing/2014/main" id="{3545E931-A48D-4C87-A899-F76E7310F5D5}"/>
            </a:ext>
          </a:extLst>
        </xdr:cNvPr>
        <xdr:cNvSpPr txBox="1"/>
      </xdr:nvSpPr>
      <xdr:spPr>
        <a:xfrm>
          <a:off x="7626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86377</xdr:rowOff>
    </xdr:from>
    <xdr:ext cx="469744" cy="259045"/>
    <xdr:sp macro="" textlink="">
      <xdr:nvSpPr>
        <xdr:cNvPr id="148" name="n_4mainValue【図書館】&#10;一人当たり面積">
          <a:extLst>
            <a:ext uri="{FF2B5EF4-FFF2-40B4-BE49-F238E27FC236}">
              <a16:creationId xmlns:a16="http://schemas.microsoft.com/office/drawing/2014/main" id="{9B8B0BFC-9F27-4FE3-A0C5-8E596A1AE0FD}"/>
            </a:ext>
          </a:extLst>
        </xdr:cNvPr>
        <xdr:cNvSpPr txBox="1"/>
      </xdr:nvSpPr>
      <xdr:spPr>
        <a:xfrm>
          <a:off x="6737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8FC3CFD-9FB9-4339-8E36-AB4C12E953F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A5D1879-8E28-467C-B2EE-7EDCBABF430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11996555-7781-4DCF-A0A0-4F5913CABC3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DBA06C8-3326-4C4B-B07F-17BB0EB2B1F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39A1A566-E723-4E7A-B621-A99112A5685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A173A994-45B8-4AFB-A3EA-9B8CE95C608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D519B0E1-6D94-4007-8719-5BCDFC59DB6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6D522A72-642C-4FA6-A41A-9A24C10A582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88A8194-38BD-45DF-86CD-1D270DFE472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3EB1C0E-4A34-438B-BE20-44BCE21F732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7BBCC1DC-44C1-4484-9E22-E290D3B46C6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F841386C-4F98-45A1-B663-4485AF1E4F2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BB94A91-B2D8-4EA8-BD47-DBEDE5AA15F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8C814DB6-35F6-4FD8-A283-DD1BEDB9EC9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4AB33E76-FC0A-4B46-9801-040484B724E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3DE049EA-DF91-489E-9A58-D173F99A973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69FA9B69-B39F-4507-99AD-CEB042D615A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556B6A3C-DC45-400E-93BB-55757B19E03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14B6A338-5AB3-4DF2-9BB3-C27B2B812DD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592009C6-6CA4-431E-870D-AB4661CB588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C92FBB4D-FBB7-4E1C-8BB9-DF60ACE2785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4ECE42AC-1277-46A7-B7A9-F4249F5075B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5B52E499-29C1-4821-A466-27366818E57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18D988E5-D720-48FC-8F22-E39ABCDEAB9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C9B620BB-348D-4EB6-99C9-CD48888CE2D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6BF5DC5-0F89-43B8-B6DE-5F5AA839ECD0}"/>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9D170F9C-BE54-414D-8458-32F15F7B8E1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CDA35E1C-1C2A-4D5F-B3BC-0D34C4B26F2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FCFB1A1A-581F-49C1-9DFC-BEC56E9F40C7}"/>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52838472-98CB-4CD4-A83F-417938D75C75}"/>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B22C9DC2-D7DE-4D3D-A2B5-DFAA3AA07AFC}"/>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F6CD78AD-AC53-42C2-A40D-33B2196B9FF4}"/>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E4BCFECC-1E1E-4F3F-8569-4E8D321715F9}"/>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600F06AC-4D4B-4DE1-A237-0D54A0861793}"/>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4FBD8B9C-20F7-42D2-A411-4A9789C98EDD}"/>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E1035C2A-DAA1-4D58-9229-D772EC2C338A}"/>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D110853-FA0C-421E-85A9-617D1F26A2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47C5FB6-15F9-4CB1-A3BA-521F5B1C005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33CD7F6-D5E0-4EE0-9E7B-95518D16684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557ED9C-774E-49AC-868A-2F9B32228A4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E6CD99F-6E27-430A-95B6-4863650C832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141877</xdr:rowOff>
    </xdr:from>
    <xdr:to>
      <xdr:col>24</xdr:col>
      <xdr:colOff>114300</xdr:colOff>
      <xdr:row>63</xdr:row>
      <xdr:rowOff>72027</xdr:rowOff>
    </xdr:to>
    <xdr:sp macro="" textlink="">
      <xdr:nvSpPr>
        <xdr:cNvPr id="190" name="楕円 189">
          <a:extLst>
            <a:ext uri="{FF2B5EF4-FFF2-40B4-BE49-F238E27FC236}">
              <a16:creationId xmlns:a16="http://schemas.microsoft.com/office/drawing/2014/main" id="{2D4560C8-3D7C-4C5D-9F58-FB3362AA61A6}"/>
            </a:ext>
          </a:extLst>
        </xdr:cNvPr>
        <xdr:cNvSpPr/>
      </xdr:nvSpPr>
      <xdr:spPr>
        <a:xfrm>
          <a:off x="45847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120304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E5177449-0F55-49D2-AAC0-157C32EB42D6}"/>
            </a:ext>
          </a:extLst>
        </xdr:cNvPr>
        <xdr:cNvSpPr txBox="1"/>
      </xdr:nvSpPr>
      <xdr:spPr>
        <a:xfrm>
          <a:off x="4673600" y="107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104322</xdr:rowOff>
    </xdr:from>
    <xdr:to>
      <xdr:col>20</xdr:col>
      <xdr:colOff>38100</xdr:colOff>
      <xdr:row>63</xdr:row>
      <xdr:rowOff>34472</xdr:rowOff>
    </xdr:to>
    <xdr:sp macro="" textlink="">
      <xdr:nvSpPr>
        <xdr:cNvPr id="192" name="楕円 191">
          <a:extLst>
            <a:ext uri="{FF2B5EF4-FFF2-40B4-BE49-F238E27FC236}">
              <a16:creationId xmlns:a16="http://schemas.microsoft.com/office/drawing/2014/main" id="{FED8A977-2EB9-425E-B920-BA01B78FBA2B}"/>
            </a:ext>
          </a:extLst>
        </xdr:cNvPr>
        <xdr:cNvSpPr/>
      </xdr:nvSpPr>
      <xdr:spPr>
        <a:xfrm>
          <a:off x="3746500" y="107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155122</xdr:rowOff>
    </xdr:from>
    <xdr:to>
      <xdr:col>24</xdr:col>
      <xdr:colOff>63500</xdr:colOff>
      <xdr:row>63</xdr:row>
      <xdr:rowOff>21227</xdr:rowOff>
    </xdr:to>
    <xdr:cxnSp macro="">
      <xdr:nvCxnSpPr>
        <xdr:cNvPr id="193" name="直線コネクタ 192">
          <a:extLst>
            <a:ext uri="{FF2B5EF4-FFF2-40B4-BE49-F238E27FC236}">
              <a16:creationId xmlns:a16="http://schemas.microsoft.com/office/drawing/2014/main" id="{B479F867-046E-4541-A830-78B9CD25E8CD}"/>
            </a:ext>
          </a:extLst>
        </xdr:cNvPr>
        <xdr:cNvCxnSpPr/>
      </xdr:nvCxnSpPr>
      <xdr:spPr>
        <a:xfrm>
          <a:off x="3797300" y="10785022"/>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74930</xdr:rowOff>
    </xdr:from>
    <xdr:to>
      <xdr:col>15</xdr:col>
      <xdr:colOff>101600</xdr:colOff>
      <xdr:row>63</xdr:row>
      <xdr:rowOff>5080</xdr:rowOff>
    </xdr:to>
    <xdr:sp macro="" textlink="">
      <xdr:nvSpPr>
        <xdr:cNvPr id="194" name="楕円 193">
          <a:extLst>
            <a:ext uri="{FF2B5EF4-FFF2-40B4-BE49-F238E27FC236}">
              <a16:creationId xmlns:a16="http://schemas.microsoft.com/office/drawing/2014/main" id="{69A982FF-5EC6-45E3-ADFB-8643E5FD8BC2}"/>
            </a:ext>
          </a:extLst>
        </xdr:cNvPr>
        <xdr:cNvSpPr/>
      </xdr:nvSpPr>
      <xdr:spPr>
        <a:xfrm>
          <a:off x="2857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125730</xdr:rowOff>
    </xdr:from>
    <xdr:to>
      <xdr:col>19</xdr:col>
      <xdr:colOff>177800</xdr:colOff>
      <xdr:row>62</xdr:row>
      <xdr:rowOff>155122</xdr:rowOff>
    </xdr:to>
    <xdr:cxnSp macro="">
      <xdr:nvCxnSpPr>
        <xdr:cNvPr id="195" name="直線コネクタ 194">
          <a:extLst>
            <a:ext uri="{FF2B5EF4-FFF2-40B4-BE49-F238E27FC236}">
              <a16:creationId xmlns:a16="http://schemas.microsoft.com/office/drawing/2014/main" id="{00E9E623-BED1-4001-ABE1-DA4754806DE7}"/>
            </a:ext>
          </a:extLst>
        </xdr:cNvPr>
        <xdr:cNvCxnSpPr/>
      </xdr:nvCxnSpPr>
      <xdr:spPr>
        <a:xfrm>
          <a:off x="2908300" y="1075563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55335</xdr:rowOff>
    </xdr:from>
    <xdr:to>
      <xdr:col>10</xdr:col>
      <xdr:colOff>165100</xdr:colOff>
      <xdr:row>62</xdr:row>
      <xdr:rowOff>156935</xdr:rowOff>
    </xdr:to>
    <xdr:sp macro="" textlink="">
      <xdr:nvSpPr>
        <xdr:cNvPr id="196" name="楕円 195">
          <a:extLst>
            <a:ext uri="{FF2B5EF4-FFF2-40B4-BE49-F238E27FC236}">
              <a16:creationId xmlns:a16="http://schemas.microsoft.com/office/drawing/2014/main" id="{00A7553B-8B96-42A9-A8F1-7DEE3BBA6786}"/>
            </a:ext>
          </a:extLst>
        </xdr:cNvPr>
        <xdr:cNvSpPr/>
      </xdr:nvSpPr>
      <xdr:spPr>
        <a:xfrm>
          <a:off x="19685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106135</xdr:rowOff>
    </xdr:from>
    <xdr:to>
      <xdr:col>15</xdr:col>
      <xdr:colOff>50800</xdr:colOff>
      <xdr:row>62</xdr:row>
      <xdr:rowOff>125730</xdr:rowOff>
    </xdr:to>
    <xdr:cxnSp macro="">
      <xdr:nvCxnSpPr>
        <xdr:cNvPr id="197" name="直線コネクタ 196">
          <a:extLst>
            <a:ext uri="{FF2B5EF4-FFF2-40B4-BE49-F238E27FC236}">
              <a16:creationId xmlns:a16="http://schemas.microsoft.com/office/drawing/2014/main" id="{76C92898-B9C6-4486-88A0-6606AB0DEE3A}"/>
            </a:ext>
          </a:extLst>
        </xdr:cNvPr>
        <xdr:cNvCxnSpPr/>
      </xdr:nvCxnSpPr>
      <xdr:spPr>
        <a:xfrm>
          <a:off x="2019300" y="1073603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19413</xdr:rowOff>
    </xdr:from>
    <xdr:to>
      <xdr:col>6</xdr:col>
      <xdr:colOff>38100</xdr:colOff>
      <xdr:row>62</xdr:row>
      <xdr:rowOff>121013</xdr:rowOff>
    </xdr:to>
    <xdr:sp macro="" textlink="">
      <xdr:nvSpPr>
        <xdr:cNvPr id="198" name="楕円 197">
          <a:extLst>
            <a:ext uri="{FF2B5EF4-FFF2-40B4-BE49-F238E27FC236}">
              <a16:creationId xmlns:a16="http://schemas.microsoft.com/office/drawing/2014/main" id="{37F801A7-D67E-4673-ADDC-E0C189835CC9}"/>
            </a:ext>
          </a:extLst>
        </xdr:cNvPr>
        <xdr:cNvSpPr/>
      </xdr:nvSpPr>
      <xdr:spPr>
        <a:xfrm>
          <a:off x="1079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70213</xdr:rowOff>
    </xdr:from>
    <xdr:to>
      <xdr:col>10</xdr:col>
      <xdr:colOff>114300</xdr:colOff>
      <xdr:row>62</xdr:row>
      <xdr:rowOff>106135</xdr:rowOff>
    </xdr:to>
    <xdr:cxnSp macro="">
      <xdr:nvCxnSpPr>
        <xdr:cNvPr id="199" name="直線コネクタ 198">
          <a:extLst>
            <a:ext uri="{FF2B5EF4-FFF2-40B4-BE49-F238E27FC236}">
              <a16:creationId xmlns:a16="http://schemas.microsoft.com/office/drawing/2014/main" id="{A8B8198A-8C29-4B5B-A958-CAD7CC864AE2}"/>
            </a:ext>
          </a:extLst>
        </xdr:cNvPr>
        <xdr:cNvCxnSpPr/>
      </xdr:nvCxnSpPr>
      <xdr:spPr>
        <a:xfrm>
          <a:off x="1130300" y="1070011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C5AB5E5F-7A26-4D23-950C-A27DAC2F989B}"/>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42FF6534-D58A-4B04-8020-AFE655434630}"/>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E571347C-0960-4EC6-9C09-AB98DF91ABFC}"/>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B61FC0D3-8A32-4FCE-988A-1EC4B5E351FD}"/>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25599</xdr:rowOff>
    </xdr:from>
    <xdr:ext cx="405111" cy="259045"/>
    <xdr:sp macro="" textlink="">
      <xdr:nvSpPr>
        <xdr:cNvPr id="204" name="n_1mainValue【体育館・プール】&#10;有形固定資産減価償却率">
          <a:extLst>
            <a:ext uri="{FF2B5EF4-FFF2-40B4-BE49-F238E27FC236}">
              <a16:creationId xmlns:a16="http://schemas.microsoft.com/office/drawing/2014/main" id="{1CC605AA-2D34-4783-9285-4E4A8142B87E}"/>
            </a:ext>
          </a:extLst>
        </xdr:cNvPr>
        <xdr:cNvSpPr txBox="1"/>
      </xdr:nvSpPr>
      <xdr:spPr>
        <a:xfrm>
          <a:off x="3582044" y="1082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167657</xdr:rowOff>
    </xdr:from>
    <xdr:ext cx="405111" cy="259045"/>
    <xdr:sp macro="" textlink="">
      <xdr:nvSpPr>
        <xdr:cNvPr id="205" name="n_2mainValue【体育館・プール】&#10;有形固定資産減価償却率">
          <a:extLst>
            <a:ext uri="{FF2B5EF4-FFF2-40B4-BE49-F238E27FC236}">
              <a16:creationId xmlns:a16="http://schemas.microsoft.com/office/drawing/2014/main" id="{BE69C555-F7F9-48D3-B07B-E412F58C9EC0}"/>
            </a:ext>
          </a:extLst>
        </xdr:cNvPr>
        <xdr:cNvSpPr txBox="1"/>
      </xdr:nvSpPr>
      <xdr:spPr>
        <a:xfrm>
          <a:off x="27057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148062</xdr:rowOff>
    </xdr:from>
    <xdr:ext cx="405111" cy="259045"/>
    <xdr:sp macro="" textlink="">
      <xdr:nvSpPr>
        <xdr:cNvPr id="206" name="n_3mainValue【体育館・プール】&#10;有形固定資産減価償却率">
          <a:extLst>
            <a:ext uri="{FF2B5EF4-FFF2-40B4-BE49-F238E27FC236}">
              <a16:creationId xmlns:a16="http://schemas.microsoft.com/office/drawing/2014/main" id="{5839E6F1-2A1D-43E2-85F3-4286B57C2ABC}"/>
            </a:ext>
          </a:extLst>
        </xdr:cNvPr>
        <xdr:cNvSpPr txBox="1"/>
      </xdr:nvSpPr>
      <xdr:spPr>
        <a:xfrm>
          <a:off x="1816744" y="1077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112140</xdr:rowOff>
    </xdr:from>
    <xdr:ext cx="405111" cy="259045"/>
    <xdr:sp macro="" textlink="">
      <xdr:nvSpPr>
        <xdr:cNvPr id="207" name="n_4mainValue【体育館・プール】&#10;有形固定資産減価償却率">
          <a:extLst>
            <a:ext uri="{FF2B5EF4-FFF2-40B4-BE49-F238E27FC236}">
              <a16:creationId xmlns:a16="http://schemas.microsoft.com/office/drawing/2014/main" id="{66F498BF-6DC0-4AFB-9059-8E0CA6A17288}"/>
            </a:ext>
          </a:extLst>
        </xdr:cNvPr>
        <xdr:cNvSpPr txBox="1"/>
      </xdr:nvSpPr>
      <xdr:spPr>
        <a:xfrm>
          <a:off x="9277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B20B030A-40F7-44F9-9479-89F7E07D03F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1B36B5F-F522-4FFE-8685-90411247E90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67E42055-45CB-42E5-A7B0-8196DCB44A9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42F25FDD-C9D6-4E50-B9C8-A9F8AFBA42A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7220A60C-CB2A-47DC-B480-1829ED8EB2B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DD07EB35-EEED-45BF-85C5-85493F22294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D661F962-D012-4B0B-9B24-6BF224F0D41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3E1AB3E8-5D78-4860-B0C6-3D4C1DB1DCF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55D6A12A-65A0-46D4-B867-216BBE0D117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2B75F641-6564-4CFC-8681-A6FF656729D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FFA05BBE-A34E-4667-818A-14B4B745E08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C88E801A-7229-49A4-A753-FC9D295D091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9914E2FE-1726-4D75-B5B9-9C2FCB2F4A1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66F3E62F-3BFB-4D07-A169-B606D7F88BA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4FD8989B-2CE1-428C-942A-F37B1EB4A50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9C9C6736-98F7-4609-8489-CFE863B0C0A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CA7FBC23-FC59-48DF-953D-50FA5EF6164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8B655A93-7E98-4D43-99B5-F5143BEF764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5363087B-50B0-448C-A590-0624278470A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C18206EB-8D25-43B7-8D54-1AFA66D6682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77F24206-F41F-47BE-9E23-ED241FC9A32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BD65C91F-0810-42B5-87BF-4A3D92CF507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633D3EC2-75BE-46CF-92B3-019B072661E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746FC37D-45A2-4C6C-815D-4B2147330EA1}"/>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9FF3562-5E5E-474E-AE27-895135DBD3D6}"/>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3E950487-62CD-480F-930F-1E302162CEA5}"/>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3A526309-7E99-45DA-AF7E-05294214FA64}"/>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B1A20110-077D-41EA-A4DC-453D6C43EC9D}"/>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EAB54E2A-AD3B-4D76-B57E-77B1E6B3E349}"/>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041451D2-758B-45D0-8006-2B37C956B90F}"/>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D4D5D67C-856B-4497-ABE1-C328FD744E20}"/>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10414405-9B58-4911-8CAC-EA04D324E811}"/>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E3AFE6E3-A609-4FB7-A366-9357240C8FDD}"/>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E0DFFBA4-23FC-4743-9331-9E4AF2626BE3}"/>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9DC1607-0618-4A31-A79E-E9AEF60C2E6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4FBDDB8-AE8D-469C-B1A0-277C0809153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8977AF3-97ED-4CA3-B8D7-B6B0B083029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39BAFD9-691C-427F-A731-1E9C501DD05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4560095-7041-45A3-B1D9-159CE7B3044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4445</xdr:rowOff>
    </xdr:from>
    <xdr:to>
      <xdr:col>55</xdr:col>
      <xdr:colOff>50800</xdr:colOff>
      <xdr:row>63</xdr:row>
      <xdr:rowOff>106045</xdr:rowOff>
    </xdr:to>
    <xdr:sp macro="" textlink="">
      <xdr:nvSpPr>
        <xdr:cNvPr id="247" name="楕円 246">
          <a:extLst>
            <a:ext uri="{FF2B5EF4-FFF2-40B4-BE49-F238E27FC236}">
              <a16:creationId xmlns:a16="http://schemas.microsoft.com/office/drawing/2014/main" id="{69A96871-E479-4950-8DE7-238126A23E03}"/>
            </a:ext>
          </a:extLst>
        </xdr:cNvPr>
        <xdr:cNvSpPr/>
      </xdr:nvSpPr>
      <xdr:spPr>
        <a:xfrm>
          <a:off x="104267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154322</xdr:rowOff>
    </xdr:from>
    <xdr:ext cx="469744" cy="259045"/>
    <xdr:sp macro="" textlink="">
      <xdr:nvSpPr>
        <xdr:cNvPr id="248" name="【体育館・プール】&#10;一人当たり面積該当値テキスト">
          <a:extLst>
            <a:ext uri="{FF2B5EF4-FFF2-40B4-BE49-F238E27FC236}">
              <a16:creationId xmlns:a16="http://schemas.microsoft.com/office/drawing/2014/main" id="{003B4796-2CE0-405B-9A3C-AE07E923FEA0}"/>
            </a:ext>
          </a:extLst>
        </xdr:cNvPr>
        <xdr:cNvSpPr txBox="1"/>
      </xdr:nvSpPr>
      <xdr:spPr>
        <a:xfrm>
          <a:off x="105156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67310</xdr:rowOff>
    </xdr:from>
    <xdr:to>
      <xdr:col>50</xdr:col>
      <xdr:colOff>165100</xdr:colOff>
      <xdr:row>61</xdr:row>
      <xdr:rowOff>168910</xdr:rowOff>
    </xdr:to>
    <xdr:sp macro="" textlink="">
      <xdr:nvSpPr>
        <xdr:cNvPr id="249" name="楕円 248">
          <a:extLst>
            <a:ext uri="{FF2B5EF4-FFF2-40B4-BE49-F238E27FC236}">
              <a16:creationId xmlns:a16="http://schemas.microsoft.com/office/drawing/2014/main" id="{8EEDA6CC-EDC7-4E60-BA93-52AB177B2B22}"/>
            </a:ext>
          </a:extLst>
        </xdr:cNvPr>
        <xdr:cNvSpPr/>
      </xdr:nvSpPr>
      <xdr:spPr>
        <a:xfrm>
          <a:off x="9588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118110</xdr:rowOff>
    </xdr:from>
    <xdr:to>
      <xdr:col>55</xdr:col>
      <xdr:colOff>0</xdr:colOff>
      <xdr:row>63</xdr:row>
      <xdr:rowOff>55245</xdr:rowOff>
    </xdr:to>
    <xdr:cxnSp macro="">
      <xdr:nvCxnSpPr>
        <xdr:cNvPr id="250" name="直線コネクタ 249">
          <a:extLst>
            <a:ext uri="{FF2B5EF4-FFF2-40B4-BE49-F238E27FC236}">
              <a16:creationId xmlns:a16="http://schemas.microsoft.com/office/drawing/2014/main" id="{E70A0844-4149-4BB2-B7A7-AC117CEC05D1}"/>
            </a:ext>
          </a:extLst>
        </xdr:cNvPr>
        <xdr:cNvCxnSpPr/>
      </xdr:nvCxnSpPr>
      <xdr:spPr>
        <a:xfrm>
          <a:off x="9639300" y="10576560"/>
          <a:ext cx="8382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6350</xdr:rowOff>
    </xdr:from>
    <xdr:to>
      <xdr:col>46</xdr:col>
      <xdr:colOff>38100</xdr:colOff>
      <xdr:row>63</xdr:row>
      <xdr:rowOff>107950</xdr:rowOff>
    </xdr:to>
    <xdr:sp macro="" textlink="">
      <xdr:nvSpPr>
        <xdr:cNvPr id="251" name="楕円 250">
          <a:extLst>
            <a:ext uri="{FF2B5EF4-FFF2-40B4-BE49-F238E27FC236}">
              <a16:creationId xmlns:a16="http://schemas.microsoft.com/office/drawing/2014/main" id="{8B9311AE-5F49-4184-989F-35F8EC6998D6}"/>
            </a:ext>
          </a:extLst>
        </xdr:cNvPr>
        <xdr:cNvSpPr/>
      </xdr:nvSpPr>
      <xdr:spPr>
        <a:xfrm>
          <a:off x="8699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118110</xdr:rowOff>
    </xdr:from>
    <xdr:to>
      <xdr:col>50</xdr:col>
      <xdr:colOff>114300</xdr:colOff>
      <xdr:row>63</xdr:row>
      <xdr:rowOff>57150</xdr:rowOff>
    </xdr:to>
    <xdr:cxnSp macro="">
      <xdr:nvCxnSpPr>
        <xdr:cNvPr id="252" name="直線コネクタ 251">
          <a:extLst>
            <a:ext uri="{FF2B5EF4-FFF2-40B4-BE49-F238E27FC236}">
              <a16:creationId xmlns:a16="http://schemas.microsoft.com/office/drawing/2014/main" id="{0B5AE946-0184-4365-8B3B-FD5E2FFB89AC}"/>
            </a:ext>
          </a:extLst>
        </xdr:cNvPr>
        <xdr:cNvCxnSpPr/>
      </xdr:nvCxnSpPr>
      <xdr:spPr>
        <a:xfrm flipV="1">
          <a:off x="8750300" y="1057656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6350</xdr:rowOff>
    </xdr:from>
    <xdr:to>
      <xdr:col>41</xdr:col>
      <xdr:colOff>101600</xdr:colOff>
      <xdr:row>63</xdr:row>
      <xdr:rowOff>107950</xdr:rowOff>
    </xdr:to>
    <xdr:sp macro="" textlink="">
      <xdr:nvSpPr>
        <xdr:cNvPr id="253" name="楕円 252">
          <a:extLst>
            <a:ext uri="{FF2B5EF4-FFF2-40B4-BE49-F238E27FC236}">
              <a16:creationId xmlns:a16="http://schemas.microsoft.com/office/drawing/2014/main" id="{7558246E-D8C6-4DD2-B72F-3112975A031F}"/>
            </a:ext>
          </a:extLst>
        </xdr:cNvPr>
        <xdr:cNvSpPr/>
      </xdr:nvSpPr>
      <xdr:spPr>
        <a:xfrm>
          <a:off x="7810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57150</xdr:rowOff>
    </xdr:from>
    <xdr:to>
      <xdr:col>45</xdr:col>
      <xdr:colOff>177800</xdr:colOff>
      <xdr:row>63</xdr:row>
      <xdr:rowOff>57150</xdr:rowOff>
    </xdr:to>
    <xdr:cxnSp macro="">
      <xdr:nvCxnSpPr>
        <xdr:cNvPr id="254" name="直線コネクタ 253">
          <a:extLst>
            <a:ext uri="{FF2B5EF4-FFF2-40B4-BE49-F238E27FC236}">
              <a16:creationId xmlns:a16="http://schemas.microsoft.com/office/drawing/2014/main" id="{35012B47-254E-49E4-8771-A17F553D58AF}"/>
            </a:ext>
          </a:extLst>
        </xdr:cNvPr>
        <xdr:cNvCxnSpPr/>
      </xdr:nvCxnSpPr>
      <xdr:spPr>
        <a:xfrm>
          <a:off x="7861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8255</xdr:rowOff>
    </xdr:from>
    <xdr:to>
      <xdr:col>36</xdr:col>
      <xdr:colOff>165100</xdr:colOff>
      <xdr:row>63</xdr:row>
      <xdr:rowOff>109855</xdr:rowOff>
    </xdr:to>
    <xdr:sp macro="" textlink="">
      <xdr:nvSpPr>
        <xdr:cNvPr id="255" name="楕円 254">
          <a:extLst>
            <a:ext uri="{FF2B5EF4-FFF2-40B4-BE49-F238E27FC236}">
              <a16:creationId xmlns:a16="http://schemas.microsoft.com/office/drawing/2014/main" id="{39D17987-B61E-4927-93AB-3E212AE0027A}"/>
            </a:ext>
          </a:extLst>
        </xdr:cNvPr>
        <xdr:cNvSpPr/>
      </xdr:nvSpPr>
      <xdr:spPr>
        <a:xfrm>
          <a:off x="6921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57150</xdr:rowOff>
    </xdr:from>
    <xdr:to>
      <xdr:col>41</xdr:col>
      <xdr:colOff>50800</xdr:colOff>
      <xdr:row>63</xdr:row>
      <xdr:rowOff>59055</xdr:rowOff>
    </xdr:to>
    <xdr:cxnSp macro="">
      <xdr:nvCxnSpPr>
        <xdr:cNvPr id="256" name="直線コネクタ 255">
          <a:extLst>
            <a:ext uri="{FF2B5EF4-FFF2-40B4-BE49-F238E27FC236}">
              <a16:creationId xmlns:a16="http://schemas.microsoft.com/office/drawing/2014/main" id="{3E37AA87-0EE2-4973-B946-A739BA415AE3}"/>
            </a:ext>
          </a:extLst>
        </xdr:cNvPr>
        <xdr:cNvCxnSpPr/>
      </xdr:nvCxnSpPr>
      <xdr:spPr>
        <a:xfrm flipV="1">
          <a:off x="6972300" y="108585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a:extLst>
            <a:ext uri="{FF2B5EF4-FFF2-40B4-BE49-F238E27FC236}">
              <a16:creationId xmlns:a16="http://schemas.microsoft.com/office/drawing/2014/main" id="{C14AC493-43D5-421A-933D-A3394806DC47}"/>
            </a:ext>
          </a:extLst>
        </xdr:cNvPr>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C25EDF00-27F4-4CA3-B75D-A3F73722952F}"/>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C1F4E115-2E34-4951-AD57-204579D052AE}"/>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51A20315-EC6A-456A-8A34-032C02095C69}"/>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13987</xdr:rowOff>
    </xdr:from>
    <xdr:ext cx="469744" cy="259045"/>
    <xdr:sp macro="" textlink="">
      <xdr:nvSpPr>
        <xdr:cNvPr id="261" name="n_1mainValue【体育館・プール】&#10;一人当たり面積">
          <a:extLst>
            <a:ext uri="{FF2B5EF4-FFF2-40B4-BE49-F238E27FC236}">
              <a16:creationId xmlns:a16="http://schemas.microsoft.com/office/drawing/2014/main" id="{EF34E327-AE92-4AA8-AF34-6974DD9A288F}"/>
            </a:ext>
          </a:extLst>
        </xdr:cNvPr>
        <xdr:cNvSpPr txBox="1"/>
      </xdr:nvSpPr>
      <xdr:spPr>
        <a:xfrm>
          <a:off x="93917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99077</xdr:rowOff>
    </xdr:from>
    <xdr:ext cx="469744" cy="259045"/>
    <xdr:sp macro="" textlink="">
      <xdr:nvSpPr>
        <xdr:cNvPr id="262" name="n_2mainValue【体育館・プール】&#10;一人当たり面積">
          <a:extLst>
            <a:ext uri="{FF2B5EF4-FFF2-40B4-BE49-F238E27FC236}">
              <a16:creationId xmlns:a16="http://schemas.microsoft.com/office/drawing/2014/main" id="{83808EAE-9679-447E-B6CE-8108A8848B29}"/>
            </a:ext>
          </a:extLst>
        </xdr:cNvPr>
        <xdr:cNvSpPr txBox="1"/>
      </xdr:nvSpPr>
      <xdr:spPr>
        <a:xfrm>
          <a:off x="8515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99077</xdr:rowOff>
    </xdr:from>
    <xdr:ext cx="469744" cy="259045"/>
    <xdr:sp macro="" textlink="">
      <xdr:nvSpPr>
        <xdr:cNvPr id="263" name="n_3mainValue【体育館・プール】&#10;一人当たり面積">
          <a:extLst>
            <a:ext uri="{FF2B5EF4-FFF2-40B4-BE49-F238E27FC236}">
              <a16:creationId xmlns:a16="http://schemas.microsoft.com/office/drawing/2014/main" id="{79A69A03-3A58-40A6-8A89-1193BA18115A}"/>
            </a:ext>
          </a:extLst>
        </xdr:cNvPr>
        <xdr:cNvSpPr txBox="1"/>
      </xdr:nvSpPr>
      <xdr:spPr>
        <a:xfrm>
          <a:off x="7626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100982</xdr:rowOff>
    </xdr:from>
    <xdr:ext cx="469744" cy="259045"/>
    <xdr:sp macro="" textlink="">
      <xdr:nvSpPr>
        <xdr:cNvPr id="264" name="n_4mainValue【体育館・プール】&#10;一人当たり面積">
          <a:extLst>
            <a:ext uri="{FF2B5EF4-FFF2-40B4-BE49-F238E27FC236}">
              <a16:creationId xmlns:a16="http://schemas.microsoft.com/office/drawing/2014/main" id="{38F5EE04-3C1C-4F4A-AC2E-5487DE1B939B}"/>
            </a:ext>
          </a:extLst>
        </xdr:cNvPr>
        <xdr:cNvSpPr txBox="1"/>
      </xdr:nvSpPr>
      <xdr:spPr>
        <a:xfrm>
          <a:off x="6737427" y="109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51966AF1-D258-456D-A343-DFAA610EE40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B18E46FA-C6D5-42D8-B931-A7FE3772A44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B81E3CD0-3E95-4CC5-9B51-4B15CE23089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2789C5F5-00FC-45C8-9C91-FD85065C7F6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D3B5397F-2AAC-4872-A830-AC22FE6A3CC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D6D2F69F-D24A-435A-9740-EEEB0FE8A7D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60C1EE92-029C-48F0-8C2B-6E6C88CB1D0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FC9BE5F5-B62C-47DF-B034-22FA689E902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C3298B0E-40FB-4D5A-9D82-0827B1FF3D7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B3E92F33-1A1B-40D0-ACEA-EFBF7FC7A4B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46E299FA-5E5D-493F-8E24-E05840543D9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32514767-06BE-43DF-B7AF-FDA4708E163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87FDD5C4-43E0-4607-9BFF-C6CFA82646F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83BCA92A-20AA-44B6-AAE5-80560AE6BF1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79EBD441-880E-4B1A-A944-509385AE927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42FCE0C-6350-49D4-B921-5449B2EBD93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5ECF4E85-1781-4628-B434-3A728AC31BE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54FB6A84-6F1F-4624-A57D-1306A961B53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2D499CB7-E66B-4667-9E73-33C66B5D80A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B1C2FD1F-F78F-473D-BB3F-A09CDABA115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FD2750D5-1F24-40FA-9FA3-01FA51F19A7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AAE547E0-EDAC-44D8-AD6D-026B1F70311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7E06AE36-77D1-4924-8E8C-731A9E4BD7E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80AE4A80-D0DE-4E83-8A25-55B658CFE33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F7C5A9D6-017F-41A2-A289-E03CC0D633CF}"/>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D70831E3-8779-4E6A-9720-4618DFA799A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760E20FD-D64A-4731-9D2C-2ABC613304F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317C2686-4BC7-4D52-B5D9-5D3E570BC113}"/>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A309E26F-81AD-4A7D-9A17-7873FB7FC374}"/>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5B1F5BE4-C134-4BDE-8BD2-F6822C379E91}"/>
            </a:ext>
          </a:extLst>
        </xdr:cNvPr>
        <xdr:cNvSpPr txBox="1"/>
      </xdr:nvSpPr>
      <xdr:spPr>
        <a:xfrm>
          <a:off x="4673600" y="1404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F54D3E1B-C08C-443A-821B-8026797AEE3D}"/>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6CC75998-9A96-40E6-B54B-5CEDB2C03A64}"/>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A1C84110-EC8D-4ECA-9DDA-F5D6B853E853}"/>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F6C925AC-EE8B-4A26-8151-46761C26223A}"/>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23A4FCCE-268E-4F99-965C-923F0D1C415C}"/>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948D5F2-2408-45B6-8A02-A837715AB5D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EFFBB25-A2E1-4BE4-810F-310513A4EF7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75C6387-CAB2-4F97-B871-C3844A5A58E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23C8440-85B2-41ED-9AC3-0845A80FCDA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ED0AB2A-7CBA-4943-B754-053AFB11BD2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10161</xdr:rowOff>
    </xdr:from>
    <xdr:to>
      <xdr:col>24</xdr:col>
      <xdr:colOff>114300</xdr:colOff>
      <xdr:row>80</xdr:row>
      <xdr:rowOff>111761</xdr:rowOff>
    </xdr:to>
    <xdr:sp macro="" textlink="">
      <xdr:nvSpPr>
        <xdr:cNvPr id="305" name="楕円 304">
          <a:extLst>
            <a:ext uri="{FF2B5EF4-FFF2-40B4-BE49-F238E27FC236}">
              <a16:creationId xmlns:a16="http://schemas.microsoft.com/office/drawing/2014/main" id="{A20FB4F0-EA8B-4FCB-A854-76AE9FC3B2A0}"/>
            </a:ext>
          </a:extLst>
        </xdr:cNvPr>
        <xdr:cNvSpPr/>
      </xdr:nvSpPr>
      <xdr:spPr>
        <a:xfrm>
          <a:off x="45847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33038</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DDDD0B89-15ED-4D80-86E7-239DC26DF7BD}"/>
            </a:ext>
          </a:extLst>
        </xdr:cNvPr>
        <xdr:cNvSpPr txBox="1"/>
      </xdr:nvSpPr>
      <xdr:spPr>
        <a:xfrm>
          <a:off x="4673600"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145414</xdr:rowOff>
    </xdr:from>
    <xdr:to>
      <xdr:col>20</xdr:col>
      <xdr:colOff>38100</xdr:colOff>
      <xdr:row>86</xdr:row>
      <xdr:rowOff>75564</xdr:rowOff>
    </xdr:to>
    <xdr:sp macro="" textlink="">
      <xdr:nvSpPr>
        <xdr:cNvPr id="307" name="楕円 306">
          <a:extLst>
            <a:ext uri="{FF2B5EF4-FFF2-40B4-BE49-F238E27FC236}">
              <a16:creationId xmlns:a16="http://schemas.microsoft.com/office/drawing/2014/main" id="{7B531B0D-FB1B-4547-9E3A-9DCAA7E607A0}"/>
            </a:ext>
          </a:extLst>
        </xdr:cNvPr>
        <xdr:cNvSpPr/>
      </xdr:nvSpPr>
      <xdr:spPr>
        <a:xfrm>
          <a:off x="3746500" y="1471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60961</xdr:rowOff>
    </xdr:from>
    <xdr:to>
      <xdr:col>24</xdr:col>
      <xdr:colOff>63500</xdr:colOff>
      <xdr:row>86</xdr:row>
      <xdr:rowOff>24764</xdr:rowOff>
    </xdr:to>
    <xdr:cxnSp macro="">
      <xdr:nvCxnSpPr>
        <xdr:cNvPr id="308" name="直線コネクタ 307">
          <a:extLst>
            <a:ext uri="{FF2B5EF4-FFF2-40B4-BE49-F238E27FC236}">
              <a16:creationId xmlns:a16="http://schemas.microsoft.com/office/drawing/2014/main" id="{7888BCC8-FBA6-4AF8-8CC2-BDFB4B84FC6C}"/>
            </a:ext>
          </a:extLst>
        </xdr:cNvPr>
        <xdr:cNvCxnSpPr/>
      </xdr:nvCxnSpPr>
      <xdr:spPr>
        <a:xfrm flipV="1">
          <a:off x="3797300" y="13776961"/>
          <a:ext cx="838200" cy="99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9" name="楕円 308">
          <a:extLst>
            <a:ext uri="{FF2B5EF4-FFF2-40B4-BE49-F238E27FC236}">
              <a16:creationId xmlns:a16="http://schemas.microsoft.com/office/drawing/2014/main" id="{2E5F5BB5-F8D8-46BC-A1E4-7EACCBCFB8E9}"/>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24764</xdr:rowOff>
    </xdr:from>
    <xdr:to>
      <xdr:col>19</xdr:col>
      <xdr:colOff>177800</xdr:colOff>
      <xdr:row>86</xdr:row>
      <xdr:rowOff>114300</xdr:rowOff>
    </xdr:to>
    <xdr:cxnSp macro="">
      <xdr:nvCxnSpPr>
        <xdr:cNvPr id="310" name="直線コネクタ 309">
          <a:extLst>
            <a:ext uri="{FF2B5EF4-FFF2-40B4-BE49-F238E27FC236}">
              <a16:creationId xmlns:a16="http://schemas.microsoft.com/office/drawing/2014/main" id="{4C7A3D89-26F9-4EB0-982F-A8765EDDA19C}"/>
            </a:ext>
          </a:extLst>
        </xdr:cNvPr>
        <xdr:cNvCxnSpPr/>
      </xdr:nvCxnSpPr>
      <xdr:spPr>
        <a:xfrm flipV="1">
          <a:off x="2908300" y="14769464"/>
          <a:ext cx="8890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11" name="楕円 310">
          <a:extLst>
            <a:ext uri="{FF2B5EF4-FFF2-40B4-BE49-F238E27FC236}">
              <a16:creationId xmlns:a16="http://schemas.microsoft.com/office/drawing/2014/main" id="{F05414CA-D7AE-4FC2-9179-570B6373CC7B}"/>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2" name="直線コネクタ 311">
          <a:extLst>
            <a:ext uri="{FF2B5EF4-FFF2-40B4-BE49-F238E27FC236}">
              <a16:creationId xmlns:a16="http://schemas.microsoft.com/office/drawing/2014/main" id="{39003B05-EE71-412B-BCF3-FFCCA68F1B33}"/>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3" name="楕円 312">
          <a:extLst>
            <a:ext uri="{FF2B5EF4-FFF2-40B4-BE49-F238E27FC236}">
              <a16:creationId xmlns:a16="http://schemas.microsoft.com/office/drawing/2014/main" id="{7B40E39F-384D-454A-A7F0-75979B7D2CCA}"/>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4" name="直線コネクタ 313">
          <a:extLst>
            <a:ext uri="{FF2B5EF4-FFF2-40B4-BE49-F238E27FC236}">
              <a16:creationId xmlns:a16="http://schemas.microsoft.com/office/drawing/2014/main" id="{7555F34B-B3C9-45BE-8FAF-7A53DFCBB37E}"/>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5" name="n_1aveValue【福祉施設】&#10;有形固定資産減価償却率">
          <a:extLst>
            <a:ext uri="{FF2B5EF4-FFF2-40B4-BE49-F238E27FC236}">
              <a16:creationId xmlns:a16="http://schemas.microsoft.com/office/drawing/2014/main" id="{6072418D-6CD4-488E-B930-BE49C5FBE3B4}"/>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6" name="n_2aveValue【福祉施設】&#10;有形固定資産減価償却率">
          <a:extLst>
            <a:ext uri="{FF2B5EF4-FFF2-40B4-BE49-F238E27FC236}">
              <a16:creationId xmlns:a16="http://schemas.microsoft.com/office/drawing/2014/main" id="{E28D495D-6DC2-41E9-816B-BC50655C9825}"/>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08113C08-B88F-41F1-A93E-4943CF012FFE}"/>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18" name="n_4aveValue【福祉施設】&#10;有形固定資産減価償却率">
          <a:extLst>
            <a:ext uri="{FF2B5EF4-FFF2-40B4-BE49-F238E27FC236}">
              <a16:creationId xmlns:a16="http://schemas.microsoft.com/office/drawing/2014/main" id="{EB813219-6AFA-4966-9F3D-BA1003608B44}"/>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66691</xdr:rowOff>
    </xdr:from>
    <xdr:ext cx="405111" cy="259045"/>
    <xdr:sp macro="" textlink="">
      <xdr:nvSpPr>
        <xdr:cNvPr id="319" name="n_1mainValue【福祉施設】&#10;有形固定資産減価償却率">
          <a:extLst>
            <a:ext uri="{FF2B5EF4-FFF2-40B4-BE49-F238E27FC236}">
              <a16:creationId xmlns:a16="http://schemas.microsoft.com/office/drawing/2014/main" id="{7E09EB13-2139-4CA1-AF2B-0990226AE472}"/>
            </a:ext>
          </a:extLst>
        </xdr:cNvPr>
        <xdr:cNvSpPr txBox="1"/>
      </xdr:nvSpPr>
      <xdr:spPr>
        <a:xfrm>
          <a:off x="3582044"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20" name="n_2mainValue【福祉施設】&#10;有形固定資産減価償却率">
          <a:extLst>
            <a:ext uri="{FF2B5EF4-FFF2-40B4-BE49-F238E27FC236}">
              <a16:creationId xmlns:a16="http://schemas.microsoft.com/office/drawing/2014/main" id="{EF148A1D-8A18-43A2-B1B1-B3AE2BAD32B5}"/>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21" name="n_3mainValue【福祉施設】&#10;有形固定資産減価償却率">
          <a:extLst>
            <a:ext uri="{FF2B5EF4-FFF2-40B4-BE49-F238E27FC236}">
              <a16:creationId xmlns:a16="http://schemas.microsoft.com/office/drawing/2014/main" id="{7D432E1D-A0C9-46A2-850C-EEFECDE6BD50}"/>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2" name="n_4mainValue【福祉施設】&#10;有形固定資産減価償却率">
          <a:extLst>
            <a:ext uri="{FF2B5EF4-FFF2-40B4-BE49-F238E27FC236}">
              <a16:creationId xmlns:a16="http://schemas.microsoft.com/office/drawing/2014/main" id="{6E9E1A84-97DC-48F0-898F-30709FC1CB9C}"/>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ABDC3EB3-A498-4E96-A6D0-A5EF9B62CA8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D0F6AADB-F3A1-45A8-8162-0F96E3D8B7D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9FC0648A-39A4-48E3-B9EC-D771CFDF199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A7E41D4-2210-4EC1-8339-4FEBE5CCF43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B2E5BF62-F7C4-465F-96EE-DFF2735971B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D863F648-7ED4-491F-97B2-0B763031976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46A57AC-578A-45B5-950D-80CF459D739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84B5EFDF-085A-45EE-A75B-EEC36587685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9B84F147-9663-4BD4-A18B-AD5825F344C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F17A6491-A145-4F3F-8241-E5AF10DA3EA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4685381D-BC7D-4582-86D2-8C63004379C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F722B78C-52CD-41BF-95B6-5647794250A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39F4553C-2702-4F46-8743-9DB88AD2DEC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6E6436E6-C116-4095-9C92-43F326EBB17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74C88BEE-5F67-4BEA-8DF6-52B00093AD5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F898DD93-966D-4960-AAA2-3431BAF5B4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7D6F91C1-FD9E-40B2-B933-496A2FA0E6B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C0AAA5C6-9C58-4931-B3FC-4AFA8051E68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82A8A301-F167-4835-AB4B-F2394BF4FB8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51A1DA23-9D1A-4863-B12D-F2C7996F960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C180FC42-624A-456E-935D-8C3837EE131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5E507586-A708-4899-9557-16CC2F06A97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A21688C-EF27-4F51-97B5-0117C878352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891542A8-9A8E-4FBE-84EC-DC2DE49744CB}"/>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A3E56329-23EA-43F7-873E-2607C6FD10FE}"/>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97621EF0-8BF0-4FB9-81A2-F23570EEF45F}"/>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D9B989ED-2C71-47CE-8455-DFFA9910FD07}"/>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04F1FFBF-3610-4CB1-AE00-9DB11B71034C}"/>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351" name="【福祉施設】&#10;一人当たり面積平均値テキスト">
          <a:extLst>
            <a:ext uri="{FF2B5EF4-FFF2-40B4-BE49-F238E27FC236}">
              <a16:creationId xmlns:a16="http://schemas.microsoft.com/office/drawing/2014/main" id="{015F0D92-8B68-4478-AF69-BF55B674010F}"/>
            </a:ext>
          </a:extLst>
        </xdr:cNvPr>
        <xdr:cNvSpPr txBox="1"/>
      </xdr:nvSpPr>
      <xdr:spPr>
        <a:xfrm>
          <a:off x="10515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A2DC20EA-88F7-40E9-9D78-8253FF9B2CF3}"/>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0598A796-B5E5-4491-BB20-0564A6D7A9FB}"/>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3093C5A8-7F3A-4B8A-98F3-0192B9FC2A7F}"/>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982B4780-A258-4E18-A11F-4EA52811E56F}"/>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77AB72B8-D544-44EA-9666-4B54207E694A}"/>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A2008EC-098D-4876-A40E-2BACFD5C0FC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423E322-A0AE-42B3-B79C-26AAF391491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451CCCD-F508-45C1-82A6-86E0E6F1D35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5BEE42C-D0F8-4E48-9ECA-BA68D087082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43E9938-33D3-44CC-852C-79286AC8AAA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48261</xdr:rowOff>
    </xdr:from>
    <xdr:to>
      <xdr:col>55</xdr:col>
      <xdr:colOff>50800</xdr:colOff>
      <xdr:row>86</xdr:row>
      <xdr:rowOff>149861</xdr:rowOff>
    </xdr:to>
    <xdr:sp macro="" textlink="">
      <xdr:nvSpPr>
        <xdr:cNvPr id="362" name="楕円 361">
          <a:extLst>
            <a:ext uri="{FF2B5EF4-FFF2-40B4-BE49-F238E27FC236}">
              <a16:creationId xmlns:a16="http://schemas.microsoft.com/office/drawing/2014/main" id="{A6517DA6-107B-4C22-98A6-8B9F73702E4E}"/>
            </a:ext>
          </a:extLst>
        </xdr:cNvPr>
        <xdr:cNvSpPr/>
      </xdr:nvSpPr>
      <xdr:spPr>
        <a:xfrm>
          <a:off x="104267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134638</xdr:rowOff>
    </xdr:from>
    <xdr:ext cx="469744" cy="259045"/>
    <xdr:sp macro="" textlink="">
      <xdr:nvSpPr>
        <xdr:cNvPr id="363" name="【福祉施設】&#10;一人当たり面積該当値テキスト">
          <a:extLst>
            <a:ext uri="{FF2B5EF4-FFF2-40B4-BE49-F238E27FC236}">
              <a16:creationId xmlns:a16="http://schemas.microsoft.com/office/drawing/2014/main" id="{65BDE960-59C9-47CA-810E-34CEC7AA8443}"/>
            </a:ext>
          </a:extLst>
        </xdr:cNvPr>
        <xdr:cNvSpPr txBox="1"/>
      </xdr:nvSpPr>
      <xdr:spPr>
        <a:xfrm>
          <a:off x="10515600" y="1470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48261</xdr:rowOff>
    </xdr:from>
    <xdr:to>
      <xdr:col>50</xdr:col>
      <xdr:colOff>165100</xdr:colOff>
      <xdr:row>86</xdr:row>
      <xdr:rowOff>149861</xdr:rowOff>
    </xdr:to>
    <xdr:sp macro="" textlink="">
      <xdr:nvSpPr>
        <xdr:cNvPr id="364" name="楕円 363">
          <a:extLst>
            <a:ext uri="{FF2B5EF4-FFF2-40B4-BE49-F238E27FC236}">
              <a16:creationId xmlns:a16="http://schemas.microsoft.com/office/drawing/2014/main" id="{892D4F4B-4A05-4F23-9AB1-ECFF1B993AB2}"/>
            </a:ext>
          </a:extLst>
        </xdr:cNvPr>
        <xdr:cNvSpPr/>
      </xdr:nvSpPr>
      <xdr:spPr>
        <a:xfrm>
          <a:off x="9588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99061</xdr:rowOff>
    </xdr:from>
    <xdr:to>
      <xdr:col>55</xdr:col>
      <xdr:colOff>0</xdr:colOff>
      <xdr:row>86</xdr:row>
      <xdr:rowOff>99061</xdr:rowOff>
    </xdr:to>
    <xdr:cxnSp macro="">
      <xdr:nvCxnSpPr>
        <xdr:cNvPr id="365" name="直線コネクタ 364">
          <a:extLst>
            <a:ext uri="{FF2B5EF4-FFF2-40B4-BE49-F238E27FC236}">
              <a16:creationId xmlns:a16="http://schemas.microsoft.com/office/drawing/2014/main" id="{9766B1E3-3A64-41D8-B8D9-6E167B3742E8}"/>
            </a:ext>
          </a:extLst>
        </xdr:cNvPr>
        <xdr:cNvCxnSpPr/>
      </xdr:nvCxnSpPr>
      <xdr:spPr>
        <a:xfrm>
          <a:off x="9639300" y="14843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48261</xdr:rowOff>
    </xdr:from>
    <xdr:to>
      <xdr:col>46</xdr:col>
      <xdr:colOff>38100</xdr:colOff>
      <xdr:row>86</xdr:row>
      <xdr:rowOff>149861</xdr:rowOff>
    </xdr:to>
    <xdr:sp macro="" textlink="">
      <xdr:nvSpPr>
        <xdr:cNvPr id="366" name="楕円 365">
          <a:extLst>
            <a:ext uri="{FF2B5EF4-FFF2-40B4-BE49-F238E27FC236}">
              <a16:creationId xmlns:a16="http://schemas.microsoft.com/office/drawing/2014/main" id="{2ACB81FB-46BE-4A3F-A292-55472FCAFC63}"/>
            </a:ext>
          </a:extLst>
        </xdr:cNvPr>
        <xdr:cNvSpPr/>
      </xdr:nvSpPr>
      <xdr:spPr>
        <a:xfrm>
          <a:off x="8699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99061</xdr:rowOff>
    </xdr:from>
    <xdr:to>
      <xdr:col>50</xdr:col>
      <xdr:colOff>114300</xdr:colOff>
      <xdr:row>86</xdr:row>
      <xdr:rowOff>99061</xdr:rowOff>
    </xdr:to>
    <xdr:cxnSp macro="">
      <xdr:nvCxnSpPr>
        <xdr:cNvPr id="367" name="直線コネクタ 366">
          <a:extLst>
            <a:ext uri="{FF2B5EF4-FFF2-40B4-BE49-F238E27FC236}">
              <a16:creationId xmlns:a16="http://schemas.microsoft.com/office/drawing/2014/main" id="{BDB57CAB-1A19-48FD-B238-E0CA3573776F}"/>
            </a:ext>
          </a:extLst>
        </xdr:cNvPr>
        <xdr:cNvCxnSpPr/>
      </xdr:nvCxnSpPr>
      <xdr:spPr>
        <a:xfrm>
          <a:off x="8750300" y="1484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48261</xdr:rowOff>
    </xdr:from>
    <xdr:to>
      <xdr:col>41</xdr:col>
      <xdr:colOff>101600</xdr:colOff>
      <xdr:row>86</xdr:row>
      <xdr:rowOff>149861</xdr:rowOff>
    </xdr:to>
    <xdr:sp macro="" textlink="">
      <xdr:nvSpPr>
        <xdr:cNvPr id="368" name="楕円 367">
          <a:extLst>
            <a:ext uri="{FF2B5EF4-FFF2-40B4-BE49-F238E27FC236}">
              <a16:creationId xmlns:a16="http://schemas.microsoft.com/office/drawing/2014/main" id="{2E6B137A-85D6-4659-B087-07DD6ADF4697}"/>
            </a:ext>
          </a:extLst>
        </xdr:cNvPr>
        <xdr:cNvSpPr/>
      </xdr:nvSpPr>
      <xdr:spPr>
        <a:xfrm>
          <a:off x="7810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99061</xdr:rowOff>
    </xdr:from>
    <xdr:to>
      <xdr:col>45</xdr:col>
      <xdr:colOff>177800</xdr:colOff>
      <xdr:row>86</xdr:row>
      <xdr:rowOff>99061</xdr:rowOff>
    </xdr:to>
    <xdr:cxnSp macro="">
      <xdr:nvCxnSpPr>
        <xdr:cNvPr id="369" name="直線コネクタ 368">
          <a:extLst>
            <a:ext uri="{FF2B5EF4-FFF2-40B4-BE49-F238E27FC236}">
              <a16:creationId xmlns:a16="http://schemas.microsoft.com/office/drawing/2014/main" id="{165F0A9E-04C9-4578-9540-BA2433A617F6}"/>
            </a:ext>
          </a:extLst>
        </xdr:cNvPr>
        <xdr:cNvCxnSpPr/>
      </xdr:nvCxnSpPr>
      <xdr:spPr>
        <a:xfrm>
          <a:off x="7861300" y="1484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48261</xdr:rowOff>
    </xdr:from>
    <xdr:to>
      <xdr:col>36</xdr:col>
      <xdr:colOff>165100</xdr:colOff>
      <xdr:row>86</xdr:row>
      <xdr:rowOff>149861</xdr:rowOff>
    </xdr:to>
    <xdr:sp macro="" textlink="">
      <xdr:nvSpPr>
        <xdr:cNvPr id="370" name="楕円 369">
          <a:extLst>
            <a:ext uri="{FF2B5EF4-FFF2-40B4-BE49-F238E27FC236}">
              <a16:creationId xmlns:a16="http://schemas.microsoft.com/office/drawing/2014/main" id="{D87AE5E2-9E2E-4E33-BB08-DE34609E5916}"/>
            </a:ext>
          </a:extLst>
        </xdr:cNvPr>
        <xdr:cNvSpPr/>
      </xdr:nvSpPr>
      <xdr:spPr>
        <a:xfrm>
          <a:off x="6921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99061</xdr:rowOff>
    </xdr:from>
    <xdr:to>
      <xdr:col>41</xdr:col>
      <xdr:colOff>50800</xdr:colOff>
      <xdr:row>86</xdr:row>
      <xdr:rowOff>99061</xdr:rowOff>
    </xdr:to>
    <xdr:cxnSp macro="">
      <xdr:nvCxnSpPr>
        <xdr:cNvPr id="371" name="直線コネクタ 370">
          <a:extLst>
            <a:ext uri="{FF2B5EF4-FFF2-40B4-BE49-F238E27FC236}">
              <a16:creationId xmlns:a16="http://schemas.microsoft.com/office/drawing/2014/main" id="{81192D66-F074-4057-B219-FC68F8400DED}"/>
            </a:ext>
          </a:extLst>
        </xdr:cNvPr>
        <xdr:cNvCxnSpPr/>
      </xdr:nvCxnSpPr>
      <xdr:spPr>
        <a:xfrm>
          <a:off x="6972300" y="1484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72" name="n_1aveValue【福祉施設】&#10;一人当たり面積">
          <a:extLst>
            <a:ext uri="{FF2B5EF4-FFF2-40B4-BE49-F238E27FC236}">
              <a16:creationId xmlns:a16="http://schemas.microsoft.com/office/drawing/2014/main" id="{84B88F25-85F6-4C59-B481-88AF55A3CDF5}"/>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73" name="n_2aveValue【福祉施設】&#10;一人当たり面積">
          <a:extLst>
            <a:ext uri="{FF2B5EF4-FFF2-40B4-BE49-F238E27FC236}">
              <a16:creationId xmlns:a16="http://schemas.microsoft.com/office/drawing/2014/main" id="{2CBF80B7-894C-41E7-8B2A-68199C260B88}"/>
            </a:ext>
          </a:extLst>
        </xdr:cNvPr>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4" name="n_3aveValue【福祉施設】&#10;一人当たり面積">
          <a:extLst>
            <a:ext uri="{FF2B5EF4-FFF2-40B4-BE49-F238E27FC236}">
              <a16:creationId xmlns:a16="http://schemas.microsoft.com/office/drawing/2014/main" id="{468B322B-9A5A-4DCB-B978-CAEEE4762029}"/>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75" name="n_4aveValue【福祉施設】&#10;一人当たり面積">
          <a:extLst>
            <a:ext uri="{FF2B5EF4-FFF2-40B4-BE49-F238E27FC236}">
              <a16:creationId xmlns:a16="http://schemas.microsoft.com/office/drawing/2014/main" id="{C1BD50F8-204F-42DA-BBEE-8F4EAF6FDCBB}"/>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140988</xdr:rowOff>
    </xdr:from>
    <xdr:ext cx="469744" cy="259045"/>
    <xdr:sp macro="" textlink="">
      <xdr:nvSpPr>
        <xdr:cNvPr id="376" name="n_1mainValue【福祉施設】&#10;一人当たり面積">
          <a:extLst>
            <a:ext uri="{FF2B5EF4-FFF2-40B4-BE49-F238E27FC236}">
              <a16:creationId xmlns:a16="http://schemas.microsoft.com/office/drawing/2014/main" id="{AF399459-1A58-40DF-B061-64D008E1B87A}"/>
            </a:ext>
          </a:extLst>
        </xdr:cNvPr>
        <xdr:cNvSpPr txBox="1"/>
      </xdr:nvSpPr>
      <xdr:spPr>
        <a:xfrm>
          <a:off x="93917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140988</xdr:rowOff>
    </xdr:from>
    <xdr:ext cx="469744" cy="259045"/>
    <xdr:sp macro="" textlink="">
      <xdr:nvSpPr>
        <xdr:cNvPr id="377" name="n_2mainValue【福祉施設】&#10;一人当たり面積">
          <a:extLst>
            <a:ext uri="{FF2B5EF4-FFF2-40B4-BE49-F238E27FC236}">
              <a16:creationId xmlns:a16="http://schemas.microsoft.com/office/drawing/2014/main" id="{43494491-F639-4C9C-BCCD-D33E5687BA02}"/>
            </a:ext>
          </a:extLst>
        </xdr:cNvPr>
        <xdr:cNvSpPr txBox="1"/>
      </xdr:nvSpPr>
      <xdr:spPr>
        <a:xfrm>
          <a:off x="8515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140988</xdr:rowOff>
    </xdr:from>
    <xdr:ext cx="469744" cy="259045"/>
    <xdr:sp macro="" textlink="">
      <xdr:nvSpPr>
        <xdr:cNvPr id="378" name="n_3mainValue【福祉施設】&#10;一人当たり面積">
          <a:extLst>
            <a:ext uri="{FF2B5EF4-FFF2-40B4-BE49-F238E27FC236}">
              <a16:creationId xmlns:a16="http://schemas.microsoft.com/office/drawing/2014/main" id="{DBFA0B69-BB8D-41BD-91E8-9F8D9681B2E5}"/>
            </a:ext>
          </a:extLst>
        </xdr:cNvPr>
        <xdr:cNvSpPr txBox="1"/>
      </xdr:nvSpPr>
      <xdr:spPr>
        <a:xfrm>
          <a:off x="7626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140988</xdr:rowOff>
    </xdr:from>
    <xdr:ext cx="469744" cy="259045"/>
    <xdr:sp macro="" textlink="">
      <xdr:nvSpPr>
        <xdr:cNvPr id="379" name="n_4mainValue【福祉施設】&#10;一人当たり面積">
          <a:extLst>
            <a:ext uri="{FF2B5EF4-FFF2-40B4-BE49-F238E27FC236}">
              <a16:creationId xmlns:a16="http://schemas.microsoft.com/office/drawing/2014/main" id="{235A8BB1-F985-4B63-A657-22A66B42ECFC}"/>
            </a:ext>
          </a:extLst>
        </xdr:cNvPr>
        <xdr:cNvSpPr txBox="1"/>
      </xdr:nvSpPr>
      <xdr:spPr>
        <a:xfrm>
          <a:off x="6737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A26CE42C-CBBC-4171-B61B-0CE946075DF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CC5AC473-CBC6-4D65-A559-13C352EE554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F2080A9D-81FC-4084-B74C-D2BC8F70025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D969AF90-6ADF-4E3A-B940-3A36588BE4F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EF76B8CB-4BCC-468F-8F9A-7E9D0DEEB98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DC7A30E1-57DF-4AAD-B008-5246980D8C2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B17F1E54-DE71-4ED1-9CA8-BAF7A30C157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D37315B3-C746-46AA-8D34-6C97EAB7B88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3FE46449-B6D6-4A25-B483-9D15A90E630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D6831B5-502F-4710-9026-77336D527C9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5E1003E4-A913-4226-960F-4F7A08D5CE6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A3D10BC2-B562-4B5F-9C3B-3EBA30F3A2C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53E310BE-DAF8-4927-981C-C143FA1B05F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4C1BFAF5-FE34-4A8E-8DA2-49700F8D6E5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2F1B4331-FD8B-425B-A019-3E004063FE1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9D622E0F-2ED7-4E51-AF36-BC0BB39F42E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8CA94F80-CA9F-4411-8D4D-115761F5426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5F9D8BA7-48D4-405B-80FD-5BDF8B26E14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6793407B-D0A2-4EDA-BCEB-CB15810E625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CC9668EE-E713-44FF-9CB8-C7F06B18F7D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7D7BB1BF-9835-4DBF-AFB9-29D6859DB2B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A56AFE02-0FFA-4A8B-92F0-E3B5ADF8924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2D9FBDF2-8FE9-4131-AADB-1F4DFAC64D6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EB6180B2-D874-407B-83D7-0786F87ADEB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3B045F08-19BB-4FC0-97A6-87DEC086B9D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9FE2C76D-7458-4942-B953-02B0C457365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622B6994-3411-4B2C-B9E6-1C7F1F23847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1F54AE95-21E8-46DD-AF75-A28D5A31F86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3A6AF439-54AC-46E4-8D8F-B55F3C18866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CBFECC90-C52B-4365-8C18-EEF610EBB8F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E3E8ADFD-D21B-4B3C-B9D5-CB4FEC6B97B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52402352-B075-4D99-A4CE-4F56A4746AD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93DBB0D2-7C66-4F8E-913F-66A65E771C5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6F7CA797-6818-4F28-8EA5-3E86E58C735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2E48406F-C170-4400-80E5-B8D83A34E32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FBE0926C-A18F-413B-87EE-0A3BA1AB018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07DE17AA-16B6-4F82-9B02-92729102CF4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EDDD6986-1228-482A-9F9C-8FA3DF29A68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A5A99FBB-8FAA-4D60-B894-FA6DA6B86D2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CC1B1351-8006-4D9A-B757-966FE9DC9E4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DD02F90D-3FB0-4A2E-A25C-F4BD804AAA9A}"/>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DABB24D1-19AD-4C80-BC5F-BD0182DE2BE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A714BD0F-0882-4126-9F05-097C18B4C4E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7A35C6EB-246E-4E23-B5A8-88111896C545}"/>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4" name="直線コネクタ 423">
          <a:extLst>
            <a:ext uri="{FF2B5EF4-FFF2-40B4-BE49-F238E27FC236}">
              <a16:creationId xmlns:a16="http://schemas.microsoft.com/office/drawing/2014/main" id="{7B62A638-36A0-4179-B1C8-5C61DB75C49F}"/>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05539C49-C28F-4C55-B875-BEB87CB3FC73}"/>
            </a:ext>
          </a:extLst>
        </xdr:cNvPr>
        <xdr:cNvSpPr txBox="1"/>
      </xdr:nvSpPr>
      <xdr:spPr>
        <a:xfrm>
          <a:off x="16357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6" name="フローチャート: 判断 425">
          <a:extLst>
            <a:ext uri="{FF2B5EF4-FFF2-40B4-BE49-F238E27FC236}">
              <a16:creationId xmlns:a16="http://schemas.microsoft.com/office/drawing/2014/main" id="{8215E4E0-DA10-4C3A-9A92-2AC449C1D36B}"/>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7" name="フローチャート: 判断 426">
          <a:extLst>
            <a:ext uri="{FF2B5EF4-FFF2-40B4-BE49-F238E27FC236}">
              <a16:creationId xmlns:a16="http://schemas.microsoft.com/office/drawing/2014/main" id="{E18A6609-C19C-4A09-84E8-F3F0E27B3708}"/>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8" name="フローチャート: 判断 427">
          <a:extLst>
            <a:ext uri="{FF2B5EF4-FFF2-40B4-BE49-F238E27FC236}">
              <a16:creationId xmlns:a16="http://schemas.microsoft.com/office/drawing/2014/main" id="{51D3B186-3289-428F-8582-1C9D99EBBFA0}"/>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29" name="フローチャート: 判断 428">
          <a:extLst>
            <a:ext uri="{FF2B5EF4-FFF2-40B4-BE49-F238E27FC236}">
              <a16:creationId xmlns:a16="http://schemas.microsoft.com/office/drawing/2014/main" id="{E1358581-302F-4724-A0E6-4094369353C8}"/>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30" name="フローチャート: 判断 429">
          <a:extLst>
            <a:ext uri="{FF2B5EF4-FFF2-40B4-BE49-F238E27FC236}">
              <a16:creationId xmlns:a16="http://schemas.microsoft.com/office/drawing/2014/main" id="{80CF5FD2-396F-4358-BE02-2FB2A64CF92F}"/>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59E4FCC-866A-4299-97C3-66AA9234BCF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DBC0B3E-4E39-4870-BAD2-8AABD10AED2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3D651A1-7748-4D55-B61B-72172A94A1A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E3683CB-57D8-4CF1-B670-9C55FEE0A6B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F563B3E1-F770-47BA-ACEE-7BA5C8B2043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143510</xdr:rowOff>
    </xdr:from>
    <xdr:to>
      <xdr:col>85</xdr:col>
      <xdr:colOff>177800</xdr:colOff>
      <xdr:row>39</xdr:row>
      <xdr:rowOff>73660</xdr:rowOff>
    </xdr:to>
    <xdr:sp macro="" textlink="">
      <xdr:nvSpPr>
        <xdr:cNvPr id="436" name="楕円 435">
          <a:extLst>
            <a:ext uri="{FF2B5EF4-FFF2-40B4-BE49-F238E27FC236}">
              <a16:creationId xmlns:a16="http://schemas.microsoft.com/office/drawing/2014/main" id="{5AA01175-CC52-48D1-9328-7167A4E96234}"/>
            </a:ext>
          </a:extLst>
        </xdr:cNvPr>
        <xdr:cNvSpPr/>
      </xdr:nvSpPr>
      <xdr:spPr>
        <a:xfrm>
          <a:off x="162687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121937</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BD9FEEF6-3016-488B-8E94-A7C48942A883}"/>
            </a:ext>
          </a:extLst>
        </xdr:cNvPr>
        <xdr:cNvSpPr txBox="1"/>
      </xdr:nvSpPr>
      <xdr:spPr>
        <a:xfrm>
          <a:off x="16357600"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97790</xdr:rowOff>
    </xdr:from>
    <xdr:to>
      <xdr:col>81</xdr:col>
      <xdr:colOff>101600</xdr:colOff>
      <xdr:row>39</xdr:row>
      <xdr:rowOff>27940</xdr:rowOff>
    </xdr:to>
    <xdr:sp macro="" textlink="">
      <xdr:nvSpPr>
        <xdr:cNvPr id="438" name="楕円 437">
          <a:extLst>
            <a:ext uri="{FF2B5EF4-FFF2-40B4-BE49-F238E27FC236}">
              <a16:creationId xmlns:a16="http://schemas.microsoft.com/office/drawing/2014/main" id="{3666272D-4B56-40F0-A9C4-967F9E892B5C}"/>
            </a:ext>
          </a:extLst>
        </xdr:cNvPr>
        <xdr:cNvSpPr/>
      </xdr:nvSpPr>
      <xdr:spPr>
        <a:xfrm>
          <a:off x="15430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148590</xdr:rowOff>
    </xdr:from>
    <xdr:to>
      <xdr:col>85</xdr:col>
      <xdr:colOff>127000</xdr:colOff>
      <xdr:row>39</xdr:row>
      <xdr:rowOff>22860</xdr:rowOff>
    </xdr:to>
    <xdr:cxnSp macro="">
      <xdr:nvCxnSpPr>
        <xdr:cNvPr id="439" name="直線コネクタ 438">
          <a:extLst>
            <a:ext uri="{FF2B5EF4-FFF2-40B4-BE49-F238E27FC236}">
              <a16:creationId xmlns:a16="http://schemas.microsoft.com/office/drawing/2014/main" id="{E49C3285-F596-49FE-A386-67A155B1152E}"/>
            </a:ext>
          </a:extLst>
        </xdr:cNvPr>
        <xdr:cNvCxnSpPr/>
      </xdr:nvCxnSpPr>
      <xdr:spPr>
        <a:xfrm>
          <a:off x="15481300" y="66636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50165</xdr:rowOff>
    </xdr:from>
    <xdr:to>
      <xdr:col>76</xdr:col>
      <xdr:colOff>165100</xdr:colOff>
      <xdr:row>38</xdr:row>
      <xdr:rowOff>151765</xdr:rowOff>
    </xdr:to>
    <xdr:sp macro="" textlink="">
      <xdr:nvSpPr>
        <xdr:cNvPr id="440" name="楕円 439">
          <a:extLst>
            <a:ext uri="{FF2B5EF4-FFF2-40B4-BE49-F238E27FC236}">
              <a16:creationId xmlns:a16="http://schemas.microsoft.com/office/drawing/2014/main" id="{D5CE90B9-44F8-4299-9E35-BE31340B2630}"/>
            </a:ext>
          </a:extLst>
        </xdr:cNvPr>
        <xdr:cNvSpPr/>
      </xdr:nvSpPr>
      <xdr:spPr>
        <a:xfrm>
          <a:off x="14541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100965</xdr:rowOff>
    </xdr:from>
    <xdr:to>
      <xdr:col>81</xdr:col>
      <xdr:colOff>50800</xdr:colOff>
      <xdr:row>38</xdr:row>
      <xdr:rowOff>148590</xdr:rowOff>
    </xdr:to>
    <xdr:cxnSp macro="">
      <xdr:nvCxnSpPr>
        <xdr:cNvPr id="441" name="直線コネクタ 440">
          <a:extLst>
            <a:ext uri="{FF2B5EF4-FFF2-40B4-BE49-F238E27FC236}">
              <a16:creationId xmlns:a16="http://schemas.microsoft.com/office/drawing/2014/main" id="{5050FE05-CAAF-4F09-997A-11EE075CD202}"/>
            </a:ext>
          </a:extLst>
        </xdr:cNvPr>
        <xdr:cNvCxnSpPr/>
      </xdr:nvCxnSpPr>
      <xdr:spPr>
        <a:xfrm>
          <a:off x="14592300" y="66160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6350</xdr:rowOff>
    </xdr:from>
    <xdr:to>
      <xdr:col>72</xdr:col>
      <xdr:colOff>38100</xdr:colOff>
      <xdr:row>38</xdr:row>
      <xdr:rowOff>107950</xdr:rowOff>
    </xdr:to>
    <xdr:sp macro="" textlink="">
      <xdr:nvSpPr>
        <xdr:cNvPr id="442" name="楕円 441">
          <a:extLst>
            <a:ext uri="{FF2B5EF4-FFF2-40B4-BE49-F238E27FC236}">
              <a16:creationId xmlns:a16="http://schemas.microsoft.com/office/drawing/2014/main" id="{E485868C-99CB-48B5-95F7-89B92C9E445C}"/>
            </a:ext>
          </a:extLst>
        </xdr:cNvPr>
        <xdr:cNvSpPr/>
      </xdr:nvSpPr>
      <xdr:spPr>
        <a:xfrm>
          <a:off x="13652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57150</xdr:rowOff>
    </xdr:from>
    <xdr:to>
      <xdr:col>76</xdr:col>
      <xdr:colOff>114300</xdr:colOff>
      <xdr:row>38</xdr:row>
      <xdr:rowOff>100965</xdr:rowOff>
    </xdr:to>
    <xdr:cxnSp macro="">
      <xdr:nvCxnSpPr>
        <xdr:cNvPr id="443" name="直線コネクタ 442">
          <a:extLst>
            <a:ext uri="{FF2B5EF4-FFF2-40B4-BE49-F238E27FC236}">
              <a16:creationId xmlns:a16="http://schemas.microsoft.com/office/drawing/2014/main" id="{0AC34920-CDEF-41A1-9F59-2B66A9BB115E}"/>
            </a:ext>
          </a:extLst>
        </xdr:cNvPr>
        <xdr:cNvCxnSpPr/>
      </xdr:nvCxnSpPr>
      <xdr:spPr>
        <a:xfrm>
          <a:off x="13703300" y="65722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130175</xdr:rowOff>
    </xdr:from>
    <xdr:to>
      <xdr:col>67</xdr:col>
      <xdr:colOff>101600</xdr:colOff>
      <xdr:row>38</xdr:row>
      <xdr:rowOff>60325</xdr:rowOff>
    </xdr:to>
    <xdr:sp macro="" textlink="">
      <xdr:nvSpPr>
        <xdr:cNvPr id="444" name="楕円 443">
          <a:extLst>
            <a:ext uri="{FF2B5EF4-FFF2-40B4-BE49-F238E27FC236}">
              <a16:creationId xmlns:a16="http://schemas.microsoft.com/office/drawing/2014/main" id="{484A5DCB-07D8-4D03-9E44-E8BD0C465BDC}"/>
            </a:ext>
          </a:extLst>
        </xdr:cNvPr>
        <xdr:cNvSpPr/>
      </xdr:nvSpPr>
      <xdr:spPr>
        <a:xfrm>
          <a:off x="12763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9525</xdr:rowOff>
    </xdr:from>
    <xdr:to>
      <xdr:col>71</xdr:col>
      <xdr:colOff>177800</xdr:colOff>
      <xdr:row>38</xdr:row>
      <xdr:rowOff>57150</xdr:rowOff>
    </xdr:to>
    <xdr:cxnSp macro="">
      <xdr:nvCxnSpPr>
        <xdr:cNvPr id="445" name="直線コネクタ 444">
          <a:extLst>
            <a:ext uri="{FF2B5EF4-FFF2-40B4-BE49-F238E27FC236}">
              <a16:creationId xmlns:a16="http://schemas.microsoft.com/office/drawing/2014/main" id="{DBA0CB0C-9099-4CAA-930E-F6751206ED14}"/>
            </a:ext>
          </a:extLst>
        </xdr:cNvPr>
        <xdr:cNvCxnSpPr/>
      </xdr:nvCxnSpPr>
      <xdr:spPr>
        <a:xfrm>
          <a:off x="12814300" y="65246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534614BE-CB46-482B-9326-D02710FBF039}"/>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FCB7E98D-04B9-49D6-A69A-89E587A24FE0}"/>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54660022-C8FA-445C-87FF-99187F9D2F86}"/>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2DD8933F-33BB-49A7-BE48-9F781344DFC3}"/>
            </a:ext>
          </a:extLst>
        </xdr:cNvPr>
        <xdr:cNvSpPr txBox="1"/>
      </xdr:nvSpPr>
      <xdr:spPr>
        <a:xfrm>
          <a:off x="12611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19067</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6320AB0D-06CE-4E00-9CDE-C28EDA67A7EE}"/>
            </a:ext>
          </a:extLst>
        </xdr:cNvPr>
        <xdr:cNvSpPr txBox="1"/>
      </xdr:nvSpPr>
      <xdr:spPr>
        <a:xfrm>
          <a:off x="152660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142892</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5ECC57A4-22C1-4A3F-8766-7CE985236DB7}"/>
            </a:ext>
          </a:extLst>
        </xdr:cNvPr>
        <xdr:cNvSpPr txBox="1"/>
      </xdr:nvSpPr>
      <xdr:spPr>
        <a:xfrm>
          <a:off x="14389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99077</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EE6328AD-95FA-435B-B268-23FC8AE43F53}"/>
            </a:ext>
          </a:extLst>
        </xdr:cNvPr>
        <xdr:cNvSpPr txBox="1"/>
      </xdr:nvSpPr>
      <xdr:spPr>
        <a:xfrm>
          <a:off x="13500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6F5C4D2E-41A9-48E6-B4F2-FD430035F6A9}"/>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885E3A86-787D-4C6E-95CA-463C0535103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4EF7358D-C792-4109-AD96-6994667CE9D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13379737-6550-4009-A8AF-5CF8CF89720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32CE9379-4401-4986-B2A3-48220604FCB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E2B85FB0-77BB-47BF-8C36-B181AF018F5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5D403106-F417-4054-AD7B-1FB7D72392B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73BF1E27-C7E5-461F-9B33-2CF6D589F90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BA488DB7-9181-45FF-9B16-CEC0B65478D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6E1EE54F-0A7F-4BE1-9B90-D665413F49C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19794D6C-5D87-4CF0-8634-0274217E52A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4CF19E50-4EBA-4C11-93C0-BCE78B3DAF6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26C3B09B-8F4D-4330-ABBD-9576324499A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0B92B149-A2AE-4259-AE2C-17DE40AE3C2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a:extLst>
            <a:ext uri="{FF2B5EF4-FFF2-40B4-BE49-F238E27FC236}">
              <a16:creationId xmlns:a16="http://schemas.microsoft.com/office/drawing/2014/main" id="{A31AB8DA-5C15-4749-B3E3-931658531A4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06F5628E-16CC-45F4-8A5A-4DBE6EC834F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9" name="テキスト ボックス 468">
          <a:extLst>
            <a:ext uri="{FF2B5EF4-FFF2-40B4-BE49-F238E27FC236}">
              <a16:creationId xmlns:a16="http://schemas.microsoft.com/office/drawing/2014/main" id="{110DAF5E-64B4-4717-A116-AF9BDFD3B62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5DC3E9D3-18ED-4E23-9FB4-CB534E6D0A7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1" name="テキスト ボックス 470">
          <a:extLst>
            <a:ext uri="{FF2B5EF4-FFF2-40B4-BE49-F238E27FC236}">
              <a16:creationId xmlns:a16="http://schemas.microsoft.com/office/drawing/2014/main" id="{FE2342BD-437A-4285-B92F-5B8BCACB6F3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400B195B-3967-4421-AD16-0092B3D1426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3" name="テキスト ボックス 472">
          <a:extLst>
            <a:ext uri="{FF2B5EF4-FFF2-40B4-BE49-F238E27FC236}">
              <a16:creationId xmlns:a16="http://schemas.microsoft.com/office/drawing/2014/main" id="{2C53A66B-A27C-42BC-8B25-7C5C4FA5BE6D}"/>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4847AFB1-34A0-4E05-8DC5-8681A9602A5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BB23F3DC-0D66-4B9E-B32E-D93F0D34ADD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B14DFCAC-1F6B-4A0C-8C8B-E062818F2B9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7" name="直線コネクタ 476">
          <a:extLst>
            <a:ext uri="{FF2B5EF4-FFF2-40B4-BE49-F238E27FC236}">
              <a16:creationId xmlns:a16="http://schemas.microsoft.com/office/drawing/2014/main" id="{6815EF20-C7FF-4184-BC23-B4767A0D4558}"/>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1F673C59-4BBE-45E6-BA73-1B76FE766434}"/>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79" name="直線コネクタ 478">
          <a:extLst>
            <a:ext uri="{FF2B5EF4-FFF2-40B4-BE49-F238E27FC236}">
              <a16:creationId xmlns:a16="http://schemas.microsoft.com/office/drawing/2014/main" id="{6B5FFE83-C018-4E87-B3CA-4BD636E616A5}"/>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B29655DD-844D-4212-9A13-CA2B4839A5A9}"/>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81" name="直線コネクタ 480">
          <a:extLst>
            <a:ext uri="{FF2B5EF4-FFF2-40B4-BE49-F238E27FC236}">
              <a16:creationId xmlns:a16="http://schemas.microsoft.com/office/drawing/2014/main" id="{92331828-62CA-4B7A-AE03-EC241F37CFA7}"/>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482" name="【一般廃棄物処理施設】&#10;一人当たり有形固定資産（償却資産）額平均値テキスト">
          <a:extLst>
            <a:ext uri="{FF2B5EF4-FFF2-40B4-BE49-F238E27FC236}">
              <a16:creationId xmlns:a16="http://schemas.microsoft.com/office/drawing/2014/main" id="{9E5EDB98-66C5-4813-BD60-DB2E3E0E79BE}"/>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3" name="フローチャート: 判断 482">
          <a:extLst>
            <a:ext uri="{FF2B5EF4-FFF2-40B4-BE49-F238E27FC236}">
              <a16:creationId xmlns:a16="http://schemas.microsoft.com/office/drawing/2014/main" id="{97BC9FBF-ACA5-4C45-9984-BB65B720DD39}"/>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4" name="フローチャート: 判断 483">
          <a:extLst>
            <a:ext uri="{FF2B5EF4-FFF2-40B4-BE49-F238E27FC236}">
              <a16:creationId xmlns:a16="http://schemas.microsoft.com/office/drawing/2014/main" id="{997E2D22-2C9C-4E07-88BE-E58599604D8F}"/>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5" name="フローチャート: 判断 484">
          <a:extLst>
            <a:ext uri="{FF2B5EF4-FFF2-40B4-BE49-F238E27FC236}">
              <a16:creationId xmlns:a16="http://schemas.microsoft.com/office/drawing/2014/main" id="{2713F6D6-205A-4811-8424-A2A56DB71F52}"/>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6" name="フローチャート: 判断 485">
          <a:extLst>
            <a:ext uri="{FF2B5EF4-FFF2-40B4-BE49-F238E27FC236}">
              <a16:creationId xmlns:a16="http://schemas.microsoft.com/office/drawing/2014/main" id="{776CB6F8-B552-405C-9F94-B28084C13592}"/>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87" name="フローチャート: 判断 486">
          <a:extLst>
            <a:ext uri="{FF2B5EF4-FFF2-40B4-BE49-F238E27FC236}">
              <a16:creationId xmlns:a16="http://schemas.microsoft.com/office/drawing/2014/main" id="{FB5F4809-23CF-47DE-B0E2-40AD4EAF8EE8}"/>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C4B1F5C-AAD4-450A-B4F2-C5DD753EFAA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2B828EC-E990-4A56-A203-E18B5F0ED1A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BF06C14F-0115-437A-8E12-F9E0075307D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44D6DFE-4BEF-4216-A862-11E00939B51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3C1A6011-359A-4879-ABBC-CB291DC63FB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142169</xdr:rowOff>
    </xdr:from>
    <xdr:to>
      <xdr:col>116</xdr:col>
      <xdr:colOff>114300</xdr:colOff>
      <xdr:row>41</xdr:row>
      <xdr:rowOff>72319</xdr:rowOff>
    </xdr:to>
    <xdr:sp macro="" textlink="">
      <xdr:nvSpPr>
        <xdr:cNvPr id="493" name="楕円 492">
          <a:extLst>
            <a:ext uri="{FF2B5EF4-FFF2-40B4-BE49-F238E27FC236}">
              <a16:creationId xmlns:a16="http://schemas.microsoft.com/office/drawing/2014/main" id="{09B8D5D6-A169-4904-8424-7B27A8E85F92}"/>
            </a:ext>
          </a:extLst>
        </xdr:cNvPr>
        <xdr:cNvSpPr/>
      </xdr:nvSpPr>
      <xdr:spPr>
        <a:xfrm>
          <a:off x="22110700" y="700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120596</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id="{10D2FDBF-2FE2-4829-9D27-789ECE380F7E}"/>
            </a:ext>
          </a:extLst>
        </xdr:cNvPr>
        <xdr:cNvSpPr txBox="1"/>
      </xdr:nvSpPr>
      <xdr:spPr>
        <a:xfrm>
          <a:off x="22199600" y="697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137879</xdr:rowOff>
    </xdr:from>
    <xdr:to>
      <xdr:col>112</xdr:col>
      <xdr:colOff>38100</xdr:colOff>
      <xdr:row>41</xdr:row>
      <xdr:rowOff>68029</xdr:rowOff>
    </xdr:to>
    <xdr:sp macro="" textlink="">
      <xdr:nvSpPr>
        <xdr:cNvPr id="495" name="楕円 494">
          <a:extLst>
            <a:ext uri="{FF2B5EF4-FFF2-40B4-BE49-F238E27FC236}">
              <a16:creationId xmlns:a16="http://schemas.microsoft.com/office/drawing/2014/main" id="{491965B7-A190-471B-895F-9EC771A3BDC0}"/>
            </a:ext>
          </a:extLst>
        </xdr:cNvPr>
        <xdr:cNvSpPr/>
      </xdr:nvSpPr>
      <xdr:spPr>
        <a:xfrm>
          <a:off x="21272500" y="699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17229</xdr:rowOff>
    </xdr:from>
    <xdr:to>
      <xdr:col>116</xdr:col>
      <xdr:colOff>63500</xdr:colOff>
      <xdr:row>41</xdr:row>
      <xdr:rowOff>21519</xdr:rowOff>
    </xdr:to>
    <xdr:cxnSp macro="">
      <xdr:nvCxnSpPr>
        <xdr:cNvPr id="496" name="直線コネクタ 495">
          <a:extLst>
            <a:ext uri="{FF2B5EF4-FFF2-40B4-BE49-F238E27FC236}">
              <a16:creationId xmlns:a16="http://schemas.microsoft.com/office/drawing/2014/main" id="{48457416-7F4B-4CA1-BB87-6C84378C1569}"/>
            </a:ext>
          </a:extLst>
        </xdr:cNvPr>
        <xdr:cNvCxnSpPr/>
      </xdr:nvCxnSpPr>
      <xdr:spPr>
        <a:xfrm>
          <a:off x="21323300" y="7046679"/>
          <a:ext cx="838200" cy="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129162</xdr:rowOff>
    </xdr:from>
    <xdr:to>
      <xdr:col>107</xdr:col>
      <xdr:colOff>101600</xdr:colOff>
      <xdr:row>41</xdr:row>
      <xdr:rowOff>59312</xdr:rowOff>
    </xdr:to>
    <xdr:sp macro="" textlink="">
      <xdr:nvSpPr>
        <xdr:cNvPr id="497" name="楕円 496">
          <a:extLst>
            <a:ext uri="{FF2B5EF4-FFF2-40B4-BE49-F238E27FC236}">
              <a16:creationId xmlns:a16="http://schemas.microsoft.com/office/drawing/2014/main" id="{E39F6565-204E-42AD-B085-3AD160FF3DA5}"/>
            </a:ext>
          </a:extLst>
        </xdr:cNvPr>
        <xdr:cNvSpPr/>
      </xdr:nvSpPr>
      <xdr:spPr>
        <a:xfrm>
          <a:off x="20383500" y="698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8512</xdr:rowOff>
    </xdr:from>
    <xdr:to>
      <xdr:col>111</xdr:col>
      <xdr:colOff>177800</xdr:colOff>
      <xdr:row>41</xdr:row>
      <xdr:rowOff>17229</xdr:rowOff>
    </xdr:to>
    <xdr:cxnSp macro="">
      <xdr:nvCxnSpPr>
        <xdr:cNvPr id="498" name="直線コネクタ 497">
          <a:extLst>
            <a:ext uri="{FF2B5EF4-FFF2-40B4-BE49-F238E27FC236}">
              <a16:creationId xmlns:a16="http://schemas.microsoft.com/office/drawing/2014/main" id="{838272BD-D6ED-4FB9-B21A-4732CA411274}"/>
            </a:ext>
          </a:extLst>
        </xdr:cNvPr>
        <xdr:cNvCxnSpPr/>
      </xdr:nvCxnSpPr>
      <xdr:spPr>
        <a:xfrm>
          <a:off x="20434300" y="7037962"/>
          <a:ext cx="889000" cy="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128011</xdr:rowOff>
    </xdr:from>
    <xdr:to>
      <xdr:col>102</xdr:col>
      <xdr:colOff>165100</xdr:colOff>
      <xdr:row>41</xdr:row>
      <xdr:rowOff>58161</xdr:rowOff>
    </xdr:to>
    <xdr:sp macro="" textlink="">
      <xdr:nvSpPr>
        <xdr:cNvPr id="499" name="楕円 498">
          <a:extLst>
            <a:ext uri="{FF2B5EF4-FFF2-40B4-BE49-F238E27FC236}">
              <a16:creationId xmlns:a16="http://schemas.microsoft.com/office/drawing/2014/main" id="{58AA5B51-85F7-4B54-801D-32777D4ECD26}"/>
            </a:ext>
          </a:extLst>
        </xdr:cNvPr>
        <xdr:cNvSpPr/>
      </xdr:nvSpPr>
      <xdr:spPr>
        <a:xfrm>
          <a:off x="19494500" y="69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7361</xdr:rowOff>
    </xdr:from>
    <xdr:to>
      <xdr:col>107</xdr:col>
      <xdr:colOff>50800</xdr:colOff>
      <xdr:row>41</xdr:row>
      <xdr:rowOff>8512</xdr:rowOff>
    </xdr:to>
    <xdr:cxnSp macro="">
      <xdr:nvCxnSpPr>
        <xdr:cNvPr id="500" name="直線コネクタ 499">
          <a:extLst>
            <a:ext uri="{FF2B5EF4-FFF2-40B4-BE49-F238E27FC236}">
              <a16:creationId xmlns:a16="http://schemas.microsoft.com/office/drawing/2014/main" id="{92AEB2EF-E5BF-44D6-BB6A-3676453236E2}"/>
            </a:ext>
          </a:extLst>
        </xdr:cNvPr>
        <xdr:cNvCxnSpPr/>
      </xdr:nvCxnSpPr>
      <xdr:spPr>
        <a:xfrm>
          <a:off x="19545300" y="7036811"/>
          <a:ext cx="889000" cy="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106309</xdr:rowOff>
    </xdr:from>
    <xdr:to>
      <xdr:col>98</xdr:col>
      <xdr:colOff>38100</xdr:colOff>
      <xdr:row>41</xdr:row>
      <xdr:rowOff>36459</xdr:rowOff>
    </xdr:to>
    <xdr:sp macro="" textlink="">
      <xdr:nvSpPr>
        <xdr:cNvPr id="501" name="楕円 500">
          <a:extLst>
            <a:ext uri="{FF2B5EF4-FFF2-40B4-BE49-F238E27FC236}">
              <a16:creationId xmlns:a16="http://schemas.microsoft.com/office/drawing/2014/main" id="{C3ED65BB-AD2C-4D2F-85D3-4903B246EF35}"/>
            </a:ext>
          </a:extLst>
        </xdr:cNvPr>
        <xdr:cNvSpPr/>
      </xdr:nvSpPr>
      <xdr:spPr>
        <a:xfrm>
          <a:off x="18605500" y="696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157109</xdr:rowOff>
    </xdr:from>
    <xdr:to>
      <xdr:col>102</xdr:col>
      <xdr:colOff>114300</xdr:colOff>
      <xdr:row>41</xdr:row>
      <xdr:rowOff>7361</xdr:rowOff>
    </xdr:to>
    <xdr:cxnSp macro="">
      <xdr:nvCxnSpPr>
        <xdr:cNvPr id="502" name="直線コネクタ 501">
          <a:extLst>
            <a:ext uri="{FF2B5EF4-FFF2-40B4-BE49-F238E27FC236}">
              <a16:creationId xmlns:a16="http://schemas.microsoft.com/office/drawing/2014/main" id="{29593846-85FC-4A38-8DF3-94D60BBC4044}"/>
            </a:ext>
          </a:extLst>
        </xdr:cNvPr>
        <xdr:cNvCxnSpPr/>
      </xdr:nvCxnSpPr>
      <xdr:spPr>
        <a:xfrm>
          <a:off x="18656300" y="7015109"/>
          <a:ext cx="889000" cy="2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503" name="n_1aveValue【一般廃棄物処理施設】&#10;一人当たり有形固定資産（償却資産）額">
          <a:extLst>
            <a:ext uri="{FF2B5EF4-FFF2-40B4-BE49-F238E27FC236}">
              <a16:creationId xmlns:a16="http://schemas.microsoft.com/office/drawing/2014/main" id="{27BE1C97-999D-40BF-AED3-BA390E781575}"/>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id="{61D8DC53-0595-4DAF-BF8B-EC63CF61A3DD}"/>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id="{89F48782-FD71-4824-965B-F37C45CFD317}"/>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506" name="n_4aveValue【一般廃棄物処理施設】&#10;一人当たり有形固定資産（償却資産）額">
          <a:extLst>
            <a:ext uri="{FF2B5EF4-FFF2-40B4-BE49-F238E27FC236}">
              <a16:creationId xmlns:a16="http://schemas.microsoft.com/office/drawing/2014/main" id="{32A9C4A1-B8AC-4F9A-B4F9-E1A514CE5894}"/>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59156</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74EF9594-186E-4131-A73D-E8BE20B89122}"/>
            </a:ext>
          </a:extLst>
        </xdr:cNvPr>
        <xdr:cNvSpPr txBox="1"/>
      </xdr:nvSpPr>
      <xdr:spPr>
        <a:xfrm>
          <a:off x="21043411" y="708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50439</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75F2924B-5151-4A74-BC9C-18C481AEC417}"/>
            </a:ext>
          </a:extLst>
        </xdr:cNvPr>
        <xdr:cNvSpPr txBox="1"/>
      </xdr:nvSpPr>
      <xdr:spPr>
        <a:xfrm>
          <a:off x="20167111" y="707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49288</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0C0ECA05-FA87-45FA-984F-186601CD0E43}"/>
            </a:ext>
          </a:extLst>
        </xdr:cNvPr>
        <xdr:cNvSpPr txBox="1"/>
      </xdr:nvSpPr>
      <xdr:spPr>
        <a:xfrm>
          <a:off x="19278111" y="707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27586</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6458E646-F493-4D9A-B652-06B48FE4E96E}"/>
            </a:ext>
          </a:extLst>
        </xdr:cNvPr>
        <xdr:cNvSpPr txBox="1"/>
      </xdr:nvSpPr>
      <xdr:spPr>
        <a:xfrm>
          <a:off x="18389111" y="705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384AC83C-00A1-4F83-B8DC-389EED4DBE8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848B9897-E7B4-4692-A72B-483F0598E01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896EB4A7-22B4-4958-9D77-C81408B3708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17E65206-A188-47A8-AD02-5BF2F5EA918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3237841A-BE77-42C2-AB4F-75BB1123C40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E6E3AF29-5A65-4210-A5D8-0A2BA1801DE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C7EA5AA4-F23D-4B4B-9653-874B3E70942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E236752C-16F7-41C6-BE63-BDC0987DE5B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309E7A34-6E39-445B-B016-9CC4587D411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4E3B88C8-C4D6-402B-A538-51C1B1390EA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1797767C-D74E-453E-8B96-E9D7E199230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673299A0-32E9-4796-87C8-131EBC96296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52E7A720-E5FE-4139-9AFA-2C2BD9BC5D38}"/>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C7BC8027-6C46-4187-893A-8C6D1E03CEC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A7887741-5379-4C1A-B4D2-22A1BE4036C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4035AC1E-9277-4719-AE8B-64C857E2475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C3CD1F5B-4D87-4C18-BA46-719A863AD1B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592B887F-97BC-4F8F-8018-7C6FDFF142C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A6B7B3FD-4758-42EC-A242-79225FB8413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EF9B5AA6-F6EB-4583-9A25-38745088AE1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516042BB-D3E5-4394-B57E-A956F14B80A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15207699-1B65-4124-B6EB-0E08BD918CB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00DD1827-0828-4236-84F4-D4C18A28C0B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E740D770-5E74-418C-AF7C-0270D58F7E3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E8D73C76-215C-4E67-A4F7-9791CC71E46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536" name="直線コネクタ 535">
          <a:extLst>
            <a:ext uri="{FF2B5EF4-FFF2-40B4-BE49-F238E27FC236}">
              <a16:creationId xmlns:a16="http://schemas.microsoft.com/office/drawing/2014/main" id="{6D2DFB6F-811A-4A91-BF04-5559F5B4F07D}"/>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C9016EC3-9600-4181-AEEB-3112F7B39D42}"/>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538" name="直線コネクタ 537">
          <a:extLst>
            <a:ext uri="{FF2B5EF4-FFF2-40B4-BE49-F238E27FC236}">
              <a16:creationId xmlns:a16="http://schemas.microsoft.com/office/drawing/2014/main" id="{966EC7E0-5369-4264-A32B-4B6E0D45225F}"/>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39" name="【保健センター・保健所】&#10;有形固定資産減価償却率最大値テキスト">
          <a:extLst>
            <a:ext uri="{FF2B5EF4-FFF2-40B4-BE49-F238E27FC236}">
              <a16:creationId xmlns:a16="http://schemas.microsoft.com/office/drawing/2014/main" id="{B9A389A0-F0F1-4231-9B91-05C1C5F741BC}"/>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40" name="直線コネクタ 539">
          <a:extLst>
            <a:ext uri="{FF2B5EF4-FFF2-40B4-BE49-F238E27FC236}">
              <a16:creationId xmlns:a16="http://schemas.microsoft.com/office/drawing/2014/main" id="{4465CAB4-1BD5-4407-9396-DD663E1CBB53}"/>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8C5CC411-B941-4DD2-9042-2270D7321BF6}"/>
            </a:ext>
          </a:extLst>
        </xdr:cNvPr>
        <xdr:cNvSpPr txBox="1"/>
      </xdr:nvSpPr>
      <xdr:spPr>
        <a:xfrm>
          <a:off x="16357600" y="1030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42" name="フローチャート: 判断 541">
          <a:extLst>
            <a:ext uri="{FF2B5EF4-FFF2-40B4-BE49-F238E27FC236}">
              <a16:creationId xmlns:a16="http://schemas.microsoft.com/office/drawing/2014/main" id="{04FEBC7C-6EB3-41BE-9E84-BAED555492C7}"/>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543" name="フローチャート: 判断 542">
          <a:extLst>
            <a:ext uri="{FF2B5EF4-FFF2-40B4-BE49-F238E27FC236}">
              <a16:creationId xmlns:a16="http://schemas.microsoft.com/office/drawing/2014/main" id="{2E40C95E-EAEF-4FDB-83EA-2A3BA529FF98}"/>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544" name="フローチャート: 判断 543">
          <a:extLst>
            <a:ext uri="{FF2B5EF4-FFF2-40B4-BE49-F238E27FC236}">
              <a16:creationId xmlns:a16="http://schemas.microsoft.com/office/drawing/2014/main" id="{8EEEEF3A-5BB5-4BC6-AE8C-7601670A26CE}"/>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545" name="フローチャート: 判断 544">
          <a:extLst>
            <a:ext uri="{FF2B5EF4-FFF2-40B4-BE49-F238E27FC236}">
              <a16:creationId xmlns:a16="http://schemas.microsoft.com/office/drawing/2014/main" id="{E5E45FFF-D7EF-4F66-9039-AC16B0CD5497}"/>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546" name="フローチャート: 判断 545">
          <a:extLst>
            <a:ext uri="{FF2B5EF4-FFF2-40B4-BE49-F238E27FC236}">
              <a16:creationId xmlns:a16="http://schemas.microsoft.com/office/drawing/2014/main" id="{80370C90-C1D4-4CB6-BE06-6215F9CEDD70}"/>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93AACBB-711B-4543-8D83-19F9CB5060D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CC3C9EA-4E67-4D29-8A84-CDD4E8088D6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84170ED-BEEF-435E-9FFE-A319E6028FF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4EE3324E-C970-45AA-ABF2-2D8B82A2755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7BFE5A7B-EFE5-46F4-BEC7-5375BCF551C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47172</xdr:rowOff>
    </xdr:from>
    <xdr:to>
      <xdr:col>85</xdr:col>
      <xdr:colOff>177800</xdr:colOff>
      <xdr:row>59</xdr:row>
      <xdr:rowOff>148772</xdr:rowOff>
    </xdr:to>
    <xdr:sp macro="" textlink="">
      <xdr:nvSpPr>
        <xdr:cNvPr id="552" name="楕円 551">
          <a:extLst>
            <a:ext uri="{FF2B5EF4-FFF2-40B4-BE49-F238E27FC236}">
              <a16:creationId xmlns:a16="http://schemas.microsoft.com/office/drawing/2014/main" id="{78A95902-9BE0-48A9-8FC3-151A244F3321}"/>
            </a:ext>
          </a:extLst>
        </xdr:cNvPr>
        <xdr:cNvSpPr/>
      </xdr:nvSpPr>
      <xdr:spPr>
        <a:xfrm>
          <a:off x="162687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70049</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EE1727E5-5A81-4071-80B8-6ED33C0F12E3}"/>
            </a:ext>
          </a:extLst>
        </xdr:cNvPr>
        <xdr:cNvSpPr txBox="1"/>
      </xdr:nvSpPr>
      <xdr:spPr>
        <a:xfrm>
          <a:off x="16357600" y="10014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11249</xdr:rowOff>
    </xdr:from>
    <xdr:to>
      <xdr:col>81</xdr:col>
      <xdr:colOff>101600</xdr:colOff>
      <xdr:row>59</xdr:row>
      <xdr:rowOff>112849</xdr:rowOff>
    </xdr:to>
    <xdr:sp macro="" textlink="">
      <xdr:nvSpPr>
        <xdr:cNvPr id="554" name="楕円 553">
          <a:extLst>
            <a:ext uri="{FF2B5EF4-FFF2-40B4-BE49-F238E27FC236}">
              <a16:creationId xmlns:a16="http://schemas.microsoft.com/office/drawing/2014/main" id="{7D5B84D9-7FB4-4CE7-94AE-5520C8E0E6DB}"/>
            </a:ext>
          </a:extLst>
        </xdr:cNvPr>
        <xdr:cNvSpPr/>
      </xdr:nvSpPr>
      <xdr:spPr>
        <a:xfrm>
          <a:off x="1543050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62049</xdr:rowOff>
    </xdr:from>
    <xdr:to>
      <xdr:col>85</xdr:col>
      <xdr:colOff>127000</xdr:colOff>
      <xdr:row>59</xdr:row>
      <xdr:rowOff>97972</xdr:rowOff>
    </xdr:to>
    <xdr:cxnSp macro="">
      <xdr:nvCxnSpPr>
        <xdr:cNvPr id="555" name="直線コネクタ 554">
          <a:extLst>
            <a:ext uri="{FF2B5EF4-FFF2-40B4-BE49-F238E27FC236}">
              <a16:creationId xmlns:a16="http://schemas.microsoft.com/office/drawing/2014/main" id="{380A35CC-8B17-4DB9-B3DB-BDFCDB2A373F}"/>
            </a:ext>
          </a:extLst>
        </xdr:cNvPr>
        <xdr:cNvCxnSpPr/>
      </xdr:nvCxnSpPr>
      <xdr:spPr>
        <a:xfrm>
          <a:off x="15481300" y="1017759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163104</xdr:rowOff>
    </xdr:from>
    <xdr:to>
      <xdr:col>76</xdr:col>
      <xdr:colOff>165100</xdr:colOff>
      <xdr:row>59</xdr:row>
      <xdr:rowOff>93254</xdr:rowOff>
    </xdr:to>
    <xdr:sp macro="" textlink="">
      <xdr:nvSpPr>
        <xdr:cNvPr id="556" name="楕円 555">
          <a:extLst>
            <a:ext uri="{FF2B5EF4-FFF2-40B4-BE49-F238E27FC236}">
              <a16:creationId xmlns:a16="http://schemas.microsoft.com/office/drawing/2014/main" id="{74F588DD-CEC6-48B6-A23D-1F05661E1A24}"/>
            </a:ext>
          </a:extLst>
        </xdr:cNvPr>
        <xdr:cNvSpPr/>
      </xdr:nvSpPr>
      <xdr:spPr>
        <a:xfrm>
          <a:off x="145415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42454</xdr:rowOff>
    </xdr:from>
    <xdr:to>
      <xdr:col>81</xdr:col>
      <xdr:colOff>50800</xdr:colOff>
      <xdr:row>59</xdr:row>
      <xdr:rowOff>62049</xdr:rowOff>
    </xdr:to>
    <xdr:cxnSp macro="">
      <xdr:nvCxnSpPr>
        <xdr:cNvPr id="557" name="直線コネクタ 556">
          <a:extLst>
            <a:ext uri="{FF2B5EF4-FFF2-40B4-BE49-F238E27FC236}">
              <a16:creationId xmlns:a16="http://schemas.microsoft.com/office/drawing/2014/main" id="{A29BDB3D-C4B8-4DCE-A137-B753B7AF2EBD}"/>
            </a:ext>
          </a:extLst>
        </xdr:cNvPr>
        <xdr:cNvCxnSpPr/>
      </xdr:nvCxnSpPr>
      <xdr:spPr>
        <a:xfrm>
          <a:off x="14592300" y="1015800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136978</xdr:rowOff>
    </xdr:from>
    <xdr:to>
      <xdr:col>72</xdr:col>
      <xdr:colOff>38100</xdr:colOff>
      <xdr:row>59</xdr:row>
      <xdr:rowOff>67128</xdr:rowOff>
    </xdr:to>
    <xdr:sp macro="" textlink="">
      <xdr:nvSpPr>
        <xdr:cNvPr id="558" name="楕円 557">
          <a:extLst>
            <a:ext uri="{FF2B5EF4-FFF2-40B4-BE49-F238E27FC236}">
              <a16:creationId xmlns:a16="http://schemas.microsoft.com/office/drawing/2014/main" id="{824176A8-46C6-4283-B690-3FF62A6F4BBA}"/>
            </a:ext>
          </a:extLst>
        </xdr:cNvPr>
        <xdr:cNvSpPr/>
      </xdr:nvSpPr>
      <xdr:spPr>
        <a:xfrm>
          <a:off x="1365250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16328</xdr:rowOff>
    </xdr:from>
    <xdr:to>
      <xdr:col>76</xdr:col>
      <xdr:colOff>114300</xdr:colOff>
      <xdr:row>59</xdr:row>
      <xdr:rowOff>42454</xdr:rowOff>
    </xdr:to>
    <xdr:cxnSp macro="">
      <xdr:nvCxnSpPr>
        <xdr:cNvPr id="559" name="直線コネクタ 558">
          <a:extLst>
            <a:ext uri="{FF2B5EF4-FFF2-40B4-BE49-F238E27FC236}">
              <a16:creationId xmlns:a16="http://schemas.microsoft.com/office/drawing/2014/main" id="{F2B80120-F9B3-4015-AD26-93ECF2A0DAD8}"/>
            </a:ext>
          </a:extLst>
        </xdr:cNvPr>
        <xdr:cNvCxnSpPr/>
      </xdr:nvCxnSpPr>
      <xdr:spPr>
        <a:xfrm>
          <a:off x="13703300" y="1013187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102688</xdr:rowOff>
    </xdr:from>
    <xdr:to>
      <xdr:col>67</xdr:col>
      <xdr:colOff>101600</xdr:colOff>
      <xdr:row>59</xdr:row>
      <xdr:rowOff>32838</xdr:rowOff>
    </xdr:to>
    <xdr:sp macro="" textlink="">
      <xdr:nvSpPr>
        <xdr:cNvPr id="560" name="楕円 559">
          <a:extLst>
            <a:ext uri="{FF2B5EF4-FFF2-40B4-BE49-F238E27FC236}">
              <a16:creationId xmlns:a16="http://schemas.microsoft.com/office/drawing/2014/main" id="{F11E4222-9502-49C9-B637-82293EB445A1}"/>
            </a:ext>
          </a:extLst>
        </xdr:cNvPr>
        <xdr:cNvSpPr/>
      </xdr:nvSpPr>
      <xdr:spPr>
        <a:xfrm>
          <a:off x="12763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153488</xdr:rowOff>
    </xdr:from>
    <xdr:to>
      <xdr:col>71</xdr:col>
      <xdr:colOff>177800</xdr:colOff>
      <xdr:row>59</xdr:row>
      <xdr:rowOff>16328</xdr:rowOff>
    </xdr:to>
    <xdr:cxnSp macro="">
      <xdr:nvCxnSpPr>
        <xdr:cNvPr id="561" name="直線コネクタ 560">
          <a:extLst>
            <a:ext uri="{FF2B5EF4-FFF2-40B4-BE49-F238E27FC236}">
              <a16:creationId xmlns:a16="http://schemas.microsoft.com/office/drawing/2014/main" id="{8E155C52-5EAE-481D-934C-8933D6AD40ED}"/>
            </a:ext>
          </a:extLst>
        </xdr:cNvPr>
        <xdr:cNvCxnSpPr/>
      </xdr:nvCxnSpPr>
      <xdr:spPr>
        <a:xfrm>
          <a:off x="12814300" y="1009758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DD94E9E2-2E95-4F64-970C-3ECF95EB1510}"/>
            </a:ext>
          </a:extLst>
        </xdr:cNvPr>
        <xdr:cNvSpPr txBox="1"/>
      </xdr:nvSpPr>
      <xdr:spPr>
        <a:xfrm>
          <a:off x="152660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DB72A134-B898-42BF-896D-D7C583E16850}"/>
            </a:ext>
          </a:extLst>
        </xdr:cNvPr>
        <xdr:cNvSpPr txBox="1"/>
      </xdr:nvSpPr>
      <xdr:spPr>
        <a:xfrm>
          <a:off x="14389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534110DC-58D4-4702-8FE9-7B28226FF9EA}"/>
            </a:ext>
          </a:extLst>
        </xdr:cNvPr>
        <xdr:cNvSpPr txBox="1"/>
      </xdr:nvSpPr>
      <xdr:spPr>
        <a:xfrm>
          <a:off x="135007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33762</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3330CFB8-D0CC-489C-B4D1-E2CE0AF2E84B}"/>
            </a:ext>
          </a:extLst>
        </xdr:cNvPr>
        <xdr:cNvSpPr txBox="1"/>
      </xdr:nvSpPr>
      <xdr:spPr>
        <a:xfrm>
          <a:off x="12611744" y="1032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129376</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1158509C-5C8D-4D63-A376-D5AD0586D803}"/>
            </a:ext>
          </a:extLst>
        </xdr:cNvPr>
        <xdr:cNvSpPr txBox="1"/>
      </xdr:nvSpPr>
      <xdr:spPr>
        <a:xfrm>
          <a:off x="152660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109781</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08904E2A-DEFD-4571-BF2B-D5DBAB4103EF}"/>
            </a:ext>
          </a:extLst>
        </xdr:cNvPr>
        <xdr:cNvSpPr txBox="1"/>
      </xdr:nvSpPr>
      <xdr:spPr>
        <a:xfrm>
          <a:off x="143897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83655</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6E90CB06-617F-4A1A-80D0-83FCBDCE79D6}"/>
            </a:ext>
          </a:extLst>
        </xdr:cNvPr>
        <xdr:cNvSpPr txBox="1"/>
      </xdr:nvSpPr>
      <xdr:spPr>
        <a:xfrm>
          <a:off x="13500744" y="985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49365</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2FA79344-73B5-4623-9C0B-57C87BEDEA74}"/>
            </a:ext>
          </a:extLst>
        </xdr:cNvPr>
        <xdr:cNvSpPr txBox="1"/>
      </xdr:nvSpPr>
      <xdr:spPr>
        <a:xfrm>
          <a:off x="126117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ACCD900-F966-4B40-90D9-E24688A73A7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978EA46E-C187-4057-8AB0-A0EADD827EB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A9B4382-342B-4933-8EB9-2823E3C3A67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DA3DFF6D-7EE9-48DC-9018-3D29A6EA0F0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15F0F01-6DAD-4121-9929-CB2D1B3EE0A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C6422DAB-F8B6-485C-8BA1-52139DA9D73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B8D3E9EB-5D19-4485-B05D-36B2CB67A51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20E5DBD1-F7DC-4747-A3CC-1300CDD8632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11E55479-4580-40F3-AE09-F426ED9B4A8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E5179DB6-F635-44B1-A5C2-A6A8707CEEE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id="{3331E8B1-EE60-46D2-B059-772B34AAE3A7}"/>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id="{AD6C1E32-E1A7-447C-B983-B6EF088A519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id="{1B2A7F0D-1704-4991-BA5E-41C4CAF1DAB7}"/>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id="{8AE57CB7-97EE-4C44-B450-4C2F748E64E1}"/>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id="{9C17476E-CCFB-4257-8528-D0FF50FF475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id="{15598309-8183-411B-9BE6-7256A4C14BC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id="{05ADE209-661F-4447-8F54-FA6064C9D26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id="{1A5A229F-381E-4DD8-ADE1-0E0F5499268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id="{D155DFBB-4C9E-4E30-9947-37066605368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id="{3E93EE5F-31AD-43F6-A324-3A0F7878582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id="{90B8A5F1-C5AF-4055-8737-7D7180DC9AD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id="{9C4DB12E-8360-4961-89A4-2359A111A34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F908EAF2-E0C9-42B3-A83A-CF7606CD421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3ED76B4F-E33B-4D32-A1E1-35499C4080D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6F1DA407-8BB2-44F1-B87A-1CC552A2C47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595" name="直線コネクタ 594">
          <a:extLst>
            <a:ext uri="{FF2B5EF4-FFF2-40B4-BE49-F238E27FC236}">
              <a16:creationId xmlns:a16="http://schemas.microsoft.com/office/drawing/2014/main" id="{3FB50140-87EA-406D-A7E4-F56171328CF3}"/>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18789653-57E7-467D-9A03-B1E8D6B85B68}"/>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7" name="直線コネクタ 596">
          <a:extLst>
            <a:ext uri="{FF2B5EF4-FFF2-40B4-BE49-F238E27FC236}">
              <a16:creationId xmlns:a16="http://schemas.microsoft.com/office/drawing/2014/main" id="{9DB18C5B-EE45-4D0F-A748-F873FFD27E32}"/>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D6F70B21-D3A1-40AE-9B6C-F188A6790A1D}"/>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99" name="直線コネクタ 598">
          <a:extLst>
            <a:ext uri="{FF2B5EF4-FFF2-40B4-BE49-F238E27FC236}">
              <a16:creationId xmlns:a16="http://schemas.microsoft.com/office/drawing/2014/main" id="{8541824A-52B3-4A58-BC4D-35E7CED8E857}"/>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84A59E54-E020-4ED1-B61E-87E3B1BFF1C5}"/>
            </a:ext>
          </a:extLst>
        </xdr:cNvPr>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01" name="フローチャート: 判断 600">
          <a:extLst>
            <a:ext uri="{FF2B5EF4-FFF2-40B4-BE49-F238E27FC236}">
              <a16:creationId xmlns:a16="http://schemas.microsoft.com/office/drawing/2014/main" id="{70E63809-1A6D-4EEF-8E4E-CFD46FA48FC6}"/>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602" name="フローチャート: 判断 601">
          <a:extLst>
            <a:ext uri="{FF2B5EF4-FFF2-40B4-BE49-F238E27FC236}">
              <a16:creationId xmlns:a16="http://schemas.microsoft.com/office/drawing/2014/main" id="{BC773D6F-EA89-4D40-8B7B-AC17D8106D15}"/>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03" name="フローチャート: 判断 602">
          <a:extLst>
            <a:ext uri="{FF2B5EF4-FFF2-40B4-BE49-F238E27FC236}">
              <a16:creationId xmlns:a16="http://schemas.microsoft.com/office/drawing/2014/main" id="{8BBCF3FF-304E-4513-9B32-C4DDDD551ADD}"/>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604" name="フローチャート: 判断 603">
          <a:extLst>
            <a:ext uri="{FF2B5EF4-FFF2-40B4-BE49-F238E27FC236}">
              <a16:creationId xmlns:a16="http://schemas.microsoft.com/office/drawing/2014/main" id="{0EBCE3C3-727D-4F1D-9C10-A63E72CDB22E}"/>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05" name="フローチャート: 判断 604">
          <a:extLst>
            <a:ext uri="{FF2B5EF4-FFF2-40B4-BE49-F238E27FC236}">
              <a16:creationId xmlns:a16="http://schemas.microsoft.com/office/drawing/2014/main" id="{5AE79531-5E60-4819-8F68-9150402A37B8}"/>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63C0C3B-C5B4-4462-B2A2-DB2E8BF4966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E8980A7-5550-4D57-BC9C-A710ADAD560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BF95187-670B-484E-B929-ABF928724DC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17551699-8E09-4A6F-8727-317509E9319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DACA9FE0-5AC7-4852-84C7-0D45BD4AA79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43906</xdr:rowOff>
    </xdr:from>
    <xdr:to>
      <xdr:col>116</xdr:col>
      <xdr:colOff>114300</xdr:colOff>
      <xdr:row>62</xdr:row>
      <xdr:rowOff>145506</xdr:rowOff>
    </xdr:to>
    <xdr:sp macro="" textlink="">
      <xdr:nvSpPr>
        <xdr:cNvPr id="611" name="楕円 610">
          <a:extLst>
            <a:ext uri="{FF2B5EF4-FFF2-40B4-BE49-F238E27FC236}">
              <a16:creationId xmlns:a16="http://schemas.microsoft.com/office/drawing/2014/main" id="{983C7FDF-B704-420B-931C-1535166492C8}"/>
            </a:ext>
          </a:extLst>
        </xdr:cNvPr>
        <xdr:cNvSpPr/>
      </xdr:nvSpPr>
      <xdr:spPr>
        <a:xfrm>
          <a:off x="221107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66783</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DEDDA511-B901-4135-8C52-4410CD967F6B}"/>
            </a:ext>
          </a:extLst>
        </xdr:cNvPr>
        <xdr:cNvSpPr txBox="1"/>
      </xdr:nvSpPr>
      <xdr:spPr>
        <a:xfrm>
          <a:off x="22199600" y="1052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47172</xdr:rowOff>
    </xdr:from>
    <xdr:to>
      <xdr:col>112</xdr:col>
      <xdr:colOff>38100</xdr:colOff>
      <xdr:row>62</xdr:row>
      <xdr:rowOff>148772</xdr:rowOff>
    </xdr:to>
    <xdr:sp macro="" textlink="">
      <xdr:nvSpPr>
        <xdr:cNvPr id="613" name="楕円 612">
          <a:extLst>
            <a:ext uri="{FF2B5EF4-FFF2-40B4-BE49-F238E27FC236}">
              <a16:creationId xmlns:a16="http://schemas.microsoft.com/office/drawing/2014/main" id="{D660FEE6-251B-4B38-A518-0FA2FD78791C}"/>
            </a:ext>
          </a:extLst>
        </xdr:cNvPr>
        <xdr:cNvSpPr/>
      </xdr:nvSpPr>
      <xdr:spPr>
        <a:xfrm>
          <a:off x="21272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94706</xdr:rowOff>
    </xdr:from>
    <xdr:to>
      <xdr:col>116</xdr:col>
      <xdr:colOff>63500</xdr:colOff>
      <xdr:row>62</xdr:row>
      <xdr:rowOff>97972</xdr:rowOff>
    </xdr:to>
    <xdr:cxnSp macro="">
      <xdr:nvCxnSpPr>
        <xdr:cNvPr id="614" name="直線コネクタ 613">
          <a:extLst>
            <a:ext uri="{FF2B5EF4-FFF2-40B4-BE49-F238E27FC236}">
              <a16:creationId xmlns:a16="http://schemas.microsoft.com/office/drawing/2014/main" id="{A33FA078-5F4D-48F0-A05B-33A9AE586820}"/>
            </a:ext>
          </a:extLst>
        </xdr:cNvPr>
        <xdr:cNvCxnSpPr/>
      </xdr:nvCxnSpPr>
      <xdr:spPr>
        <a:xfrm flipV="1">
          <a:off x="21323300" y="1072460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19413</xdr:rowOff>
    </xdr:from>
    <xdr:to>
      <xdr:col>107</xdr:col>
      <xdr:colOff>101600</xdr:colOff>
      <xdr:row>63</xdr:row>
      <xdr:rowOff>121013</xdr:rowOff>
    </xdr:to>
    <xdr:sp macro="" textlink="">
      <xdr:nvSpPr>
        <xdr:cNvPr id="615" name="楕円 614">
          <a:extLst>
            <a:ext uri="{FF2B5EF4-FFF2-40B4-BE49-F238E27FC236}">
              <a16:creationId xmlns:a16="http://schemas.microsoft.com/office/drawing/2014/main" id="{D1D18B08-8EC3-4813-912E-7ECEF8E3BBA3}"/>
            </a:ext>
          </a:extLst>
        </xdr:cNvPr>
        <xdr:cNvSpPr/>
      </xdr:nvSpPr>
      <xdr:spPr>
        <a:xfrm>
          <a:off x="20383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97972</xdr:rowOff>
    </xdr:from>
    <xdr:to>
      <xdr:col>111</xdr:col>
      <xdr:colOff>177800</xdr:colOff>
      <xdr:row>63</xdr:row>
      <xdr:rowOff>70213</xdr:rowOff>
    </xdr:to>
    <xdr:cxnSp macro="">
      <xdr:nvCxnSpPr>
        <xdr:cNvPr id="616" name="直線コネクタ 615">
          <a:extLst>
            <a:ext uri="{FF2B5EF4-FFF2-40B4-BE49-F238E27FC236}">
              <a16:creationId xmlns:a16="http://schemas.microsoft.com/office/drawing/2014/main" id="{1EFFA2D6-9DEA-49C1-B988-4E8B96B11609}"/>
            </a:ext>
          </a:extLst>
        </xdr:cNvPr>
        <xdr:cNvCxnSpPr/>
      </xdr:nvCxnSpPr>
      <xdr:spPr>
        <a:xfrm flipV="1">
          <a:off x="20434300" y="10727872"/>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19413</xdr:rowOff>
    </xdr:from>
    <xdr:to>
      <xdr:col>102</xdr:col>
      <xdr:colOff>165100</xdr:colOff>
      <xdr:row>63</xdr:row>
      <xdr:rowOff>121013</xdr:rowOff>
    </xdr:to>
    <xdr:sp macro="" textlink="">
      <xdr:nvSpPr>
        <xdr:cNvPr id="617" name="楕円 616">
          <a:extLst>
            <a:ext uri="{FF2B5EF4-FFF2-40B4-BE49-F238E27FC236}">
              <a16:creationId xmlns:a16="http://schemas.microsoft.com/office/drawing/2014/main" id="{62689AFF-03A1-4599-B976-F589CE7470E0}"/>
            </a:ext>
          </a:extLst>
        </xdr:cNvPr>
        <xdr:cNvSpPr/>
      </xdr:nvSpPr>
      <xdr:spPr>
        <a:xfrm>
          <a:off x="19494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70213</xdr:rowOff>
    </xdr:from>
    <xdr:to>
      <xdr:col>107</xdr:col>
      <xdr:colOff>50800</xdr:colOff>
      <xdr:row>63</xdr:row>
      <xdr:rowOff>70213</xdr:rowOff>
    </xdr:to>
    <xdr:cxnSp macro="">
      <xdr:nvCxnSpPr>
        <xdr:cNvPr id="618" name="直線コネクタ 617">
          <a:extLst>
            <a:ext uri="{FF2B5EF4-FFF2-40B4-BE49-F238E27FC236}">
              <a16:creationId xmlns:a16="http://schemas.microsoft.com/office/drawing/2014/main" id="{AD459E07-D1AC-4AA4-A974-F71098066B00}"/>
            </a:ext>
          </a:extLst>
        </xdr:cNvPr>
        <xdr:cNvCxnSpPr/>
      </xdr:nvCxnSpPr>
      <xdr:spPr>
        <a:xfrm>
          <a:off x="19545300" y="10871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19413</xdr:rowOff>
    </xdr:from>
    <xdr:to>
      <xdr:col>98</xdr:col>
      <xdr:colOff>38100</xdr:colOff>
      <xdr:row>63</xdr:row>
      <xdr:rowOff>121013</xdr:rowOff>
    </xdr:to>
    <xdr:sp macro="" textlink="">
      <xdr:nvSpPr>
        <xdr:cNvPr id="619" name="楕円 618">
          <a:extLst>
            <a:ext uri="{FF2B5EF4-FFF2-40B4-BE49-F238E27FC236}">
              <a16:creationId xmlns:a16="http://schemas.microsoft.com/office/drawing/2014/main" id="{EAAE115F-DF78-478A-BFF2-22DEADAF7195}"/>
            </a:ext>
          </a:extLst>
        </xdr:cNvPr>
        <xdr:cNvSpPr/>
      </xdr:nvSpPr>
      <xdr:spPr>
        <a:xfrm>
          <a:off x="18605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70213</xdr:rowOff>
    </xdr:from>
    <xdr:to>
      <xdr:col>102</xdr:col>
      <xdr:colOff>114300</xdr:colOff>
      <xdr:row>63</xdr:row>
      <xdr:rowOff>70213</xdr:rowOff>
    </xdr:to>
    <xdr:cxnSp macro="">
      <xdr:nvCxnSpPr>
        <xdr:cNvPr id="620" name="直線コネクタ 619">
          <a:extLst>
            <a:ext uri="{FF2B5EF4-FFF2-40B4-BE49-F238E27FC236}">
              <a16:creationId xmlns:a16="http://schemas.microsoft.com/office/drawing/2014/main" id="{A38DF444-D864-44B9-ACB8-7C45FBB7C0AF}"/>
            </a:ext>
          </a:extLst>
        </xdr:cNvPr>
        <xdr:cNvCxnSpPr/>
      </xdr:nvCxnSpPr>
      <xdr:spPr>
        <a:xfrm>
          <a:off x="18656300" y="10871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621" name="n_1aveValue【保健センター・保健所】&#10;一人当たり面積">
          <a:extLst>
            <a:ext uri="{FF2B5EF4-FFF2-40B4-BE49-F238E27FC236}">
              <a16:creationId xmlns:a16="http://schemas.microsoft.com/office/drawing/2014/main" id="{1A7D6128-D15F-448A-B5CA-2FCC1323A9EF}"/>
            </a:ext>
          </a:extLst>
        </xdr:cNvPr>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622" name="n_2aveValue【保健センター・保健所】&#10;一人当たり面積">
          <a:extLst>
            <a:ext uri="{FF2B5EF4-FFF2-40B4-BE49-F238E27FC236}">
              <a16:creationId xmlns:a16="http://schemas.microsoft.com/office/drawing/2014/main" id="{9C83B0DB-F9EE-41BE-A249-38EC815A7AEC}"/>
            </a:ext>
          </a:extLst>
        </xdr:cNvPr>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154594</xdr:rowOff>
    </xdr:from>
    <xdr:ext cx="469744" cy="259045"/>
    <xdr:sp macro="" textlink="">
      <xdr:nvSpPr>
        <xdr:cNvPr id="623" name="n_3aveValue【保健センター・保健所】&#10;一人当たり面積">
          <a:extLst>
            <a:ext uri="{FF2B5EF4-FFF2-40B4-BE49-F238E27FC236}">
              <a16:creationId xmlns:a16="http://schemas.microsoft.com/office/drawing/2014/main" id="{695B6876-1DA4-4DD8-8729-25EED21A71F9}"/>
            </a:ext>
          </a:extLst>
        </xdr:cNvPr>
        <xdr:cNvSpPr txBox="1"/>
      </xdr:nvSpPr>
      <xdr:spPr>
        <a:xfrm>
          <a:off x="19310427" y="1095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138265</xdr:rowOff>
    </xdr:from>
    <xdr:ext cx="469744" cy="259045"/>
    <xdr:sp macro="" textlink="">
      <xdr:nvSpPr>
        <xdr:cNvPr id="624" name="n_4aveValue【保健センター・保健所】&#10;一人当たり面積">
          <a:extLst>
            <a:ext uri="{FF2B5EF4-FFF2-40B4-BE49-F238E27FC236}">
              <a16:creationId xmlns:a16="http://schemas.microsoft.com/office/drawing/2014/main" id="{8B240B9D-DD97-489C-A4B2-E2569FDA9FDA}"/>
            </a:ext>
          </a:extLst>
        </xdr:cNvPr>
        <xdr:cNvSpPr txBox="1"/>
      </xdr:nvSpPr>
      <xdr:spPr>
        <a:xfrm>
          <a:off x="18421427" y="1093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165299</xdr:rowOff>
    </xdr:from>
    <xdr:ext cx="469744" cy="259045"/>
    <xdr:sp macro="" textlink="">
      <xdr:nvSpPr>
        <xdr:cNvPr id="625" name="n_1mainValue【保健センター・保健所】&#10;一人当たり面積">
          <a:extLst>
            <a:ext uri="{FF2B5EF4-FFF2-40B4-BE49-F238E27FC236}">
              <a16:creationId xmlns:a16="http://schemas.microsoft.com/office/drawing/2014/main" id="{C50ACFB4-59BE-4FD5-AB56-EE0DF05097F1}"/>
            </a:ext>
          </a:extLst>
        </xdr:cNvPr>
        <xdr:cNvSpPr txBox="1"/>
      </xdr:nvSpPr>
      <xdr:spPr>
        <a:xfrm>
          <a:off x="21075727" y="1045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137540</xdr:rowOff>
    </xdr:from>
    <xdr:ext cx="469744" cy="259045"/>
    <xdr:sp macro="" textlink="">
      <xdr:nvSpPr>
        <xdr:cNvPr id="626" name="n_2mainValue【保健センター・保健所】&#10;一人当たり面積">
          <a:extLst>
            <a:ext uri="{FF2B5EF4-FFF2-40B4-BE49-F238E27FC236}">
              <a16:creationId xmlns:a16="http://schemas.microsoft.com/office/drawing/2014/main" id="{899710D3-05DC-4F4C-BDAC-312B26B153DF}"/>
            </a:ext>
          </a:extLst>
        </xdr:cNvPr>
        <xdr:cNvSpPr txBox="1"/>
      </xdr:nvSpPr>
      <xdr:spPr>
        <a:xfrm>
          <a:off x="20199427" y="1059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137540</xdr:rowOff>
    </xdr:from>
    <xdr:ext cx="469744" cy="259045"/>
    <xdr:sp macro="" textlink="">
      <xdr:nvSpPr>
        <xdr:cNvPr id="627" name="n_3mainValue【保健センター・保健所】&#10;一人当たり面積">
          <a:extLst>
            <a:ext uri="{FF2B5EF4-FFF2-40B4-BE49-F238E27FC236}">
              <a16:creationId xmlns:a16="http://schemas.microsoft.com/office/drawing/2014/main" id="{3B2EA0D2-836C-4D51-823D-95F2080524DC}"/>
            </a:ext>
          </a:extLst>
        </xdr:cNvPr>
        <xdr:cNvSpPr txBox="1"/>
      </xdr:nvSpPr>
      <xdr:spPr>
        <a:xfrm>
          <a:off x="19310427" y="1059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137540</xdr:rowOff>
    </xdr:from>
    <xdr:ext cx="469744" cy="259045"/>
    <xdr:sp macro="" textlink="">
      <xdr:nvSpPr>
        <xdr:cNvPr id="628" name="n_4mainValue【保健センター・保健所】&#10;一人当たり面積">
          <a:extLst>
            <a:ext uri="{FF2B5EF4-FFF2-40B4-BE49-F238E27FC236}">
              <a16:creationId xmlns:a16="http://schemas.microsoft.com/office/drawing/2014/main" id="{CDF37795-511D-4054-B636-2456461C4EFF}"/>
            </a:ext>
          </a:extLst>
        </xdr:cNvPr>
        <xdr:cNvSpPr txBox="1"/>
      </xdr:nvSpPr>
      <xdr:spPr>
        <a:xfrm>
          <a:off x="18421427" y="1059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B0F45D64-DA1B-46A9-9941-395739990F3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6088C370-0E49-41C1-9AB6-355BF1C493F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13F77404-129C-413C-A9C0-9920A0BEDDC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7F739C84-D23F-416E-B6D6-95FFBF6F2EF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44D00494-A593-433A-99F9-595F12D705E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F6B507E5-BECB-4A27-B4E8-B3910898624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6548F6FE-AF6D-4009-A0B1-C7BC5E8A5A5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30C15717-BF1D-4084-B427-008C7C411E2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1C033A48-E8F6-4332-9D4F-C91DB156DA3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BC8CAE67-7F3B-4A56-A860-BF4ED27EE0D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C0829848-CDA1-498B-99BD-86DBFB7C737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id="{CC75EF5F-B091-43F1-9495-4DC7E05FCE2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382A11B9-B86B-453F-84E3-65BB32D8D3D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id="{70316544-5EEB-4A82-9D96-B99269112D3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id="{78C4E178-6674-4E79-AF96-80A9B0FB4E2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id="{CC705C58-EB02-4BE8-A994-5E059885013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id="{F6961743-F1EA-43FC-B174-246B3DF107E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id="{3D84FFD3-3076-4B28-A140-E60CF19FE21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id="{D13B29CD-832E-4604-A924-C314DEDF2AC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id="{39AC9829-8DEB-4E24-9B2E-C4A1D21A59C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a:extLst>
            <a:ext uri="{FF2B5EF4-FFF2-40B4-BE49-F238E27FC236}">
              <a16:creationId xmlns:a16="http://schemas.microsoft.com/office/drawing/2014/main" id="{6C0D884C-B1B4-4FC1-8152-F94AEE0B374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23A0668C-4728-494F-B00A-80F02ECB0D4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a:extLst>
            <a:ext uri="{FF2B5EF4-FFF2-40B4-BE49-F238E27FC236}">
              <a16:creationId xmlns:a16="http://schemas.microsoft.com/office/drawing/2014/main" id="{9A26400D-7BF9-47F1-B257-24541ADDBA2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2B678DC8-71F2-4393-925D-9D89A580055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53" name="直線コネクタ 652">
          <a:extLst>
            <a:ext uri="{FF2B5EF4-FFF2-40B4-BE49-F238E27FC236}">
              <a16:creationId xmlns:a16="http://schemas.microsoft.com/office/drawing/2014/main" id="{E2A8AE04-414D-4F4E-B93C-A593DD5783DF}"/>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4" name="【消防施設】&#10;有形固定資産減価償却率最小値テキスト">
          <a:extLst>
            <a:ext uri="{FF2B5EF4-FFF2-40B4-BE49-F238E27FC236}">
              <a16:creationId xmlns:a16="http://schemas.microsoft.com/office/drawing/2014/main" id="{11F717C2-27EE-485E-BD8D-1B004D3F2C7F}"/>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5" name="直線コネクタ 654">
          <a:extLst>
            <a:ext uri="{FF2B5EF4-FFF2-40B4-BE49-F238E27FC236}">
              <a16:creationId xmlns:a16="http://schemas.microsoft.com/office/drawing/2014/main" id="{5FEEDDD3-5D5B-4E60-A389-E29CB260DF2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5F156D44-160F-4978-89E2-06651E5F0C9A}"/>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7" name="直線コネクタ 656">
          <a:extLst>
            <a:ext uri="{FF2B5EF4-FFF2-40B4-BE49-F238E27FC236}">
              <a16:creationId xmlns:a16="http://schemas.microsoft.com/office/drawing/2014/main" id="{2A2A97B1-1B39-452F-AB97-24A9F9DFF5BD}"/>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47A9ACD2-3B7F-4C10-9C16-A09E1FF37436}"/>
            </a:ext>
          </a:extLst>
        </xdr:cNvPr>
        <xdr:cNvSpPr txBox="1"/>
      </xdr:nvSpPr>
      <xdr:spPr>
        <a:xfrm>
          <a:off x="16357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59" name="フローチャート: 判断 658">
          <a:extLst>
            <a:ext uri="{FF2B5EF4-FFF2-40B4-BE49-F238E27FC236}">
              <a16:creationId xmlns:a16="http://schemas.microsoft.com/office/drawing/2014/main" id="{8588F171-36A4-438F-99C0-045525CC7A9B}"/>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60" name="フローチャート: 判断 659">
          <a:extLst>
            <a:ext uri="{FF2B5EF4-FFF2-40B4-BE49-F238E27FC236}">
              <a16:creationId xmlns:a16="http://schemas.microsoft.com/office/drawing/2014/main" id="{53A71E3F-2999-418F-B4FD-E7BEB3BA8D83}"/>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61" name="フローチャート: 判断 660">
          <a:extLst>
            <a:ext uri="{FF2B5EF4-FFF2-40B4-BE49-F238E27FC236}">
              <a16:creationId xmlns:a16="http://schemas.microsoft.com/office/drawing/2014/main" id="{549C644A-6230-4BEC-B6CB-7689002E1CA3}"/>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62" name="フローチャート: 判断 661">
          <a:extLst>
            <a:ext uri="{FF2B5EF4-FFF2-40B4-BE49-F238E27FC236}">
              <a16:creationId xmlns:a16="http://schemas.microsoft.com/office/drawing/2014/main" id="{4FADC675-61A1-4D7F-9D1F-07F1FF28C49D}"/>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63" name="フローチャート: 判断 662">
          <a:extLst>
            <a:ext uri="{FF2B5EF4-FFF2-40B4-BE49-F238E27FC236}">
              <a16:creationId xmlns:a16="http://schemas.microsoft.com/office/drawing/2014/main" id="{78392913-1C2E-4544-A983-C085EFCF0E2C}"/>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FC5D91B-2341-4CE7-ACCC-5498022B59B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A6004AA8-88B7-49AF-A068-3FAA59C6419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1FEAC81B-F0BB-4469-9FAA-0ECE3FC397C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A6A30122-9213-4788-8C05-484CAEC3B70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2B180369-1055-4DF0-A091-47AED2464DD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36830</xdr:rowOff>
    </xdr:from>
    <xdr:to>
      <xdr:col>85</xdr:col>
      <xdr:colOff>177800</xdr:colOff>
      <xdr:row>81</xdr:row>
      <xdr:rowOff>138430</xdr:rowOff>
    </xdr:to>
    <xdr:sp macro="" textlink="">
      <xdr:nvSpPr>
        <xdr:cNvPr id="669" name="楕円 668">
          <a:extLst>
            <a:ext uri="{FF2B5EF4-FFF2-40B4-BE49-F238E27FC236}">
              <a16:creationId xmlns:a16="http://schemas.microsoft.com/office/drawing/2014/main" id="{ADC67306-E49F-434E-A7A2-1DD9B97BC7CD}"/>
            </a:ext>
          </a:extLst>
        </xdr:cNvPr>
        <xdr:cNvSpPr/>
      </xdr:nvSpPr>
      <xdr:spPr>
        <a:xfrm>
          <a:off x="162687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59707</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D8A96F2B-8ED0-49AD-902C-5D45E73EDDFF}"/>
            </a:ext>
          </a:extLst>
        </xdr:cNvPr>
        <xdr:cNvSpPr txBox="1"/>
      </xdr:nvSpPr>
      <xdr:spPr>
        <a:xfrm>
          <a:off x="16357600"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166370</xdr:rowOff>
    </xdr:from>
    <xdr:to>
      <xdr:col>81</xdr:col>
      <xdr:colOff>101600</xdr:colOff>
      <xdr:row>81</xdr:row>
      <xdr:rowOff>96520</xdr:rowOff>
    </xdr:to>
    <xdr:sp macro="" textlink="">
      <xdr:nvSpPr>
        <xdr:cNvPr id="671" name="楕円 670">
          <a:extLst>
            <a:ext uri="{FF2B5EF4-FFF2-40B4-BE49-F238E27FC236}">
              <a16:creationId xmlns:a16="http://schemas.microsoft.com/office/drawing/2014/main" id="{2339BD12-AC10-4062-837F-7D440CE8861E}"/>
            </a:ext>
          </a:extLst>
        </xdr:cNvPr>
        <xdr:cNvSpPr/>
      </xdr:nvSpPr>
      <xdr:spPr>
        <a:xfrm>
          <a:off x="15430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45720</xdr:rowOff>
    </xdr:from>
    <xdr:to>
      <xdr:col>85</xdr:col>
      <xdr:colOff>127000</xdr:colOff>
      <xdr:row>81</xdr:row>
      <xdr:rowOff>87630</xdr:rowOff>
    </xdr:to>
    <xdr:cxnSp macro="">
      <xdr:nvCxnSpPr>
        <xdr:cNvPr id="672" name="直線コネクタ 671">
          <a:extLst>
            <a:ext uri="{FF2B5EF4-FFF2-40B4-BE49-F238E27FC236}">
              <a16:creationId xmlns:a16="http://schemas.microsoft.com/office/drawing/2014/main" id="{64CCDF2F-ADFB-4733-8994-80F5580C6239}"/>
            </a:ext>
          </a:extLst>
        </xdr:cNvPr>
        <xdr:cNvCxnSpPr/>
      </xdr:nvCxnSpPr>
      <xdr:spPr>
        <a:xfrm>
          <a:off x="15481300" y="139331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113030</xdr:rowOff>
    </xdr:from>
    <xdr:to>
      <xdr:col>76</xdr:col>
      <xdr:colOff>165100</xdr:colOff>
      <xdr:row>81</xdr:row>
      <xdr:rowOff>43180</xdr:rowOff>
    </xdr:to>
    <xdr:sp macro="" textlink="">
      <xdr:nvSpPr>
        <xdr:cNvPr id="673" name="楕円 672">
          <a:extLst>
            <a:ext uri="{FF2B5EF4-FFF2-40B4-BE49-F238E27FC236}">
              <a16:creationId xmlns:a16="http://schemas.microsoft.com/office/drawing/2014/main" id="{8B723481-3DD2-4B7D-8B57-44C9B0BE28BF}"/>
            </a:ext>
          </a:extLst>
        </xdr:cNvPr>
        <xdr:cNvSpPr/>
      </xdr:nvSpPr>
      <xdr:spPr>
        <a:xfrm>
          <a:off x="14541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163830</xdr:rowOff>
    </xdr:from>
    <xdr:to>
      <xdr:col>81</xdr:col>
      <xdr:colOff>50800</xdr:colOff>
      <xdr:row>81</xdr:row>
      <xdr:rowOff>45720</xdr:rowOff>
    </xdr:to>
    <xdr:cxnSp macro="">
      <xdr:nvCxnSpPr>
        <xdr:cNvPr id="674" name="直線コネクタ 673">
          <a:extLst>
            <a:ext uri="{FF2B5EF4-FFF2-40B4-BE49-F238E27FC236}">
              <a16:creationId xmlns:a16="http://schemas.microsoft.com/office/drawing/2014/main" id="{8324A428-8FA3-4BDC-B2FE-99BE302AE881}"/>
            </a:ext>
          </a:extLst>
        </xdr:cNvPr>
        <xdr:cNvCxnSpPr/>
      </xdr:nvCxnSpPr>
      <xdr:spPr>
        <a:xfrm>
          <a:off x="14592300" y="138798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93980</xdr:rowOff>
    </xdr:from>
    <xdr:to>
      <xdr:col>72</xdr:col>
      <xdr:colOff>38100</xdr:colOff>
      <xdr:row>82</xdr:row>
      <xdr:rowOff>24130</xdr:rowOff>
    </xdr:to>
    <xdr:sp macro="" textlink="">
      <xdr:nvSpPr>
        <xdr:cNvPr id="675" name="楕円 674">
          <a:extLst>
            <a:ext uri="{FF2B5EF4-FFF2-40B4-BE49-F238E27FC236}">
              <a16:creationId xmlns:a16="http://schemas.microsoft.com/office/drawing/2014/main" id="{A7902873-A4C8-4C48-8637-44478308CB48}"/>
            </a:ext>
          </a:extLst>
        </xdr:cNvPr>
        <xdr:cNvSpPr/>
      </xdr:nvSpPr>
      <xdr:spPr>
        <a:xfrm>
          <a:off x="13652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163830</xdr:rowOff>
    </xdr:from>
    <xdr:to>
      <xdr:col>76</xdr:col>
      <xdr:colOff>114300</xdr:colOff>
      <xdr:row>81</xdr:row>
      <xdr:rowOff>144780</xdr:rowOff>
    </xdr:to>
    <xdr:cxnSp macro="">
      <xdr:nvCxnSpPr>
        <xdr:cNvPr id="676" name="直線コネクタ 675">
          <a:extLst>
            <a:ext uri="{FF2B5EF4-FFF2-40B4-BE49-F238E27FC236}">
              <a16:creationId xmlns:a16="http://schemas.microsoft.com/office/drawing/2014/main" id="{7BCDE09D-03B7-491D-A419-CE12717E3DCA}"/>
            </a:ext>
          </a:extLst>
        </xdr:cNvPr>
        <xdr:cNvCxnSpPr/>
      </xdr:nvCxnSpPr>
      <xdr:spPr>
        <a:xfrm flipV="1">
          <a:off x="13703300" y="1387983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92075</xdr:rowOff>
    </xdr:from>
    <xdr:to>
      <xdr:col>67</xdr:col>
      <xdr:colOff>101600</xdr:colOff>
      <xdr:row>82</xdr:row>
      <xdr:rowOff>22225</xdr:rowOff>
    </xdr:to>
    <xdr:sp macro="" textlink="">
      <xdr:nvSpPr>
        <xdr:cNvPr id="677" name="楕円 676">
          <a:extLst>
            <a:ext uri="{FF2B5EF4-FFF2-40B4-BE49-F238E27FC236}">
              <a16:creationId xmlns:a16="http://schemas.microsoft.com/office/drawing/2014/main" id="{E505F2FE-579B-49FE-B405-1896435237C3}"/>
            </a:ext>
          </a:extLst>
        </xdr:cNvPr>
        <xdr:cNvSpPr/>
      </xdr:nvSpPr>
      <xdr:spPr>
        <a:xfrm>
          <a:off x="12763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142875</xdr:rowOff>
    </xdr:from>
    <xdr:to>
      <xdr:col>71</xdr:col>
      <xdr:colOff>177800</xdr:colOff>
      <xdr:row>81</xdr:row>
      <xdr:rowOff>144780</xdr:rowOff>
    </xdr:to>
    <xdr:cxnSp macro="">
      <xdr:nvCxnSpPr>
        <xdr:cNvPr id="678" name="直線コネクタ 677">
          <a:extLst>
            <a:ext uri="{FF2B5EF4-FFF2-40B4-BE49-F238E27FC236}">
              <a16:creationId xmlns:a16="http://schemas.microsoft.com/office/drawing/2014/main" id="{24566FDF-F4C4-4918-A623-57996585CB4E}"/>
            </a:ext>
          </a:extLst>
        </xdr:cNvPr>
        <xdr:cNvCxnSpPr/>
      </xdr:nvCxnSpPr>
      <xdr:spPr>
        <a:xfrm>
          <a:off x="12814300" y="140303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79" name="n_1aveValue【消防施設】&#10;有形固定資産減価償却率">
          <a:extLst>
            <a:ext uri="{FF2B5EF4-FFF2-40B4-BE49-F238E27FC236}">
              <a16:creationId xmlns:a16="http://schemas.microsoft.com/office/drawing/2014/main" id="{E2977271-8433-492A-BFBB-ACE486B58815}"/>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680" name="n_2aveValue【消防施設】&#10;有形固定資産減価償却率">
          <a:extLst>
            <a:ext uri="{FF2B5EF4-FFF2-40B4-BE49-F238E27FC236}">
              <a16:creationId xmlns:a16="http://schemas.microsoft.com/office/drawing/2014/main" id="{2120EE91-13E6-40A1-82FB-765D36A3D1A8}"/>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681" name="n_3aveValue【消防施設】&#10;有形固定資産減価償却率">
          <a:extLst>
            <a:ext uri="{FF2B5EF4-FFF2-40B4-BE49-F238E27FC236}">
              <a16:creationId xmlns:a16="http://schemas.microsoft.com/office/drawing/2014/main" id="{E217DB40-EAAA-49CB-9E1F-8A2C5FCD3E6E}"/>
            </a:ext>
          </a:extLst>
        </xdr:cNvPr>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682" name="n_4aveValue【消防施設】&#10;有形固定資産減価償却率">
          <a:extLst>
            <a:ext uri="{FF2B5EF4-FFF2-40B4-BE49-F238E27FC236}">
              <a16:creationId xmlns:a16="http://schemas.microsoft.com/office/drawing/2014/main" id="{4C57B943-1948-4F87-A2D5-E2C8A04CD343}"/>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113047</xdr:rowOff>
    </xdr:from>
    <xdr:ext cx="405111" cy="259045"/>
    <xdr:sp macro="" textlink="">
      <xdr:nvSpPr>
        <xdr:cNvPr id="683" name="n_1mainValue【消防施設】&#10;有形固定資産減価償却率">
          <a:extLst>
            <a:ext uri="{FF2B5EF4-FFF2-40B4-BE49-F238E27FC236}">
              <a16:creationId xmlns:a16="http://schemas.microsoft.com/office/drawing/2014/main" id="{C5BF93C8-1343-4DDC-A055-224F1A15D387}"/>
            </a:ext>
          </a:extLst>
        </xdr:cNvPr>
        <xdr:cNvSpPr txBox="1"/>
      </xdr:nvSpPr>
      <xdr:spPr>
        <a:xfrm>
          <a:off x="152660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59707</xdr:rowOff>
    </xdr:from>
    <xdr:ext cx="405111" cy="259045"/>
    <xdr:sp macro="" textlink="">
      <xdr:nvSpPr>
        <xdr:cNvPr id="684" name="n_2mainValue【消防施設】&#10;有形固定資産減価償却率">
          <a:extLst>
            <a:ext uri="{FF2B5EF4-FFF2-40B4-BE49-F238E27FC236}">
              <a16:creationId xmlns:a16="http://schemas.microsoft.com/office/drawing/2014/main" id="{B8A00250-94DF-4532-9CD8-CDADFB423101}"/>
            </a:ext>
          </a:extLst>
        </xdr:cNvPr>
        <xdr:cNvSpPr txBox="1"/>
      </xdr:nvSpPr>
      <xdr:spPr>
        <a:xfrm>
          <a:off x="14389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40657</xdr:rowOff>
    </xdr:from>
    <xdr:ext cx="405111" cy="259045"/>
    <xdr:sp macro="" textlink="">
      <xdr:nvSpPr>
        <xdr:cNvPr id="685" name="n_3mainValue【消防施設】&#10;有形固定資産減価償却率">
          <a:extLst>
            <a:ext uri="{FF2B5EF4-FFF2-40B4-BE49-F238E27FC236}">
              <a16:creationId xmlns:a16="http://schemas.microsoft.com/office/drawing/2014/main" id="{FC9FB76B-19F0-4796-8C20-7CFF07191704}"/>
            </a:ext>
          </a:extLst>
        </xdr:cNvPr>
        <xdr:cNvSpPr txBox="1"/>
      </xdr:nvSpPr>
      <xdr:spPr>
        <a:xfrm>
          <a:off x="13500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686" name="n_4mainValue【消防施設】&#10;有形固定資産減価償却率">
          <a:extLst>
            <a:ext uri="{FF2B5EF4-FFF2-40B4-BE49-F238E27FC236}">
              <a16:creationId xmlns:a16="http://schemas.microsoft.com/office/drawing/2014/main" id="{EC4F9228-0D23-4806-A276-09A0DF2BB425}"/>
            </a:ext>
          </a:extLst>
        </xdr:cNvPr>
        <xdr:cNvSpPr txBox="1"/>
      </xdr:nvSpPr>
      <xdr:spPr>
        <a:xfrm>
          <a:off x="12611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5D654CC2-0C88-4802-9B39-10794BA3132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AF1BD67B-C27B-4277-9BA4-62D22467422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42D288D1-59A6-4632-9418-97EC668C431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9702F4E4-9AAC-46E1-A155-751A159EF99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548179FD-9280-4E68-8531-C8908E8A8FC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9305BA27-E622-4614-9AE5-512A71F2A48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F4E44AC0-9108-4EE3-9A10-916B68C4FE8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D4F4C4A4-2A21-414D-A750-40DE6C937F2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7927390A-1A57-4D02-9963-E084743157B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8C6E3382-C835-474C-8013-1F18217C228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a:extLst>
            <a:ext uri="{FF2B5EF4-FFF2-40B4-BE49-F238E27FC236}">
              <a16:creationId xmlns:a16="http://schemas.microsoft.com/office/drawing/2014/main" id="{0E63A67B-0BE3-42C8-B713-567740F9721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a:extLst>
            <a:ext uri="{FF2B5EF4-FFF2-40B4-BE49-F238E27FC236}">
              <a16:creationId xmlns:a16="http://schemas.microsoft.com/office/drawing/2014/main" id="{4B37CCDE-A9AD-4E55-B3ED-7B271312613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a:extLst>
            <a:ext uri="{FF2B5EF4-FFF2-40B4-BE49-F238E27FC236}">
              <a16:creationId xmlns:a16="http://schemas.microsoft.com/office/drawing/2014/main" id="{8BC1766B-6B4C-45CE-9973-17A7B5DCABE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a:extLst>
            <a:ext uri="{FF2B5EF4-FFF2-40B4-BE49-F238E27FC236}">
              <a16:creationId xmlns:a16="http://schemas.microsoft.com/office/drawing/2014/main" id="{276127E7-0F92-4CC7-85F6-9B7471DFE9F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a:extLst>
            <a:ext uri="{FF2B5EF4-FFF2-40B4-BE49-F238E27FC236}">
              <a16:creationId xmlns:a16="http://schemas.microsoft.com/office/drawing/2014/main" id="{A7E5E6F7-61B3-47AF-9EE2-C8A0A1BBDF5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a:extLst>
            <a:ext uri="{FF2B5EF4-FFF2-40B4-BE49-F238E27FC236}">
              <a16:creationId xmlns:a16="http://schemas.microsoft.com/office/drawing/2014/main" id="{FDA55061-BA13-4046-94DB-26E24086BAF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a:extLst>
            <a:ext uri="{FF2B5EF4-FFF2-40B4-BE49-F238E27FC236}">
              <a16:creationId xmlns:a16="http://schemas.microsoft.com/office/drawing/2014/main" id="{F7681CF2-042F-4A52-9636-C7A913CD3DE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a:extLst>
            <a:ext uri="{FF2B5EF4-FFF2-40B4-BE49-F238E27FC236}">
              <a16:creationId xmlns:a16="http://schemas.microsoft.com/office/drawing/2014/main" id="{679B4002-76E6-4E80-BA0D-5A669598E3B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957AF4D3-69BA-43F7-9422-F4487F1998E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42C9ECE8-455F-436D-856B-618558DDD64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38B36D18-CE44-4530-9750-76B533C44DE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8" name="直線コネクタ 707">
          <a:extLst>
            <a:ext uri="{FF2B5EF4-FFF2-40B4-BE49-F238E27FC236}">
              <a16:creationId xmlns:a16="http://schemas.microsoft.com/office/drawing/2014/main" id="{0C4627A4-B2EE-421C-B0B4-3D16C9105204}"/>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9" name="【消防施設】&#10;一人当たり面積最小値テキスト">
          <a:extLst>
            <a:ext uri="{FF2B5EF4-FFF2-40B4-BE49-F238E27FC236}">
              <a16:creationId xmlns:a16="http://schemas.microsoft.com/office/drawing/2014/main" id="{369E23FF-9A29-43B0-A9CB-AF0DD310002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10" name="直線コネクタ 709">
          <a:extLst>
            <a:ext uri="{FF2B5EF4-FFF2-40B4-BE49-F238E27FC236}">
              <a16:creationId xmlns:a16="http://schemas.microsoft.com/office/drawing/2014/main" id="{1AE5D836-7D85-437D-868A-9BCC1402EF47}"/>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1" name="【消防施設】&#10;一人当たり面積最大値テキスト">
          <a:extLst>
            <a:ext uri="{FF2B5EF4-FFF2-40B4-BE49-F238E27FC236}">
              <a16:creationId xmlns:a16="http://schemas.microsoft.com/office/drawing/2014/main" id="{B763628A-BC33-4348-A960-0A65BDA65F36}"/>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2" name="直線コネクタ 711">
          <a:extLst>
            <a:ext uri="{FF2B5EF4-FFF2-40B4-BE49-F238E27FC236}">
              <a16:creationId xmlns:a16="http://schemas.microsoft.com/office/drawing/2014/main" id="{15177D09-B662-427E-A4A9-3EE64C269A2A}"/>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13" name="【消防施設】&#10;一人当たり面積平均値テキスト">
          <a:extLst>
            <a:ext uri="{FF2B5EF4-FFF2-40B4-BE49-F238E27FC236}">
              <a16:creationId xmlns:a16="http://schemas.microsoft.com/office/drawing/2014/main" id="{7C2D4E33-C80E-4723-B9D6-78E98C9E1762}"/>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4" name="フローチャート: 判断 713">
          <a:extLst>
            <a:ext uri="{FF2B5EF4-FFF2-40B4-BE49-F238E27FC236}">
              <a16:creationId xmlns:a16="http://schemas.microsoft.com/office/drawing/2014/main" id="{B6DE6D8B-737A-48EB-8B01-46EDA403ACCD}"/>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5" name="フローチャート: 判断 714">
          <a:extLst>
            <a:ext uri="{FF2B5EF4-FFF2-40B4-BE49-F238E27FC236}">
              <a16:creationId xmlns:a16="http://schemas.microsoft.com/office/drawing/2014/main" id="{DE40072E-2408-4406-AD6A-7600AADB9219}"/>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6" name="フローチャート: 判断 715">
          <a:extLst>
            <a:ext uri="{FF2B5EF4-FFF2-40B4-BE49-F238E27FC236}">
              <a16:creationId xmlns:a16="http://schemas.microsoft.com/office/drawing/2014/main" id="{5F27650B-4F25-41D2-A544-19064D24B7C2}"/>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7" name="フローチャート: 判断 716">
          <a:extLst>
            <a:ext uri="{FF2B5EF4-FFF2-40B4-BE49-F238E27FC236}">
              <a16:creationId xmlns:a16="http://schemas.microsoft.com/office/drawing/2014/main" id="{39EC93E4-A6CA-473E-8EBC-14B66A662818}"/>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8" name="フローチャート: 判断 717">
          <a:extLst>
            <a:ext uri="{FF2B5EF4-FFF2-40B4-BE49-F238E27FC236}">
              <a16:creationId xmlns:a16="http://schemas.microsoft.com/office/drawing/2014/main" id="{9CEE2CFF-DA07-4B31-AD3E-71D707DF356C}"/>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2498EF0A-9370-47CE-989C-83BBF612ADA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E0EBFC50-C705-47C0-B541-ADCB7844E34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46E811D-BE92-4761-9DBC-CAC251541F3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C51FF3C9-AA7C-4E06-9FD6-676E54C8E8F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2D799545-4B8D-4E01-9C99-FEC21529A4D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138176</xdr:rowOff>
    </xdr:from>
    <xdr:to>
      <xdr:col>116</xdr:col>
      <xdr:colOff>114300</xdr:colOff>
      <xdr:row>85</xdr:row>
      <xdr:rowOff>68326</xdr:rowOff>
    </xdr:to>
    <xdr:sp macro="" textlink="">
      <xdr:nvSpPr>
        <xdr:cNvPr id="724" name="楕円 723">
          <a:extLst>
            <a:ext uri="{FF2B5EF4-FFF2-40B4-BE49-F238E27FC236}">
              <a16:creationId xmlns:a16="http://schemas.microsoft.com/office/drawing/2014/main" id="{51E6D110-4C9F-42C3-8994-27424A40BEC4}"/>
            </a:ext>
          </a:extLst>
        </xdr:cNvPr>
        <xdr:cNvSpPr/>
      </xdr:nvSpPr>
      <xdr:spPr>
        <a:xfrm>
          <a:off x="221107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116603</xdr:rowOff>
    </xdr:from>
    <xdr:ext cx="469744" cy="259045"/>
    <xdr:sp macro="" textlink="">
      <xdr:nvSpPr>
        <xdr:cNvPr id="725" name="【消防施設】&#10;一人当たり面積該当値テキスト">
          <a:extLst>
            <a:ext uri="{FF2B5EF4-FFF2-40B4-BE49-F238E27FC236}">
              <a16:creationId xmlns:a16="http://schemas.microsoft.com/office/drawing/2014/main" id="{4348834B-FAB9-4B26-AFA6-FE0C974B2E3A}"/>
            </a:ext>
          </a:extLst>
        </xdr:cNvPr>
        <xdr:cNvSpPr txBox="1"/>
      </xdr:nvSpPr>
      <xdr:spPr>
        <a:xfrm>
          <a:off x="22199600"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138176</xdr:rowOff>
    </xdr:from>
    <xdr:to>
      <xdr:col>112</xdr:col>
      <xdr:colOff>38100</xdr:colOff>
      <xdr:row>85</xdr:row>
      <xdr:rowOff>68326</xdr:rowOff>
    </xdr:to>
    <xdr:sp macro="" textlink="">
      <xdr:nvSpPr>
        <xdr:cNvPr id="726" name="楕円 725">
          <a:extLst>
            <a:ext uri="{FF2B5EF4-FFF2-40B4-BE49-F238E27FC236}">
              <a16:creationId xmlns:a16="http://schemas.microsoft.com/office/drawing/2014/main" id="{4D481131-D477-4C2F-AC76-7FFB1B81CD0F}"/>
            </a:ext>
          </a:extLst>
        </xdr:cNvPr>
        <xdr:cNvSpPr/>
      </xdr:nvSpPr>
      <xdr:spPr>
        <a:xfrm>
          <a:off x="21272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17526</xdr:rowOff>
    </xdr:from>
    <xdr:to>
      <xdr:col>116</xdr:col>
      <xdr:colOff>63500</xdr:colOff>
      <xdr:row>85</xdr:row>
      <xdr:rowOff>17526</xdr:rowOff>
    </xdr:to>
    <xdr:cxnSp macro="">
      <xdr:nvCxnSpPr>
        <xdr:cNvPr id="727" name="直線コネクタ 726">
          <a:extLst>
            <a:ext uri="{FF2B5EF4-FFF2-40B4-BE49-F238E27FC236}">
              <a16:creationId xmlns:a16="http://schemas.microsoft.com/office/drawing/2014/main" id="{316A6280-A2FB-43C4-B73E-0461C9FFC72E}"/>
            </a:ext>
          </a:extLst>
        </xdr:cNvPr>
        <xdr:cNvCxnSpPr/>
      </xdr:nvCxnSpPr>
      <xdr:spPr>
        <a:xfrm>
          <a:off x="21323300" y="14590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138176</xdr:rowOff>
    </xdr:from>
    <xdr:to>
      <xdr:col>107</xdr:col>
      <xdr:colOff>101600</xdr:colOff>
      <xdr:row>85</xdr:row>
      <xdr:rowOff>68326</xdr:rowOff>
    </xdr:to>
    <xdr:sp macro="" textlink="">
      <xdr:nvSpPr>
        <xdr:cNvPr id="728" name="楕円 727">
          <a:extLst>
            <a:ext uri="{FF2B5EF4-FFF2-40B4-BE49-F238E27FC236}">
              <a16:creationId xmlns:a16="http://schemas.microsoft.com/office/drawing/2014/main" id="{3136BD07-9519-4CC3-9F7F-73E8D0A118DC}"/>
            </a:ext>
          </a:extLst>
        </xdr:cNvPr>
        <xdr:cNvSpPr/>
      </xdr:nvSpPr>
      <xdr:spPr>
        <a:xfrm>
          <a:off x="20383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17526</xdr:rowOff>
    </xdr:from>
    <xdr:to>
      <xdr:col>111</xdr:col>
      <xdr:colOff>177800</xdr:colOff>
      <xdr:row>85</xdr:row>
      <xdr:rowOff>17526</xdr:rowOff>
    </xdr:to>
    <xdr:cxnSp macro="">
      <xdr:nvCxnSpPr>
        <xdr:cNvPr id="729" name="直線コネクタ 728">
          <a:extLst>
            <a:ext uri="{FF2B5EF4-FFF2-40B4-BE49-F238E27FC236}">
              <a16:creationId xmlns:a16="http://schemas.microsoft.com/office/drawing/2014/main" id="{D32D13D5-2330-448C-9906-E269B24A9E5E}"/>
            </a:ext>
          </a:extLst>
        </xdr:cNvPr>
        <xdr:cNvCxnSpPr/>
      </xdr:nvCxnSpPr>
      <xdr:spPr>
        <a:xfrm>
          <a:off x="20434300" y="14590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730" name="楕円 729">
          <a:extLst>
            <a:ext uri="{FF2B5EF4-FFF2-40B4-BE49-F238E27FC236}">
              <a16:creationId xmlns:a16="http://schemas.microsoft.com/office/drawing/2014/main" id="{B488828F-F1C6-4228-8ED3-100018218620}"/>
            </a:ext>
          </a:extLst>
        </xdr:cNvPr>
        <xdr:cNvSpPr/>
      </xdr:nvSpPr>
      <xdr:spPr>
        <a:xfrm>
          <a:off x="19494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17526</xdr:rowOff>
    </xdr:from>
    <xdr:to>
      <xdr:col>107</xdr:col>
      <xdr:colOff>50800</xdr:colOff>
      <xdr:row>85</xdr:row>
      <xdr:rowOff>44958</xdr:rowOff>
    </xdr:to>
    <xdr:cxnSp macro="">
      <xdr:nvCxnSpPr>
        <xdr:cNvPr id="731" name="直線コネクタ 730">
          <a:extLst>
            <a:ext uri="{FF2B5EF4-FFF2-40B4-BE49-F238E27FC236}">
              <a16:creationId xmlns:a16="http://schemas.microsoft.com/office/drawing/2014/main" id="{29FDBC49-48A6-4501-A418-BC611FBD29A9}"/>
            </a:ext>
          </a:extLst>
        </xdr:cNvPr>
        <xdr:cNvCxnSpPr/>
      </xdr:nvCxnSpPr>
      <xdr:spPr>
        <a:xfrm flipV="1">
          <a:off x="19545300" y="14590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87885</xdr:rowOff>
    </xdr:from>
    <xdr:to>
      <xdr:col>98</xdr:col>
      <xdr:colOff>38100</xdr:colOff>
      <xdr:row>85</xdr:row>
      <xdr:rowOff>18035</xdr:rowOff>
    </xdr:to>
    <xdr:sp macro="" textlink="">
      <xdr:nvSpPr>
        <xdr:cNvPr id="732" name="楕円 731">
          <a:extLst>
            <a:ext uri="{FF2B5EF4-FFF2-40B4-BE49-F238E27FC236}">
              <a16:creationId xmlns:a16="http://schemas.microsoft.com/office/drawing/2014/main" id="{3C29339C-EA84-486B-9862-D65C6C13D258}"/>
            </a:ext>
          </a:extLst>
        </xdr:cNvPr>
        <xdr:cNvSpPr/>
      </xdr:nvSpPr>
      <xdr:spPr>
        <a:xfrm>
          <a:off x="18605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138685</xdr:rowOff>
    </xdr:from>
    <xdr:to>
      <xdr:col>102</xdr:col>
      <xdr:colOff>114300</xdr:colOff>
      <xdr:row>85</xdr:row>
      <xdr:rowOff>44958</xdr:rowOff>
    </xdr:to>
    <xdr:cxnSp macro="">
      <xdr:nvCxnSpPr>
        <xdr:cNvPr id="733" name="直線コネクタ 732">
          <a:extLst>
            <a:ext uri="{FF2B5EF4-FFF2-40B4-BE49-F238E27FC236}">
              <a16:creationId xmlns:a16="http://schemas.microsoft.com/office/drawing/2014/main" id="{7E34254B-A60D-4326-B0EB-2F0663A096DA}"/>
            </a:ext>
          </a:extLst>
        </xdr:cNvPr>
        <xdr:cNvCxnSpPr/>
      </xdr:nvCxnSpPr>
      <xdr:spPr>
        <a:xfrm>
          <a:off x="18656300" y="14540485"/>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4" name="n_1aveValue【消防施設】&#10;一人当たり面積">
          <a:extLst>
            <a:ext uri="{FF2B5EF4-FFF2-40B4-BE49-F238E27FC236}">
              <a16:creationId xmlns:a16="http://schemas.microsoft.com/office/drawing/2014/main" id="{702F88A5-6E79-420D-89F1-5C44B3CB3537}"/>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35" name="n_2aveValue【消防施設】&#10;一人当たり面積">
          <a:extLst>
            <a:ext uri="{FF2B5EF4-FFF2-40B4-BE49-F238E27FC236}">
              <a16:creationId xmlns:a16="http://schemas.microsoft.com/office/drawing/2014/main" id="{8A4F22E2-1B00-48A2-9285-18F97E2D9B13}"/>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36" name="n_3aveValue【消防施設】&#10;一人当たり面積">
          <a:extLst>
            <a:ext uri="{FF2B5EF4-FFF2-40B4-BE49-F238E27FC236}">
              <a16:creationId xmlns:a16="http://schemas.microsoft.com/office/drawing/2014/main" id="{495D2739-0669-4A27-9F00-4C24AEF89338}"/>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37" name="n_4aveValue【消防施設】&#10;一人当たり面積">
          <a:extLst>
            <a:ext uri="{FF2B5EF4-FFF2-40B4-BE49-F238E27FC236}">
              <a16:creationId xmlns:a16="http://schemas.microsoft.com/office/drawing/2014/main" id="{94DFE765-A373-4391-BA4F-43CAA51AF8DA}"/>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59453</xdr:rowOff>
    </xdr:from>
    <xdr:ext cx="469744" cy="259045"/>
    <xdr:sp macro="" textlink="">
      <xdr:nvSpPr>
        <xdr:cNvPr id="738" name="n_1mainValue【消防施設】&#10;一人当たり面積">
          <a:extLst>
            <a:ext uri="{FF2B5EF4-FFF2-40B4-BE49-F238E27FC236}">
              <a16:creationId xmlns:a16="http://schemas.microsoft.com/office/drawing/2014/main" id="{AA39CC47-8371-47EA-A98C-C0B09BAAF73C}"/>
            </a:ext>
          </a:extLst>
        </xdr:cNvPr>
        <xdr:cNvSpPr txBox="1"/>
      </xdr:nvSpPr>
      <xdr:spPr>
        <a:xfrm>
          <a:off x="210757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59453</xdr:rowOff>
    </xdr:from>
    <xdr:ext cx="469744" cy="259045"/>
    <xdr:sp macro="" textlink="">
      <xdr:nvSpPr>
        <xdr:cNvPr id="739" name="n_2mainValue【消防施設】&#10;一人当たり面積">
          <a:extLst>
            <a:ext uri="{FF2B5EF4-FFF2-40B4-BE49-F238E27FC236}">
              <a16:creationId xmlns:a16="http://schemas.microsoft.com/office/drawing/2014/main" id="{A8BEA3C6-C65D-4C47-938B-D9D05D5442D0}"/>
            </a:ext>
          </a:extLst>
        </xdr:cNvPr>
        <xdr:cNvSpPr txBox="1"/>
      </xdr:nvSpPr>
      <xdr:spPr>
        <a:xfrm>
          <a:off x="20199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86885</xdr:rowOff>
    </xdr:from>
    <xdr:ext cx="469744" cy="259045"/>
    <xdr:sp macro="" textlink="">
      <xdr:nvSpPr>
        <xdr:cNvPr id="740" name="n_3mainValue【消防施設】&#10;一人当たり面積">
          <a:extLst>
            <a:ext uri="{FF2B5EF4-FFF2-40B4-BE49-F238E27FC236}">
              <a16:creationId xmlns:a16="http://schemas.microsoft.com/office/drawing/2014/main" id="{7C24D6DB-96DC-4B1F-85D8-2C5F3673A42F}"/>
            </a:ext>
          </a:extLst>
        </xdr:cNvPr>
        <xdr:cNvSpPr txBox="1"/>
      </xdr:nvSpPr>
      <xdr:spPr>
        <a:xfrm>
          <a:off x="19310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9162</xdr:rowOff>
    </xdr:from>
    <xdr:ext cx="469744" cy="259045"/>
    <xdr:sp macro="" textlink="">
      <xdr:nvSpPr>
        <xdr:cNvPr id="741" name="n_4mainValue【消防施設】&#10;一人当たり面積">
          <a:extLst>
            <a:ext uri="{FF2B5EF4-FFF2-40B4-BE49-F238E27FC236}">
              <a16:creationId xmlns:a16="http://schemas.microsoft.com/office/drawing/2014/main" id="{0F9689D9-A6B1-4508-8657-082EFC09B1C2}"/>
            </a:ext>
          </a:extLst>
        </xdr:cNvPr>
        <xdr:cNvSpPr txBox="1"/>
      </xdr:nvSpPr>
      <xdr:spPr>
        <a:xfrm>
          <a:off x="18421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32510539-D2A7-458C-A688-2BF5E773C10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335EEEEC-8B3C-406A-905A-77345FADBDC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046D362C-AE61-44D1-9FC4-E5464A6C09C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FBE38D09-545F-437C-BC2F-CA97801F48F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BBCF3E93-81D3-4B75-BB62-9A587610F8B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38339262-9D97-469D-BB02-FFECA2D0578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AB22CDE1-EEAF-4A04-8C63-7A06C23A70A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67AC5AFA-A144-493D-A28A-AF8516761A8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19EC481B-62E0-4F89-8F30-B88239A081B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050344E3-561F-4EEC-921F-2CAF174D3C2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5771834E-7CEF-42D1-8132-3AAA1A41BF5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F5A6000C-D01C-48DE-A333-34C81D23EAA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FEB8EB01-D868-462A-A827-93DFD855B4C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4C49CF39-8265-49EA-B9D3-EA9F4EC9383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21180F28-26AF-488D-A158-1B93891E1D8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EEB92867-7B96-4F90-B84F-AE88D64FA3C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730787C4-E1AC-4F1A-880C-C14D51BBFE8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A8B56472-6219-4EB7-8ED6-3E18C6A9479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71A61BBA-4A88-4419-93FD-CD1C2D8B468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232B604A-5AE5-42B8-82BA-E91A09882EB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602A52B8-A579-4751-97CB-2458DCC1E8C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35FC39A9-52FE-4C88-9398-38355F8C474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043E8B43-8CF5-47B0-8BFB-7DBB88DC31F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DEB7073A-B441-4B3C-B34F-D0C39A9CFA3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3C6557D1-E5EC-43F8-AF7B-CB7D52FBDA2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512C0D76-9E9E-468D-8902-27B811B889D9}"/>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a:extLst>
            <a:ext uri="{FF2B5EF4-FFF2-40B4-BE49-F238E27FC236}">
              <a16:creationId xmlns:a16="http://schemas.microsoft.com/office/drawing/2014/main" id="{BD37BFE4-2259-48CF-B906-173D75D4F1F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B6B7A27F-A979-4AA1-BA92-A1470D1F5E8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70" name="【庁舎】&#10;有形固定資産減価償却率最大値テキスト">
          <a:extLst>
            <a:ext uri="{FF2B5EF4-FFF2-40B4-BE49-F238E27FC236}">
              <a16:creationId xmlns:a16="http://schemas.microsoft.com/office/drawing/2014/main" id="{FB669F2D-B4BE-4BB6-82FE-5A3E3155EF2C}"/>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71" name="直線コネクタ 770">
          <a:extLst>
            <a:ext uri="{FF2B5EF4-FFF2-40B4-BE49-F238E27FC236}">
              <a16:creationId xmlns:a16="http://schemas.microsoft.com/office/drawing/2014/main" id="{2B58AB83-D6F8-40E9-B279-85C7D20BD3C4}"/>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772" name="【庁舎】&#10;有形固定資産減価償却率平均値テキスト">
          <a:extLst>
            <a:ext uri="{FF2B5EF4-FFF2-40B4-BE49-F238E27FC236}">
              <a16:creationId xmlns:a16="http://schemas.microsoft.com/office/drawing/2014/main" id="{BA50D9FC-5DA6-4A29-9D31-791D120B0B62}"/>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73" name="フローチャート: 判断 772">
          <a:extLst>
            <a:ext uri="{FF2B5EF4-FFF2-40B4-BE49-F238E27FC236}">
              <a16:creationId xmlns:a16="http://schemas.microsoft.com/office/drawing/2014/main" id="{268E2BE4-0CE8-4F4E-B8ED-F79FFED6B22B}"/>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74" name="フローチャート: 判断 773">
          <a:extLst>
            <a:ext uri="{FF2B5EF4-FFF2-40B4-BE49-F238E27FC236}">
              <a16:creationId xmlns:a16="http://schemas.microsoft.com/office/drawing/2014/main" id="{2E59E0FE-32E9-40E4-A6BB-A2FB312B8F0F}"/>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5" name="フローチャート: 判断 774">
          <a:extLst>
            <a:ext uri="{FF2B5EF4-FFF2-40B4-BE49-F238E27FC236}">
              <a16:creationId xmlns:a16="http://schemas.microsoft.com/office/drawing/2014/main" id="{183888C9-D0FA-4812-BA66-451F2DFABBB6}"/>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76" name="フローチャート: 判断 775">
          <a:extLst>
            <a:ext uri="{FF2B5EF4-FFF2-40B4-BE49-F238E27FC236}">
              <a16:creationId xmlns:a16="http://schemas.microsoft.com/office/drawing/2014/main" id="{A28A01D8-57D9-46D4-833F-A96E301EE294}"/>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77" name="フローチャート: 判断 776">
          <a:extLst>
            <a:ext uri="{FF2B5EF4-FFF2-40B4-BE49-F238E27FC236}">
              <a16:creationId xmlns:a16="http://schemas.microsoft.com/office/drawing/2014/main" id="{CB7C02A1-D174-47B9-B54C-9C4B14246A41}"/>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86824611-A550-49DB-B082-CC63B8160A4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D42B9A39-0490-4165-8AC9-398D9727B6B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8274E05F-18A1-495D-9931-E060CBF22E4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71DFCBE3-3935-417E-8D52-DC4B019FBD3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4040C26C-BED8-424D-9698-B5E857BB5E4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61323</xdr:rowOff>
    </xdr:from>
    <xdr:to>
      <xdr:col>85</xdr:col>
      <xdr:colOff>177800</xdr:colOff>
      <xdr:row>106</xdr:row>
      <xdr:rowOff>162923</xdr:rowOff>
    </xdr:to>
    <xdr:sp macro="" textlink="">
      <xdr:nvSpPr>
        <xdr:cNvPr id="783" name="楕円 782">
          <a:extLst>
            <a:ext uri="{FF2B5EF4-FFF2-40B4-BE49-F238E27FC236}">
              <a16:creationId xmlns:a16="http://schemas.microsoft.com/office/drawing/2014/main" id="{4BDB7FEB-FD0A-489E-A15D-3FB07A3A390B}"/>
            </a:ext>
          </a:extLst>
        </xdr:cNvPr>
        <xdr:cNvSpPr/>
      </xdr:nvSpPr>
      <xdr:spPr>
        <a:xfrm>
          <a:off x="162687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39750</xdr:rowOff>
    </xdr:from>
    <xdr:ext cx="405111" cy="259045"/>
    <xdr:sp macro="" textlink="">
      <xdr:nvSpPr>
        <xdr:cNvPr id="784" name="【庁舎】&#10;有形固定資産減価償却率該当値テキスト">
          <a:extLst>
            <a:ext uri="{FF2B5EF4-FFF2-40B4-BE49-F238E27FC236}">
              <a16:creationId xmlns:a16="http://schemas.microsoft.com/office/drawing/2014/main" id="{7D0DCD4C-3432-4A49-8410-25B59F032478}"/>
            </a:ext>
          </a:extLst>
        </xdr:cNvPr>
        <xdr:cNvSpPr txBox="1"/>
      </xdr:nvSpPr>
      <xdr:spPr>
        <a:xfrm>
          <a:off x="16357600"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54792</xdr:rowOff>
    </xdr:from>
    <xdr:to>
      <xdr:col>81</xdr:col>
      <xdr:colOff>101600</xdr:colOff>
      <xdr:row>106</xdr:row>
      <xdr:rowOff>156392</xdr:rowOff>
    </xdr:to>
    <xdr:sp macro="" textlink="">
      <xdr:nvSpPr>
        <xdr:cNvPr id="785" name="楕円 784">
          <a:extLst>
            <a:ext uri="{FF2B5EF4-FFF2-40B4-BE49-F238E27FC236}">
              <a16:creationId xmlns:a16="http://schemas.microsoft.com/office/drawing/2014/main" id="{4C25806E-4915-4115-8577-FF0CC67D84DC}"/>
            </a:ext>
          </a:extLst>
        </xdr:cNvPr>
        <xdr:cNvSpPr/>
      </xdr:nvSpPr>
      <xdr:spPr>
        <a:xfrm>
          <a:off x="15430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105592</xdr:rowOff>
    </xdr:from>
    <xdr:to>
      <xdr:col>85</xdr:col>
      <xdr:colOff>127000</xdr:colOff>
      <xdr:row>106</xdr:row>
      <xdr:rowOff>112123</xdr:rowOff>
    </xdr:to>
    <xdr:cxnSp macro="">
      <xdr:nvCxnSpPr>
        <xdr:cNvPr id="786" name="直線コネクタ 785">
          <a:extLst>
            <a:ext uri="{FF2B5EF4-FFF2-40B4-BE49-F238E27FC236}">
              <a16:creationId xmlns:a16="http://schemas.microsoft.com/office/drawing/2014/main" id="{2E3B085E-9ABC-4F6C-8DEE-794BB50809A9}"/>
            </a:ext>
          </a:extLst>
        </xdr:cNvPr>
        <xdr:cNvCxnSpPr/>
      </xdr:nvCxnSpPr>
      <xdr:spPr>
        <a:xfrm>
          <a:off x="15481300" y="1827929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31931</xdr:rowOff>
    </xdr:from>
    <xdr:to>
      <xdr:col>76</xdr:col>
      <xdr:colOff>165100</xdr:colOff>
      <xdr:row>106</xdr:row>
      <xdr:rowOff>133531</xdr:rowOff>
    </xdr:to>
    <xdr:sp macro="" textlink="">
      <xdr:nvSpPr>
        <xdr:cNvPr id="787" name="楕円 786">
          <a:extLst>
            <a:ext uri="{FF2B5EF4-FFF2-40B4-BE49-F238E27FC236}">
              <a16:creationId xmlns:a16="http://schemas.microsoft.com/office/drawing/2014/main" id="{6844BBBE-1DA9-4056-8CE4-AB8AD772980C}"/>
            </a:ext>
          </a:extLst>
        </xdr:cNvPr>
        <xdr:cNvSpPr/>
      </xdr:nvSpPr>
      <xdr:spPr>
        <a:xfrm>
          <a:off x="14541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82731</xdr:rowOff>
    </xdr:from>
    <xdr:to>
      <xdr:col>81</xdr:col>
      <xdr:colOff>50800</xdr:colOff>
      <xdr:row>106</xdr:row>
      <xdr:rowOff>105592</xdr:rowOff>
    </xdr:to>
    <xdr:cxnSp macro="">
      <xdr:nvCxnSpPr>
        <xdr:cNvPr id="788" name="直線コネクタ 787">
          <a:extLst>
            <a:ext uri="{FF2B5EF4-FFF2-40B4-BE49-F238E27FC236}">
              <a16:creationId xmlns:a16="http://schemas.microsoft.com/office/drawing/2014/main" id="{80C97AE1-14F4-4018-A3A9-4074CD2E1FD3}"/>
            </a:ext>
          </a:extLst>
        </xdr:cNvPr>
        <xdr:cNvCxnSpPr/>
      </xdr:nvCxnSpPr>
      <xdr:spPr>
        <a:xfrm>
          <a:off x="14592300" y="1825643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170724</xdr:rowOff>
    </xdr:from>
    <xdr:to>
      <xdr:col>72</xdr:col>
      <xdr:colOff>38100</xdr:colOff>
      <xdr:row>106</xdr:row>
      <xdr:rowOff>100874</xdr:rowOff>
    </xdr:to>
    <xdr:sp macro="" textlink="">
      <xdr:nvSpPr>
        <xdr:cNvPr id="789" name="楕円 788">
          <a:extLst>
            <a:ext uri="{FF2B5EF4-FFF2-40B4-BE49-F238E27FC236}">
              <a16:creationId xmlns:a16="http://schemas.microsoft.com/office/drawing/2014/main" id="{ECADD0F2-DEBD-4A40-AE1C-1C5DB41EF3EC}"/>
            </a:ext>
          </a:extLst>
        </xdr:cNvPr>
        <xdr:cNvSpPr/>
      </xdr:nvSpPr>
      <xdr:spPr>
        <a:xfrm>
          <a:off x="13652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50074</xdr:rowOff>
    </xdr:from>
    <xdr:to>
      <xdr:col>76</xdr:col>
      <xdr:colOff>114300</xdr:colOff>
      <xdr:row>106</xdr:row>
      <xdr:rowOff>82731</xdr:rowOff>
    </xdr:to>
    <xdr:cxnSp macro="">
      <xdr:nvCxnSpPr>
        <xdr:cNvPr id="790" name="直線コネクタ 789">
          <a:extLst>
            <a:ext uri="{FF2B5EF4-FFF2-40B4-BE49-F238E27FC236}">
              <a16:creationId xmlns:a16="http://schemas.microsoft.com/office/drawing/2014/main" id="{7C293ED5-3F6A-4533-9516-F704C0179D90}"/>
            </a:ext>
          </a:extLst>
        </xdr:cNvPr>
        <xdr:cNvCxnSpPr/>
      </xdr:nvCxnSpPr>
      <xdr:spPr>
        <a:xfrm>
          <a:off x="13703300" y="182237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154395</xdr:rowOff>
    </xdr:from>
    <xdr:to>
      <xdr:col>67</xdr:col>
      <xdr:colOff>101600</xdr:colOff>
      <xdr:row>106</xdr:row>
      <xdr:rowOff>84545</xdr:rowOff>
    </xdr:to>
    <xdr:sp macro="" textlink="">
      <xdr:nvSpPr>
        <xdr:cNvPr id="791" name="楕円 790">
          <a:extLst>
            <a:ext uri="{FF2B5EF4-FFF2-40B4-BE49-F238E27FC236}">
              <a16:creationId xmlns:a16="http://schemas.microsoft.com/office/drawing/2014/main" id="{AAB3F195-606F-4D3C-990F-8ECDD806C41C}"/>
            </a:ext>
          </a:extLst>
        </xdr:cNvPr>
        <xdr:cNvSpPr/>
      </xdr:nvSpPr>
      <xdr:spPr>
        <a:xfrm>
          <a:off x="12763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33745</xdr:rowOff>
    </xdr:from>
    <xdr:to>
      <xdr:col>71</xdr:col>
      <xdr:colOff>177800</xdr:colOff>
      <xdr:row>106</xdr:row>
      <xdr:rowOff>50074</xdr:rowOff>
    </xdr:to>
    <xdr:cxnSp macro="">
      <xdr:nvCxnSpPr>
        <xdr:cNvPr id="792" name="直線コネクタ 791">
          <a:extLst>
            <a:ext uri="{FF2B5EF4-FFF2-40B4-BE49-F238E27FC236}">
              <a16:creationId xmlns:a16="http://schemas.microsoft.com/office/drawing/2014/main" id="{BB7E6D6D-8449-4B5F-A8C5-3943BBC0CA61}"/>
            </a:ext>
          </a:extLst>
        </xdr:cNvPr>
        <xdr:cNvCxnSpPr/>
      </xdr:nvCxnSpPr>
      <xdr:spPr>
        <a:xfrm>
          <a:off x="12814300" y="18207445"/>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793" name="n_1aveValue【庁舎】&#10;有形固定資産減価償却率">
          <a:extLst>
            <a:ext uri="{FF2B5EF4-FFF2-40B4-BE49-F238E27FC236}">
              <a16:creationId xmlns:a16="http://schemas.microsoft.com/office/drawing/2014/main" id="{23BBE2F0-8686-4F7C-B608-B2FB64A8946E}"/>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94" name="n_2aveValue【庁舎】&#10;有形固定資産減価償却率">
          <a:extLst>
            <a:ext uri="{FF2B5EF4-FFF2-40B4-BE49-F238E27FC236}">
              <a16:creationId xmlns:a16="http://schemas.microsoft.com/office/drawing/2014/main" id="{22D816E9-B22B-4E1F-9052-5F85ED12E7B0}"/>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795" name="n_3aveValue【庁舎】&#10;有形固定資産減価償却率">
          <a:extLst>
            <a:ext uri="{FF2B5EF4-FFF2-40B4-BE49-F238E27FC236}">
              <a16:creationId xmlns:a16="http://schemas.microsoft.com/office/drawing/2014/main" id="{8420AA83-95EA-4233-9E7A-916443419913}"/>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796" name="n_4aveValue【庁舎】&#10;有形固定資産減価償却率">
          <a:extLst>
            <a:ext uri="{FF2B5EF4-FFF2-40B4-BE49-F238E27FC236}">
              <a16:creationId xmlns:a16="http://schemas.microsoft.com/office/drawing/2014/main" id="{3369EF5D-415E-43E4-8603-9E6AB45C35FF}"/>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147519</xdr:rowOff>
    </xdr:from>
    <xdr:ext cx="405111" cy="259045"/>
    <xdr:sp macro="" textlink="">
      <xdr:nvSpPr>
        <xdr:cNvPr id="797" name="n_1mainValue【庁舎】&#10;有形固定資産減価償却率">
          <a:extLst>
            <a:ext uri="{FF2B5EF4-FFF2-40B4-BE49-F238E27FC236}">
              <a16:creationId xmlns:a16="http://schemas.microsoft.com/office/drawing/2014/main" id="{2E299664-2A2B-4857-86C1-62656F25104E}"/>
            </a:ext>
          </a:extLst>
        </xdr:cNvPr>
        <xdr:cNvSpPr txBox="1"/>
      </xdr:nvSpPr>
      <xdr:spPr>
        <a:xfrm>
          <a:off x="152660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124658</xdr:rowOff>
    </xdr:from>
    <xdr:ext cx="405111" cy="259045"/>
    <xdr:sp macro="" textlink="">
      <xdr:nvSpPr>
        <xdr:cNvPr id="798" name="n_2mainValue【庁舎】&#10;有形固定資産減価償却率">
          <a:extLst>
            <a:ext uri="{FF2B5EF4-FFF2-40B4-BE49-F238E27FC236}">
              <a16:creationId xmlns:a16="http://schemas.microsoft.com/office/drawing/2014/main" id="{40C6C395-A75C-453D-A8BB-71BE3CD0A9F5}"/>
            </a:ext>
          </a:extLst>
        </xdr:cNvPr>
        <xdr:cNvSpPr txBox="1"/>
      </xdr:nvSpPr>
      <xdr:spPr>
        <a:xfrm>
          <a:off x="143897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92001</xdr:rowOff>
    </xdr:from>
    <xdr:ext cx="405111" cy="259045"/>
    <xdr:sp macro="" textlink="">
      <xdr:nvSpPr>
        <xdr:cNvPr id="799" name="n_3mainValue【庁舎】&#10;有形固定資産減価償却率">
          <a:extLst>
            <a:ext uri="{FF2B5EF4-FFF2-40B4-BE49-F238E27FC236}">
              <a16:creationId xmlns:a16="http://schemas.microsoft.com/office/drawing/2014/main" id="{5EA67219-72E4-4C80-986E-1A9E63082F09}"/>
            </a:ext>
          </a:extLst>
        </xdr:cNvPr>
        <xdr:cNvSpPr txBox="1"/>
      </xdr:nvSpPr>
      <xdr:spPr>
        <a:xfrm>
          <a:off x="13500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75672</xdr:rowOff>
    </xdr:from>
    <xdr:ext cx="405111" cy="259045"/>
    <xdr:sp macro="" textlink="">
      <xdr:nvSpPr>
        <xdr:cNvPr id="800" name="n_4mainValue【庁舎】&#10;有形固定資産減価償却率">
          <a:extLst>
            <a:ext uri="{FF2B5EF4-FFF2-40B4-BE49-F238E27FC236}">
              <a16:creationId xmlns:a16="http://schemas.microsoft.com/office/drawing/2014/main" id="{618617ED-ED97-444B-A891-80676A4D4F95}"/>
            </a:ext>
          </a:extLst>
        </xdr:cNvPr>
        <xdr:cNvSpPr txBox="1"/>
      </xdr:nvSpPr>
      <xdr:spPr>
        <a:xfrm>
          <a:off x="12611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B2C9BE38-AF2A-475B-97F0-BA6E958057E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52DFEDFB-CEDA-45FD-B7DE-8206A905C7E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EC7EC104-A4D9-4863-A865-AD49077B40E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577E2CA2-E959-4B0D-9D00-6E8EA8015F7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4D8CD534-6037-4AA0-B33A-6347543A2AD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85E16147-9DDF-4816-8921-A91D962378C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05B9DD98-0E7B-4464-B73A-ACA05D936C7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9E629E49-49DB-4469-9A32-E6CFDA5D94E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38D22310-E84B-4BF4-8905-69DE8D0ED45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15DFBD66-C321-45FC-93E8-85595E7C7F1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1" name="テキスト ボックス 810">
          <a:extLst>
            <a:ext uri="{FF2B5EF4-FFF2-40B4-BE49-F238E27FC236}">
              <a16:creationId xmlns:a16="http://schemas.microsoft.com/office/drawing/2014/main" id="{CED1AA5F-066D-42DB-AD81-EAEDD04D065D}"/>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B649D577-BFDF-4AA4-9300-2449714557C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C75BDF56-904A-4A15-B1B3-C9F06788BE9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054D1430-82CF-4332-A697-589F330B23F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29925927-522C-4805-87AB-21FD369F97C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5BFFB35A-1DA8-4827-9564-0F96BEBE66A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3DAE42F4-BB6C-48E9-81F1-38776817B6C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2A31F9DD-9E0B-45BC-A88D-ABAC1CB1ADC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9BD7BB22-E5A7-48CB-B7B0-6145743467D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BD273186-9705-4F01-954D-D6C8F741F66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CF79B95A-432A-408A-9127-67692FAD5FC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F953E693-E14E-4448-8EF7-6176E0432FA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78958664-E97B-4F29-A8EF-A266A7AE653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BBF03FBB-5BC2-4C9F-89C6-A02076CA018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F84A2302-E7A7-4B13-9280-7BB4B1202FF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5EF67589-BA36-4610-BA0A-8327F662444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27" name="直線コネクタ 826">
          <a:extLst>
            <a:ext uri="{FF2B5EF4-FFF2-40B4-BE49-F238E27FC236}">
              <a16:creationId xmlns:a16="http://schemas.microsoft.com/office/drawing/2014/main" id="{8553A47D-C2AC-473D-BCC7-ECA6F159E296}"/>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8" name="【庁舎】&#10;一人当たり面積最小値テキスト">
          <a:extLst>
            <a:ext uri="{FF2B5EF4-FFF2-40B4-BE49-F238E27FC236}">
              <a16:creationId xmlns:a16="http://schemas.microsoft.com/office/drawing/2014/main" id="{38778C1C-ABF8-4743-9526-222145AA3E33}"/>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9" name="直線コネクタ 828">
          <a:extLst>
            <a:ext uri="{FF2B5EF4-FFF2-40B4-BE49-F238E27FC236}">
              <a16:creationId xmlns:a16="http://schemas.microsoft.com/office/drawing/2014/main" id="{A916A6B5-EB34-49FD-A3B7-1FB934922BB3}"/>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30" name="【庁舎】&#10;一人当たり面積最大値テキスト">
          <a:extLst>
            <a:ext uri="{FF2B5EF4-FFF2-40B4-BE49-F238E27FC236}">
              <a16:creationId xmlns:a16="http://schemas.microsoft.com/office/drawing/2014/main" id="{D2517D53-AC24-4345-AE04-C98A2ECD8306}"/>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31" name="直線コネクタ 830">
          <a:extLst>
            <a:ext uri="{FF2B5EF4-FFF2-40B4-BE49-F238E27FC236}">
              <a16:creationId xmlns:a16="http://schemas.microsoft.com/office/drawing/2014/main" id="{FD88ED75-A4DF-4E71-BBAD-920C64C2E031}"/>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832" name="【庁舎】&#10;一人当たり面積平均値テキスト">
          <a:extLst>
            <a:ext uri="{FF2B5EF4-FFF2-40B4-BE49-F238E27FC236}">
              <a16:creationId xmlns:a16="http://schemas.microsoft.com/office/drawing/2014/main" id="{23853C25-1852-46CA-BC70-0DC86709F150}"/>
            </a:ext>
          </a:extLst>
        </xdr:cNvPr>
        <xdr:cNvSpPr txBox="1"/>
      </xdr:nvSpPr>
      <xdr:spPr>
        <a:xfrm>
          <a:off x="22199600" y="18265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33" name="フローチャート: 判断 832">
          <a:extLst>
            <a:ext uri="{FF2B5EF4-FFF2-40B4-BE49-F238E27FC236}">
              <a16:creationId xmlns:a16="http://schemas.microsoft.com/office/drawing/2014/main" id="{12F05CD1-7D1E-41A3-B566-DF1E08DDA07C}"/>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34" name="フローチャート: 判断 833">
          <a:extLst>
            <a:ext uri="{FF2B5EF4-FFF2-40B4-BE49-F238E27FC236}">
              <a16:creationId xmlns:a16="http://schemas.microsoft.com/office/drawing/2014/main" id="{7E1AE025-440B-4DE0-840B-B19DFB3C6BE2}"/>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35" name="フローチャート: 判断 834">
          <a:extLst>
            <a:ext uri="{FF2B5EF4-FFF2-40B4-BE49-F238E27FC236}">
              <a16:creationId xmlns:a16="http://schemas.microsoft.com/office/drawing/2014/main" id="{C6DD90B5-A6C0-47A3-BD3C-30D488798D24}"/>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6" name="フローチャート: 判断 835">
          <a:extLst>
            <a:ext uri="{FF2B5EF4-FFF2-40B4-BE49-F238E27FC236}">
              <a16:creationId xmlns:a16="http://schemas.microsoft.com/office/drawing/2014/main" id="{2A859B90-50E7-45B9-9ABC-685CFC6CCBCE}"/>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37" name="フローチャート: 判断 836">
          <a:extLst>
            <a:ext uri="{FF2B5EF4-FFF2-40B4-BE49-F238E27FC236}">
              <a16:creationId xmlns:a16="http://schemas.microsoft.com/office/drawing/2014/main" id="{C3F85DC1-02F8-4D22-81A9-AF7E17F74254}"/>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890B59A7-9B65-4B2B-91D2-68047FDB00B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95F5531C-9070-48A0-A405-9DF9E35372A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CE55FB04-3831-4268-961C-6AFFD7D5EA3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94E4451D-E0B8-46B4-B466-7445EC07179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E7A6FB73-7C0A-4D3A-BB0F-757576AB3F8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xdr:rowOff>
    </xdr:from>
    <xdr:to>
      <xdr:col>116</xdr:col>
      <xdr:colOff>114300</xdr:colOff>
      <xdr:row>106</xdr:row>
      <xdr:rowOff>110671</xdr:rowOff>
    </xdr:to>
    <xdr:sp macro="" textlink="">
      <xdr:nvSpPr>
        <xdr:cNvPr id="843" name="楕円 842">
          <a:extLst>
            <a:ext uri="{FF2B5EF4-FFF2-40B4-BE49-F238E27FC236}">
              <a16:creationId xmlns:a16="http://schemas.microsoft.com/office/drawing/2014/main" id="{A60B141D-CCB7-4806-BDA6-B896EF978D74}"/>
            </a:ext>
          </a:extLst>
        </xdr:cNvPr>
        <xdr:cNvSpPr/>
      </xdr:nvSpPr>
      <xdr:spPr>
        <a:xfrm>
          <a:off x="221107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31948</xdr:rowOff>
    </xdr:from>
    <xdr:ext cx="469744" cy="259045"/>
    <xdr:sp macro="" textlink="">
      <xdr:nvSpPr>
        <xdr:cNvPr id="844" name="【庁舎】&#10;一人当たり面積該当値テキスト">
          <a:extLst>
            <a:ext uri="{FF2B5EF4-FFF2-40B4-BE49-F238E27FC236}">
              <a16:creationId xmlns:a16="http://schemas.microsoft.com/office/drawing/2014/main" id="{EC8AAB8D-4AD7-4D9F-9475-A1D5626CDAEE}"/>
            </a:ext>
          </a:extLst>
        </xdr:cNvPr>
        <xdr:cNvSpPr txBox="1"/>
      </xdr:nvSpPr>
      <xdr:spPr>
        <a:xfrm>
          <a:off x="22199600" y="1803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9071</xdr:rowOff>
    </xdr:from>
    <xdr:to>
      <xdr:col>112</xdr:col>
      <xdr:colOff>38100</xdr:colOff>
      <xdr:row>106</xdr:row>
      <xdr:rowOff>110671</xdr:rowOff>
    </xdr:to>
    <xdr:sp macro="" textlink="">
      <xdr:nvSpPr>
        <xdr:cNvPr id="845" name="楕円 844">
          <a:extLst>
            <a:ext uri="{FF2B5EF4-FFF2-40B4-BE49-F238E27FC236}">
              <a16:creationId xmlns:a16="http://schemas.microsoft.com/office/drawing/2014/main" id="{D381BC58-1D38-42F5-8299-A45E89ED1750}"/>
            </a:ext>
          </a:extLst>
        </xdr:cNvPr>
        <xdr:cNvSpPr/>
      </xdr:nvSpPr>
      <xdr:spPr>
        <a:xfrm>
          <a:off x="21272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59871</xdr:rowOff>
    </xdr:from>
    <xdr:to>
      <xdr:col>116</xdr:col>
      <xdr:colOff>63500</xdr:colOff>
      <xdr:row>106</xdr:row>
      <xdr:rowOff>59871</xdr:rowOff>
    </xdr:to>
    <xdr:cxnSp macro="">
      <xdr:nvCxnSpPr>
        <xdr:cNvPr id="846" name="直線コネクタ 845">
          <a:extLst>
            <a:ext uri="{FF2B5EF4-FFF2-40B4-BE49-F238E27FC236}">
              <a16:creationId xmlns:a16="http://schemas.microsoft.com/office/drawing/2014/main" id="{8BE7265C-CE10-4973-8BB9-53DEB94459EF}"/>
            </a:ext>
          </a:extLst>
        </xdr:cNvPr>
        <xdr:cNvCxnSpPr/>
      </xdr:nvCxnSpPr>
      <xdr:spPr>
        <a:xfrm>
          <a:off x="21323300" y="18233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15602</xdr:rowOff>
    </xdr:from>
    <xdr:to>
      <xdr:col>107</xdr:col>
      <xdr:colOff>101600</xdr:colOff>
      <xdr:row>106</xdr:row>
      <xdr:rowOff>117202</xdr:rowOff>
    </xdr:to>
    <xdr:sp macro="" textlink="">
      <xdr:nvSpPr>
        <xdr:cNvPr id="847" name="楕円 846">
          <a:extLst>
            <a:ext uri="{FF2B5EF4-FFF2-40B4-BE49-F238E27FC236}">
              <a16:creationId xmlns:a16="http://schemas.microsoft.com/office/drawing/2014/main" id="{E4493E0B-877E-44CA-9951-6F77C1139FB5}"/>
            </a:ext>
          </a:extLst>
        </xdr:cNvPr>
        <xdr:cNvSpPr/>
      </xdr:nvSpPr>
      <xdr:spPr>
        <a:xfrm>
          <a:off x="20383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59871</xdr:rowOff>
    </xdr:from>
    <xdr:to>
      <xdr:col>111</xdr:col>
      <xdr:colOff>177800</xdr:colOff>
      <xdr:row>106</xdr:row>
      <xdr:rowOff>66402</xdr:rowOff>
    </xdr:to>
    <xdr:cxnSp macro="">
      <xdr:nvCxnSpPr>
        <xdr:cNvPr id="848" name="直線コネクタ 847">
          <a:extLst>
            <a:ext uri="{FF2B5EF4-FFF2-40B4-BE49-F238E27FC236}">
              <a16:creationId xmlns:a16="http://schemas.microsoft.com/office/drawing/2014/main" id="{48E6E3D6-1FAA-401C-9272-696A6CE206E2}"/>
            </a:ext>
          </a:extLst>
        </xdr:cNvPr>
        <xdr:cNvCxnSpPr/>
      </xdr:nvCxnSpPr>
      <xdr:spPr>
        <a:xfrm flipV="1">
          <a:off x="20434300" y="182335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18869</xdr:rowOff>
    </xdr:from>
    <xdr:to>
      <xdr:col>102</xdr:col>
      <xdr:colOff>165100</xdr:colOff>
      <xdr:row>106</xdr:row>
      <xdr:rowOff>120469</xdr:rowOff>
    </xdr:to>
    <xdr:sp macro="" textlink="">
      <xdr:nvSpPr>
        <xdr:cNvPr id="849" name="楕円 848">
          <a:extLst>
            <a:ext uri="{FF2B5EF4-FFF2-40B4-BE49-F238E27FC236}">
              <a16:creationId xmlns:a16="http://schemas.microsoft.com/office/drawing/2014/main" id="{D7D7BE17-CCC0-4568-B758-91B217A582FF}"/>
            </a:ext>
          </a:extLst>
        </xdr:cNvPr>
        <xdr:cNvSpPr/>
      </xdr:nvSpPr>
      <xdr:spPr>
        <a:xfrm>
          <a:off x="19494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66402</xdr:rowOff>
    </xdr:from>
    <xdr:to>
      <xdr:col>107</xdr:col>
      <xdr:colOff>50800</xdr:colOff>
      <xdr:row>106</xdr:row>
      <xdr:rowOff>69669</xdr:rowOff>
    </xdr:to>
    <xdr:cxnSp macro="">
      <xdr:nvCxnSpPr>
        <xdr:cNvPr id="850" name="直線コネクタ 849">
          <a:extLst>
            <a:ext uri="{FF2B5EF4-FFF2-40B4-BE49-F238E27FC236}">
              <a16:creationId xmlns:a16="http://schemas.microsoft.com/office/drawing/2014/main" id="{172E5EB6-4867-4B4B-B7E9-77EEFB8C3BE0}"/>
            </a:ext>
          </a:extLst>
        </xdr:cNvPr>
        <xdr:cNvCxnSpPr/>
      </xdr:nvCxnSpPr>
      <xdr:spPr>
        <a:xfrm flipV="1">
          <a:off x="19545300" y="182401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15602</xdr:rowOff>
    </xdr:from>
    <xdr:to>
      <xdr:col>98</xdr:col>
      <xdr:colOff>38100</xdr:colOff>
      <xdr:row>106</xdr:row>
      <xdr:rowOff>117202</xdr:rowOff>
    </xdr:to>
    <xdr:sp macro="" textlink="">
      <xdr:nvSpPr>
        <xdr:cNvPr id="851" name="楕円 850">
          <a:extLst>
            <a:ext uri="{FF2B5EF4-FFF2-40B4-BE49-F238E27FC236}">
              <a16:creationId xmlns:a16="http://schemas.microsoft.com/office/drawing/2014/main" id="{F304CE67-7957-4F73-9500-B5571D59D171}"/>
            </a:ext>
          </a:extLst>
        </xdr:cNvPr>
        <xdr:cNvSpPr/>
      </xdr:nvSpPr>
      <xdr:spPr>
        <a:xfrm>
          <a:off x="18605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66402</xdr:rowOff>
    </xdr:from>
    <xdr:to>
      <xdr:col>102</xdr:col>
      <xdr:colOff>114300</xdr:colOff>
      <xdr:row>106</xdr:row>
      <xdr:rowOff>69669</xdr:rowOff>
    </xdr:to>
    <xdr:cxnSp macro="">
      <xdr:nvCxnSpPr>
        <xdr:cNvPr id="852" name="直線コネクタ 851">
          <a:extLst>
            <a:ext uri="{FF2B5EF4-FFF2-40B4-BE49-F238E27FC236}">
              <a16:creationId xmlns:a16="http://schemas.microsoft.com/office/drawing/2014/main" id="{F8DE025D-951E-45E8-B048-FA96F0E3FEDD}"/>
            </a:ext>
          </a:extLst>
        </xdr:cNvPr>
        <xdr:cNvCxnSpPr/>
      </xdr:nvCxnSpPr>
      <xdr:spPr>
        <a:xfrm>
          <a:off x="18656300" y="182401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853" name="n_1aveValue【庁舎】&#10;一人当たり面積">
          <a:extLst>
            <a:ext uri="{FF2B5EF4-FFF2-40B4-BE49-F238E27FC236}">
              <a16:creationId xmlns:a16="http://schemas.microsoft.com/office/drawing/2014/main" id="{26666CBD-91FA-45BB-BB59-719D272DB84A}"/>
            </a:ext>
          </a:extLst>
        </xdr:cNvPr>
        <xdr:cNvSpPr txBox="1"/>
      </xdr:nvSpPr>
      <xdr:spPr>
        <a:xfrm>
          <a:off x="21075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854" name="n_2aveValue【庁舎】&#10;一人当たり面積">
          <a:extLst>
            <a:ext uri="{FF2B5EF4-FFF2-40B4-BE49-F238E27FC236}">
              <a16:creationId xmlns:a16="http://schemas.microsoft.com/office/drawing/2014/main" id="{A5078419-F179-4EA6-81E0-582DA674A1FA}"/>
            </a:ext>
          </a:extLst>
        </xdr:cNvPr>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855" name="n_3aveValue【庁舎】&#10;一人当たり面積">
          <a:extLst>
            <a:ext uri="{FF2B5EF4-FFF2-40B4-BE49-F238E27FC236}">
              <a16:creationId xmlns:a16="http://schemas.microsoft.com/office/drawing/2014/main" id="{F8233BDE-EBE2-42CD-BC6D-A2AFF0F58F92}"/>
            </a:ext>
          </a:extLst>
        </xdr:cNvPr>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856" name="n_4aveValue【庁舎】&#10;一人当たり面積">
          <a:extLst>
            <a:ext uri="{FF2B5EF4-FFF2-40B4-BE49-F238E27FC236}">
              <a16:creationId xmlns:a16="http://schemas.microsoft.com/office/drawing/2014/main" id="{C2ECC8F7-20DF-4D3B-9728-9C31A0BD0D24}"/>
            </a:ext>
          </a:extLst>
        </xdr:cNvPr>
        <xdr:cNvSpPr txBox="1"/>
      </xdr:nvSpPr>
      <xdr:spPr>
        <a:xfrm>
          <a:off x="18421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127198</xdr:rowOff>
    </xdr:from>
    <xdr:ext cx="469744" cy="259045"/>
    <xdr:sp macro="" textlink="">
      <xdr:nvSpPr>
        <xdr:cNvPr id="857" name="n_1mainValue【庁舎】&#10;一人当たり面積">
          <a:extLst>
            <a:ext uri="{FF2B5EF4-FFF2-40B4-BE49-F238E27FC236}">
              <a16:creationId xmlns:a16="http://schemas.microsoft.com/office/drawing/2014/main" id="{9136F902-C4C0-415B-879B-6A6A42539839}"/>
            </a:ext>
          </a:extLst>
        </xdr:cNvPr>
        <xdr:cNvSpPr txBox="1"/>
      </xdr:nvSpPr>
      <xdr:spPr>
        <a:xfrm>
          <a:off x="210757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133729</xdr:rowOff>
    </xdr:from>
    <xdr:ext cx="469744" cy="259045"/>
    <xdr:sp macro="" textlink="">
      <xdr:nvSpPr>
        <xdr:cNvPr id="858" name="n_2mainValue【庁舎】&#10;一人当たり面積">
          <a:extLst>
            <a:ext uri="{FF2B5EF4-FFF2-40B4-BE49-F238E27FC236}">
              <a16:creationId xmlns:a16="http://schemas.microsoft.com/office/drawing/2014/main" id="{102D962A-D35C-4261-AC84-46934AE4F71B}"/>
            </a:ext>
          </a:extLst>
        </xdr:cNvPr>
        <xdr:cNvSpPr txBox="1"/>
      </xdr:nvSpPr>
      <xdr:spPr>
        <a:xfrm>
          <a:off x="20199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136996</xdr:rowOff>
    </xdr:from>
    <xdr:ext cx="469744" cy="259045"/>
    <xdr:sp macro="" textlink="">
      <xdr:nvSpPr>
        <xdr:cNvPr id="859" name="n_3mainValue【庁舎】&#10;一人当たり面積">
          <a:extLst>
            <a:ext uri="{FF2B5EF4-FFF2-40B4-BE49-F238E27FC236}">
              <a16:creationId xmlns:a16="http://schemas.microsoft.com/office/drawing/2014/main" id="{001F7BBD-2FD1-4FB0-AEED-899DCED82C18}"/>
            </a:ext>
          </a:extLst>
        </xdr:cNvPr>
        <xdr:cNvSpPr txBox="1"/>
      </xdr:nvSpPr>
      <xdr:spPr>
        <a:xfrm>
          <a:off x="193104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133729</xdr:rowOff>
    </xdr:from>
    <xdr:ext cx="469744" cy="259045"/>
    <xdr:sp macro="" textlink="">
      <xdr:nvSpPr>
        <xdr:cNvPr id="860" name="n_4mainValue【庁舎】&#10;一人当たり面積">
          <a:extLst>
            <a:ext uri="{FF2B5EF4-FFF2-40B4-BE49-F238E27FC236}">
              <a16:creationId xmlns:a16="http://schemas.microsoft.com/office/drawing/2014/main" id="{68D9BADB-FD2B-426D-81B2-9F447D269D79}"/>
            </a:ext>
          </a:extLst>
        </xdr:cNvPr>
        <xdr:cNvSpPr txBox="1"/>
      </xdr:nvSpPr>
      <xdr:spPr>
        <a:xfrm>
          <a:off x="18421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A808FB4E-8B31-4816-9816-0B81C8BCE25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13652814-DE9B-4C08-8F3C-812A7D246F8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3195D0BB-E1F8-4C5B-A3A2-C844699D5F6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類似団体と比較して有形固定資産償却率が高くなっている施設は、「一般廃棄物処理施設」「体育館・プール」「庁舎」である。「一般廃棄物処理施設」については、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％の減価償却率となっている。連結対象団体である杵築速見環境浄化組合のし尿処理施設がこれに該当する。「体育館・プール」については、昭和５３年度に建設した中央体育館の減価償却率が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96.8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％となっており、老朽化が進んでいる。「庁舎」については、令和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年度は、新館庁舎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LED</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工事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や屋上受電設備更新工事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を行ったが、減価償却率は旧館が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76.0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％、新館が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71.5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％、全体としては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73.2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％となっており、昨年度より若干高くなっている。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償却率が低くなっている施設は、「図書館」「保健センター・保健所」「福祉施設」「消防施設」である。「図書館」については、平成２７年度よりリース資産として計上されている交流ひろば</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HiCaLi</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内の町立図書館が対象施設となっている。「保健センター・保健所」については、平成１２年度に建設した保健福祉センターが対象施設となっている。「福祉施設」については、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保健福祉センターにある老朽化したウッドデッキを更新したため減価償却率が下がっているが、「保健センター・保健所」の</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数値に計上誤りがあり減価償却率が大幅に改善されている。本来の減価償却率は</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95.6%</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と類似団体を上回っている（福祉施設の誤りについては来年度修正予定）。</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「消防施設」については、町内一円にある消防機庫、防火水槽のほか、連結対象団体である杵築速見消防組合の庁舎、倉庫等が含まれている。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28,020
27,809
73.26
13,312,952
13,056,429
203,261
6,738,979
9,478,871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当町は人口減少も少なく、近隣市のベッドタウンとして発展してきたため、安定した税収入があり、県内では上位に位置している。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年度は基準財政需要額の増加に加えて、前々年度の法人町民税の臨時的な増収の影響により基準財政収入額が大幅に減少したことから、単年度指数は前年度から</a:t>
          </a:r>
          <a:r>
            <a:rPr kumimoji="1" lang="en-US" altLang="ja-JP" sz="1200">
              <a:latin typeface="ＭＳ Ｐゴシック" panose="020B0600070205080204" pitchFamily="50" charset="-128"/>
              <a:ea typeface="ＭＳ Ｐゴシック" panose="020B0600070205080204" pitchFamily="50" charset="-128"/>
            </a:rPr>
            <a:t>0.037</a:t>
          </a:r>
          <a:r>
            <a:rPr kumimoji="1" lang="ja-JP" altLang="en-US" sz="1200">
              <a:latin typeface="ＭＳ Ｐゴシック" panose="020B0600070205080204" pitchFamily="50" charset="-128"/>
              <a:ea typeface="ＭＳ Ｐゴシック" panose="020B0600070205080204" pitchFamily="50" charset="-128"/>
            </a:rPr>
            <a:t>ポイント減少したが、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か年平均では横ばいで推移している。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財政基盤の強化は当町の最重要課題である。行財政改革推進プランに基づき、歳出の見直しを行うほか、企業誘致や移住施策にも力を入れ、自主財源の確保に努めていく必要がある。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41628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139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や扶助費といった義務的経費のほか、一部事務組合負担金の増加等により、分子である経常経費充当一般財源は増加しているものの、普通交付税の大幅な増加等により、分母である経常一般財源の増加が上回ったため、経常収支比率は</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ポイント減少し、</a:t>
          </a:r>
          <a:r>
            <a:rPr kumimoji="1" lang="en-US" altLang="ja-JP" sz="1200">
              <a:latin typeface="ＭＳ Ｐゴシック" panose="020B0600070205080204" pitchFamily="50" charset="-128"/>
              <a:ea typeface="ＭＳ Ｐゴシック" panose="020B0600070205080204" pitchFamily="50" charset="-128"/>
            </a:rPr>
            <a:t>93.8</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今後も団塊世代の</a:t>
          </a:r>
          <a:r>
            <a:rPr kumimoji="1" lang="en-US" altLang="ja-JP" sz="1200">
              <a:latin typeface="ＭＳ Ｐゴシック" panose="020B0600070205080204" pitchFamily="50" charset="-128"/>
              <a:ea typeface="ＭＳ Ｐゴシック" panose="020B0600070205080204" pitchFamily="50" charset="-128"/>
            </a:rPr>
            <a:t>75</a:t>
          </a:r>
          <a:r>
            <a:rPr kumimoji="1" lang="ja-JP" altLang="en-US" sz="1200">
              <a:latin typeface="ＭＳ Ｐゴシック" panose="020B0600070205080204" pitchFamily="50" charset="-128"/>
              <a:ea typeface="ＭＳ Ｐゴシック" panose="020B0600070205080204" pitchFamily="50" charset="-128"/>
            </a:rPr>
            <a:t>歳到達に伴う後期高齢者医療への負担金や子ども・子育て政策の拡充等による社会保障経費の増加に加え、物価高騰や賃上げの動きも影響し、経常経費は更なる増加が予想される。行財政改革推進プランに基づき、経常経費の抑制に努め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51435</xdr:rowOff>
    </xdr:from>
    <xdr:to>
      <xdr:col>23</xdr:col>
      <xdr:colOff>133350</xdr:colOff>
      <xdr:row>64</xdr:row>
      <xdr:rowOff>75565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2423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40957</xdr:rowOff>
    </xdr:from>
    <xdr:to>
      <xdr:col>19</xdr:col>
      <xdr:colOff>133350</xdr:colOff>
      <xdr:row>64</xdr:row>
      <xdr:rowOff>75565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99407"/>
          <a:ext cx="889000" cy="5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40957</xdr:rowOff>
    </xdr:from>
    <xdr:to>
      <xdr:col>15</xdr:col>
      <xdr:colOff>82550</xdr:colOff>
      <xdr:row>63</xdr:row>
      <xdr:rowOff>156528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499407"/>
          <a:ext cx="889000" cy="4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156528</xdr:rowOff>
    </xdr:from>
    <xdr:to>
      <xdr:col>11</xdr:col>
      <xdr:colOff>31750</xdr:colOff>
      <xdr:row>65</xdr:row>
      <xdr:rowOff>103188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57878"/>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635</xdr:rowOff>
    </xdr:from>
    <xdr:to>
      <xdr:col>23</xdr:col>
      <xdr:colOff>184150</xdr:colOff>
      <xdr:row>64</xdr:row>
      <xdr:rowOff>102235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144162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4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24765</xdr:rowOff>
    </xdr:from>
    <xdr:to>
      <xdr:col>19</xdr:col>
      <xdr:colOff>184150</xdr:colOff>
      <xdr:row>64</xdr:row>
      <xdr:rowOff>126365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111142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161607</xdr:rowOff>
    </xdr:from>
    <xdr:to>
      <xdr:col>15</xdr:col>
      <xdr:colOff>133350</xdr:colOff>
      <xdr:row>61</xdr:row>
      <xdr:rowOff>91757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101934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105728</xdr:rowOff>
    </xdr:from>
    <xdr:to>
      <xdr:col>11</xdr:col>
      <xdr:colOff>82550</xdr:colOff>
      <xdr:row>64</xdr:row>
      <xdr:rowOff>35878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20655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52388</xdr:rowOff>
    </xdr:from>
    <xdr:to>
      <xdr:col>7</xdr:col>
      <xdr:colOff>31750</xdr:colOff>
      <xdr:row>65</xdr:row>
      <xdr:rowOff>153988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138765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8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[130,320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全国平均、県平均のみならず類似団体平均より低くなっているのは、主に物件費が相対的に少ないことが要因である。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件費は人事院勧告に基づく給与改定等により増加しているが、物件費は新型コロナウイルスワクチン接種関連経費や臨時交付金事業の縮小等により大幅に減少したため、人口一人当たりの金額が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物価高騰や賃上げの影響を受けて、人件費、物件費、維持補修費ともに増加が見込まれる。業務効率化や職員の採用調整等により人件費の抑制に努めるほか、物件費等も事業見直し等により経費の削減に取り組む必要が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139974</xdr:rowOff>
    </xdr:from>
    <xdr:to>
      <xdr:col>23</xdr:col>
      <xdr:colOff>133350</xdr:colOff>
      <xdr:row>81</xdr:row>
      <xdr:rowOff>149501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027424"/>
          <a:ext cx="838200" cy="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128132</xdr:rowOff>
    </xdr:from>
    <xdr:to>
      <xdr:col>19</xdr:col>
      <xdr:colOff>133350</xdr:colOff>
      <xdr:row>81</xdr:row>
      <xdr:rowOff>149501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15582"/>
          <a:ext cx="889000" cy="2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93331</xdr:rowOff>
    </xdr:from>
    <xdr:to>
      <xdr:col>15</xdr:col>
      <xdr:colOff>82550</xdr:colOff>
      <xdr:row>81</xdr:row>
      <xdr:rowOff>128132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80781"/>
          <a:ext cx="889000" cy="3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39917</xdr:rowOff>
    </xdr:from>
    <xdr:to>
      <xdr:col>11</xdr:col>
      <xdr:colOff>31750</xdr:colOff>
      <xdr:row>81</xdr:row>
      <xdr:rowOff>93331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27367"/>
          <a:ext cx="889000" cy="5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89174</xdr:rowOff>
    </xdr:from>
    <xdr:to>
      <xdr:col>23</xdr:col>
      <xdr:colOff>184150</xdr:colOff>
      <xdr:row>82</xdr:row>
      <xdr:rowOff>19324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7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105701</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2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98701</xdr:rowOff>
    </xdr:from>
    <xdr:to>
      <xdr:col>19</xdr:col>
      <xdr:colOff>184150</xdr:colOff>
      <xdr:row>82</xdr:row>
      <xdr:rowOff>28851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8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39028</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55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77332</xdr:rowOff>
    </xdr:from>
    <xdr:to>
      <xdr:col>15</xdr:col>
      <xdr:colOff>133350</xdr:colOff>
      <xdr:row>82</xdr:row>
      <xdr:rowOff>7482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6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17659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33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42531</xdr:rowOff>
    </xdr:from>
    <xdr:to>
      <xdr:col>11</xdr:col>
      <xdr:colOff>82550</xdr:colOff>
      <xdr:row>81</xdr:row>
      <xdr:rowOff>144131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2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154308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9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160567</xdr:rowOff>
    </xdr:from>
    <xdr:to>
      <xdr:col>7</xdr:col>
      <xdr:colOff>31750</xdr:colOff>
      <xdr:row>81</xdr:row>
      <xdr:rowOff>90717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7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100894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4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年度以降、収支の改善が図られていることから、令和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年度から給与カットを終了したため、ラスパイレス指数は</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ポイント悪化し、</a:t>
          </a:r>
          <a:r>
            <a:rPr kumimoji="1" lang="en-US" altLang="ja-JP" sz="1200">
              <a:latin typeface="ＭＳ Ｐゴシック" panose="020B0600070205080204" pitchFamily="50" charset="-128"/>
              <a:ea typeface="ＭＳ Ｐゴシック" panose="020B0600070205080204" pitchFamily="50" charset="-128"/>
            </a:rPr>
            <a:t>100.4</a:t>
          </a:r>
          <a:r>
            <a:rPr kumimoji="1" lang="ja-JP" altLang="en-US" sz="1200">
              <a:latin typeface="ＭＳ Ｐゴシック" panose="020B0600070205080204" pitchFamily="50" charset="-128"/>
              <a:ea typeface="ＭＳ Ｐゴシック" panose="020B0600070205080204" pitchFamily="50" charset="-128"/>
            </a:rPr>
            <a:t>と</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を超える結果となっている。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類似団体平均、全国町村平均をもともに上回っていることから、適正な給与水準の維持に努めていく必要がある。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115005</xdr:rowOff>
    </xdr:from>
    <xdr:to>
      <xdr:col>81</xdr:col>
      <xdr:colOff>44450</xdr:colOff>
      <xdr:row>88</xdr:row>
      <xdr:rowOff>107245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859705"/>
          <a:ext cx="838200" cy="33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115005</xdr:rowOff>
    </xdr:from>
    <xdr:to>
      <xdr:col>77</xdr:col>
      <xdr:colOff>44450</xdr:colOff>
      <xdr:row>86</xdr:row>
      <xdr:rowOff>168628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8597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168628</xdr:rowOff>
    </xdr:from>
    <xdr:to>
      <xdr:col>72</xdr:col>
      <xdr:colOff>203200</xdr:colOff>
      <xdr:row>87</xdr:row>
      <xdr:rowOff>50800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9133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158045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669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56445</xdr:rowOff>
    </xdr:from>
    <xdr:to>
      <xdr:col>81</xdr:col>
      <xdr:colOff>95250</xdr:colOff>
      <xdr:row>88</xdr:row>
      <xdr:rowOff>158045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28522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11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64205</xdr:rowOff>
    </xdr:from>
    <xdr:to>
      <xdr:col>77</xdr:col>
      <xdr:colOff>95250</xdr:colOff>
      <xdr:row>86</xdr:row>
      <xdr:rowOff>165805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117828</xdr:rowOff>
    </xdr:from>
    <xdr:to>
      <xdr:col>73</xdr:col>
      <xdr:colOff>44450</xdr:colOff>
      <xdr:row>87</xdr:row>
      <xdr:rowOff>47978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32755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原則として正規職員の採用は退職者の補充にとどめているため、大きな増減は見られないものの、再任用職員、会計年度任用職員は増加傾向にある。また、定年延長の開始により、職員数の増加も懸念さ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財政健全化に向けて行財政改革に取り組む中、人件費の抑制は最重要課題のひとつである。</a:t>
          </a:r>
          <a:r>
            <a:rPr kumimoji="1" lang="en-US" altLang="ja-JP" sz="1200">
              <a:latin typeface="ＭＳ Ｐゴシック" panose="020B0600070205080204" pitchFamily="50" charset="-128"/>
              <a:ea typeface="ＭＳ Ｐゴシック" panose="020B0600070205080204" pitchFamily="50" charset="-128"/>
            </a:rPr>
            <a:t>BPR</a:t>
          </a:r>
          <a:r>
            <a:rPr kumimoji="1" lang="ja-JP" altLang="en-US" sz="1200">
              <a:latin typeface="ＭＳ Ｐゴシック" panose="020B0600070205080204" pitchFamily="50" charset="-128"/>
              <a:ea typeface="ＭＳ Ｐゴシック" panose="020B0600070205080204" pitchFamily="50" charset="-128"/>
            </a:rPr>
            <a:t>や</a:t>
          </a:r>
          <a:r>
            <a:rPr kumimoji="1" lang="en-US" altLang="ja-JP" sz="1200">
              <a:latin typeface="ＭＳ Ｐゴシック" panose="020B0600070205080204" pitchFamily="50" charset="-128"/>
              <a:ea typeface="ＭＳ Ｐゴシック" panose="020B0600070205080204" pitchFamily="50" charset="-128"/>
            </a:rPr>
            <a:t>DX</a:t>
          </a:r>
          <a:r>
            <a:rPr kumimoji="1" lang="ja-JP" altLang="en-US" sz="1200">
              <a:latin typeface="ＭＳ Ｐゴシック" panose="020B0600070205080204" pitchFamily="50" charset="-128"/>
              <a:ea typeface="ＭＳ Ｐゴシック" panose="020B0600070205080204" pitchFamily="50" charset="-128"/>
            </a:rPr>
            <a:t>等により、更なる業務の効率化を図るほか、アウトソーシングも視野に入れ、職員数の増加抑制、適正化に一層取り組んで行く必要がある。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78831</xdr:rowOff>
    </xdr:from>
    <xdr:to>
      <xdr:col>81</xdr:col>
      <xdr:colOff>44450</xdr:colOff>
      <xdr:row>60</xdr:row>
      <xdr:rowOff>94343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65831"/>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78831</xdr:rowOff>
    </xdr:from>
    <xdr:to>
      <xdr:col>77</xdr:col>
      <xdr:colOff>44450</xdr:colOff>
      <xdr:row>60</xdr:row>
      <xdr:rowOff>97790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365831"/>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94343</xdr:rowOff>
    </xdr:from>
    <xdr:to>
      <xdr:col>72</xdr:col>
      <xdr:colOff>203200</xdr:colOff>
      <xdr:row>60</xdr:row>
      <xdr:rowOff>97790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8134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59872</xdr:rowOff>
    </xdr:from>
    <xdr:to>
      <xdr:col>68</xdr:col>
      <xdr:colOff>152400</xdr:colOff>
      <xdr:row>60</xdr:row>
      <xdr:rowOff>94343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468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43543</xdr:rowOff>
    </xdr:from>
    <xdr:to>
      <xdr:col>81</xdr:col>
      <xdr:colOff>95250</xdr:colOff>
      <xdr:row>60</xdr:row>
      <xdr:rowOff>145143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60070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7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28031</xdr:rowOff>
    </xdr:from>
    <xdr:to>
      <xdr:col>77</xdr:col>
      <xdr:colOff>95250</xdr:colOff>
      <xdr:row>60</xdr:row>
      <xdr:rowOff>129631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1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139808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83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46990</xdr:rowOff>
    </xdr:from>
    <xdr:to>
      <xdr:col>73</xdr:col>
      <xdr:colOff>44450</xdr:colOff>
      <xdr:row>60</xdr:row>
      <xdr:rowOff>148590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133367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43543</xdr:rowOff>
    </xdr:from>
    <xdr:to>
      <xdr:col>68</xdr:col>
      <xdr:colOff>203200</xdr:colOff>
      <xdr:row>60</xdr:row>
      <xdr:rowOff>145143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129920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9072</xdr:rowOff>
    </xdr:from>
    <xdr:to>
      <xdr:col>64</xdr:col>
      <xdr:colOff>152400</xdr:colOff>
      <xdr:row>60</xdr:row>
      <xdr:rowOff>110672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120849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年度の実質公債費比率は</a:t>
          </a:r>
          <a:r>
            <a:rPr kumimoji="1" lang="en-US" altLang="ja-JP" sz="1200">
              <a:latin typeface="ＭＳ Ｐゴシック" panose="020B0600070205080204" pitchFamily="50" charset="-128"/>
              <a:ea typeface="ＭＳ Ｐゴシック" panose="020B0600070205080204" pitchFamily="50" charset="-128"/>
            </a:rPr>
            <a:t>8.2</a:t>
          </a:r>
          <a:r>
            <a:rPr kumimoji="1" lang="ja-JP" altLang="en-US" sz="1200">
              <a:latin typeface="ＭＳ Ｐゴシック" panose="020B0600070205080204" pitchFamily="50" charset="-128"/>
              <a:ea typeface="ＭＳ Ｐゴシック" panose="020B0600070205080204" pitchFamily="50" charset="-128"/>
            </a:rPr>
            <a:t>％と、前年度から</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ポイント悪化している。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れは、分子において、元利償還金は減少したものの公営企業及び一部事務組合に係る繰入金・負担金がそれぞれ増加していること、分母において標準財政規模が減少していることが主な要因である。全国平均、県平均のみならず、類似団体平均をも上回っており、今後も公共施設の老朽化対策等により、町債発行額とともに公債費の増加も懸念されることから、改善の取組が必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町債発行については交付税措置率等を踏まえ、適切に行うこととし、控除財源の確保により、実質的な公債費負担の抑制に取り組んで行く。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165735</xdr:rowOff>
    </xdr:from>
    <xdr:to>
      <xdr:col>81</xdr:col>
      <xdr:colOff>44450</xdr:colOff>
      <xdr:row>40</xdr:row>
      <xdr:rowOff>18415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85228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39</xdr:row>
      <xdr:rowOff>165735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84022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12382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840220"/>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12382</xdr:rowOff>
    </xdr:from>
    <xdr:to>
      <xdr:col>68</xdr:col>
      <xdr:colOff>152400</xdr:colOff>
      <xdr:row>40</xdr:row>
      <xdr:rowOff>48578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870382"/>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139065</xdr:rowOff>
    </xdr:from>
    <xdr:to>
      <xdr:col>81</xdr:col>
      <xdr:colOff>95250</xdr:colOff>
      <xdr:row>40</xdr:row>
      <xdr:rowOff>69215</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8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111142</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7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114935</xdr:rowOff>
    </xdr:from>
    <xdr:to>
      <xdr:col>77</xdr:col>
      <xdr:colOff>95250</xdr:colOff>
      <xdr:row>40</xdr:row>
      <xdr:rowOff>45085</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29862</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87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17797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133032</xdr:rowOff>
    </xdr:from>
    <xdr:to>
      <xdr:col>68</xdr:col>
      <xdr:colOff>203200</xdr:colOff>
      <xdr:row>40</xdr:row>
      <xdr:rowOff>63182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8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47959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90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169228</xdr:rowOff>
    </xdr:from>
    <xdr:to>
      <xdr:col>64</xdr:col>
      <xdr:colOff>152400</xdr:colOff>
      <xdr:row>40</xdr:row>
      <xdr:rowOff>99378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85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84155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94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年度の将来負担比率は</a:t>
          </a:r>
          <a:r>
            <a:rPr kumimoji="1" lang="en-US" altLang="ja-JP" sz="1200">
              <a:latin typeface="ＭＳ Ｐゴシック" panose="020B0600070205080204" pitchFamily="50" charset="-128"/>
              <a:ea typeface="ＭＳ Ｐゴシック" panose="020B0600070205080204" pitchFamily="50" charset="-128"/>
            </a:rPr>
            <a:t>7.8</a:t>
          </a:r>
          <a:r>
            <a:rPr kumimoji="1" lang="ja-JP" altLang="en-US" sz="1200">
              <a:latin typeface="ＭＳ Ｐゴシック" panose="020B0600070205080204" pitchFamily="50" charset="-128"/>
              <a:ea typeface="ＭＳ Ｐゴシック" panose="020B0600070205080204" pitchFamily="50" charset="-128"/>
            </a:rPr>
            <a:t>％と、前年度から更に</a:t>
          </a:r>
          <a:r>
            <a:rPr kumimoji="1" lang="en-US" altLang="ja-JP" sz="1200">
              <a:latin typeface="ＭＳ Ｐゴシック" panose="020B0600070205080204" pitchFamily="50" charset="-128"/>
              <a:ea typeface="ＭＳ Ｐゴシック" panose="020B0600070205080204" pitchFamily="50" charset="-128"/>
            </a:rPr>
            <a:t>11.8</a:t>
          </a:r>
          <a:r>
            <a:rPr kumimoji="1" lang="ja-JP" altLang="en-US" sz="1200">
              <a:latin typeface="ＭＳ Ｐゴシック" panose="020B0600070205080204" pitchFamily="50" charset="-128"/>
              <a:ea typeface="ＭＳ Ｐゴシック" panose="020B0600070205080204" pitchFamily="50" charset="-128"/>
            </a:rPr>
            <a:t>ポイント減少し、大幅な改善が進んでいる。これは町債の発行抑制により一般会計の地方債残高の減少が続いていることに加え、収支の改善やふるさと寄附金の好況により、控除財源である充当可能基金が増加していること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公共施設の老朽化対策の本格化などにより、町債発行の増加が予想される。将来世代に過度な負担を負わせないよう、町債発行については取捨選択により適切に行うほか、ふるさと寄附金事業の取組等により、基金残高の維持・増加に努めていく。</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2540</xdr:rowOff>
    </xdr:from>
    <xdr:to>
      <xdr:col>81</xdr:col>
      <xdr:colOff>44450</xdr:colOff>
      <xdr:row>14</xdr:row>
      <xdr:rowOff>138128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402840"/>
          <a:ext cx="838200" cy="13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138128</xdr:rowOff>
    </xdr:from>
    <xdr:to>
      <xdr:col>77</xdr:col>
      <xdr:colOff>44450</xdr:colOff>
      <xdr:row>15</xdr:row>
      <xdr:rowOff>168910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538428"/>
          <a:ext cx="889000" cy="20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168910</xdr:rowOff>
    </xdr:from>
    <xdr:to>
      <xdr:col>72</xdr:col>
      <xdr:colOff>203200</xdr:colOff>
      <xdr:row>17</xdr:row>
      <xdr:rowOff>29391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740660"/>
          <a:ext cx="889000" cy="20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29391</xdr:rowOff>
    </xdr:from>
    <xdr:to>
      <xdr:col>68</xdr:col>
      <xdr:colOff>152400</xdr:colOff>
      <xdr:row>17</xdr:row>
      <xdr:rowOff>136253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944041"/>
          <a:ext cx="8890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123190</xdr:rowOff>
    </xdr:from>
    <xdr:to>
      <xdr:col>81</xdr:col>
      <xdr:colOff>95250</xdr:colOff>
      <xdr:row>14</xdr:row>
      <xdr:rowOff>53340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3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95267</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32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87328</xdr:rowOff>
    </xdr:from>
    <xdr:to>
      <xdr:col>77</xdr:col>
      <xdr:colOff>95250</xdr:colOff>
      <xdr:row>15</xdr:row>
      <xdr:rowOff>17478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4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2255</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57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118110</xdr:rowOff>
    </xdr:from>
    <xdr:to>
      <xdr:col>73</xdr:col>
      <xdr:colOff>44450</xdr:colOff>
      <xdr:row>16</xdr:row>
      <xdr:rowOff>48260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33037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150041</xdr:rowOff>
    </xdr:from>
    <xdr:to>
      <xdr:col>68</xdr:col>
      <xdr:colOff>203200</xdr:colOff>
      <xdr:row>17</xdr:row>
      <xdr:rowOff>80191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89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64968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97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85453</xdr:rowOff>
    </xdr:from>
    <xdr:to>
      <xdr:col>64</xdr:col>
      <xdr:colOff>152400</xdr:colOff>
      <xdr:row>18</xdr:row>
      <xdr:rowOff>15603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00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380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0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28,020
27,809
73.26
13,312,952
13,056,429
203,261
6,738,979
9,478,871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人件費自体は増加しているものの、経常一般財源の増加率がそれを上回ったため、前年度から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定年延長の開始のほか、賃上げの動きの中で給与改定が行われており、今後も人件費の増加が予想される。</a:t>
          </a:r>
          <a:r>
            <a:rPr kumimoji="1" lang="en-US" altLang="ja-JP" sz="1300">
              <a:latin typeface="ＭＳ Ｐゴシック" panose="020B0600070205080204" pitchFamily="50" charset="-128"/>
              <a:ea typeface="ＭＳ Ｐゴシック" panose="020B0600070205080204" pitchFamily="50" charset="-128"/>
            </a:rPr>
            <a:t>BPR</a:t>
          </a:r>
          <a:r>
            <a:rPr kumimoji="1" lang="ja-JP" altLang="en-US" sz="1300">
              <a:latin typeface="ＭＳ Ｐゴシック" panose="020B0600070205080204" pitchFamily="50" charset="-128"/>
              <a:ea typeface="ＭＳ Ｐゴシック" panose="020B0600070205080204" pitchFamily="50" charset="-128"/>
            </a:rPr>
            <a:t>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による業務の効率化と職員の適正配置、会計年度任用職員を含めた職員の採用計画の見直し等を通じて、人件費の抑制に取り組む必要がある。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78994</xdr:rowOff>
    </xdr:from>
    <xdr:to>
      <xdr:col>24</xdr:col>
      <xdr:colOff>25400</xdr:colOff>
      <xdr:row>37</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226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28702</xdr:rowOff>
    </xdr:from>
    <xdr:to>
      <xdr:col>19</xdr:col>
      <xdr:colOff>187325</xdr:colOff>
      <xdr:row>37</xdr:row>
      <xdr:rowOff>92710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723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28702</xdr:rowOff>
    </xdr:from>
    <xdr:to>
      <xdr:col>15</xdr:col>
      <xdr:colOff>98425</xdr:colOff>
      <xdr:row>37</xdr:row>
      <xdr:rowOff>110998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723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110998</xdr:rowOff>
    </xdr:from>
    <xdr:to>
      <xdr:col>11</xdr:col>
      <xdr:colOff>9525</xdr:colOff>
      <xdr:row>38</xdr:row>
      <xdr:rowOff>49276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546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149352</xdr:rowOff>
    </xdr:from>
    <xdr:to>
      <xdr:col>15</xdr:col>
      <xdr:colOff>149225</xdr:colOff>
      <xdr:row>37</xdr:row>
      <xdr:rowOff>79502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60198</xdr:rowOff>
    </xdr:from>
    <xdr:to>
      <xdr:col>11</xdr:col>
      <xdr:colOff>60325</xdr:colOff>
      <xdr:row>37</xdr:row>
      <xdr:rowOff>161798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169926</xdr:rowOff>
    </xdr:from>
    <xdr:to>
      <xdr:col>6</xdr:col>
      <xdr:colOff>171450</xdr:colOff>
      <xdr:row>38</xdr:row>
      <xdr:rowOff>100076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84853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全国平均、県平均、類似団体平均をともに下回っているものの、経常経費はデマンド型地域公共交通運行事業の開始、物価高騰に伴う学校給食等食材購入費や光熱水費等により増加している。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a:t>
          </a:r>
          <a:r>
            <a:rPr kumimoji="1" lang="en-US" altLang="ja-JP" sz="1200">
              <a:latin typeface="ＭＳ Ｐゴシック" panose="020B0600070205080204" pitchFamily="50" charset="-128"/>
              <a:ea typeface="ＭＳ Ｐゴシック" panose="020B0600070205080204" pitchFamily="50" charset="-128"/>
            </a:rPr>
            <a:t>DX</a:t>
          </a:r>
          <a:r>
            <a:rPr kumimoji="1" lang="ja-JP" altLang="en-US" sz="1200">
              <a:latin typeface="ＭＳ Ｐゴシック" panose="020B0600070205080204" pitchFamily="50" charset="-128"/>
              <a:ea typeface="ＭＳ Ｐゴシック" panose="020B0600070205080204" pitchFamily="50" charset="-128"/>
            </a:rPr>
            <a:t>に伴うランニングコストのほか、物価高騰の煽りを受けて各種委託料も増加することが予想される。事務事業評価の徹底により、事業見直しを行い、余剰経費の削減に努めていく必要がある。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66040</xdr:rowOff>
    </xdr:from>
    <xdr:to>
      <xdr:col>82</xdr:col>
      <xdr:colOff>107950</xdr:colOff>
      <xdr:row>14</xdr:row>
      <xdr:rowOff>81280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663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100330</xdr:rowOff>
    </xdr:from>
    <xdr:to>
      <xdr:col>78</xdr:col>
      <xdr:colOff>69850</xdr:colOff>
      <xdr:row>14</xdr:row>
      <xdr:rowOff>66040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291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100330</xdr:rowOff>
    </xdr:from>
    <xdr:to>
      <xdr:col>73</xdr:col>
      <xdr:colOff>180975</xdr:colOff>
      <xdr:row>13</xdr:row>
      <xdr:rowOff>130810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329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130810</xdr:rowOff>
    </xdr:from>
    <xdr:to>
      <xdr:col>69</xdr:col>
      <xdr:colOff>92075</xdr:colOff>
      <xdr:row>14</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59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30480</xdr:rowOff>
    </xdr:from>
    <xdr:to>
      <xdr:col>82</xdr:col>
      <xdr:colOff>158750</xdr:colOff>
      <xdr:row>14</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47007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xdr:rowOff>
    </xdr:from>
    <xdr:to>
      <xdr:col>78</xdr:col>
      <xdr:colOff>120650</xdr:colOff>
      <xdr:row>14</xdr:row>
      <xdr:rowOff>116840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127017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8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49530</xdr:rowOff>
    </xdr:from>
    <xdr:to>
      <xdr:col>74</xdr:col>
      <xdr:colOff>31750</xdr:colOff>
      <xdr:row>13</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161307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80010</xdr:rowOff>
    </xdr:from>
    <xdr:to>
      <xdr:col>69</xdr:col>
      <xdr:colOff>142875</xdr:colOff>
      <xdr:row>14</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障害者介護給付費や障害児通所支援給付費のほか、助成対象の拡充による子ども医療費助成事業費の増加等により、前年度から</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全国平均、県平均を下回っているが、類似団体平均比較では上回る状況が続いており、経常収支比率の高止まりの一因である。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今後もこども政策の強化に伴い増加が予想されるため、単独事業を中心に財源確保を含めた事業見直しを行い、適正化に努めていく。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124278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751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132443</xdr:rowOff>
    </xdr:from>
    <xdr:to>
      <xdr:col>19</xdr:col>
      <xdr:colOff>187325</xdr:colOff>
      <xdr:row>57</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336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132443</xdr:rowOff>
    </xdr:from>
    <xdr:to>
      <xdr:col>15</xdr:col>
      <xdr:colOff>98425</xdr:colOff>
      <xdr:row>57</xdr:row>
      <xdr:rowOff>113393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336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113393</xdr:rowOff>
    </xdr:from>
    <xdr:to>
      <xdr:col>11</xdr:col>
      <xdr:colOff>9525</xdr:colOff>
      <xdr:row>57</xdr:row>
      <xdr:rowOff>113393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86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73478</xdr:rowOff>
    </xdr:from>
    <xdr:to>
      <xdr:col>24</xdr:col>
      <xdr:colOff>76200</xdr:colOff>
      <xdr:row>58</xdr:row>
      <xdr:rowOff>3628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45555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81643</xdr:rowOff>
    </xdr:from>
    <xdr:to>
      <xdr:col>15</xdr:col>
      <xdr:colOff>149225</xdr:colOff>
      <xdr:row>57</xdr:row>
      <xdr:rowOff>11793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62593</xdr:rowOff>
    </xdr:from>
    <xdr:to>
      <xdr:col>11</xdr:col>
      <xdr:colOff>60325</xdr:colOff>
      <xdr:row>57</xdr:row>
      <xdr:rowOff>164193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148970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62593</xdr:rowOff>
    </xdr:from>
    <xdr:to>
      <xdr:col>6</xdr:col>
      <xdr:colOff>171450</xdr:colOff>
      <xdr:row>57</xdr:row>
      <xdr:rowOff>164193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148970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その他の主な歳出である繰出金は、国民健康保険繰出金の減少等により微減となっている。また維持補修費も減少し、前年度から</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今後、団塊世代の</a:t>
          </a:r>
          <a:r>
            <a:rPr kumimoji="1" lang="en-US" altLang="ja-JP" sz="1200">
              <a:latin typeface="ＭＳ Ｐゴシック" panose="020B0600070205080204" pitchFamily="50" charset="-128"/>
              <a:ea typeface="ＭＳ Ｐゴシック" panose="020B0600070205080204" pitchFamily="50" charset="-128"/>
            </a:rPr>
            <a:t>75</a:t>
          </a:r>
          <a:r>
            <a:rPr kumimoji="1" lang="ja-JP" altLang="en-US" sz="1200">
              <a:latin typeface="ＭＳ Ｐゴシック" panose="020B0600070205080204" pitchFamily="50" charset="-128"/>
              <a:ea typeface="ＭＳ Ｐゴシック" panose="020B0600070205080204" pitchFamily="50" charset="-128"/>
            </a:rPr>
            <a:t>歳到達に伴い、後期高齢者医療に係る繰出金の増加が見込まれるなど、その他の経費は更なる増加が見込まれる。医療費や介護給付費の抑制に繋がる取組を実施するとともに、保険税等の適正化を図り、普通会計の負担額を減らすよう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18143</xdr:rowOff>
    </xdr:from>
    <xdr:to>
      <xdr:col>82</xdr:col>
      <xdr:colOff>107950</xdr:colOff>
      <xdr:row>58</xdr:row>
      <xdr:rowOff>72572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622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58</xdr:row>
      <xdr:rowOff>72572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64272"/>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91622</xdr:rowOff>
    </xdr:from>
    <xdr:to>
      <xdr:col>73</xdr:col>
      <xdr:colOff>180975</xdr:colOff>
      <xdr:row>58</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64272"/>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58</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7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138793</xdr:rowOff>
    </xdr:from>
    <xdr:to>
      <xdr:col>82</xdr:col>
      <xdr:colOff>158750</xdr:colOff>
      <xdr:row>58</xdr:row>
      <xdr:rowOff>68943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110870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21772</xdr:rowOff>
    </xdr:from>
    <xdr:to>
      <xdr:col>78</xdr:col>
      <xdr:colOff>120650</xdr:colOff>
      <xdr:row>58</xdr:row>
      <xdr:rowOff>123372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108149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5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40822</xdr:rowOff>
    </xdr:from>
    <xdr:to>
      <xdr:col>74</xdr:col>
      <xdr:colOff>31750</xdr:colOff>
      <xdr:row>57</xdr:row>
      <xdr:rowOff>142422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各一部事務組合負担金のほか、企業立地促進条例助成金の増加等により経常経費は大幅に増加し、率は</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ポイント増加している。全国平均、県平均、類似団体平均をともに上回っており、依然として経常経費で占める割合は大きい。</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各種団体に対する補助金等については、決算状況や妥当性を十分検証し、数値の改善に努めていく。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110998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089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65278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357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46990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357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110998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906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臨時財政対策債の順次償還終了等により、増加傾向にあった公債費は減少に転じており、率も</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ながら、今後は公共施設の老朽化対策の本格化等により、町債発行額の増加ととも公債費の増加が懸念される。経常収支比率の悪化を招くことのないよう、町債発行に当たっては、慎重に事業選択を行っていく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xdr:rowOff>
    </xdr:from>
    <xdr:to>
      <xdr:col>24</xdr:col>
      <xdr:colOff>25400</xdr:colOff>
      <xdr:row>77</xdr:row>
      <xdr:rowOff>56135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12063"/>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154432</xdr:rowOff>
    </xdr:from>
    <xdr:to>
      <xdr:col>19</xdr:col>
      <xdr:colOff>187325</xdr:colOff>
      <xdr:row>77</xdr:row>
      <xdr:rowOff>56135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184632"/>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154432</xdr:rowOff>
    </xdr:from>
    <xdr:to>
      <xdr:col>15</xdr:col>
      <xdr:colOff>98425</xdr:colOff>
      <xdr:row>77</xdr:row>
      <xdr:rowOff>24130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1846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14987</xdr:rowOff>
    </xdr:from>
    <xdr:to>
      <xdr:col>11</xdr:col>
      <xdr:colOff>9525</xdr:colOff>
      <xdr:row>77</xdr:row>
      <xdr:rowOff>24130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2166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131063</xdr:rowOff>
    </xdr:from>
    <xdr:to>
      <xdr:col>24</xdr:col>
      <xdr:colOff>76200</xdr:colOff>
      <xdr:row>77</xdr:row>
      <xdr:rowOff>61213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103140</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5335</xdr:rowOff>
    </xdr:from>
    <xdr:to>
      <xdr:col>20</xdr:col>
      <xdr:colOff>38100</xdr:colOff>
      <xdr:row>77</xdr:row>
      <xdr:rowOff>106935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103632</xdr:rowOff>
    </xdr:from>
    <xdr:to>
      <xdr:col>15</xdr:col>
      <xdr:colOff>149225</xdr:colOff>
      <xdr:row>77</xdr:row>
      <xdr:rowOff>33782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18559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普通交付税等の経常一般財源も増加したものの、補助費等や物件費を中心に経常経費が大幅に増加した結果、前年度から</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長引く物価高騰や賃上げの動きを受けて、公債費を除く経常経費は増加が予想される。今後も行財政改革推進プランに基づき、事務事業評価による事業見直しや職員の定員管理の適正化、財源確保等に取り組み、指標の改善に務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78</xdr:row>
      <xdr:rowOff>131572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477239"/>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78</xdr:row>
      <xdr:rowOff>104139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34339"/>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78</xdr:row>
      <xdr:rowOff>67563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134339"/>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67563</xdr:rowOff>
    </xdr:from>
    <xdr:to>
      <xdr:col>69</xdr:col>
      <xdr:colOff>92075</xdr:colOff>
      <xdr:row>79</xdr:row>
      <xdr:rowOff>124713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44066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80772</xdr:rowOff>
    </xdr:from>
    <xdr:to>
      <xdr:col>82</xdr:col>
      <xdr:colOff>158750</xdr:colOff>
      <xdr:row>79</xdr:row>
      <xdr:rowOff>10922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52849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xdr:rowOff>
    </xdr:from>
    <xdr:to>
      <xdr:col>69</xdr:col>
      <xdr:colOff>142875</xdr:colOff>
      <xdr:row>78</xdr:row>
      <xdr:rowOff>118363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103140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73913</xdr:rowOff>
    </xdr:from>
    <xdr:to>
      <xdr:col>65</xdr:col>
      <xdr:colOff>53975</xdr:colOff>
      <xdr:row>80</xdr:row>
      <xdr:rowOff>4063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160290</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大分県日出町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120704</xdr:rowOff>
    </xdr:from>
    <xdr:to>
      <xdr:col>29</xdr:col>
      <xdr:colOff>127000</xdr:colOff>
      <xdr:row>17</xdr:row>
      <xdr:rowOff>169967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82979"/>
          <a:ext cx="647700" cy="49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105481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677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162366</xdr:rowOff>
    </xdr:from>
    <xdr:to>
      <xdr:col>26</xdr:col>
      <xdr:colOff>50800</xdr:colOff>
      <xdr:row>17</xdr:row>
      <xdr:rowOff>169967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124641"/>
          <a:ext cx="698500" cy="7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162366</xdr:rowOff>
    </xdr:from>
    <xdr:to>
      <xdr:col>22</xdr:col>
      <xdr:colOff>114300</xdr:colOff>
      <xdr:row>18</xdr:row>
      <xdr:rowOff>31979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24641"/>
          <a:ext cx="698500" cy="41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31979</xdr:rowOff>
    </xdr:from>
    <xdr:to>
      <xdr:col>18</xdr:col>
      <xdr:colOff>177800</xdr:colOff>
      <xdr:row>18</xdr:row>
      <xdr:rowOff>37779</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65704"/>
          <a:ext cx="698500" cy="5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69904</xdr:rowOff>
    </xdr:from>
    <xdr:to>
      <xdr:col>29</xdr:col>
      <xdr:colOff>177800</xdr:colOff>
      <xdr:row>18</xdr:row>
      <xdr:rowOff>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32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86431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87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119167</xdr:rowOff>
    </xdr:from>
    <xdr:to>
      <xdr:col>26</xdr:col>
      <xdr:colOff>101600</xdr:colOff>
      <xdr:row>18</xdr:row>
      <xdr:rowOff>49317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81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59494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850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111566</xdr:rowOff>
    </xdr:from>
    <xdr:to>
      <xdr:col>22</xdr:col>
      <xdr:colOff>165100</xdr:colOff>
      <xdr:row>18</xdr:row>
      <xdr:rowOff>41716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73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51893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842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152629</xdr:rowOff>
    </xdr:from>
    <xdr:to>
      <xdr:col>19</xdr:col>
      <xdr:colOff>38100</xdr:colOff>
      <xdr:row>18</xdr:row>
      <xdr:rowOff>82779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14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92956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8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158429</xdr:rowOff>
    </xdr:from>
    <xdr:to>
      <xdr:col>15</xdr:col>
      <xdr:colOff>101600</xdr:colOff>
      <xdr:row>18</xdr:row>
      <xdr:rowOff>88579</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20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98756</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88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191332</xdr:rowOff>
    </xdr:from>
    <xdr:to>
      <xdr:col>29</xdr:col>
      <xdr:colOff>127000</xdr:colOff>
      <xdr:row>35</xdr:row>
      <xdr:rowOff>227450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01682"/>
          <a:ext cx="647700" cy="36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227450</xdr:rowOff>
    </xdr:from>
    <xdr:to>
      <xdr:col>26</xdr:col>
      <xdr:colOff>50800</xdr:colOff>
      <xdr:row>35</xdr:row>
      <xdr:rowOff>259759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37800"/>
          <a:ext cx="698500" cy="32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259759</xdr:rowOff>
    </xdr:from>
    <xdr:to>
      <xdr:col>22</xdr:col>
      <xdr:colOff>114300</xdr:colOff>
      <xdr:row>35</xdr:row>
      <xdr:rowOff>267798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70109"/>
          <a:ext cx="698500" cy="8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267798</xdr:rowOff>
    </xdr:from>
    <xdr:to>
      <xdr:col>18</xdr:col>
      <xdr:colOff>177800</xdr:colOff>
      <xdr:row>35</xdr:row>
      <xdr:rowOff>281248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78148"/>
          <a:ext cx="698500" cy="13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140532</xdr:rowOff>
    </xdr:from>
    <xdr:to>
      <xdr:col>29</xdr:col>
      <xdr:colOff>177800</xdr:colOff>
      <xdr:row>35</xdr:row>
      <xdr:rowOff>242132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50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328509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9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176650</xdr:rowOff>
    </xdr:from>
    <xdr:to>
      <xdr:col>26</xdr:col>
      <xdr:colOff>101600</xdr:colOff>
      <xdr:row>35</xdr:row>
      <xdr:rowOff>278250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8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288427</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208959</xdr:rowOff>
    </xdr:from>
    <xdr:to>
      <xdr:col>22</xdr:col>
      <xdr:colOff>165100</xdr:colOff>
      <xdr:row>35</xdr:row>
      <xdr:rowOff>310559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19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320736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8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216998</xdr:rowOff>
    </xdr:from>
    <xdr:to>
      <xdr:col>19</xdr:col>
      <xdr:colOff>38100</xdr:colOff>
      <xdr:row>35</xdr:row>
      <xdr:rowOff>318598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27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328775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59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230448</xdr:rowOff>
    </xdr:from>
    <xdr:to>
      <xdr:col>15</xdr:col>
      <xdr:colOff>101600</xdr:colOff>
      <xdr:row>35</xdr:row>
      <xdr:rowOff>332048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40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342225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60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28,020
27,809
73.26
13,312,952
13,056,429
203,261
6,738,979
9,478,871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141006</xdr:rowOff>
    </xdr:from>
    <xdr:to>
      <xdr:col>24</xdr:col>
      <xdr:colOff>63500</xdr:colOff>
      <xdr:row>37</xdr:row>
      <xdr:rowOff>14493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13206"/>
          <a:ext cx="838200" cy="4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169745</xdr:rowOff>
    </xdr:from>
    <xdr:to>
      <xdr:col>19</xdr:col>
      <xdr:colOff>177800</xdr:colOff>
      <xdr:row>37</xdr:row>
      <xdr:rowOff>14493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41945"/>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169745</xdr:rowOff>
    </xdr:from>
    <xdr:to>
      <xdr:col>15</xdr:col>
      <xdr:colOff>50800</xdr:colOff>
      <xdr:row>37</xdr:row>
      <xdr:rowOff>53061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41945"/>
          <a:ext cx="889000" cy="5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53061</xdr:rowOff>
    </xdr:from>
    <xdr:to>
      <xdr:col>10</xdr:col>
      <xdr:colOff>114300</xdr:colOff>
      <xdr:row>37</xdr:row>
      <xdr:rowOff>58024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96711"/>
          <a:ext cx="889000" cy="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90206</xdr:rowOff>
    </xdr:from>
    <xdr:to>
      <xdr:col>24</xdr:col>
      <xdr:colOff>114300</xdr:colOff>
      <xdr:row>37</xdr:row>
      <xdr:rowOff>20356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113083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1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135143</xdr:rowOff>
    </xdr:from>
    <xdr:to>
      <xdr:col>20</xdr:col>
      <xdr:colOff>38100</xdr:colOff>
      <xdr:row>37</xdr:row>
      <xdr:rowOff>65293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0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81820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8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118945</xdr:rowOff>
    </xdr:from>
    <xdr:to>
      <xdr:col>15</xdr:col>
      <xdr:colOff>101600</xdr:colOff>
      <xdr:row>37</xdr:row>
      <xdr:rowOff>49095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9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65622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6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2261</xdr:rowOff>
    </xdr:from>
    <xdr:to>
      <xdr:col>10</xdr:col>
      <xdr:colOff>165100</xdr:colOff>
      <xdr:row>37</xdr:row>
      <xdr:rowOff>103861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120388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2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7224</xdr:rowOff>
    </xdr:from>
    <xdr:to>
      <xdr:col>6</xdr:col>
      <xdr:colOff>38100</xdr:colOff>
      <xdr:row>37</xdr:row>
      <xdr:rowOff>108824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125351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2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647</xdr:rowOff>
    </xdr:from>
    <xdr:to>
      <xdr:col>24</xdr:col>
      <xdr:colOff>63500</xdr:colOff>
      <xdr:row>57</xdr:row>
      <xdr:rowOff>21720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73297"/>
          <a:ext cx="838200" cy="2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647</xdr:rowOff>
    </xdr:from>
    <xdr:to>
      <xdr:col>19</xdr:col>
      <xdr:colOff>177800</xdr:colOff>
      <xdr:row>57</xdr:row>
      <xdr:rowOff>28271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73297"/>
          <a:ext cx="889000" cy="2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28271</xdr:rowOff>
    </xdr:from>
    <xdr:to>
      <xdr:col>15</xdr:col>
      <xdr:colOff>50800</xdr:colOff>
      <xdr:row>57</xdr:row>
      <xdr:rowOff>47570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00921"/>
          <a:ext cx="889000" cy="1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47570</xdr:rowOff>
    </xdr:from>
    <xdr:to>
      <xdr:col>10</xdr:col>
      <xdr:colOff>114300</xdr:colOff>
      <xdr:row>57</xdr:row>
      <xdr:rowOff>91242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20220"/>
          <a:ext cx="889000" cy="4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142370</xdr:rowOff>
    </xdr:from>
    <xdr:to>
      <xdr:col>24</xdr:col>
      <xdr:colOff>114300</xdr:colOff>
      <xdr:row>57</xdr:row>
      <xdr:rowOff>72520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4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121297</xdr:rowOff>
    </xdr:from>
    <xdr:to>
      <xdr:col>20</xdr:col>
      <xdr:colOff>38100</xdr:colOff>
      <xdr:row>57</xdr:row>
      <xdr:rowOff>51447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2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42574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1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148921</xdr:rowOff>
    </xdr:from>
    <xdr:to>
      <xdr:col>15</xdr:col>
      <xdr:colOff>101600</xdr:colOff>
      <xdr:row>57</xdr:row>
      <xdr:rowOff>79071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5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70198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4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168220</xdr:rowOff>
    </xdr:from>
    <xdr:to>
      <xdr:col>10</xdr:col>
      <xdr:colOff>165100</xdr:colOff>
      <xdr:row>57</xdr:row>
      <xdr:rowOff>98370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6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89497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6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40442</xdr:rowOff>
    </xdr:from>
    <xdr:to>
      <xdr:col>6</xdr:col>
      <xdr:colOff>38100</xdr:colOff>
      <xdr:row>57</xdr:row>
      <xdr:rowOff>142042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1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133169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22930</xdr:rowOff>
    </xdr:from>
    <xdr:to>
      <xdr:col>24</xdr:col>
      <xdr:colOff>63500</xdr:colOff>
      <xdr:row>78</xdr:row>
      <xdr:rowOff>38064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396030"/>
          <a:ext cx="838200" cy="1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18450</xdr:rowOff>
    </xdr:from>
    <xdr:to>
      <xdr:col>19</xdr:col>
      <xdr:colOff>177800</xdr:colOff>
      <xdr:row>78</xdr:row>
      <xdr:rowOff>22930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91550"/>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16073</xdr:rowOff>
    </xdr:from>
    <xdr:to>
      <xdr:col>15</xdr:col>
      <xdr:colOff>50800</xdr:colOff>
      <xdr:row>78</xdr:row>
      <xdr:rowOff>18450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89173"/>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16073</xdr:rowOff>
    </xdr:from>
    <xdr:to>
      <xdr:col>10</xdr:col>
      <xdr:colOff>114300</xdr:colOff>
      <xdr:row>78</xdr:row>
      <xdr:rowOff>21103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89173"/>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158714</xdr:rowOff>
    </xdr:from>
    <xdr:to>
      <xdr:col>24</xdr:col>
      <xdr:colOff>114300</xdr:colOff>
      <xdr:row>78</xdr:row>
      <xdr:rowOff>88864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73641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7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143580</xdr:rowOff>
    </xdr:from>
    <xdr:to>
      <xdr:col>20</xdr:col>
      <xdr:colOff>38100</xdr:colOff>
      <xdr:row>78</xdr:row>
      <xdr:rowOff>73730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64857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3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139100</xdr:rowOff>
    </xdr:from>
    <xdr:to>
      <xdr:col>15</xdr:col>
      <xdr:colOff>101600</xdr:colOff>
      <xdr:row>78</xdr:row>
      <xdr:rowOff>69250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4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60377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3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136723</xdr:rowOff>
    </xdr:from>
    <xdr:to>
      <xdr:col>10</xdr:col>
      <xdr:colOff>165100</xdr:colOff>
      <xdr:row>78</xdr:row>
      <xdr:rowOff>66873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3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58000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3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141753</xdr:rowOff>
    </xdr:from>
    <xdr:to>
      <xdr:col>6</xdr:col>
      <xdr:colOff>38100</xdr:colOff>
      <xdr:row>78</xdr:row>
      <xdr:rowOff>71903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4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63030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3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84837</xdr:rowOff>
    </xdr:from>
    <xdr:to>
      <xdr:col>24</xdr:col>
      <xdr:colOff>63500</xdr:colOff>
      <xdr:row>95</xdr:row>
      <xdr:rowOff>78778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01137"/>
          <a:ext cx="838200" cy="16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62561</xdr:rowOff>
    </xdr:from>
    <xdr:to>
      <xdr:col>19</xdr:col>
      <xdr:colOff>177800</xdr:colOff>
      <xdr:row>95</xdr:row>
      <xdr:rowOff>78778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178861"/>
          <a:ext cx="889000" cy="18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62561</xdr:rowOff>
    </xdr:from>
    <xdr:to>
      <xdr:col>15</xdr:col>
      <xdr:colOff>50800</xdr:colOff>
      <xdr:row>96</xdr:row>
      <xdr:rowOff>102476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178861"/>
          <a:ext cx="889000" cy="38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102476</xdr:rowOff>
    </xdr:from>
    <xdr:to>
      <xdr:col>10</xdr:col>
      <xdr:colOff>114300</xdr:colOff>
      <xdr:row>97</xdr:row>
      <xdr:rowOff>9995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61676"/>
          <a:ext cx="889000" cy="7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34037</xdr:rowOff>
    </xdr:from>
    <xdr:to>
      <xdr:col>24</xdr:col>
      <xdr:colOff>114300</xdr:colOff>
      <xdr:row>94</xdr:row>
      <xdr:rowOff>135637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5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56914</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0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27978</xdr:rowOff>
    </xdr:from>
    <xdr:to>
      <xdr:col>20</xdr:col>
      <xdr:colOff>38100</xdr:colOff>
      <xdr:row>95</xdr:row>
      <xdr:rowOff>129578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1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146105</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09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11761</xdr:rowOff>
    </xdr:from>
    <xdr:to>
      <xdr:col>15</xdr:col>
      <xdr:colOff>101600</xdr:colOff>
      <xdr:row>94</xdr:row>
      <xdr:rowOff>113361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2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129888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90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51676</xdr:rowOff>
    </xdr:from>
    <xdr:to>
      <xdr:col>10</xdr:col>
      <xdr:colOff>165100</xdr:colOff>
      <xdr:row>96</xdr:row>
      <xdr:rowOff>153276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169803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28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130645</xdr:rowOff>
    </xdr:from>
    <xdr:to>
      <xdr:col>6</xdr:col>
      <xdr:colOff>38100</xdr:colOff>
      <xdr:row>97</xdr:row>
      <xdr:rowOff>60795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8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77322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6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171225</xdr:rowOff>
    </xdr:from>
    <xdr:to>
      <xdr:col>55</xdr:col>
      <xdr:colOff>0</xdr:colOff>
      <xdr:row>37</xdr:row>
      <xdr:rowOff>3084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43425"/>
          <a:ext cx="838200" cy="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59957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40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3084</xdr:rowOff>
    </xdr:from>
    <xdr:to>
      <xdr:col>50</xdr:col>
      <xdr:colOff>114300</xdr:colOff>
      <xdr:row>38</xdr:row>
      <xdr:rowOff>2562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46734"/>
          <a:ext cx="889000" cy="17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56664</xdr:rowOff>
    </xdr:from>
    <xdr:to>
      <xdr:col>45</xdr:col>
      <xdr:colOff>177800</xdr:colOff>
      <xdr:row>38</xdr:row>
      <xdr:rowOff>2562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371614"/>
          <a:ext cx="889000" cy="114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56664</xdr:rowOff>
    </xdr:from>
    <xdr:to>
      <xdr:col>41</xdr:col>
      <xdr:colOff>50800</xdr:colOff>
      <xdr:row>38</xdr:row>
      <xdr:rowOff>101829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371614"/>
          <a:ext cx="889000" cy="124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120425</xdr:rowOff>
    </xdr:from>
    <xdr:to>
      <xdr:col>55</xdr:col>
      <xdr:colOff>50800</xdr:colOff>
      <xdr:row>37</xdr:row>
      <xdr:rowOff>50575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9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143302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4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123734</xdr:rowOff>
    </xdr:from>
    <xdr:to>
      <xdr:col>50</xdr:col>
      <xdr:colOff>165100</xdr:colOff>
      <xdr:row>37</xdr:row>
      <xdr:rowOff>53884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9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70411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123212</xdr:rowOff>
    </xdr:from>
    <xdr:to>
      <xdr:col>46</xdr:col>
      <xdr:colOff>38100</xdr:colOff>
      <xdr:row>38</xdr:row>
      <xdr:rowOff>53362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6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69889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24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5864</xdr:rowOff>
    </xdr:from>
    <xdr:to>
      <xdr:col>41</xdr:col>
      <xdr:colOff>101600</xdr:colOff>
      <xdr:row>31</xdr:row>
      <xdr:rowOff>107464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32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123991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09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51029</xdr:rowOff>
    </xdr:from>
    <xdr:to>
      <xdr:col>36</xdr:col>
      <xdr:colOff>165100</xdr:colOff>
      <xdr:row>38</xdr:row>
      <xdr:rowOff>152629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143756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5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137430</xdr:rowOff>
    </xdr:from>
    <xdr:to>
      <xdr:col>55</xdr:col>
      <xdr:colOff>0</xdr:colOff>
      <xdr:row>58</xdr:row>
      <xdr:rowOff>48656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910080"/>
          <a:ext cx="838200" cy="8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59141</xdr:rowOff>
    </xdr:from>
    <xdr:to>
      <xdr:col>50</xdr:col>
      <xdr:colOff>114300</xdr:colOff>
      <xdr:row>58</xdr:row>
      <xdr:rowOff>48656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31791"/>
          <a:ext cx="889000" cy="16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167376</xdr:rowOff>
    </xdr:from>
    <xdr:to>
      <xdr:col>45</xdr:col>
      <xdr:colOff>177800</xdr:colOff>
      <xdr:row>57</xdr:row>
      <xdr:rowOff>59141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68576"/>
          <a:ext cx="889000" cy="6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167376</xdr:rowOff>
    </xdr:from>
    <xdr:to>
      <xdr:col>41</xdr:col>
      <xdr:colOff>50800</xdr:colOff>
      <xdr:row>58</xdr:row>
      <xdr:rowOff>11082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768576"/>
          <a:ext cx="889000" cy="18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86630</xdr:rowOff>
    </xdr:from>
    <xdr:to>
      <xdr:col>55</xdr:col>
      <xdr:colOff>50800</xdr:colOff>
      <xdr:row>58</xdr:row>
      <xdr:rowOff>16780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5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65057</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3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169306</xdr:rowOff>
    </xdr:from>
    <xdr:to>
      <xdr:col>50</xdr:col>
      <xdr:colOff>165100</xdr:colOff>
      <xdr:row>58</xdr:row>
      <xdr:rowOff>99456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4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90583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03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8341</xdr:rowOff>
    </xdr:from>
    <xdr:to>
      <xdr:col>46</xdr:col>
      <xdr:colOff>38100</xdr:colOff>
      <xdr:row>57</xdr:row>
      <xdr:rowOff>109941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8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101068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7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116576</xdr:rowOff>
    </xdr:from>
    <xdr:to>
      <xdr:col>41</xdr:col>
      <xdr:colOff>101600</xdr:colOff>
      <xdr:row>57</xdr:row>
      <xdr:rowOff>46726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1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37853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1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131732</xdr:rowOff>
    </xdr:from>
    <xdr:to>
      <xdr:col>36</xdr:col>
      <xdr:colOff>165100</xdr:colOff>
      <xdr:row>58</xdr:row>
      <xdr:rowOff>61882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0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53009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9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100037</xdr:rowOff>
    </xdr:from>
    <xdr:to>
      <xdr:col>55</xdr:col>
      <xdr:colOff>0</xdr:colOff>
      <xdr:row>79</xdr:row>
      <xdr:rowOff>24657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73137"/>
          <a:ext cx="838200" cy="9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22695</xdr:rowOff>
    </xdr:from>
    <xdr:to>
      <xdr:col>50</xdr:col>
      <xdr:colOff>114300</xdr:colOff>
      <xdr:row>79</xdr:row>
      <xdr:rowOff>24657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67245"/>
          <a:ext cx="8890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15360</xdr:rowOff>
    </xdr:from>
    <xdr:to>
      <xdr:col>45</xdr:col>
      <xdr:colOff>177800</xdr:colOff>
      <xdr:row>79</xdr:row>
      <xdr:rowOff>22695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59910"/>
          <a:ext cx="889000" cy="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15360</xdr:rowOff>
    </xdr:from>
    <xdr:to>
      <xdr:col>41</xdr:col>
      <xdr:colOff>50800</xdr:colOff>
      <xdr:row>79</xdr:row>
      <xdr:rowOff>44450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559910"/>
          <a:ext cx="889000" cy="2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49237</xdr:rowOff>
    </xdr:from>
    <xdr:to>
      <xdr:col>55</xdr:col>
      <xdr:colOff>50800</xdr:colOff>
      <xdr:row>78</xdr:row>
      <xdr:rowOff>150837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2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151508</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5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145307</xdr:rowOff>
    </xdr:from>
    <xdr:to>
      <xdr:col>50</xdr:col>
      <xdr:colOff>165100</xdr:colOff>
      <xdr:row>79</xdr:row>
      <xdr:rowOff>75457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66584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6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143345</xdr:rowOff>
    </xdr:from>
    <xdr:to>
      <xdr:col>46</xdr:col>
      <xdr:colOff>38100</xdr:colOff>
      <xdr:row>79</xdr:row>
      <xdr:rowOff>73495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1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64622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0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136010</xdr:rowOff>
    </xdr:from>
    <xdr:to>
      <xdr:col>41</xdr:col>
      <xdr:colOff>101600</xdr:colOff>
      <xdr:row>79</xdr:row>
      <xdr:rowOff>66160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0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57287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60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87295</xdr:rowOff>
    </xdr:from>
    <xdr:to>
      <xdr:col>55</xdr:col>
      <xdr:colOff>0</xdr:colOff>
      <xdr:row>98</xdr:row>
      <xdr:rowOff>99825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889395"/>
          <a:ext cx="838200" cy="1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18030</xdr:rowOff>
    </xdr:from>
    <xdr:to>
      <xdr:col>50</xdr:col>
      <xdr:colOff>114300</xdr:colOff>
      <xdr:row>98</xdr:row>
      <xdr:rowOff>99825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648680"/>
          <a:ext cx="889000" cy="25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110603</xdr:rowOff>
    </xdr:from>
    <xdr:to>
      <xdr:col>45</xdr:col>
      <xdr:colOff>177800</xdr:colOff>
      <xdr:row>97</xdr:row>
      <xdr:rowOff>18030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569803"/>
          <a:ext cx="889000" cy="7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8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110603</xdr:rowOff>
    </xdr:from>
    <xdr:to>
      <xdr:col>41</xdr:col>
      <xdr:colOff>50800</xdr:colOff>
      <xdr:row>98</xdr:row>
      <xdr:rowOff>47444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569803"/>
          <a:ext cx="889000" cy="27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166366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7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36495</xdr:rowOff>
    </xdr:from>
    <xdr:to>
      <xdr:col>55</xdr:col>
      <xdr:colOff>50800</xdr:colOff>
      <xdr:row>98</xdr:row>
      <xdr:rowOff>138095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8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122872</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49025</xdr:rowOff>
    </xdr:from>
    <xdr:to>
      <xdr:col>50</xdr:col>
      <xdr:colOff>165100</xdr:colOff>
      <xdr:row>98</xdr:row>
      <xdr:rowOff>150625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5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141752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4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138680</xdr:rowOff>
    </xdr:from>
    <xdr:to>
      <xdr:col>46</xdr:col>
      <xdr:colOff>38100</xdr:colOff>
      <xdr:row>97</xdr:row>
      <xdr:rowOff>68830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5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85357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37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59803</xdr:rowOff>
    </xdr:from>
    <xdr:to>
      <xdr:col>41</xdr:col>
      <xdr:colOff>101600</xdr:colOff>
      <xdr:row>96</xdr:row>
      <xdr:rowOff>161403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51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6480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29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168094</xdr:rowOff>
    </xdr:from>
    <xdr:to>
      <xdr:col>36</xdr:col>
      <xdr:colOff>165100</xdr:colOff>
      <xdr:row>98</xdr:row>
      <xdr:rowOff>98244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89371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63152</xdr:rowOff>
    </xdr:from>
    <xdr:to>
      <xdr:col>85</xdr:col>
      <xdr:colOff>127000</xdr:colOff>
      <xdr:row>39</xdr:row>
      <xdr:rowOff>81505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49702"/>
          <a:ext cx="8382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163209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678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71447</xdr:rowOff>
    </xdr:from>
    <xdr:to>
      <xdr:col>81</xdr:col>
      <xdr:colOff>50800</xdr:colOff>
      <xdr:row>39</xdr:row>
      <xdr:rowOff>81505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57997"/>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34348</xdr:rowOff>
    </xdr:from>
    <xdr:to>
      <xdr:col>76</xdr:col>
      <xdr:colOff>114300</xdr:colOff>
      <xdr:row>39</xdr:row>
      <xdr:rowOff>71447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20898"/>
          <a:ext cx="889000" cy="3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34348</xdr:rowOff>
    </xdr:from>
    <xdr:to>
      <xdr:col>71</xdr:col>
      <xdr:colOff>177800</xdr:colOff>
      <xdr:row>39</xdr:row>
      <xdr:rowOff>96593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20898"/>
          <a:ext cx="889000" cy="6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86791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77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12352</xdr:rowOff>
    </xdr:from>
    <xdr:to>
      <xdr:col>85</xdr:col>
      <xdr:colOff>177800</xdr:colOff>
      <xdr:row>39</xdr:row>
      <xdr:rowOff>113952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9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143179</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48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30705</xdr:rowOff>
    </xdr:from>
    <xdr:to>
      <xdr:col>81</xdr:col>
      <xdr:colOff>101600</xdr:colOff>
      <xdr:row>39</xdr:row>
      <xdr:rowOff>132305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123432</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809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20647</xdr:rowOff>
    </xdr:from>
    <xdr:to>
      <xdr:col>76</xdr:col>
      <xdr:colOff>165100</xdr:colOff>
      <xdr:row>39</xdr:row>
      <xdr:rowOff>122247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0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113374</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99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154998</xdr:rowOff>
    </xdr:from>
    <xdr:to>
      <xdr:col>72</xdr:col>
      <xdr:colOff>38100</xdr:colOff>
      <xdr:row>39</xdr:row>
      <xdr:rowOff>85148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7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101675</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44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45793</xdr:rowOff>
    </xdr:from>
    <xdr:to>
      <xdr:col>67</xdr:col>
      <xdr:colOff>101600</xdr:colOff>
      <xdr:row>39</xdr:row>
      <xdr:rowOff>147393</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138520</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57333" y="6825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34446</xdr:rowOff>
    </xdr:from>
    <xdr:to>
      <xdr:col>85</xdr:col>
      <xdr:colOff>127000</xdr:colOff>
      <xdr:row>76</xdr:row>
      <xdr:rowOff>53502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064646"/>
          <a:ext cx="838200" cy="1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155484</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1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34446</xdr:rowOff>
    </xdr:from>
    <xdr:to>
      <xdr:col>81</xdr:col>
      <xdr:colOff>50800</xdr:colOff>
      <xdr:row>76</xdr:row>
      <xdr:rowOff>45011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064646"/>
          <a:ext cx="889000" cy="1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45011</xdr:rowOff>
    </xdr:from>
    <xdr:to>
      <xdr:col>76</xdr:col>
      <xdr:colOff>114300</xdr:colOff>
      <xdr:row>76</xdr:row>
      <xdr:rowOff>75823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075211"/>
          <a:ext cx="889000" cy="3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75823</xdr:rowOff>
    </xdr:from>
    <xdr:to>
      <xdr:col>71</xdr:col>
      <xdr:colOff>177800</xdr:colOff>
      <xdr:row>76</xdr:row>
      <xdr:rowOff>111680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106023"/>
          <a:ext cx="889000" cy="3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xdr:rowOff>
    </xdr:from>
    <xdr:to>
      <xdr:col>85</xdr:col>
      <xdr:colOff>177800</xdr:colOff>
      <xdr:row>76</xdr:row>
      <xdr:rowOff>104302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3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25578</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88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155096</xdr:rowOff>
    </xdr:from>
    <xdr:to>
      <xdr:col>81</xdr:col>
      <xdr:colOff>101600</xdr:colOff>
      <xdr:row>76</xdr:row>
      <xdr:rowOff>85246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101773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78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165661</xdr:rowOff>
    </xdr:from>
    <xdr:to>
      <xdr:col>76</xdr:col>
      <xdr:colOff>165100</xdr:colOff>
      <xdr:row>76</xdr:row>
      <xdr:rowOff>95811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2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112337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79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25023</xdr:rowOff>
    </xdr:from>
    <xdr:to>
      <xdr:col>72</xdr:col>
      <xdr:colOff>38100</xdr:colOff>
      <xdr:row>76</xdr:row>
      <xdr:rowOff>126623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5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143150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83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60880</xdr:rowOff>
    </xdr:from>
    <xdr:to>
      <xdr:col>67</xdr:col>
      <xdr:colOff>101600</xdr:colOff>
      <xdr:row>76</xdr:row>
      <xdr:rowOff>162480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9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153607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18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34534</xdr:rowOff>
    </xdr:from>
    <xdr:to>
      <xdr:col>85</xdr:col>
      <xdr:colOff>127000</xdr:colOff>
      <xdr:row>98</xdr:row>
      <xdr:rowOff>61802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36634"/>
          <a:ext cx="838200" cy="2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171371</xdr:rowOff>
    </xdr:from>
    <xdr:to>
      <xdr:col>81</xdr:col>
      <xdr:colOff>50800</xdr:colOff>
      <xdr:row>98</xdr:row>
      <xdr:rowOff>61802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02021"/>
          <a:ext cx="889000" cy="6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171371</xdr:rowOff>
    </xdr:from>
    <xdr:to>
      <xdr:col>76</xdr:col>
      <xdr:colOff>114300</xdr:colOff>
      <xdr:row>98</xdr:row>
      <xdr:rowOff>81956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02021"/>
          <a:ext cx="889000" cy="8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81956</xdr:rowOff>
    </xdr:from>
    <xdr:to>
      <xdr:col>71</xdr:col>
      <xdr:colOff>177800</xdr:colOff>
      <xdr:row>98</xdr:row>
      <xdr:rowOff>111930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84056"/>
          <a:ext cx="889000" cy="2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155184</xdr:rowOff>
    </xdr:from>
    <xdr:to>
      <xdr:col>85</xdr:col>
      <xdr:colOff>177800</xdr:colOff>
      <xdr:row>98</xdr:row>
      <xdr:rowOff>85334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114561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7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11002</xdr:rowOff>
    </xdr:from>
    <xdr:to>
      <xdr:col>81</xdr:col>
      <xdr:colOff>101600</xdr:colOff>
      <xdr:row>98</xdr:row>
      <xdr:rowOff>112602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1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103729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0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120571</xdr:rowOff>
    </xdr:from>
    <xdr:to>
      <xdr:col>76</xdr:col>
      <xdr:colOff>165100</xdr:colOff>
      <xdr:row>98</xdr:row>
      <xdr:rowOff>50721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5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67248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52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31156</xdr:rowOff>
    </xdr:from>
    <xdr:to>
      <xdr:col>72</xdr:col>
      <xdr:colOff>38100</xdr:colOff>
      <xdr:row>98</xdr:row>
      <xdr:rowOff>132756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3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123883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2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61130</xdr:rowOff>
    </xdr:from>
    <xdr:to>
      <xdr:col>67</xdr:col>
      <xdr:colOff>101600</xdr:colOff>
      <xdr:row>98</xdr:row>
      <xdr:rowOff>162730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6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153857</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5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27869</xdr:rowOff>
    </xdr:from>
    <xdr:to>
      <xdr:col>116</xdr:col>
      <xdr:colOff>63500</xdr:colOff>
      <xdr:row>37</xdr:row>
      <xdr:rowOff>79349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371519"/>
          <a:ext cx="838200" cy="5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39529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8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14884</xdr:rowOff>
    </xdr:from>
    <xdr:to>
      <xdr:col>111</xdr:col>
      <xdr:colOff>177800</xdr:colOff>
      <xdr:row>37</xdr:row>
      <xdr:rowOff>27869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358534"/>
          <a:ext cx="889000" cy="1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164711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0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27960</xdr:rowOff>
    </xdr:from>
    <xdr:to>
      <xdr:col>107</xdr:col>
      <xdr:colOff>50800</xdr:colOff>
      <xdr:row>37</xdr:row>
      <xdr:rowOff>14884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200160"/>
          <a:ext cx="889000" cy="15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14932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27960</xdr:rowOff>
    </xdr:from>
    <xdr:to>
      <xdr:col>102</xdr:col>
      <xdr:colOff>114300</xdr:colOff>
      <xdr:row>36</xdr:row>
      <xdr:rowOff>119766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200160"/>
          <a:ext cx="889000" cy="9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15115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43095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55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28549</xdr:rowOff>
    </xdr:from>
    <xdr:to>
      <xdr:col>116</xdr:col>
      <xdr:colOff>114300</xdr:colOff>
      <xdr:row>37</xdr:row>
      <xdr:rowOff>130149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3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51426</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22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148519</xdr:rowOff>
    </xdr:from>
    <xdr:to>
      <xdr:col>112</xdr:col>
      <xdr:colOff>38100</xdr:colOff>
      <xdr:row>37</xdr:row>
      <xdr:rowOff>78669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3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95196</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09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135534</xdr:rowOff>
    </xdr:from>
    <xdr:to>
      <xdr:col>107</xdr:col>
      <xdr:colOff>101600</xdr:colOff>
      <xdr:row>37</xdr:row>
      <xdr:rowOff>65684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30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82211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08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148610</xdr:rowOff>
    </xdr:from>
    <xdr:to>
      <xdr:col>102</xdr:col>
      <xdr:colOff>165100</xdr:colOff>
      <xdr:row>36</xdr:row>
      <xdr:rowOff>78760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14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95287</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92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68966</xdr:rowOff>
    </xdr:from>
    <xdr:to>
      <xdr:col>98</xdr:col>
      <xdr:colOff>38100</xdr:colOff>
      <xdr:row>36</xdr:row>
      <xdr:rowOff>170566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24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15643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01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137780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1880"/>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137780</xdr:rowOff>
    </xdr:from>
    <xdr:to>
      <xdr:col>107</xdr:col>
      <xdr:colOff>50800</xdr:colOff>
      <xdr:row>58</xdr:row>
      <xdr:rowOff>137780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1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137780</xdr:rowOff>
    </xdr:from>
    <xdr:to>
      <xdr:col>102</xdr:col>
      <xdr:colOff>114300</xdr:colOff>
      <xdr:row>58</xdr:row>
      <xdr:rowOff>137780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1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86980</xdr:rowOff>
    </xdr:from>
    <xdr:to>
      <xdr:col>107</xdr:col>
      <xdr:colOff>101600</xdr:colOff>
      <xdr:row>59</xdr:row>
      <xdr:rowOff>17130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8257</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123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86980</xdr:rowOff>
    </xdr:from>
    <xdr:to>
      <xdr:col>102</xdr:col>
      <xdr:colOff>165100</xdr:colOff>
      <xdr:row>59</xdr:row>
      <xdr:rowOff>17130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8257</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123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86980</xdr:rowOff>
    </xdr:from>
    <xdr:to>
      <xdr:col>98</xdr:col>
      <xdr:colOff>38100</xdr:colOff>
      <xdr:row>59</xdr:row>
      <xdr:rowOff>17130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8257</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99333" y="10123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121450</xdr:rowOff>
    </xdr:from>
    <xdr:to>
      <xdr:col>116</xdr:col>
      <xdr:colOff>63500</xdr:colOff>
      <xdr:row>76</xdr:row>
      <xdr:rowOff>122765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3151650"/>
          <a:ext cx="8382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121450</xdr:rowOff>
    </xdr:from>
    <xdr:to>
      <xdr:col>111</xdr:col>
      <xdr:colOff>177800</xdr:colOff>
      <xdr:row>76</xdr:row>
      <xdr:rowOff>158045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51650"/>
          <a:ext cx="889000" cy="3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155987</xdr:rowOff>
    </xdr:from>
    <xdr:to>
      <xdr:col>107</xdr:col>
      <xdr:colOff>50800</xdr:colOff>
      <xdr:row>76</xdr:row>
      <xdr:rowOff>158045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186187"/>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155987</xdr:rowOff>
    </xdr:from>
    <xdr:to>
      <xdr:col>102</xdr:col>
      <xdr:colOff>114300</xdr:colOff>
      <xdr:row>77</xdr:row>
      <xdr:rowOff>7131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186187"/>
          <a:ext cx="889000" cy="2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71965</xdr:rowOff>
    </xdr:from>
    <xdr:to>
      <xdr:col>116</xdr:col>
      <xdr:colOff>114300</xdr:colOff>
      <xdr:row>77</xdr:row>
      <xdr:rowOff>2115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0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94842</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70650</xdr:rowOff>
    </xdr:from>
    <xdr:to>
      <xdr:col>112</xdr:col>
      <xdr:colOff>38100</xdr:colOff>
      <xdr:row>77</xdr:row>
      <xdr:rowOff>800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17327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87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107245</xdr:rowOff>
    </xdr:from>
    <xdr:to>
      <xdr:col>107</xdr:col>
      <xdr:colOff>101600</xdr:colOff>
      <xdr:row>77</xdr:row>
      <xdr:rowOff>37395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53922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9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105187</xdr:rowOff>
    </xdr:from>
    <xdr:to>
      <xdr:col>102</xdr:col>
      <xdr:colOff>165100</xdr:colOff>
      <xdr:row>77</xdr:row>
      <xdr:rowOff>35337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3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51864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9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127781</xdr:rowOff>
    </xdr:from>
    <xdr:to>
      <xdr:col>98</xdr:col>
      <xdr:colOff>38100</xdr:colOff>
      <xdr:row>77</xdr:row>
      <xdr:rowOff>57931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5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74458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93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歳出決算額は住民一人当たり</a:t>
          </a:r>
          <a:r>
            <a:rPr kumimoji="1" lang="en-US" altLang="ja-JP" sz="1300">
              <a:latin typeface="ＭＳ Ｐゴシック" panose="020B0600070205080204" pitchFamily="50" charset="-128"/>
              <a:ea typeface="ＭＳ Ｐゴシック" panose="020B0600070205080204" pitchFamily="50" charset="-128"/>
            </a:rPr>
            <a:t>465,968</a:t>
          </a:r>
          <a:r>
            <a:rPr kumimoji="1" lang="ja-JP" altLang="en-US" sz="1300">
              <a:latin typeface="ＭＳ Ｐゴシック" panose="020B0600070205080204" pitchFamily="50" charset="-128"/>
              <a:ea typeface="ＭＳ Ｐゴシック" panose="020B0600070205080204" pitchFamily="50" charset="-128"/>
            </a:rPr>
            <a:t>円となっており、そのうち類似団体平均を上回っている主なものは扶助費、補助費等で、下回っている主なものは物件費、普通建設事業費である。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物価高騰対応重点支援給付金事業など、国からの臨時交付金を財源とした事業の実施等により前年度から大幅に増加していることに加え、障害児通所支援給付費や子ども医療費助成事業費といった経常経費も増加している。補助費等は、地方債の繰上償還等に伴う杵築速見消防組合負担金の増など、一部事務組合負担金が大幅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物件費は、新型コロナウイルス感染症の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移行に伴い、ワクチン接種事業費が大幅に減少しているほか、個人番号カードを用いた物価高騰対策事業等、臨時交付金を用いた事業の終了等により減少している。普通建設事業費は、類似団体平均、全国平均、県平均をともに下回っているもの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か年加速化対策」に基づく国の補正予算を財源として豊岡公園建設事業が大幅に増加しているなど、住民一人当たり負担額は増加している。</a:t>
          </a:r>
          <a:r>
            <a:rPr kumimoji="1" lang="en-US" altLang="ja-JP" sz="1300">
              <a:latin typeface="ＭＳ Ｐゴシック" panose="020B0600070205080204" pitchFamily="50" charset="-128"/>
              <a:ea typeface="ＭＳ Ｐゴシック" panose="020B0600070205080204" pitchFamily="50" charset="-128"/>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大分県日出町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28,020
27,809
73.26
13,312,952
13,056,429
203,261
6,738,979
9,478,871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125603</xdr:rowOff>
    </xdr:from>
    <xdr:to>
      <xdr:col>24</xdr:col>
      <xdr:colOff>63500</xdr:colOff>
      <xdr:row>33</xdr:row>
      <xdr:rowOff>23495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12003"/>
          <a:ext cx="8382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145415</xdr:rowOff>
    </xdr:from>
    <xdr:to>
      <xdr:col>19</xdr:col>
      <xdr:colOff>177800</xdr:colOff>
      <xdr:row>33</xdr:row>
      <xdr:rowOff>23495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3181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145415</xdr:rowOff>
    </xdr:from>
    <xdr:to>
      <xdr:col>15</xdr:col>
      <xdr:colOff>50800</xdr:colOff>
      <xdr:row>33</xdr:row>
      <xdr:rowOff>24257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31815"/>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124460</xdr:rowOff>
    </xdr:from>
    <xdr:to>
      <xdr:col>10</xdr:col>
      <xdr:colOff>114300</xdr:colOff>
      <xdr:row>33</xdr:row>
      <xdr:rowOff>24257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10860"/>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74803</xdr:rowOff>
    </xdr:from>
    <xdr:to>
      <xdr:col>24</xdr:col>
      <xdr:colOff>114300</xdr:colOff>
      <xdr:row>33</xdr:row>
      <xdr:rowOff>4953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6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97680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1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144145</xdr:rowOff>
    </xdr:from>
    <xdr:to>
      <xdr:col>20</xdr:col>
      <xdr:colOff>38100</xdr:colOff>
      <xdr:row>33</xdr:row>
      <xdr:rowOff>74295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90822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0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94615</xdr:rowOff>
    </xdr:from>
    <xdr:to>
      <xdr:col>15</xdr:col>
      <xdr:colOff>101600</xdr:colOff>
      <xdr:row>33</xdr:row>
      <xdr:rowOff>24765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8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41292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5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144907</xdr:rowOff>
    </xdr:from>
    <xdr:to>
      <xdr:col>10</xdr:col>
      <xdr:colOff>165100</xdr:colOff>
      <xdr:row>33</xdr:row>
      <xdr:rowOff>75057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3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91584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0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73660</xdr:rowOff>
    </xdr:from>
    <xdr:to>
      <xdr:col>6</xdr:col>
      <xdr:colOff>38100</xdr:colOff>
      <xdr:row>33</xdr:row>
      <xdr:rowOff>3810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6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20337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3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159262</xdr:rowOff>
    </xdr:from>
    <xdr:to>
      <xdr:col>24</xdr:col>
      <xdr:colOff>63500</xdr:colOff>
      <xdr:row>58</xdr:row>
      <xdr:rowOff>9427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31912"/>
          <a:ext cx="838200" cy="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1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150255</xdr:rowOff>
    </xdr:from>
    <xdr:to>
      <xdr:col>19</xdr:col>
      <xdr:colOff>177800</xdr:colOff>
      <xdr:row>58</xdr:row>
      <xdr:rowOff>9427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22905"/>
          <a:ext cx="889000" cy="3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35550</xdr:rowOff>
    </xdr:from>
    <xdr:to>
      <xdr:col>15</xdr:col>
      <xdr:colOff>50800</xdr:colOff>
      <xdr:row>57</xdr:row>
      <xdr:rowOff>150255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36750"/>
          <a:ext cx="889000" cy="28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35550</xdr:rowOff>
    </xdr:from>
    <xdr:to>
      <xdr:col>10</xdr:col>
      <xdr:colOff>114300</xdr:colOff>
      <xdr:row>58</xdr:row>
      <xdr:rowOff>77074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36750"/>
          <a:ext cx="889000" cy="38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108462</xdr:rowOff>
    </xdr:from>
    <xdr:to>
      <xdr:col>24</xdr:col>
      <xdr:colOff>114300</xdr:colOff>
      <xdr:row>58</xdr:row>
      <xdr:rowOff>38612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8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131339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3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130077</xdr:rowOff>
    </xdr:from>
    <xdr:to>
      <xdr:col>20</xdr:col>
      <xdr:colOff>38100</xdr:colOff>
      <xdr:row>58</xdr:row>
      <xdr:rowOff>60227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0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76754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67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99455</xdr:rowOff>
    </xdr:from>
    <xdr:to>
      <xdr:col>15</xdr:col>
      <xdr:colOff>101600</xdr:colOff>
      <xdr:row>58</xdr:row>
      <xdr:rowOff>29605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7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46132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156200</xdr:rowOff>
    </xdr:from>
    <xdr:to>
      <xdr:col>10</xdr:col>
      <xdr:colOff>165100</xdr:colOff>
      <xdr:row>56</xdr:row>
      <xdr:rowOff>86350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8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102877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6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26274</xdr:rowOff>
    </xdr:from>
    <xdr:to>
      <xdr:col>6</xdr:col>
      <xdr:colOff>38100</xdr:colOff>
      <xdr:row>58</xdr:row>
      <xdr:rowOff>127874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144401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159680</xdr:rowOff>
    </xdr:from>
    <xdr:to>
      <xdr:col>24</xdr:col>
      <xdr:colOff>63500</xdr:colOff>
      <xdr:row>76</xdr:row>
      <xdr:rowOff>57449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18430"/>
          <a:ext cx="838200" cy="6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171391</xdr:rowOff>
    </xdr:from>
    <xdr:to>
      <xdr:col>19</xdr:col>
      <xdr:colOff>177800</xdr:colOff>
      <xdr:row>76</xdr:row>
      <xdr:rowOff>57449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30141"/>
          <a:ext cx="889000" cy="5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171391</xdr:rowOff>
    </xdr:from>
    <xdr:to>
      <xdr:col>15</xdr:col>
      <xdr:colOff>50800</xdr:colOff>
      <xdr:row>77</xdr:row>
      <xdr:rowOff>29470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30141"/>
          <a:ext cx="889000" cy="20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29470</xdr:rowOff>
    </xdr:from>
    <xdr:to>
      <xdr:col>10</xdr:col>
      <xdr:colOff>114300</xdr:colOff>
      <xdr:row>77</xdr:row>
      <xdr:rowOff>126876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31120"/>
          <a:ext cx="889000" cy="9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108879</xdr:rowOff>
    </xdr:from>
    <xdr:to>
      <xdr:col>24</xdr:col>
      <xdr:colOff>114300</xdr:colOff>
      <xdr:row>76</xdr:row>
      <xdr:rowOff>39030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676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131756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1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6649</xdr:rowOff>
    </xdr:from>
    <xdr:to>
      <xdr:col>20</xdr:col>
      <xdr:colOff>38100</xdr:colOff>
      <xdr:row>76</xdr:row>
      <xdr:rowOff>108249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124777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12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120592</xdr:rowOff>
    </xdr:from>
    <xdr:to>
      <xdr:col>15</xdr:col>
      <xdr:colOff>101600</xdr:colOff>
      <xdr:row>76</xdr:row>
      <xdr:rowOff>50741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793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67269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5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150120</xdr:rowOff>
    </xdr:from>
    <xdr:to>
      <xdr:col>10</xdr:col>
      <xdr:colOff>165100</xdr:colOff>
      <xdr:row>77</xdr:row>
      <xdr:rowOff>80270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96796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5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76076</xdr:rowOff>
    </xdr:from>
    <xdr:to>
      <xdr:col>6</xdr:col>
      <xdr:colOff>38100</xdr:colOff>
      <xdr:row>78</xdr:row>
      <xdr:rowOff>6226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7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22753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52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32928</xdr:rowOff>
    </xdr:from>
    <xdr:to>
      <xdr:col>24</xdr:col>
      <xdr:colOff>63500</xdr:colOff>
      <xdr:row>98</xdr:row>
      <xdr:rowOff>49126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35028"/>
          <a:ext cx="8382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32928</xdr:rowOff>
    </xdr:from>
    <xdr:to>
      <xdr:col>19</xdr:col>
      <xdr:colOff>177800</xdr:colOff>
      <xdr:row>98</xdr:row>
      <xdr:rowOff>87759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35028"/>
          <a:ext cx="889000" cy="5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87759</xdr:rowOff>
    </xdr:from>
    <xdr:to>
      <xdr:col>15</xdr:col>
      <xdr:colOff>50800</xdr:colOff>
      <xdr:row>99</xdr:row>
      <xdr:rowOff>47444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89859"/>
          <a:ext cx="889000" cy="13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47444</xdr:rowOff>
    </xdr:from>
    <xdr:to>
      <xdr:col>10</xdr:col>
      <xdr:colOff>114300</xdr:colOff>
      <xdr:row>99</xdr:row>
      <xdr:rowOff>50056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20994"/>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169776</xdr:rowOff>
    </xdr:from>
    <xdr:to>
      <xdr:col>24</xdr:col>
      <xdr:colOff>114300</xdr:colOff>
      <xdr:row>98</xdr:row>
      <xdr:rowOff>99926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0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148203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7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153578</xdr:rowOff>
    </xdr:from>
    <xdr:to>
      <xdr:col>20</xdr:col>
      <xdr:colOff>38100</xdr:colOff>
      <xdr:row>98</xdr:row>
      <xdr:rowOff>83728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8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74855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7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36959</xdr:rowOff>
    </xdr:from>
    <xdr:to>
      <xdr:col>15</xdr:col>
      <xdr:colOff>101600</xdr:colOff>
      <xdr:row>98</xdr:row>
      <xdr:rowOff>138559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3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129686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3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168094</xdr:rowOff>
    </xdr:from>
    <xdr:to>
      <xdr:col>10</xdr:col>
      <xdr:colOff>165100</xdr:colOff>
      <xdr:row>99</xdr:row>
      <xdr:rowOff>98244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89371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6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170706</xdr:rowOff>
    </xdr:from>
    <xdr:to>
      <xdr:col>6</xdr:col>
      <xdr:colOff>38100</xdr:colOff>
      <xdr:row>99</xdr:row>
      <xdr:rowOff>100856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7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91983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6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38202</xdr:rowOff>
    </xdr:from>
    <xdr:to>
      <xdr:col>55</xdr:col>
      <xdr:colOff>0</xdr:colOff>
      <xdr:row>58</xdr:row>
      <xdr:rowOff>39522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82302"/>
          <a:ext cx="838200" cy="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2862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39522</xdr:rowOff>
    </xdr:from>
    <xdr:to>
      <xdr:col>50</xdr:col>
      <xdr:colOff>114300</xdr:colOff>
      <xdr:row>58</xdr:row>
      <xdr:rowOff>49619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83622"/>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134955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100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45466</xdr:rowOff>
    </xdr:from>
    <xdr:to>
      <xdr:col>45</xdr:col>
      <xdr:colOff>177800</xdr:colOff>
      <xdr:row>58</xdr:row>
      <xdr:rowOff>49619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89566"/>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10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45466</xdr:rowOff>
    </xdr:from>
    <xdr:to>
      <xdr:col>41</xdr:col>
      <xdr:colOff>50800</xdr:colOff>
      <xdr:row>58</xdr:row>
      <xdr:rowOff>112306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89566"/>
          <a:ext cx="889000" cy="6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123042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0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158852</xdr:rowOff>
    </xdr:from>
    <xdr:to>
      <xdr:col>55</xdr:col>
      <xdr:colOff>50800</xdr:colOff>
      <xdr:row>58</xdr:row>
      <xdr:rowOff>89002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3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10279</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160172</xdr:rowOff>
    </xdr:from>
    <xdr:to>
      <xdr:col>50</xdr:col>
      <xdr:colOff>165100</xdr:colOff>
      <xdr:row>58</xdr:row>
      <xdr:rowOff>90322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3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106849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70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170269</xdr:rowOff>
    </xdr:from>
    <xdr:to>
      <xdr:col>46</xdr:col>
      <xdr:colOff>38100</xdr:colOff>
      <xdr:row>58</xdr:row>
      <xdr:rowOff>100419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4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116946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71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166116</xdr:rowOff>
    </xdr:from>
    <xdr:to>
      <xdr:col>41</xdr:col>
      <xdr:colOff>101600</xdr:colOff>
      <xdr:row>58</xdr:row>
      <xdr:rowOff>96266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112793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71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61506</xdr:rowOff>
    </xdr:from>
    <xdr:to>
      <xdr:col>36</xdr:col>
      <xdr:colOff>165100</xdr:colOff>
      <xdr:row>58</xdr:row>
      <xdr:rowOff>163106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0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154233</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9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50164</xdr:rowOff>
    </xdr:from>
    <xdr:to>
      <xdr:col>55</xdr:col>
      <xdr:colOff>0</xdr:colOff>
      <xdr:row>76</xdr:row>
      <xdr:rowOff>121145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080364"/>
          <a:ext cx="838200" cy="7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31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50164</xdr:rowOff>
    </xdr:from>
    <xdr:to>
      <xdr:col>50</xdr:col>
      <xdr:colOff>114300</xdr:colOff>
      <xdr:row>77</xdr:row>
      <xdr:rowOff>87046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080364"/>
          <a:ext cx="889000" cy="20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73271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2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164770</xdr:rowOff>
    </xdr:from>
    <xdr:to>
      <xdr:col>45</xdr:col>
      <xdr:colOff>177800</xdr:colOff>
      <xdr:row>77</xdr:row>
      <xdr:rowOff>87046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94970"/>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164770</xdr:rowOff>
    </xdr:from>
    <xdr:to>
      <xdr:col>41</xdr:col>
      <xdr:colOff>50800</xdr:colOff>
      <xdr:row>78</xdr:row>
      <xdr:rowOff>5969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94970"/>
          <a:ext cx="889000" cy="18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70345</xdr:rowOff>
    </xdr:from>
    <xdr:to>
      <xdr:col>55</xdr:col>
      <xdr:colOff>50800</xdr:colOff>
      <xdr:row>77</xdr:row>
      <xdr:rowOff>495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93222</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170814</xdr:rowOff>
    </xdr:from>
    <xdr:to>
      <xdr:col>50</xdr:col>
      <xdr:colOff>165100</xdr:colOff>
      <xdr:row>76</xdr:row>
      <xdr:rowOff>100964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2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117492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0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36246</xdr:rowOff>
    </xdr:from>
    <xdr:to>
      <xdr:col>46</xdr:col>
      <xdr:colOff>38100</xdr:colOff>
      <xdr:row>77</xdr:row>
      <xdr:rowOff>137846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3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128973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33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113970</xdr:rowOff>
    </xdr:from>
    <xdr:to>
      <xdr:col>41</xdr:col>
      <xdr:colOff>101600</xdr:colOff>
      <xdr:row>77</xdr:row>
      <xdr:rowOff>44120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4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35247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126619</xdr:rowOff>
    </xdr:from>
    <xdr:to>
      <xdr:col>36</xdr:col>
      <xdr:colOff>165100</xdr:colOff>
      <xdr:row>78</xdr:row>
      <xdr:rowOff>56769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47896</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2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152946</xdr:rowOff>
    </xdr:from>
    <xdr:to>
      <xdr:col>55</xdr:col>
      <xdr:colOff>0</xdr:colOff>
      <xdr:row>97</xdr:row>
      <xdr:rowOff>38709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612146"/>
          <a:ext cx="838200" cy="5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38709</xdr:rowOff>
    </xdr:from>
    <xdr:to>
      <xdr:col>50</xdr:col>
      <xdr:colOff>114300</xdr:colOff>
      <xdr:row>97</xdr:row>
      <xdr:rowOff>71132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69359"/>
          <a:ext cx="8890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36919</xdr:rowOff>
    </xdr:from>
    <xdr:to>
      <xdr:col>45</xdr:col>
      <xdr:colOff>177800</xdr:colOff>
      <xdr:row>97</xdr:row>
      <xdr:rowOff>71132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667569"/>
          <a:ext cx="889000" cy="3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146686</xdr:rowOff>
    </xdr:from>
    <xdr:to>
      <xdr:col>41</xdr:col>
      <xdr:colOff>50800</xdr:colOff>
      <xdr:row>97</xdr:row>
      <xdr:rowOff>36919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605886"/>
          <a:ext cx="889000" cy="6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102146</xdr:rowOff>
    </xdr:from>
    <xdr:to>
      <xdr:col>55</xdr:col>
      <xdr:colOff>50800</xdr:colOff>
      <xdr:row>97</xdr:row>
      <xdr:rowOff>32296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80573</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3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159359</xdr:rowOff>
    </xdr:from>
    <xdr:to>
      <xdr:col>50</xdr:col>
      <xdr:colOff>165100</xdr:colOff>
      <xdr:row>97</xdr:row>
      <xdr:rowOff>89509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1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80636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1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20332</xdr:rowOff>
    </xdr:from>
    <xdr:to>
      <xdr:col>46</xdr:col>
      <xdr:colOff>38100</xdr:colOff>
      <xdr:row>97</xdr:row>
      <xdr:rowOff>121932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113059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4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157569</xdr:rowOff>
    </xdr:from>
    <xdr:to>
      <xdr:col>41</xdr:col>
      <xdr:colOff>101600</xdr:colOff>
      <xdr:row>97</xdr:row>
      <xdr:rowOff>87719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1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78846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0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95886</xdr:rowOff>
    </xdr:from>
    <xdr:to>
      <xdr:col>36</xdr:col>
      <xdr:colOff>165100</xdr:colOff>
      <xdr:row>97</xdr:row>
      <xdr:rowOff>26036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5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17163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4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136347</xdr:rowOff>
    </xdr:from>
    <xdr:to>
      <xdr:col>85</xdr:col>
      <xdr:colOff>127000</xdr:colOff>
      <xdr:row>37</xdr:row>
      <xdr:rowOff>130670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308547"/>
          <a:ext cx="838200" cy="16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130670</xdr:rowOff>
    </xdr:from>
    <xdr:to>
      <xdr:col>81</xdr:col>
      <xdr:colOff>50800</xdr:colOff>
      <xdr:row>37</xdr:row>
      <xdr:rowOff>171361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474320"/>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112992</xdr:rowOff>
    </xdr:from>
    <xdr:to>
      <xdr:col>76</xdr:col>
      <xdr:colOff>114300</xdr:colOff>
      <xdr:row>37</xdr:row>
      <xdr:rowOff>171361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456642"/>
          <a:ext cx="889000" cy="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112992</xdr:rowOff>
    </xdr:from>
    <xdr:to>
      <xdr:col>71</xdr:col>
      <xdr:colOff>177800</xdr:colOff>
      <xdr:row>38</xdr:row>
      <xdr:rowOff>39421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456642"/>
          <a:ext cx="889000" cy="9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85547</xdr:rowOff>
    </xdr:from>
    <xdr:to>
      <xdr:col>85</xdr:col>
      <xdr:colOff>177800</xdr:colOff>
      <xdr:row>37</xdr:row>
      <xdr:rowOff>15697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25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108424</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79870</xdr:rowOff>
    </xdr:from>
    <xdr:to>
      <xdr:col>81</xdr:col>
      <xdr:colOff>101600</xdr:colOff>
      <xdr:row>38</xdr:row>
      <xdr:rowOff>10020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26547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19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120561</xdr:rowOff>
    </xdr:from>
    <xdr:to>
      <xdr:col>76</xdr:col>
      <xdr:colOff>165100</xdr:colOff>
      <xdr:row>38</xdr:row>
      <xdr:rowOff>50712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642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41838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5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62192</xdr:rowOff>
    </xdr:from>
    <xdr:to>
      <xdr:col>72</xdr:col>
      <xdr:colOff>38100</xdr:colOff>
      <xdr:row>37</xdr:row>
      <xdr:rowOff>163792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154919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49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160071</xdr:rowOff>
    </xdr:from>
    <xdr:to>
      <xdr:col>67</xdr:col>
      <xdr:colOff>101600</xdr:colOff>
      <xdr:row>38</xdr:row>
      <xdr:rowOff>90221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0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81348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59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161036</xdr:rowOff>
    </xdr:from>
    <xdr:to>
      <xdr:col>85</xdr:col>
      <xdr:colOff>127000</xdr:colOff>
      <xdr:row>57</xdr:row>
      <xdr:rowOff>30216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62236"/>
          <a:ext cx="838200" cy="4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24767</xdr:rowOff>
    </xdr:from>
    <xdr:to>
      <xdr:col>81</xdr:col>
      <xdr:colOff>50800</xdr:colOff>
      <xdr:row>57</xdr:row>
      <xdr:rowOff>30216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625967"/>
          <a:ext cx="889000" cy="17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24767</xdr:rowOff>
    </xdr:from>
    <xdr:to>
      <xdr:col>76</xdr:col>
      <xdr:colOff>114300</xdr:colOff>
      <xdr:row>56</xdr:row>
      <xdr:rowOff>27008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625967"/>
          <a:ext cx="8890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27008</xdr:rowOff>
    </xdr:from>
    <xdr:to>
      <xdr:col>71</xdr:col>
      <xdr:colOff>177800</xdr:colOff>
      <xdr:row>57</xdr:row>
      <xdr:rowOff>50211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628208"/>
          <a:ext cx="889000" cy="19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110236</xdr:rowOff>
    </xdr:from>
    <xdr:to>
      <xdr:col>85</xdr:col>
      <xdr:colOff>177800</xdr:colOff>
      <xdr:row>57</xdr:row>
      <xdr:rowOff>40386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1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88663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8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150866</xdr:rowOff>
    </xdr:from>
    <xdr:to>
      <xdr:col>81</xdr:col>
      <xdr:colOff>101600</xdr:colOff>
      <xdr:row>57</xdr:row>
      <xdr:rowOff>81016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72143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4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145417</xdr:rowOff>
    </xdr:from>
    <xdr:to>
      <xdr:col>76</xdr:col>
      <xdr:colOff>165100</xdr:colOff>
      <xdr:row>56</xdr:row>
      <xdr:rowOff>75567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7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92094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35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147658</xdr:rowOff>
    </xdr:from>
    <xdr:to>
      <xdr:col>72</xdr:col>
      <xdr:colOff>38100</xdr:colOff>
      <xdr:row>56</xdr:row>
      <xdr:rowOff>77808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5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94335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35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170861</xdr:rowOff>
    </xdr:from>
    <xdr:to>
      <xdr:col>67</xdr:col>
      <xdr:colOff>101600</xdr:colOff>
      <xdr:row>57</xdr:row>
      <xdr:rowOff>101011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7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92138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6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63151</xdr:rowOff>
    </xdr:from>
    <xdr:to>
      <xdr:col>85</xdr:col>
      <xdr:colOff>127000</xdr:colOff>
      <xdr:row>79</xdr:row>
      <xdr:rowOff>81505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607701"/>
          <a:ext cx="838200" cy="1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536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71447</xdr:rowOff>
    </xdr:from>
    <xdr:to>
      <xdr:col>81</xdr:col>
      <xdr:colOff>50800</xdr:colOff>
      <xdr:row>79</xdr:row>
      <xdr:rowOff>81505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15997"/>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34348</xdr:rowOff>
    </xdr:from>
    <xdr:to>
      <xdr:col>76</xdr:col>
      <xdr:colOff>114300</xdr:colOff>
      <xdr:row>79</xdr:row>
      <xdr:rowOff>71447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78898"/>
          <a:ext cx="889000" cy="3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34348</xdr:rowOff>
    </xdr:from>
    <xdr:to>
      <xdr:col>71</xdr:col>
      <xdr:colOff>177800</xdr:colOff>
      <xdr:row>79</xdr:row>
      <xdr:rowOff>96593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578898"/>
          <a:ext cx="889000" cy="6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86791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63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12351</xdr:rowOff>
    </xdr:from>
    <xdr:to>
      <xdr:col>85</xdr:col>
      <xdr:colOff>177800</xdr:colOff>
      <xdr:row>79</xdr:row>
      <xdr:rowOff>113951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5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143178</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34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30705</xdr:rowOff>
    </xdr:from>
    <xdr:to>
      <xdr:col>81</xdr:col>
      <xdr:colOff>101600</xdr:colOff>
      <xdr:row>79</xdr:row>
      <xdr:rowOff>132305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7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123432</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3667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20647</xdr:rowOff>
    </xdr:from>
    <xdr:to>
      <xdr:col>76</xdr:col>
      <xdr:colOff>165100</xdr:colOff>
      <xdr:row>79</xdr:row>
      <xdr:rowOff>122247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6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113374</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57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154998</xdr:rowOff>
    </xdr:from>
    <xdr:to>
      <xdr:col>72</xdr:col>
      <xdr:colOff>38100</xdr:colOff>
      <xdr:row>79</xdr:row>
      <xdr:rowOff>85148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2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101675</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30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45793</xdr:rowOff>
    </xdr:from>
    <xdr:to>
      <xdr:col>67</xdr:col>
      <xdr:colOff>101600</xdr:colOff>
      <xdr:row>79</xdr:row>
      <xdr:rowOff>147393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138520</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57333" y="13683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34446</xdr:rowOff>
    </xdr:from>
    <xdr:to>
      <xdr:col>85</xdr:col>
      <xdr:colOff>127000</xdr:colOff>
      <xdr:row>96</xdr:row>
      <xdr:rowOff>53502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493646"/>
          <a:ext cx="838200" cy="1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4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34446</xdr:rowOff>
    </xdr:from>
    <xdr:to>
      <xdr:col>81</xdr:col>
      <xdr:colOff>50800</xdr:colOff>
      <xdr:row>96</xdr:row>
      <xdr:rowOff>45011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493646"/>
          <a:ext cx="889000" cy="1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45011</xdr:rowOff>
    </xdr:from>
    <xdr:to>
      <xdr:col>76</xdr:col>
      <xdr:colOff>114300</xdr:colOff>
      <xdr:row>96</xdr:row>
      <xdr:rowOff>75823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04211"/>
          <a:ext cx="889000" cy="3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75823</xdr:rowOff>
    </xdr:from>
    <xdr:to>
      <xdr:col>71</xdr:col>
      <xdr:colOff>177800</xdr:colOff>
      <xdr:row>96</xdr:row>
      <xdr:rowOff>111680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535023"/>
          <a:ext cx="889000" cy="3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2702</xdr:rowOff>
    </xdr:from>
    <xdr:to>
      <xdr:col>85</xdr:col>
      <xdr:colOff>177800</xdr:colOff>
      <xdr:row>96</xdr:row>
      <xdr:rowOff>104302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6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25579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31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155096</xdr:rowOff>
    </xdr:from>
    <xdr:to>
      <xdr:col>81</xdr:col>
      <xdr:colOff>101600</xdr:colOff>
      <xdr:row>96</xdr:row>
      <xdr:rowOff>85246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101773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21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165661</xdr:rowOff>
    </xdr:from>
    <xdr:to>
      <xdr:col>76</xdr:col>
      <xdr:colOff>165100</xdr:colOff>
      <xdr:row>96</xdr:row>
      <xdr:rowOff>95811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5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112338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22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25023</xdr:rowOff>
    </xdr:from>
    <xdr:to>
      <xdr:col>72</xdr:col>
      <xdr:colOff>38100</xdr:colOff>
      <xdr:row>96</xdr:row>
      <xdr:rowOff>126623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48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143150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25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60880</xdr:rowOff>
    </xdr:from>
    <xdr:to>
      <xdr:col>67</xdr:col>
      <xdr:colOff>101600</xdr:colOff>
      <xdr:row>96</xdr:row>
      <xdr:rowOff>162480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153607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1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類似団体平均を上回っているものは、議会費、総務費、民生費、農林水産業費、商工費、消防費、災害復旧費、公債費で、それ以外は下回る結果となっている。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総務費については、税収や普通交付税の伸びのほか、ふるさと寄附金の好況等により、各種基金への積立金が増加しており、住民一人あたりコストは前年度を</a:t>
          </a:r>
          <a:r>
            <a:rPr kumimoji="1" lang="en-US" altLang="ja-JP" sz="1300">
              <a:latin typeface="ＭＳ Ｐゴシック" panose="020B0600070205080204" pitchFamily="50" charset="-128"/>
              <a:ea typeface="ＭＳ Ｐゴシック" panose="020B0600070205080204" pitchFamily="50" charset="-128"/>
            </a:rPr>
            <a:t>6,619</a:t>
          </a:r>
          <a:r>
            <a:rPr kumimoji="1" lang="ja-JP" altLang="en-US" sz="1300">
              <a:latin typeface="ＭＳ Ｐゴシック" panose="020B0600070205080204" pitchFamily="50" charset="-128"/>
              <a:ea typeface="ＭＳ Ｐゴシック" panose="020B0600070205080204" pitchFamily="50" charset="-128"/>
            </a:rPr>
            <a:t>円上回る結果となっている。民生費については、物価高騰対応重点支援給付金支給事業等、国の臨時交付金を財源とした事業費の増加に加え、障害児通所支援給付費、障害者介護給付費といった扶助費も増加し、前年度から</a:t>
          </a:r>
          <a:r>
            <a:rPr kumimoji="1" lang="en-US" altLang="ja-JP" sz="1300">
              <a:latin typeface="ＭＳ Ｐゴシック" panose="020B0600070205080204" pitchFamily="50" charset="-128"/>
              <a:ea typeface="ＭＳ Ｐゴシック" panose="020B0600070205080204" pitchFamily="50" charset="-128"/>
            </a:rPr>
            <a:t>9,084</a:t>
          </a:r>
          <a:r>
            <a:rPr kumimoji="1" lang="ja-JP" altLang="en-US" sz="1300">
              <a:latin typeface="ＭＳ Ｐゴシック" panose="020B0600070205080204" pitchFamily="50" charset="-128"/>
              <a:ea typeface="ＭＳ Ｐゴシック" panose="020B0600070205080204" pitchFamily="50" charset="-128"/>
            </a:rPr>
            <a:t>円増加している。商工費については、町内宿泊施設利用拡大支援事業や中小企業等賃借料補助事業等、コロナ禍に行われた臨時交付金事業が終了もしくは縮小した結果、前年度から</a:t>
          </a:r>
          <a:r>
            <a:rPr kumimoji="1" lang="en-US" altLang="ja-JP" sz="1300">
              <a:latin typeface="ＭＳ Ｐゴシック" panose="020B0600070205080204" pitchFamily="50" charset="-128"/>
              <a:ea typeface="ＭＳ Ｐゴシック" panose="020B0600070205080204" pitchFamily="50" charset="-128"/>
            </a:rPr>
            <a:t>1,863</a:t>
          </a:r>
          <a:r>
            <a:rPr kumimoji="1" lang="ja-JP" altLang="en-US" sz="1300">
              <a:latin typeface="ＭＳ Ｐゴシック" panose="020B0600070205080204" pitchFamily="50" charset="-128"/>
              <a:ea typeface="ＭＳ Ｐゴシック" panose="020B0600070205080204" pitchFamily="50" charset="-128"/>
            </a:rPr>
            <a:t>円減少している。消防費については、杵築速見消防組合負担金が大幅に増加したほか、防災行政無線更新事業の着手等により、前年度から</a:t>
          </a:r>
          <a:r>
            <a:rPr kumimoji="1" lang="en-US" altLang="ja-JP" sz="1300">
              <a:latin typeface="ＭＳ Ｐゴシック" panose="020B0600070205080204" pitchFamily="50" charset="-128"/>
              <a:ea typeface="ＭＳ Ｐゴシック" panose="020B0600070205080204" pitchFamily="50" charset="-128"/>
            </a:rPr>
            <a:t>4,346</a:t>
          </a:r>
          <a:r>
            <a:rPr kumimoji="1" lang="ja-JP" altLang="en-US" sz="1300">
              <a:latin typeface="ＭＳ Ｐゴシック" panose="020B0600070205080204" pitchFamily="50" charset="-128"/>
              <a:ea typeface="ＭＳ Ｐゴシック" panose="020B0600070205080204" pitchFamily="50" charset="-128"/>
            </a:rPr>
            <a:t>円増加している。教育費については、小中学校の特別教室への</a:t>
          </a:r>
          <a:r>
            <a:rPr kumimoji="1" lang="en-US" altLang="ja-JP" sz="1300">
              <a:latin typeface="ＭＳ Ｐゴシック" panose="020B0600070205080204" pitchFamily="50" charset="-128"/>
              <a:ea typeface="ＭＳ Ｐゴシック" panose="020B0600070205080204" pitchFamily="50" charset="-128"/>
            </a:rPr>
            <a:t>Wi-Fi</a:t>
          </a:r>
          <a:r>
            <a:rPr kumimoji="1" lang="ja-JP" altLang="en-US" sz="1300">
              <a:latin typeface="ＭＳ Ｐゴシック" panose="020B0600070205080204" pitchFamily="50" charset="-128"/>
              <a:ea typeface="ＭＳ Ｐゴシック" panose="020B0600070205080204" pitchFamily="50" charset="-128"/>
            </a:rPr>
            <a:t>環境整備事業の実施等により、前年度から</a:t>
          </a:r>
          <a:r>
            <a:rPr kumimoji="1" lang="en-US" altLang="ja-JP" sz="1300">
              <a:latin typeface="ＭＳ Ｐゴシック" panose="020B0600070205080204" pitchFamily="50" charset="-128"/>
              <a:ea typeface="ＭＳ Ｐゴシック" panose="020B0600070205080204" pitchFamily="50" charset="-128"/>
            </a:rPr>
            <a:t>5,332</a:t>
          </a:r>
          <a:r>
            <a:rPr kumimoji="1" lang="ja-JP" altLang="en-US" sz="1300">
              <a:latin typeface="ＭＳ Ｐゴシック" panose="020B0600070205080204" pitchFamily="50" charset="-128"/>
              <a:ea typeface="ＭＳ Ｐゴシック" panose="020B0600070205080204" pitchFamily="50" charset="-128"/>
            </a:rPr>
            <a:t>円増加している。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大分県日出町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おいては、一部事務組合負担金の大幅な増加に加え、公共施設の老朽化対策への備えとして公共施設整備基金への積立額を増加させたことなどにより、実質収支額及び実質単年度収支はともに減少したが、財政調整基金からの取崩しは行うことなく決算を迎えること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財政調整基金残高の標準財政規模比は</a:t>
          </a:r>
          <a:r>
            <a:rPr kumimoji="1" lang="en-US" altLang="ja-JP" sz="1200">
              <a:latin typeface="ＭＳ ゴシック" pitchFamily="49" charset="-128"/>
              <a:ea typeface="ＭＳ ゴシック" pitchFamily="49" charset="-128"/>
            </a:rPr>
            <a:t>21.52</a:t>
          </a:r>
          <a:r>
            <a:rPr kumimoji="1" lang="ja-JP" altLang="en-US" sz="1200">
              <a:latin typeface="ＭＳ ゴシック" pitchFamily="49" charset="-128"/>
              <a:ea typeface="ＭＳ ゴシック" pitchFamily="49" charset="-128"/>
            </a:rPr>
            <a:t>％となり、行財政改革推進プランの目標設定である</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％を超える結果となっている。今後も基金残高を適正に維持できるよう、引き続き行財政改革に取り組んで行く必要がある。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大分県日出町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全ての会計において収支不足はないが、標準財政規模に対する黒字額の比率は全体で</a:t>
          </a:r>
          <a:r>
            <a:rPr kumimoji="1" lang="en-US" altLang="ja-JP" sz="1300">
              <a:latin typeface="ＭＳ ゴシック" pitchFamily="49" charset="-128"/>
              <a:ea typeface="ＭＳ ゴシック" pitchFamily="49" charset="-128"/>
            </a:rPr>
            <a:t>1.14</a:t>
          </a:r>
          <a:r>
            <a:rPr kumimoji="1" lang="ja-JP" altLang="en-US" sz="1300">
              <a:latin typeface="ＭＳ ゴシック" pitchFamily="49" charset="-128"/>
              <a:ea typeface="ＭＳ ゴシック" pitchFamily="49" charset="-128"/>
            </a:rPr>
            <a:t>ポイント減少している。</a:t>
          </a:r>
        </a:p>
        <a:p>
          <a:r>
            <a:rPr kumimoji="1" lang="ja-JP" altLang="en-US" sz="1300">
              <a:latin typeface="ＭＳ ゴシック" pitchFamily="49" charset="-128"/>
              <a:ea typeface="ＭＳ ゴシック" pitchFamily="49" charset="-128"/>
            </a:rPr>
            <a:t>　一般会計については、前年度から</a:t>
          </a:r>
          <a:r>
            <a:rPr kumimoji="1" lang="en-US" altLang="ja-JP" sz="1300">
              <a:latin typeface="ＭＳ ゴシック" pitchFamily="49" charset="-128"/>
              <a:ea typeface="ＭＳ ゴシック" pitchFamily="49" charset="-128"/>
            </a:rPr>
            <a:t>3.1</a:t>
          </a:r>
          <a:r>
            <a:rPr kumimoji="1" lang="ja-JP" altLang="en-US" sz="1300">
              <a:latin typeface="ＭＳ ゴシック" pitchFamily="49" charset="-128"/>
              <a:ea typeface="ＭＳ ゴシック" pitchFamily="49" charset="-128"/>
            </a:rPr>
            <a:t>ポイント減少してるものの、財政調整基金から取り崩すことなく実質収支を確保している。今後も基金の取崩しに依存しない財政運営を行えるよう、歳出規模の適正化及び財源の確保に努めていく。</a:t>
          </a:r>
        </a:p>
        <a:p>
          <a:r>
            <a:rPr kumimoji="1" lang="ja-JP" altLang="en-US" sz="1300">
              <a:latin typeface="ＭＳ ゴシック" pitchFamily="49" charset="-128"/>
              <a:ea typeface="ＭＳ ゴシック" pitchFamily="49" charset="-128"/>
            </a:rPr>
            <a:t>　特別会計においては、国民健康保険、介護保険（保険事業勘定）、後期高齢者医療の各特別会計において、実質収支が生じている。このうち、国民健康保険については</a:t>
          </a:r>
          <a:r>
            <a:rPr kumimoji="1" lang="en-US" altLang="ja-JP" sz="1300">
              <a:latin typeface="ＭＳ ゴシック" pitchFamily="49" charset="-128"/>
              <a:ea typeface="ＭＳ ゴシック" pitchFamily="49" charset="-128"/>
            </a:rPr>
            <a:t>0.02</a:t>
          </a:r>
          <a:r>
            <a:rPr kumimoji="1" lang="ja-JP" altLang="en-US" sz="1300">
              <a:latin typeface="ＭＳ ゴシック" pitchFamily="49" charset="-128"/>
              <a:ea typeface="ＭＳ ゴシック" pitchFamily="49" charset="-128"/>
            </a:rPr>
            <a:t>ポイントの微増となっているが、基金繰入金が大幅に増加していることに留意する必要がある。介護保険（保険事業勘定）については保険料の増加及び保険給付費の減少等により、</a:t>
          </a:r>
          <a:r>
            <a:rPr kumimoji="1" lang="en-US" altLang="ja-JP" sz="1300">
              <a:latin typeface="ＭＳ ゴシック" pitchFamily="49" charset="-128"/>
              <a:ea typeface="ＭＳ ゴシック" pitchFamily="49" charset="-128"/>
            </a:rPr>
            <a:t>0.49</a:t>
          </a:r>
          <a:r>
            <a:rPr kumimoji="1" lang="ja-JP" altLang="en-US" sz="1300">
              <a:latin typeface="ＭＳ ゴシック" pitchFamily="49" charset="-128"/>
              <a:ea typeface="ＭＳ ゴシック" pitchFamily="49" charset="-128"/>
            </a:rPr>
            <a:t>ポイント増加している。介護保険、後期高齢者医療では、高齢化に伴い財政需要の更なる増加が懸念される。医療費の適正化や介護予防のと利組の強化等により、安定した財政運営を行っていく必要がある。</a:t>
          </a:r>
        </a:p>
        <a:p>
          <a:r>
            <a:rPr kumimoji="1" lang="ja-JP" altLang="en-US" sz="1300">
              <a:latin typeface="ＭＳ ゴシック" pitchFamily="49" charset="-128"/>
              <a:ea typeface="ＭＳ ゴシック" pitchFamily="49" charset="-128"/>
            </a:rPr>
            <a:t>　企業会計のうち、水道会計については剰余金の増加により</a:t>
          </a:r>
          <a:r>
            <a:rPr kumimoji="1" lang="en-US" altLang="ja-JP" sz="1300">
              <a:latin typeface="ＭＳ ゴシック" pitchFamily="49" charset="-128"/>
              <a:ea typeface="ＭＳ ゴシック" pitchFamily="49" charset="-128"/>
            </a:rPr>
            <a:t>1.13</a:t>
          </a:r>
          <a:r>
            <a:rPr kumimoji="1" lang="ja-JP" altLang="en-US" sz="1300">
              <a:latin typeface="ＭＳ ゴシック" pitchFamily="49" charset="-128"/>
              <a:ea typeface="ＭＳ ゴシック" pitchFamily="49" charset="-128"/>
            </a:rPr>
            <a:t>ポイント増加している。下水道事業会計についても、剰余金の増加により</a:t>
          </a:r>
          <a:r>
            <a:rPr kumimoji="1" lang="en-US" altLang="ja-JP" sz="1300">
              <a:latin typeface="ＭＳ ゴシック" pitchFamily="49" charset="-128"/>
              <a:ea typeface="ＭＳ ゴシック" pitchFamily="49" charset="-128"/>
            </a:rPr>
            <a:t>0.31</a:t>
          </a:r>
          <a:r>
            <a:rPr kumimoji="1" lang="ja-JP" altLang="en-US" sz="1300">
              <a:latin typeface="ＭＳ ゴシック" pitchFamily="49" charset="-128"/>
              <a:ea typeface="ＭＳ ゴシック" pitchFamily="49" charset="-128"/>
            </a:rPr>
            <a:t>ポイント増加している。下水道事業については一般会計から多額の繰入を行っているため、使用料の見直しなど、収支の改善に努める必要がある。</a:t>
          </a:r>
        </a:p>
        <a:p>
          <a:endParaRPr kumimoji="1" lang="en-US" altLang="ja-JP"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v802269\&#24066;&#30010;&#26449;&#25391;&#33288;&#35506;&#20849;&#26377;\&#36001;&#25919;&#29677;\&#36001;&#25919;&#25285;&#24403;R7&#24180;&#24230;\&#27770;&#31639;&#32113;&#35336;\01&#26222;&#36890;&#20250;&#35336;\R5&#36001;&#25919;&#29366;&#27841;&#36039;&#26009;&#38598;\&#32113;&#21512;&#65288;3+9&#26376;&#65289;\&#12304;&#36001;&#25919;&#29366;&#27841;&#36039;&#26009;&#38598;&#12305;_443417_&#26085;&#20986;&#30010;_2023(2&#22238;&#30446;)_070925&#20462;&#27491;.xlsx" TargetMode="External"/><Relationship Id="rId1" Type="http://schemas.openxmlformats.org/officeDocument/2006/relationships/externalLinkPath" Target="/&#36001;&#25919;&#29677;/&#36001;&#25919;&#25285;&#24403;R7&#24180;&#24230;/&#27770;&#31639;&#32113;&#35336;/01&#26222;&#36890;&#20250;&#35336;/R5&#36001;&#25919;&#29366;&#27841;&#36039;&#26009;&#38598;/&#32113;&#21512;&#65288;3+9&#26376;&#65289;/&#12304;&#36001;&#25919;&#29366;&#27841;&#36039;&#26009;&#38598;&#12305;_443417_&#26085;&#20986;&#30010;_2023(2&#22238;&#30446;)_070925&#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64.2</v>
          </cell>
          <cell r="BX51">
            <v>54.9</v>
          </cell>
          <cell r="CF51">
            <v>37.200000000000003</v>
          </cell>
          <cell r="CN51">
            <v>19.600000000000001</v>
          </cell>
          <cell r="CV51">
            <v>7.8</v>
          </cell>
        </row>
        <row r="53">
          <cell r="BP53">
            <v>66.2</v>
          </cell>
          <cell r="BX53">
            <v>67.8</v>
          </cell>
          <cell r="CF53">
            <v>68.400000000000006</v>
          </cell>
          <cell r="CN53">
            <v>70.2</v>
          </cell>
          <cell r="CV53">
            <v>71.900000000000006</v>
          </cell>
        </row>
        <row r="55">
          <cell r="AN55" t="str">
            <v>類似団体内平均値</v>
          </cell>
          <cell r="BP55">
            <v>20.3</v>
          </cell>
          <cell r="BX55">
            <v>15.5</v>
          </cell>
          <cell r="CF55">
            <v>4.5999999999999996</v>
          </cell>
          <cell r="CN55">
            <v>1.6</v>
          </cell>
          <cell r="CV55">
            <v>0</v>
          </cell>
        </row>
        <row r="57">
          <cell r="BP57">
            <v>60.4</v>
          </cell>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cell r="BP73">
            <v>64.2</v>
          </cell>
          <cell r="BX73">
            <v>54.9</v>
          </cell>
          <cell r="CF73">
            <v>37.200000000000003</v>
          </cell>
          <cell r="CN73">
            <v>19.600000000000001</v>
          </cell>
          <cell r="CV73">
            <v>7.8</v>
          </cell>
        </row>
        <row r="75">
          <cell r="BP75">
            <v>8.6999999999999993</v>
          </cell>
          <cell r="BX75">
            <v>8.1</v>
          </cell>
          <cell r="CF75">
            <v>7.6</v>
          </cell>
          <cell r="CN75">
            <v>7.8</v>
          </cell>
          <cell r="CV75">
            <v>8.1999999999999993</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13312952</v>
      </c>
      <c r="BO4" s="436"/>
      <c r="BP4" s="436"/>
      <c r="BQ4" s="436"/>
      <c r="BR4" s="436"/>
      <c r="BS4" s="436"/>
      <c r="BT4" s="436"/>
      <c r="BU4" s="437"/>
      <c r="BV4" s="435">
        <v>12874532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v>
      </c>
      <c r="CU4" s="576"/>
      <c r="CV4" s="576"/>
      <c r="CW4" s="576"/>
      <c r="CX4" s="576"/>
      <c r="CY4" s="576"/>
      <c r="CZ4" s="576"/>
      <c r="DA4" s="577"/>
      <c r="DB4" s="575">
        <v>6.1</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13056429</v>
      </c>
      <c r="BO5" s="407"/>
      <c r="BP5" s="407"/>
      <c r="BQ5" s="407"/>
      <c r="BR5" s="407"/>
      <c r="BS5" s="407"/>
      <c r="BT5" s="407"/>
      <c r="BU5" s="408"/>
      <c r="BV5" s="406">
        <v>12349580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93.8</v>
      </c>
      <c r="CU5" s="404"/>
      <c r="CV5" s="404"/>
      <c r="CW5" s="404"/>
      <c r="CX5" s="404"/>
      <c r="CY5" s="404"/>
      <c r="CZ5" s="404"/>
      <c r="DA5" s="405"/>
      <c r="DB5" s="403">
        <v>94.2</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256523</v>
      </c>
      <c r="BO6" s="407"/>
      <c r="BP6" s="407"/>
      <c r="BQ6" s="407"/>
      <c r="BR6" s="407"/>
      <c r="BS6" s="407"/>
      <c r="BT6" s="407"/>
      <c r="BU6" s="408"/>
      <c r="BV6" s="406">
        <v>524952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94.6</v>
      </c>
      <c r="CU6" s="550"/>
      <c r="CV6" s="550"/>
      <c r="CW6" s="550"/>
      <c r="CX6" s="550"/>
      <c r="CY6" s="550"/>
      <c r="CZ6" s="550"/>
      <c r="DA6" s="551"/>
      <c r="DB6" s="549">
        <v>95.6</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53262</v>
      </c>
      <c r="BO7" s="407"/>
      <c r="BP7" s="407"/>
      <c r="BQ7" s="407"/>
      <c r="BR7" s="407"/>
      <c r="BS7" s="407"/>
      <c r="BT7" s="407"/>
      <c r="BU7" s="408"/>
      <c r="BV7" s="406">
        <v>109588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6738979</v>
      </c>
      <c r="CU7" s="407"/>
      <c r="CV7" s="407"/>
      <c r="CW7" s="407"/>
      <c r="CX7" s="407"/>
      <c r="CY7" s="407"/>
      <c r="CZ7" s="407"/>
      <c r="DA7" s="408"/>
      <c r="DB7" s="406">
        <v>6788294</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203261</v>
      </c>
      <c r="BO8" s="407"/>
      <c r="BP8" s="407"/>
      <c r="BQ8" s="407"/>
      <c r="BR8" s="407"/>
      <c r="BS8" s="407"/>
      <c r="BT8" s="407"/>
      <c r="BU8" s="408"/>
      <c r="BV8" s="406">
        <v>415364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0.57999999999999996</v>
      </c>
      <c r="CU8" s="510"/>
      <c r="CV8" s="510"/>
      <c r="CW8" s="510"/>
      <c r="CX8" s="510"/>
      <c r="CY8" s="510"/>
      <c r="CZ8" s="510"/>
      <c r="DA8" s="511"/>
      <c r="DB8" s="509">
        <v>0.57999999999999996</v>
      </c>
      <c r="DC8" s="510"/>
      <c r="DD8" s="510"/>
      <c r="DE8" s="510"/>
      <c r="DF8" s="510"/>
      <c r="DG8" s="510"/>
      <c r="DH8" s="510"/>
      <c r="DI8" s="511"/>
    </row>
    <row r="9" spans="1:119" ht="18.75" customHeight="1" thickBot="1" x14ac:dyDescent="0.2">
      <c r="A9" s="175"/>
      <c r="B9" s="538" t="s">
        <v>106</v>
      </c>
      <c r="C9" s="539"/>
      <c r="D9" s="539"/>
      <c r="E9" s="539"/>
      <c r="F9" s="539"/>
      <c r="G9" s="539"/>
      <c r="H9" s="539"/>
      <c r="I9" s="539"/>
      <c r="J9" s="539"/>
      <c r="K9" s="457"/>
      <c r="L9" s="540" t="s">
        <v>107</v>
      </c>
      <c r="M9" s="541"/>
      <c r="N9" s="541"/>
      <c r="O9" s="541"/>
      <c r="P9" s="541"/>
      <c r="Q9" s="542"/>
      <c r="R9" s="543">
        <v>27723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-212103</v>
      </c>
      <c r="BO9" s="407"/>
      <c r="BP9" s="407"/>
      <c r="BQ9" s="407"/>
      <c r="BR9" s="407"/>
      <c r="BS9" s="407"/>
      <c r="BT9" s="407"/>
      <c r="BU9" s="408"/>
      <c r="BV9" s="406">
        <v>-126168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11.8</v>
      </c>
      <c r="CU9" s="404"/>
      <c r="CV9" s="404"/>
      <c r="CW9" s="404"/>
      <c r="CX9" s="404"/>
      <c r="CY9" s="404"/>
      <c r="CZ9" s="404"/>
      <c r="DA9" s="405"/>
      <c r="DB9" s="403">
        <v>12.7</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112</v>
      </c>
      <c r="M10" s="363"/>
      <c r="N10" s="363"/>
      <c r="O10" s="363"/>
      <c r="P10" s="363"/>
      <c r="Q10" s="364"/>
      <c r="R10" s="359">
        <v>28058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186</v>
      </c>
      <c r="BO10" s="407"/>
      <c r="BP10" s="407"/>
      <c r="BQ10" s="407"/>
      <c r="BR10" s="407"/>
      <c r="BS10" s="407"/>
      <c r="BT10" s="407"/>
      <c r="BU10" s="408"/>
      <c r="BV10" s="406">
        <v>83</v>
      </c>
      <c r="BW10" s="407"/>
      <c r="BX10" s="407"/>
      <c r="BY10" s="407"/>
      <c r="BZ10" s="407"/>
      <c r="CA10" s="407"/>
      <c r="CB10" s="407"/>
      <c r="CC10" s="408"/>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75"/>
      <c r="B12" s="512" t="s">
        <v>122</v>
      </c>
      <c r="C12" s="513"/>
      <c r="D12" s="513"/>
      <c r="E12" s="513"/>
      <c r="F12" s="513"/>
      <c r="G12" s="513"/>
      <c r="H12" s="513"/>
      <c r="I12" s="513"/>
      <c r="J12" s="513"/>
      <c r="K12" s="514"/>
      <c r="L12" s="521" t="s">
        <v>123</v>
      </c>
      <c r="M12" s="522"/>
      <c r="N12" s="522"/>
      <c r="O12" s="522"/>
      <c r="P12" s="522"/>
      <c r="Q12" s="523"/>
      <c r="R12" s="524">
        <v>28020</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129</v>
      </c>
      <c r="N13" s="491"/>
      <c r="O13" s="491"/>
      <c r="P13" s="491"/>
      <c r="Q13" s="492"/>
      <c r="R13" s="493">
        <v>27809</v>
      </c>
      <c r="S13" s="494"/>
      <c r="T13" s="494"/>
      <c r="U13" s="494"/>
      <c r="V13" s="495"/>
      <c r="W13" s="496" t="s">
        <v>130</v>
      </c>
      <c r="X13" s="392"/>
      <c r="Y13" s="392"/>
      <c r="Z13" s="392"/>
      <c r="AA13" s="392"/>
      <c r="AB13" s="393"/>
      <c r="AC13" s="359">
        <v>732</v>
      </c>
      <c r="AD13" s="360"/>
      <c r="AE13" s="360"/>
      <c r="AF13" s="360"/>
      <c r="AG13" s="361"/>
      <c r="AH13" s="359">
        <v>969</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-211917</v>
      </c>
      <c r="BO13" s="407"/>
      <c r="BP13" s="407"/>
      <c r="BQ13" s="407"/>
      <c r="BR13" s="407"/>
      <c r="BS13" s="407"/>
      <c r="BT13" s="407"/>
      <c r="BU13" s="408"/>
      <c r="BV13" s="406">
        <v>-126085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8.1999999999999993</v>
      </c>
      <c r="CU13" s="404"/>
      <c r="CV13" s="404"/>
      <c r="CW13" s="404"/>
      <c r="CX13" s="404"/>
      <c r="CY13" s="404"/>
      <c r="CZ13" s="404"/>
      <c r="DA13" s="405"/>
      <c r="DB13" s="403">
        <v>7.8</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28115</v>
      </c>
      <c r="S14" s="494"/>
      <c r="T14" s="494"/>
      <c r="U14" s="494"/>
      <c r="V14" s="495"/>
      <c r="W14" s="497"/>
      <c r="X14" s="395"/>
      <c r="Y14" s="395"/>
      <c r="Z14" s="395"/>
      <c r="AA14" s="395"/>
      <c r="AB14" s="396"/>
      <c r="AC14" s="486">
        <v>6</v>
      </c>
      <c r="AD14" s="487"/>
      <c r="AE14" s="487"/>
      <c r="AF14" s="487"/>
      <c r="AG14" s="488"/>
      <c r="AH14" s="486">
        <v>7.3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7.8</v>
      </c>
      <c r="CU14" s="504"/>
      <c r="CV14" s="504"/>
      <c r="CW14" s="504"/>
      <c r="CX14" s="504"/>
      <c r="CY14" s="504"/>
      <c r="CZ14" s="504"/>
      <c r="DA14" s="505"/>
      <c r="DB14" s="503">
        <v>19.600000000000001</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129</v>
      </c>
      <c r="N15" s="491"/>
      <c r="O15" s="491"/>
      <c r="P15" s="491"/>
      <c r="Q15" s="492"/>
      <c r="R15" s="493">
        <v>27934</v>
      </c>
      <c r="S15" s="494"/>
      <c r="T15" s="494"/>
      <c r="U15" s="494"/>
      <c r="V15" s="495"/>
      <c r="W15" s="496" t="s">
        <v>137</v>
      </c>
      <c r="X15" s="392"/>
      <c r="Y15" s="392"/>
      <c r="Z15" s="392"/>
      <c r="AA15" s="392"/>
      <c r="AB15" s="393"/>
      <c r="AC15" s="359">
        <v>2966</v>
      </c>
      <c r="AD15" s="360"/>
      <c r="AE15" s="360"/>
      <c r="AF15" s="360"/>
      <c r="AG15" s="361"/>
      <c r="AH15" s="359">
        <v>3214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3312057</v>
      </c>
      <c r="BO15" s="436"/>
      <c r="BP15" s="436"/>
      <c r="BQ15" s="436"/>
      <c r="BR15" s="436"/>
      <c r="BS15" s="436"/>
      <c r="BT15" s="436"/>
      <c r="BU15" s="437"/>
      <c r="BV15" s="435">
        <v>3485542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24.1</v>
      </c>
      <c r="AD16" s="487"/>
      <c r="AE16" s="487"/>
      <c r="AF16" s="487"/>
      <c r="AG16" s="488"/>
      <c r="AH16" s="486">
        <v>24.2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5832412</v>
      </c>
      <c r="BO16" s="407"/>
      <c r="BP16" s="407"/>
      <c r="BQ16" s="407"/>
      <c r="BR16" s="407"/>
      <c r="BS16" s="407"/>
      <c r="BT16" s="407"/>
      <c r="BU16" s="408"/>
      <c r="BV16" s="406">
        <v>5758128</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8593</v>
      </c>
      <c r="AD17" s="360"/>
      <c r="AE17" s="360"/>
      <c r="AF17" s="360"/>
      <c r="AG17" s="361"/>
      <c r="AH17" s="359">
        <v>9105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4162840</v>
      </c>
      <c r="BO17" s="407"/>
      <c r="BP17" s="407"/>
      <c r="BQ17" s="407"/>
      <c r="BR17" s="407"/>
      <c r="BS17" s="407"/>
      <c r="BT17" s="407"/>
      <c r="BU17" s="408"/>
      <c r="BV17" s="406">
        <v>4405938</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73.260000000000005</v>
      </c>
      <c r="M18" s="459"/>
      <c r="N18" s="459"/>
      <c r="O18" s="459"/>
      <c r="P18" s="459"/>
      <c r="Q18" s="459"/>
      <c r="R18" s="460"/>
      <c r="S18" s="460"/>
      <c r="T18" s="460"/>
      <c r="U18" s="460"/>
      <c r="V18" s="461"/>
      <c r="W18" s="477"/>
      <c r="X18" s="478"/>
      <c r="Y18" s="478"/>
      <c r="Z18" s="478"/>
      <c r="AA18" s="478"/>
      <c r="AB18" s="502"/>
      <c r="AC18" s="376">
        <v>69.900000000000006</v>
      </c>
      <c r="AD18" s="377"/>
      <c r="AE18" s="377"/>
      <c r="AF18" s="377"/>
      <c r="AG18" s="462"/>
      <c r="AH18" s="376">
        <v>68.5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6487073</v>
      </c>
      <c r="BO18" s="407"/>
      <c r="BP18" s="407"/>
      <c r="BQ18" s="407"/>
      <c r="BR18" s="407"/>
      <c r="BS18" s="407"/>
      <c r="BT18" s="407"/>
      <c r="BU18" s="408"/>
      <c r="BV18" s="406">
        <v>6265107</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378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8044821</v>
      </c>
      <c r="BO19" s="407"/>
      <c r="BP19" s="407"/>
      <c r="BQ19" s="407"/>
      <c r="BR19" s="407"/>
      <c r="BS19" s="407"/>
      <c r="BT19" s="407"/>
      <c r="BU19" s="408"/>
      <c r="BV19" s="406">
        <v>7693174</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11072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9478871</v>
      </c>
      <c r="BO22" s="436"/>
      <c r="BP22" s="436"/>
      <c r="BQ22" s="436"/>
      <c r="BR22" s="436"/>
      <c r="BS22" s="436"/>
      <c r="BT22" s="436"/>
      <c r="BU22" s="437"/>
      <c r="BV22" s="435">
        <v>9889973</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8334008</v>
      </c>
      <c r="BO23" s="407"/>
      <c r="BP23" s="407"/>
      <c r="BQ23" s="407"/>
      <c r="BR23" s="407"/>
      <c r="BS23" s="407"/>
      <c r="BT23" s="407"/>
      <c r="BU23" s="408"/>
      <c r="BV23" s="406">
        <v>8666001</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7800</v>
      </c>
      <c r="R24" s="360"/>
      <c r="S24" s="360"/>
      <c r="T24" s="360"/>
      <c r="U24" s="360"/>
      <c r="V24" s="361"/>
      <c r="W24" s="449"/>
      <c r="X24" s="386"/>
      <c r="Y24" s="387"/>
      <c r="Z24" s="362" t="s">
        <v>162</v>
      </c>
      <c r="AA24" s="363"/>
      <c r="AB24" s="363"/>
      <c r="AC24" s="363"/>
      <c r="AD24" s="363"/>
      <c r="AE24" s="363"/>
      <c r="AF24" s="363"/>
      <c r="AG24" s="364"/>
      <c r="AH24" s="359">
        <v>169</v>
      </c>
      <c r="AI24" s="360"/>
      <c r="AJ24" s="360"/>
      <c r="AK24" s="360"/>
      <c r="AL24" s="361"/>
      <c r="AM24" s="359">
        <v>542659</v>
      </c>
      <c r="AN24" s="360"/>
      <c r="AO24" s="360"/>
      <c r="AP24" s="360"/>
      <c r="AQ24" s="360"/>
      <c r="AR24" s="361"/>
      <c r="AS24" s="359">
        <v>3211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5610118</v>
      </c>
      <c r="BO24" s="407"/>
      <c r="BP24" s="407"/>
      <c r="BQ24" s="407"/>
      <c r="BR24" s="407"/>
      <c r="BS24" s="407"/>
      <c r="BT24" s="407"/>
      <c r="BU24" s="408"/>
      <c r="BV24" s="406">
        <v>5672263</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6278</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748932</v>
      </c>
      <c r="BO25" s="436"/>
      <c r="BP25" s="436"/>
      <c r="BQ25" s="436"/>
      <c r="BR25" s="436"/>
      <c r="BS25" s="436"/>
      <c r="BT25" s="436"/>
      <c r="BU25" s="437"/>
      <c r="BV25" s="435">
        <v>906720</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5760</v>
      </c>
      <c r="R26" s="360"/>
      <c r="S26" s="360"/>
      <c r="T26" s="360"/>
      <c r="U26" s="360"/>
      <c r="V26" s="361"/>
      <c r="W26" s="449"/>
      <c r="X26" s="386"/>
      <c r="Y26" s="387"/>
      <c r="Z26" s="362" t="s">
        <v>168</v>
      </c>
      <c r="AA26" s="417"/>
      <c r="AB26" s="417"/>
      <c r="AC26" s="417"/>
      <c r="AD26" s="417"/>
      <c r="AE26" s="417"/>
      <c r="AF26" s="417"/>
      <c r="AG26" s="418"/>
      <c r="AH26" s="359" t="s">
        <v>121</v>
      </c>
      <c r="AI26" s="360"/>
      <c r="AJ26" s="360"/>
      <c r="AK26" s="360"/>
      <c r="AL26" s="361"/>
      <c r="AM26" s="359" t="s">
        <v>121</v>
      </c>
      <c r="AN26" s="360"/>
      <c r="AO26" s="360"/>
      <c r="AP26" s="360"/>
      <c r="AQ26" s="360"/>
      <c r="AR26" s="361"/>
      <c r="AS26" s="359" t="s">
        <v>121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3880</v>
      </c>
      <c r="R27" s="360"/>
      <c r="S27" s="360"/>
      <c r="T27" s="360"/>
      <c r="U27" s="360"/>
      <c r="V27" s="361"/>
      <c r="W27" s="449"/>
      <c r="X27" s="386"/>
      <c r="Y27" s="387"/>
      <c r="Z27" s="362" t="s">
        <v>171</v>
      </c>
      <c r="AA27" s="363"/>
      <c r="AB27" s="363"/>
      <c r="AC27" s="363"/>
      <c r="AD27" s="363"/>
      <c r="AE27" s="363"/>
      <c r="AF27" s="363"/>
      <c r="AG27" s="364"/>
      <c r="AH27" s="359">
        <v>13</v>
      </c>
      <c r="AI27" s="360"/>
      <c r="AJ27" s="360"/>
      <c r="AK27" s="360"/>
      <c r="AL27" s="361"/>
      <c r="AM27" s="359">
        <v>41672</v>
      </c>
      <c r="AN27" s="360"/>
      <c r="AO27" s="360"/>
      <c r="AP27" s="360"/>
      <c r="AQ27" s="360"/>
      <c r="AR27" s="361"/>
      <c r="AS27" s="359">
        <v>3206</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207018</v>
      </c>
      <c r="BO27" s="441"/>
      <c r="BP27" s="441"/>
      <c r="BQ27" s="441"/>
      <c r="BR27" s="441"/>
      <c r="BS27" s="441"/>
      <c r="BT27" s="441"/>
      <c r="BU27" s="442"/>
      <c r="BV27" s="440">
        <v>207017</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3310</v>
      </c>
      <c r="R28" s="360"/>
      <c r="S28" s="360"/>
      <c r="T28" s="360"/>
      <c r="U28" s="360"/>
      <c r="V28" s="361"/>
      <c r="W28" s="449"/>
      <c r="X28" s="386"/>
      <c r="Y28" s="387"/>
      <c r="Z28" s="362" t="s">
        <v>174</v>
      </c>
      <c r="AA28" s="363"/>
      <c r="AB28" s="363"/>
      <c r="AC28" s="363"/>
      <c r="AD28" s="363"/>
      <c r="AE28" s="363"/>
      <c r="AF28" s="363"/>
      <c r="AG28" s="364"/>
      <c r="AH28" s="359">
        <v>3</v>
      </c>
      <c r="AI28" s="360"/>
      <c r="AJ28" s="360"/>
      <c r="AK28" s="360"/>
      <c r="AL28" s="361"/>
      <c r="AM28" s="359">
        <v>5949</v>
      </c>
      <c r="AN28" s="360"/>
      <c r="AO28" s="360"/>
      <c r="AP28" s="360"/>
      <c r="AQ28" s="360"/>
      <c r="AR28" s="361"/>
      <c r="AS28" s="359">
        <v>1983</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1450305</v>
      </c>
      <c r="BO28" s="436"/>
      <c r="BP28" s="436"/>
      <c r="BQ28" s="436"/>
      <c r="BR28" s="436"/>
      <c r="BS28" s="436"/>
      <c r="BT28" s="436"/>
      <c r="BU28" s="437"/>
      <c r="BV28" s="435">
        <v>1311119</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14</v>
      </c>
      <c r="M29" s="360"/>
      <c r="N29" s="360"/>
      <c r="O29" s="360"/>
      <c r="P29" s="361"/>
      <c r="Q29" s="359">
        <v>3220</v>
      </c>
      <c r="R29" s="360"/>
      <c r="S29" s="360"/>
      <c r="T29" s="360"/>
      <c r="U29" s="360"/>
      <c r="V29" s="361"/>
      <c r="W29" s="450"/>
      <c r="X29" s="451"/>
      <c r="Y29" s="452"/>
      <c r="Z29" s="362" t="s">
        <v>177</v>
      </c>
      <c r="AA29" s="363"/>
      <c r="AB29" s="363"/>
      <c r="AC29" s="363"/>
      <c r="AD29" s="363"/>
      <c r="AE29" s="363"/>
      <c r="AF29" s="363"/>
      <c r="AG29" s="364"/>
      <c r="AH29" s="359">
        <v>185</v>
      </c>
      <c r="AI29" s="360"/>
      <c r="AJ29" s="360"/>
      <c r="AK29" s="360"/>
      <c r="AL29" s="361"/>
      <c r="AM29" s="359">
        <v>590280</v>
      </c>
      <c r="AN29" s="360"/>
      <c r="AO29" s="360"/>
      <c r="AP29" s="360"/>
      <c r="AQ29" s="360"/>
      <c r="AR29" s="361"/>
      <c r="AS29" s="359">
        <v>3191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963360</v>
      </c>
      <c r="BO29" s="407"/>
      <c r="BP29" s="407"/>
      <c r="BQ29" s="407"/>
      <c r="BR29" s="407"/>
      <c r="BS29" s="407"/>
      <c r="BT29" s="407"/>
      <c r="BU29" s="408"/>
      <c r="BV29" s="406">
        <v>874867</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1475710</v>
      </c>
      <c r="BO30" s="441"/>
      <c r="BP30" s="441"/>
      <c r="BQ30" s="441"/>
      <c r="BR30" s="441"/>
      <c r="BS30" s="441"/>
      <c r="BT30" s="441"/>
      <c r="BU30" s="442"/>
      <c r="BV30" s="440">
        <v>1117131</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6</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大分県退職手当組合</v>
      </c>
      <c r="BZ34" s="355"/>
      <c r="CA34" s="355"/>
      <c r="CB34" s="355"/>
      <c r="CC34" s="355"/>
      <c r="CD34" s="355"/>
      <c r="CE34" s="355"/>
      <c r="CF34" s="355"/>
      <c r="CG34" s="355"/>
      <c r="CH34" s="355"/>
      <c r="CI34" s="355"/>
      <c r="CJ34" s="355"/>
      <c r="CK34" s="355"/>
      <c r="CL34" s="355"/>
      <c r="CM34" s="355"/>
      <c r="CN34" s="175"/>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介護保険特別会計（保険事業勘定）</v>
      </c>
      <c r="X35" s="355"/>
      <c r="Y35" s="355"/>
      <c r="Z35" s="355"/>
      <c r="AA35" s="355"/>
      <c r="AB35" s="355"/>
      <c r="AC35" s="355"/>
      <c r="AD35" s="355"/>
      <c r="AE35" s="355"/>
      <c r="AF35" s="355"/>
      <c r="AG35" s="355"/>
      <c r="AH35" s="355"/>
      <c r="AI35" s="355"/>
      <c r="AJ35" s="355"/>
      <c r="AK35" s="355"/>
      <c r="AL35" s="175"/>
      <c r="AM35" s="354">
        <f t="shared" ref="AM35:AM43" si="0">IF(AO35="","",AM34+1)</f>
        <v>7</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大分県消防補償等組合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大分県交通災害共済組合（交通災害共済事業会計）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5</v>
      </c>
      <c r="V37" s="354"/>
      <c r="W37" s="355" t="str">
        <f>IF('各会計、関係団体の財政状況及び健全化判断比率'!B31="","",'各会計、関係団体の財政状況及び健全化判断比率'!B31)</f>
        <v>介護保険特別会計（介護サービス事業勘定）</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11</v>
      </c>
      <c r="BX37" s="354"/>
      <c r="BY37" s="355" t="str">
        <f>IF('各会計、関係団体の財政状況及び健全化判断比率'!B71="","",'各会計、関係団体の財政状況及び健全化判断比率'!B71)</f>
        <v>杵築速見環境浄化組合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12</v>
      </c>
      <c r="BX38" s="354"/>
      <c r="BY38" s="355" t="str">
        <f>IF('各会計、関係団体の財政状況及び健全化判断比率'!B72="","",'各会計、関係団体の財政状況及び健全化判断比率'!B72)</f>
        <v>別杵速見地域広域市町村圏事務組合（一般会計）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13</v>
      </c>
      <c r="BX39" s="354"/>
      <c r="BY39" s="355" t="str">
        <f>IF('各会計、関係団体の財政状況及び健全化判断比率'!B73="","",'各会計、関係団体の財政状況及び健全化判断比率'!B73)</f>
        <v>別杵速見地域広域市町村圏事務組合（秋草葬祭場事業特別会計）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14</v>
      </c>
      <c r="BX40" s="354"/>
      <c r="BY40" s="355" t="str">
        <f>IF('各会計、関係団体の財政状況及び健全化判断比率'!B74="","",'各会計、関係団体の財政状況及び健全化判断比率'!B74)</f>
        <v>別杵速見地域広域市町村圏事務組合（藤ヶ谷清掃センター事業特別会計）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15</v>
      </c>
      <c r="BX41" s="354"/>
      <c r="BY41" s="355" t="str">
        <f>IF('各会計、関係団体の財政状況及び健全化判断比率'!B75="","",'各会計、関係団体の財政状況及び健全化判断比率'!B75)</f>
        <v>別杵速見地域広域市町村圏事務組合（介護認定審査会事業特別会計）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16</v>
      </c>
      <c r="BX42" s="354"/>
      <c r="BY42" s="355" t="str">
        <f>IF('各会計、関係団体の財政状況及び健全化判断比率'!B76="","",'各会計、関係団体の財政状況及び健全化判断比率'!B76)</f>
        <v>別杵速見地域広域市町村圏事務組合（普通会計）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17</v>
      </c>
      <c r="BX43" s="354"/>
      <c r="BY43" s="355" t="str">
        <f>IF('各会計、関係団体の財政状況及び健全化判断比率'!B77="","",'各会計、関係団体の財政状況及び健全化判断比率'!B77)</f>
        <v>杵築速見消防組合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2sRKlRPAIobw6PVrrK+xfWaIZN4lfaxLIO896XvEsfqpTMp4P6UcZL8wch5uP40HYb+wNuJk+csjATTDv8wn5Q==" saltValue="P/J7tlrwkWe5Qth2qho3D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election activeCell="J41" sqref="J4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8" t="s">
        <v>533</v>
      </c>
      <c r="D34" s="1138"/>
      <c r="E34" s="1139"/>
      <c r="F34" s="32">
        <v>8.2799999999999994</v>
      </c>
      <c r="G34" s="33">
        <v>8.14</v>
      </c>
      <c r="H34" s="33">
        <v>7.54</v>
      </c>
      <c r="I34" s="33">
        <v>8.32</v>
      </c>
      <c r="J34" s="34">
        <v>9.4499999999999993</v>
      </c>
      <c r="K34" s="22"/>
      <c r="L34" s="22"/>
      <c r="M34" s="22"/>
      <c r="N34" s="22"/>
      <c r="O34" s="22"/>
      <c r="P34" s="22"/>
    </row>
    <row r="35" spans="1:16" ht="39" customHeight="1" x14ac:dyDescent="0.15">
      <c r="A35" s="22"/>
      <c r="B35" s="35"/>
      <c r="C35" s="1134" t="s">
        <v>534</v>
      </c>
      <c r="D35" s="1134"/>
      <c r="E35" s="1135"/>
      <c r="F35" s="36">
        <v>1.2</v>
      </c>
      <c r="G35" s="37">
        <v>0.7</v>
      </c>
      <c r="H35" s="37">
        <v>1.75</v>
      </c>
      <c r="I35" s="37">
        <v>2.52</v>
      </c>
      <c r="J35" s="38">
        <v>3.01</v>
      </c>
      <c r="K35" s="22"/>
      <c r="L35" s="22"/>
      <c r="M35" s="22"/>
      <c r="N35" s="22"/>
      <c r="O35" s="22"/>
      <c r="P35" s="22"/>
    </row>
    <row r="36" spans="1:16" ht="39" customHeight="1" x14ac:dyDescent="0.15">
      <c r="A36" s="22"/>
      <c r="B36" s="35"/>
      <c r="C36" s="1134" t="s">
        <v>535</v>
      </c>
      <c r="D36" s="1134"/>
      <c r="E36" s="1135"/>
      <c r="F36" s="36">
        <v>2.4900000000000002</v>
      </c>
      <c r="G36" s="37">
        <v>3.03</v>
      </c>
      <c r="H36" s="37">
        <v>7.87</v>
      </c>
      <c r="I36" s="37">
        <v>6.11</v>
      </c>
      <c r="J36" s="38">
        <v>3.01</v>
      </c>
      <c r="K36" s="22"/>
      <c r="L36" s="22"/>
      <c r="M36" s="22"/>
      <c r="N36" s="22"/>
      <c r="O36" s="22"/>
      <c r="P36" s="22"/>
    </row>
    <row r="37" spans="1:16" ht="39" customHeight="1" x14ac:dyDescent="0.15">
      <c r="A37" s="22"/>
      <c r="B37" s="35"/>
      <c r="C37" s="1134" t="s">
        <v>536</v>
      </c>
      <c r="D37" s="1134"/>
      <c r="E37" s="1135"/>
      <c r="F37" s="36">
        <v>0.69</v>
      </c>
      <c r="G37" s="37">
        <v>1.1399999999999999</v>
      </c>
      <c r="H37" s="37">
        <v>0.94</v>
      </c>
      <c r="I37" s="37">
        <v>1.32</v>
      </c>
      <c r="J37" s="38">
        <v>1.63</v>
      </c>
      <c r="K37" s="22"/>
      <c r="L37" s="22"/>
      <c r="M37" s="22"/>
      <c r="N37" s="22"/>
      <c r="O37" s="22"/>
      <c r="P37" s="22"/>
    </row>
    <row r="38" spans="1:16" ht="39" customHeight="1" x14ac:dyDescent="0.15">
      <c r="A38" s="22"/>
      <c r="B38" s="35"/>
      <c r="C38" s="1134" t="s">
        <v>537</v>
      </c>
      <c r="D38" s="1134"/>
      <c r="E38" s="1135"/>
      <c r="F38" s="36">
        <v>0.47</v>
      </c>
      <c r="G38" s="37">
        <v>0.82</v>
      </c>
      <c r="H38" s="37">
        <v>0.7</v>
      </c>
      <c r="I38" s="37">
        <v>0.28999999999999998</v>
      </c>
      <c r="J38" s="38">
        <v>0.31</v>
      </c>
      <c r="K38" s="22"/>
      <c r="L38" s="22"/>
      <c r="M38" s="22"/>
      <c r="N38" s="22"/>
      <c r="O38" s="22"/>
      <c r="P38" s="22"/>
    </row>
    <row r="39" spans="1:16" ht="39" customHeight="1" x14ac:dyDescent="0.15">
      <c r="A39" s="22"/>
      <c r="B39" s="35"/>
      <c r="C39" s="1134" t="s">
        <v>538</v>
      </c>
      <c r="D39" s="1134"/>
      <c r="E39" s="1135"/>
      <c r="F39" s="36">
        <v>0.01</v>
      </c>
      <c r="G39" s="37">
        <v>0.02</v>
      </c>
      <c r="H39" s="37">
        <v>0.01</v>
      </c>
      <c r="I39" s="37">
        <v>0</v>
      </c>
      <c r="J39" s="38">
        <v>0.01</v>
      </c>
      <c r="K39" s="22"/>
      <c r="L39" s="22"/>
      <c r="M39" s="22"/>
      <c r="N39" s="22"/>
      <c r="O39" s="22"/>
      <c r="P39" s="22"/>
    </row>
    <row r="40" spans="1:16" ht="39" customHeight="1" x14ac:dyDescent="0.15">
      <c r="A40" s="22"/>
      <c r="B40" s="35"/>
      <c r="C40" s="1134" t="s">
        <v>539</v>
      </c>
      <c r="D40" s="1134"/>
      <c r="E40" s="1135"/>
      <c r="F40" s="36">
        <v>0</v>
      </c>
      <c r="G40" s="37">
        <v>0</v>
      </c>
      <c r="H40" s="37">
        <v>0</v>
      </c>
      <c r="I40" s="37">
        <v>0</v>
      </c>
      <c r="J40" s="38">
        <v>0</v>
      </c>
      <c r="K40" s="22"/>
      <c r="L40" s="22"/>
      <c r="M40" s="22"/>
      <c r="N40" s="22"/>
      <c r="O40" s="22"/>
      <c r="P40" s="22"/>
    </row>
    <row r="41" spans="1:16" ht="39" customHeight="1" x14ac:dyDescent="0.15">
      <c r="A41" s="22"/>
      <c r="B41" s="35"/>
      <c r="C41" s="1134"/>
      <c r="D41" s="1134"/>
      <c r="E41" s="1135"/>
      <c r="F41" s="36"/>
      <c r="G41" s="37"/>
      <c r="H41" s="37"/>
      <c r="I41" s="37"/>
      <c r="J41" s="38"/>
      <c r="K41" s="22"/>
      <c r="L41" s="22"/>
      <c r="M41" s="22"/>
      <c r="N41" s="22"/>
      <c r="O41" s="22"/>
      <c r="P41" s="22"/>
    </row>
    <row r="42" spans="1:16" ht="39" customHeight="1" x14ac:dyDescent="0.15">
      <c r="A42" s="22"/>
      <c r="B42" s="39"/>
      <c r="C42" s="1134" t="s">
        <v>540</v>
      </c>
      <c r="D42" s="1134"/>
      <c r="E42" s="1135"/>
      <c r="F42" s="36" t="s">
        <v>486</v>
      </c>
      <c r="G42" s="37" t="s">
        <v>486</v>
      </c>
      <c r="H42" s="37" t="s">
        <v>486</v>
      </c>
      <c r="I42" s="37" t="s">
        <v>486</v>
      </c>
      <c r="J42" s="38" t="s">
        <v>486</v>
      </c>
      <c r="K42" s="22"/>
      <c r="L42" s="22"/>
      <c r="M42" s="22"/>
      <c r="N42" s="22"/>
      <c r="O42" s="22"/>
      <c r="P42" s="22"/>
    </row>
    <row r="43" spans="1:16" ht="39" customHeight="1" thickBot="1" x14ac:dyDescent="0.2">
      <c r="A43" s="22"/>
      <c r="B43" s="40"/>
      <c r="C43" s="1136" t="s">
        <v>541</v>
      </c>
      <c r="D43" s="1136"/>
      <c r="E43" s="1137"/>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BGH5fV+hLMdmHS+shRRnKJjF9weodaRIRBdXI0yWADD2ycBRSDruRGU7WuddWmJ3Wzd8f3JDw2iCUzNJmvC+Q==" saltValue="+8e5Wzs7sm42FLfcApAn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election activeCell="S43" sqref="S43"/>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3" t="s">
        <v>9</v>
      </c>
      <c r="C45" s="1164"/>
      <c r="D45" s="56"/>
      <c r="E45" s="1169" t="s">
        <v>10</v>
      </c>
      <c r="F45" s="1169"/>
      <c r="G45" s="1169"/>
      <c r="H45" s="1169"/>
      <c r="I45" s="1169"/>
      <c r="J45" s="1170"/>
      <c r="K45" s="57">
        <v>874</v>
      </c>
      <c r="L45" s="58">
        <v>933</v>
      </c>
      <c r="M45" s="58">
        <v>983</v>
      </c>
      <c r="N45" s="58">
        <v>997</v>
      </c>
      <c r="O45" s="59">
        <v>961</v>
      </c>
      <c r="P45" s="46"/>
      <c r="Q45" s="46"/>
      <c r="R45" s="46"/>
      <c r="S45" s="46"/>
      <c r="T45" s="46"/>
      <c r="U45" s="46"/>
    </row>
    <row r="46" spans="1:21" ht="30.75" customHeight="1" x14ac:dyDescent="0.15">
      <c r="A46" s="46"/>
      <c r="B46" s="1165"/>
      <c r="C46" s="1166"/>
      <c r="D46" s="60"/>
      <c r="E46" s="1142" t="s">
        <v>11</v>
      </c>
      <c r="F46" s="1142"/>
      <c r="G46" s="1142"/>
      <c r="H46" s="1142"/>
      <c r="I46" s="1142"/>
      <c r="J46" s="1143"/>
      <c r="K46" s="61" t="s">
        <v>486</v>
      </c>
      <c r="L46" s="62" t="s">
        <v>486</v>
      </c>
      <c r="M46" s="62" t="s">
        <v>486</v>
      </c>
      <c r="N46" s="62" t="s">
        <v>486</v>
      </c>
      <c r="O46" s="63" t="s">
        <v>486</v>
      </c>
      <c r="P46" s="46"/>
      <c r="Q46" s="46"/>
      <c r="R46" s="46"/>
      <c r="S46" s="46"/>
      <c r="T46" s="46"/>
      <c r="U46" s="46"/>
    </row>
    <row r="47" spans="1:21" ht="30.75" customHeight="1" x14ac:dyDescent="0.15">
      <c r="A47" s="46"/>
      <c r="B47" s="1165"/>
      <c r="C47" s="1166"/>
      <c r="D47" s="60"/>
      <c r="E47" s="1142" t="s">
        <v>12</v>
      </c>
      <c r="F47" s="1142"/>
      <c r="G47" s="1142"/>
      <c r="H47" s="1142"/>
      <c r="I47" s="1142"/>
      <c r="J47" s="1143"/>
      <c r="K47" s="61" t="s">
        <v>486</v>
      </c>
      <c r="L47" s="62" t="s">
        <v>486</v>
      </c>
      <c r="M47" s="62" t="s">
        <v>486</v>
      </c>
      <c r="N47" s="62" t="s">
        <v>486</v>
      </c>
      <c r="O47" s="63" t="s">
        <v>486</v>
      </c>
      <c r="P47" s="46"/>
      <c r="Q47" s="46"/>
      <c r="R47" s="46"/>
      <c r="S47" s="46"/>
      <c r="T47" s="46"/>
      <c r="U47" s="46"/>
    </row>
    <row r="48" spans="1:21" ht="30.75" customHeight="1" x14ac:dyDescent="0.15">
      <c r="A48" s="46"/>
      <c r="B48" s="1165"/>
      <c r="C48" s="1166"/>
      <c r="D48" s="60"/>
      <c r="E48" s="1142" t="s">
        <v>13</v>
      </c>
      <c r="F48" s="1142"/>
      <c r="G48" s="1142"/>
      <c r="H48" s="1142"/>
      <c r="I48" s="1142"/>
      <c r="J48" s="1143"/>
      <c r="K48" s="61">
        <v>208</v>
      </c>
      <c r="L48" s="62">
        <v>182</v>
      </c>
      <c r="M48" s="62">
        <v>143</v>
      </c>
      <c r="N48" s="62">
        <v>156</v>
      </c>
      <c r="O48" s="63">
        <v>166</v>
      </c>
      <c r="P48" s="46"/>
      <c r="Q48" s="46"/>
      <c r="R48" s="46"/>
      <c r="S48" s="46"/>
      <c r="T48" s="46"/>
      <c r="U48" s="46"/>
    </row>
    <row r="49" spans="1:21" ht="30.75" customHeight="1" x14ac:dyDescent="0.15">
      <c r="A49" s="46"/>
      <c r="B49" s="1165"/>
      <c r="C49" s="1166"/>
      <c r="D49" s="60"/>
      <c r="E49" s="1142" t="s">
        <v>14</v>
      </c>
      <c r="F49" s="1142"/>
      <c r="G49" s="1142"/>
      <c r="H49" s="1142"/>
      <c r="I49" s="1142"/>
      <c r="J49" s="1143"/>
      <c r="K49" s="61">
        <v>95</v>
      </c>
      <c r="L49" s="62">
        <v>87</v>
      </c>
      <c r="M49" s="62">
        <v>90</v>
      </c>
      <c r="N49" s="62">
        <v>107</v>
      </c>
      <c r="O49" s="63">
        <v>107</v>
      </c>
      <c r="P49" s="46"/>
      <c r="Q49" s="46"/>
      <c r="R49" s="46"/>
      <c r="S49" s="46"/>
      <c r="T49" s="46"/>
      <c r="U49" s="46"/>
    </row>
    <row r="50" spans="1:21" ht="30.75" customHeight="1" x14ac:dyDescent="0.15">
      <c r="A50" s="46"/>
      <c r="B50" s="1165"/>
      <c r="C50" s="1166"/>
      <c r="D50" s="60"/>
      <c r="E50" s="1142" t="s">
        <v>15</v>
      </c>
      <c r="F50" s="1142"/>
      <c r="G50" s="1142"/>
      <c r="H50" s="1142"/>
      <c r="I50" s="1142"/>
      <c r="J50" s="1143"/>
      <c r="K50" s="61" t="s">
        <v>486</v>
      </c>
      <c r="L50" s="62" t="s">
        <v>486</v>
      </c>
      <c r="M50" s="62" t="s">
        <v>486</v>
      </c>
      <c r="N50" s="62" t="s">
        <v>486</v>
      </c>
      <c r="O50" s="63" t="s">
        <v>486</v>
      </c>
      <c r="P50" s="46"/>
      <c r="Q50" s="46"/>
      <c r="R50" s="46"/>
      <c r="S50" s="46"/>
      <c r="T50" s="46"/>
      <c r="U50" s="46"/>
    </row>
    <row r="51" spans="1:21" ht="30.75" customHeight="1" x14ac:dyDescent="0.15">
      <c r="A51" s="46"/>
      <c r="B51" s="1167"/>
      <c r="C51" s="1168"/>
      <c r="D51" s="64"/>
      <c r="E51" s="1142" t="s">
        <v>16</v>
      </c>
      <c r="F51" s="1142"/>
      <c r="G51" s="1142"/>
      <c r="H51" s="1142"/>
      <c r="I51" s="1142"/>
      <c r="J51" s="1143"/>
      <c r="K51" s="61" t="s">
        <v>486</v>
      </c>
      <c r="L51" s="62" t="s">
        <v>486</v>
      </c>
      <c r="M51" s="62" t="s">
        <v>486</v>
      </c>
      <c r="N51" s="62" t="s">
        <v>486</v>
      </c>
      <c r="O51" s="63" t="s">
        <v>486</v>
      </c>
      <c r="P51" s="46"/>
      <c r="Q51" s="46"/>
      <c r="R51" s="46"/>
      <c r="S51" s="46"/>
      <c r="T51" s="46"/>
      <c r="U51" s="46"/>
    </row>
    <row r="52" spans="1:21" ht="30.75" customHeight="1" x14ac:dyDescent="0.15">
      <c r="A52" s="46"/>
      <c r="B52" s="1140" t="s">
        <v>17</v>
      </c>
      <c r="C52" s="1141"/>
      <c r="D52" s="64"/>
      <c r="E52" s="1142" t="s">
        <v>18</v>
      </c>
      <c r="F52" s="1142"/>
      <c r="G52" s="1142"/>
      <c r="H52" s="1142"/>
      <c r="I52" s="1142"/>
      <c r="J52" s="1143"/>
      <c r="K52" s="61">
        <v>753</v>
      </c>
      <c r="L52" s="62">
        <v>759</v>
      </c>
      <c r="M52" s="62">
        <v>762</v>
      </c>
      <c r="N52" s="62">
        <v>761</v>
      </c>
      <c r="O52" s="63">
        <v>683</v>
      </c>
      <c r="P52" s="46"/>
      <c r="Q52" s="46"/>
      <c r="R52" s="46"/>
      <c r="S52" s="46"/>
      <c r="T52" s="46"/>
      <c r="U52" s="46"/>
    </row>
    <row r="53" spans="1:21" ht="30.75" customHeight="1" thickBot="1" x14ac:dyDescent="0.2">
      <c r="A53" s="46"/>
      <c r="B53" s="1144" t="s">
        <v>19</v>
      </c>
      <c r="C53" s="1145"/>
      <c r="D53" s="65"/>
      <c r="E53" s="1146" t="s">
        <v>20</v>
      </c>
      <c r="F53" s="1146"/>
      <c r="G53" s="1146"/>
      <c r="H53" s="1146"/>
      <c r="I53" s="1146"/>
      <c r="J53" s="1147"/>
      <c r="K53" s="66">
        <v>424</v>
      </c>
      <c r="L53" s="67">
        <v>443</v>
      </c>
      <c r="M53" s="67">
        <v>454</v>
      </c>
      <c r="N53" s="67">
        <v>499</v>
      </c>
      <c r="O53" s="68">
        <v>551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48" t="s">
        <v>24</v>
      </c>
      <c r="C58" s="1149"/>
      <c r="D58" s="1154" t="s">
        <v>25</v>
      </c>
      <c r="E58" s="1155"/>
      <c r="F58" s="1155"/>
      <c r="G58" s="1155"/>
      <c r="H58" s="1155"/>
      <c r="I58" s="1155"/>
      <c r="J58" s="1156"/>
      <c r="K58" s="81"/>
      <c r="L58" s="82"/>
      <c r="M58" s="82"/>
      <c r="N58" s="82"/>
      <c r="O58" s="83"/>
    </row>
    <row r="59" spans="1:21" ht="31.5" customHeight="1" x14ac:dyDescent="0.15">
      <c r="B59" s="1150"/>
      <c r="C59" s="1151"/>
      <c r="D59" s="1157" t="s">
        <v>26</v>
      </c>
      <c r="E59" s="1158"/>
      <c r="F59" s="1158"/>
      <c r="G59" s="1158"/>
      <c r="H59" s="1158"/>
      <c r="I59" s="1158"/>
      <c r="J59" s="1159"/>
      <c r="K59" s="84"/>
      <c r="L59" s="85"/>
      <c r="M59" s="85"/>
      <c r="N59" s="85"/>
      <c r="O59" s="86"/>
    </row>
    <row r="60" spans="1:21" ht="31.5" customHeight="1" thickBot="1" x14ac:dyDescent="0.2">
      <c r="B60" s="1152"/>
      <c r="C60" s="1153"/>
      <c r="D60" s="1160" t="s">
        <v>27</v>
      </c>
      <c r="E60" s="1161"/>
      <c r="F60" s="1161"/>
      <c r="G60" s="1161"/>
      <c r="H60" s="1161"/>
      <c r="I60" s="1161"/>
      <c r="J60" s="1162"/>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4gftzxGFWXpCmNeYSRmuPagcnsO0BBmnD6FoEAQyGPxQ8/9JE6Gbpb+7z2SgZRtjXMehFPfcYhkX28wjX8vZSQ==" saltValue="6wPaqYf9IfL6SamN4tKu7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election activeCell="N54" sqref="N54"/>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3" t="s">
        <v>30</v>
      </c>
      <c r="C41" s="1184"/>
      <c r="D41" s="103"/>
      <c r="E41" s="1185" t="s">
        <v>31</v>
      </c>
      <c r="F41" s="1185"/>
      <c r="G41" s="1185"/>
      <c r="H41" s="1186"/>
      <c r="I41" s="342">
        <v>10221</v>
      </c>
      <c r="J41" s="343">
        <v>10658</v>
      </c>
      <c r="K41" s="343">
        <v>10445</v>
      </c>
      <c r="L41" s="343">
        <v>9890</v>
      </c>
      <c r="M41" s="344">
        <v>9479</v>
      </c>
    </row>
    <row r="42" spans="2:13" ht="27.75" customHeight="1" x14ac:dyDescent="0.15">
      <c r="B42" s="1173"/>
      <c r="C42" s="1174"/>
      <c r="D42" s="104"/>
      <c r="E42" s="1177" t="s">
        <v>32</v>
      </c>
      <c r="F42" s="1177"/>
      <c r="G42" s="1177"/>
      <c r="H42" s="1178"/>
      <c r="I42" s="345">
        <v>45</v>
      </c>
      <c r="J42" s="346">
        <v>25</v>
      </c>
      <c r="K42" s="346" t="s">
        <v>486</v>
      </c>
      <c r="L42" s="346" t="s">
        <v>486</v>
      </c>
      <c r="M42" s="347" t="s">
        <v>486</v>
      </c>
    </row>
    <row r="43" spans="2:13" ht="27.75" customHeight="1" x14ac:dyDescent="0.15">
      <c r="B43" s="1173"/>
      <c r="C43" s="1174"/>
      <c r="D43" s="104"/>
      <c r="E43" s="1177" t="s">
        <v>33</v>
      </c>
      <c r="F43" s="1177"/>
      <c r="G43" s="1177"/>
      <c r="H43" s="1178"/>
      <c r="I43" s="345">
        <v>1869</v>
      </c>
      <c r="J43" s="346">
        <v>1762</v>
      </c>
      <c r="K43" s="346">
        <v>1504</v>
      </c>
      <c r="L43" s="346">
        <v>1363</v>
      </c>
      <c r="M43" s="347">
        <v>1248</v>
      </c>
    </row>
    <row r="44" spans="2:13" ht="27.75" customHeight="1" x14ac:dyDescent="0.15">
      <c r="B44" s="1173"/>
      <c r="C44" s="1174"/>
      <c r="D44" s="104"/>
      <c r="E44" s="1177" t="s">
        <v>34</v>
      </c>
      <c r="F44" s="1177"/>
      <c r="G44" s="1177"/>
      <c r="H44" s="1178"/>
      <c r="I44" s="345">
        <v>879</v>
      </c>
      <c r="J44" s="346">
        <v>780</v>
      </c>
      <c r="K44" s="346">
        <v>820</v>
      </c>
      <c r="L44" s="346">
        <v>684</v>
      </c>
      <c r="M44" s="347">
        <v>532</v>
      </c>
    </row>
    <row r="45" spans="2:13" ht="27.75" customHeight="1" x14ac:dyDescent="0.15">
      <c r="B45" s="1173"/>
      <c r="C45" s="1174"/>
      <c r="D45" s="104"/>
      <c r="E45" s="1177" t="s">
        <v>35</v>
      </c>
      <c r="F45" s="1177"/>
      <c r="G45" s="1177"/>
      <c r="H45" s="1178"/>
      <c r="I45" s="345">
        <v>942</v>
      </c>
      <c r="J45" s="346">
        <v>545</v>
      </c>
      <c r="K45" s="346">
        <v>477</v>
      </c>
      <c r="L45" s="346">
        <v>428</v>
      </c>
      <c r="M45" s="347">
        <v>552</v>
      </c>
    </row>
    <row r="46" spans="2:13" ht="27.75" customHeight="1" x14ac:dyDescent="0.15">
      <c r="B46" s="1173"/>
      <c r="C46" s="1174"/>
      <c r="D46" s="105"/>
      <c r="E46" s="1177" t="s">
        <v>36</v>
      </c>
      <c r="F46" s="1177"/>
      <c r="G46" s="1177"/>
      <c r="H46" s="1178"/>
      <c r="I46" s="345" t="s">
        <v>486</v>
      </c>
      <c r="J46" s="346" t="s">
        <v>486</v>
      </c>
      <c r="K46" s="346" t="s">
        <v>486</v>
      </c>
      <c r="L46" s="346" t="s">
        <v>486</v>
      </c>
      <c r="M46" s="347" t="s">
        <v>486</v>
      </c>
    </row>
    <row r="47" spans="2:13" ht="27.75" customHeight="1" x14ac:dyDescent="0.15">
      <c r="B47" s="1173"/>
      <c r="C47" s="1174"/>
      <c r="D47" s="106"/>
      <c r="E47" s="1187" t="s">
        <v>37</v>
      </c>
      <c r="F47" s="1188"/>
      <c r="G47" s="1188"/>
      <c r="H47" s="1189"/>
      <c r="I47" s="345" t="s">
        <v>486</v>
      </c>
      <c r="J47" s="346" t="s">
        <v>486</v>
      </c>
      <c r="K47" s="346" t="s">
        <v>486</v>
      </c>
      <c r="L47" s="346" t="s">
        <v>486</v>
      </c>
      <c r="M47" s="347" t="s">
        <v>486</v>
      </c>
    </row>
    <row r="48" spans="2:13" ht="27.75" customHeight="1" x14ac:dyDescent="0.15">
      <c r="B48" s="1173"/>
      <c r="C48" s="1174"/>
      <c r="D48" s="104"/>
      <c r="E48" s="1177" t="s">
        <v>38</v>
      </c>
      <c r="F48" s="1177"/>
      <c r="G48" s="1177"/>
      <c r="H48" s="1178"/>
      <c r="I48" s="345" t="s">
        <v>486</v>
      </c>
      <c r="J48" s="346" t="s">
        <v>486</v>
      </c>
      <c r="K48" s="346" t="s">
        <v>486</v>
      </c>
      <c r="L48" s="346" t="s">
        <v>486</v>
      </c>
      <c r="M48" s="347" t="s">
        <v>486</v>
      </c>
    </row>
    <row r="49" spans="2:13" ht="27.75" customHeight="1" x14ac:dyDescent="0.15">
      <c r="B49" s="1175"/>
      <c r="C49" s="1176"/>
      <c r="D49" s="104"/>
      <c r="E49" s="1177" t="s">
        <v>39</v>
      </c>
      <c r="F49" s="1177"/>
      <c r="G49" s="1177"/>
      <c r="H49" s="1178"/>
      <c r="I49" s="345" t="s">
        <v>486</v>
      </c>
      <c r="J49" s="346" t="s">
        <v>486</v>
      </c>
      <c r="K49" s="346" t="s">
        <v>486</v>
      </c>
      <c r="L49" s="346" t="s">
        <v>486</v>
      </c>
      <c r="M49" s="347" t="s">
        <v>486</v>
      </c>
    </row>
    <row r="50" spans="2:13" ht="27.75" customHeight="1" x14ac:dyDescent="0.15">
      <c r="B50" s="1171" t="s">
        <v>40</v>
      </c>
      <c r="C50" s="1172"/>
      <c r="D50" s="107"/>
      <c r="E50" s="1177" t="s">
        <v>41</v>
      </c>
      <c r="F50" s="1177"/>
      <c r="G50" s="1177"/>
      <c r="H50" s="1178"/>
      <c r="I50" s="345">
        <v>2123</v>
      </c>
      <c r="J50" s="346">
        <v>2491</v>
      </c>
      <c r="K50" s="346">
        <v>3129</v>
      </c>
      <c r="L50" s="346">
        <v>3737</v>
      </c>
      <c r="M50" s="347">
        <v>4223</v>
      </c>
    </row>
    <row r="51" spans="2:13" ht="27.75" customHeight="1" x14ac:dyDescent="0.15">
      <c r="B51" s="1173"/>
      <c r="C51" s="1174"/>
      <c r="D51" s="104"/>
      <c r="E51" s="1177" t="s">
        <v>42</v>
      </c>
      <c r="F51" s="1177"/>
      <c r="G51" s="1177"/>
      <c r="H51" s="1178"/>
      <c r="I51" s="345">
        <v>115</v>
      </c>
      <c r="J51" s="346">
        <v>109</v>
      </c>
      <c r="K51" s="346">
        <v>95</v>
      </c>
      <c r="L51" s="346">
        <v>92</v>
      </c>
      <c r="M51" s="347">
        <v>90</v>
      </c>
    </row>
    <row r="52" spans="2:13" ht="27.75" customHeight="1" x14ac:dyDescent="0.15">
      <c r="B52" s="1175"/>
      <c r="C52" s="1176"/>
      <c r="D52" s="104"/>
      <c r="E52" s="1177" t="s">
        <v>43</v>
      </c>
      <c r="F52" s="1177"/>
      <c r="G52" s="1177"/>
      <c r="H52" s="1178"/>
      <c r="I52" s="345">
        <v>8260</v>
      </c>
      <c r="J52" s="346">
        <v>8052</v>
      </c>
      <c r="K52" s="346">
        <v>7738</v>
      </c>
      <c r="L52" s="346">
        <v>7346</v>
      </c>
      <c r="M52" s="347">
        <v>7024</v>
      </c>
    </row>
    <row r="53" spans="2:13" ht="27.75" customHeight="1" thickBot="1" x14ac:dyDescent="0.2">
      <c r="B53" s="1179" t="s">
        <v>19</v>
      </c>
      <c r="C53" s="1180"/>
      <c r="D53" s="108"/>
      <c r="E53" s="1181" t="s">
        <v>44</v>
      </c>
      <c r="F53" s="1181"/>
      <c r="G53" s="1181"/>
      <c r="H53" s="1182"/>
      <c r="I53" s="348">
        <v>3459</v>
      </c>
      <c r="J53" s="349">
        <v>3118</v>
      </c>
      <c r="K53" s="349">
        <v>2284</v>
      </c>
      <c r="L53" s="349">
        <v>1190</v>
      </c>
      <c r="M53" s="350">
        <v>475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9epiF3mo2J9R22UQtXYoSOpaNCJ86EElJOp2CElKgEh0CshLNjwZ8GJyYc3k5BjD0jyWT2rusMzP7DQDSC7nnw==" saltValue="sZkayUic1IAHFM7ZLN272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E2883-D74B-4B0A-9061-EB6BBB7E9666}">
  <sheetPr>
    <pageSetUpPr fitToPage="1"/>
  </sheetPr>
  <dimension ref="B1:W64"/>
  <sheetViews>
    <sheetView showGridLines="0" zoomScale="70" zoomScaleNormal="70" zoomScaleSheetLayoutView="100" workbookViewId="0">
      <selection activeCell="C61" sqref="C61:E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8" t="s">
        <v>46</v>
      </c>
      <c r="D55" s="1198"/>
      <c r="E55" s="1199"/>
      <c r="F55" s="120">
        <v>1130</v>
      </c>
      <c r="G55" s="120">
        <v>1311</v>
      </c>
      <c r="H55" s="121">
        <v>1450</v>
      </c>
    </row>
    <row r="56" spans="2:8" ht="52.5" customHeight="1" x14ac:dyDescent="0.15">
      <c r="B56" s="122"/>
      <c r="C56" s="1200" t="s">
        <v>47</v>
      </c>
      <c r="D56" s="1200"/>
      <c r="E56" s="1201"/>
      <c r="F56" s="123">
        <v>694</v>
      </c>
      <c r="G56" s="123">
        <v>875</v>
      </c>
      <c r="H56" s="124">
        <v>963</v>
      </c>
    </row>
    <row r="57" spans="2:8" ht="53.25" customHeight="1" x14ac:dyDescent="0.15">
      <c r="B57" s="122"/>
      <c r="C57" s="1202" t="s">
        <v>48</v>
      </c>
      <c r="D57" s="1202"/>
      <c r="E57" s="1203"/>
      <c r="F57" s="125">
        <v>895</v>
      </c>
      <c r="G57" s="125">
        <v>1117</v>
      </c>
      <c r="H57" s="126">
        <v>1476</v>
      </c>
    </row>
    <row r="58" spans="2:8" ht="45.75" customHeight="1" x14ac:dyDescent="0.15">
      <c r="B58" s="127"/>
      <c r="C58" s="1190" t="s">
        <v>567</v>
      </c>
      <c r="D58" s="1191"/>
      <c r="E58" s="1192"/>
      <c r="F58" s="128">
        <v>699</v>
      </c>
      <c r="G58" s="128">
        <v>873</v>
      </c>
      <c r="H58" s="129">
        <v>1084</v>
      </c>
    </row>
    <row r="59" spans="2:8" ht="45.75" customHeight="1" x14ac:dyDescent="0.15">
      <c r="B59" s="127"/>
      <c r="C59" s="1190" t="s">
        <v>568</v>
      </c>
      <c r="D59" s="1191"/>
      <c r="E59" s="1192"/>
      <c r="F59" s="128">
        <v>100</v>
      </c>
      <c r="G59" s="128">
        <v>150</v>
      </c>
      <c r="H59" s="129">
        <v>300</v>
      </c>
    </row>
    <row r="60" spans="2:8" ht="45.75" customHeight="1" x14ac:dyDescent="0.15">
      <c r="B60" s="127"/>
      <c r="C60" s="1190" t="s">
        <v>564</v>
      </c>
      <c r="D60" s="1191"/>
      <c r="E60" s="1192"/>
      <c r="F60" s="128">
        <v>86</v>
      </c>
      <c r="G60" s="128">
        <v>86</v>
      </c>
      <c r="H60" s="129">
        <v>86</v>
      </c>
    </row>
    <row r="61" spans="2:8" ht="45.75" customHeight="1" x14ac:dyDescent="0.15">
      <c r="B61" s="127"/>
      <c r="C61" s="1190" t="s">
        <v>565</v>
      </c>
      <c r="D61" s="1191"/>
      <c r="E61" s="1192"/>
      <c r="F61" s="128">
        <v>9</v>
      </c>
      <c r="G61" s="128">
        <v>7</v>
      </c>
      <c r="H61" s="129">
        <v>5</v>
      </c>
    </row>
    <row r="62" spans="2:8" ht="45.75" customHeight="1" thickBot="1" x14ac:dyDescent="0.2">
      <c r="B62" s="130"/>
      <c r="C62" s="1193" t="s">
        <v>566</v>
      </c>
      <c r="D62" s="1194"/>
      <c r="E62" s="1195"/>
      <c r="F62" s="131">
        <v>1</v>
      </c>
      <c r="G62" s="131">
        <v>1</v>
      </c>
      <c r="H62" s="132">
        <v>1</v>
      </c>
    </row>
    <row r="63" spans="2:8" ht="52.5" customHeight="1" thickBot="1" x14ac:dyDescent="0.2">
      <c r="B63" s="133"/>
      <c r="C63" s="1196" t="s">
        <v>49</v>
      </c>
      <c r="D63" s="1196"/>
      <c r="E63" s="1197"/>
      <c r="F63" s="134">
        <v>2719</v>
      </c>
      <c r="G63" s="134">
        <v>3303</v>
      </c>
      <c r="H63" s="135">
        <v>3889</v>
      </c>
    </row>
    <row r="64" spans="2:8" x14ac:dyDescent="0.15"/>
  </sheetData>
  <sheetProtection algorithmName="SHA-512" hashValue="RdjKhuEp+8Y7oFRaPX+V/EsXmvWnFAx1GdEbNL43q18/MN8Z9KmKQFzrF0UFnZjLaOOUX2SMAmLv37+qhErblQ==" saltValue="n2SEhWX3XtVnHtfe4T2m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5778A-5527-4D77-AD94-0E067DA457EA}">
  <sheetPr>
    <pageSetUpPr fitToPage="1"/>
  </sheetPr>
  <dimension ref="A1:DE85"/>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4"/>
      <c r="B1" s="1205"/>
      <c r="DD1" s="255"/>
      <c r="DE1" s="255"/>
    </row>
    <row r="2" spans="1:109" ht="25.5" customHeight="1" x14ac:dyDescent="0.15">
      <c r="A2" s="1206"/>
      <c r="C2" s="1206"/>
      <c r="O2" s="1206"/>
      <c r="P2" s="1206"/>
      <c r="Q2" s="1206"/>
      <c r="R2" s="1206"/>
      <c r="S2" s="1206"/>
      <c r="T2" s="1206"/>
      <c r="U2" s="1206"/>
      <c r="V2" s="1206"/>
      <c r="W2" s="1206"/>
      <c r="X2" s="1206"/>
      <c r="Y2" s="1206"/>
      <c r="Z2" s="1206"/>
      <c r="AA2" s="1206"/>
      <c r="AB2" s="1206"/>
      <c r="AC2" s="1206"/>
      <c r="AD2" s="1206"/>
      <c r="AE2" s="1206"/>
      <c r="AF2" s="1206"/>
      <c r="AG2" s="1206"/>
      <c r="AH2" s="1206"/>
      <c r="AI2" s="1206"/>
      <c r="AU2" s="1206"/>
      <c r="BG2" s="1206"/>
      <c r="BS2" s="1206"/>
      <c r="CE2" s="1206"/>
      <c r="CQ2" s="1206"/>
      <c r="DD2" s="255"/>
      <c r="DE2" s="255"/>
    </row>
    <row r="3" spans="1:109" ht="25.5" customHeight="1" x14ac:dyDescent="0.15">
      <c r="A3" s="1206"/>
      <c r="C3" s="1206"/>
      <c r="O3" s="1206"/>
      <c r="P3" s="1206"/>
      <c r="Q3" s="1206"/>
      <c r="R3" s="1206"/>
      <c r="S3" s="1206"/>
      <c r="T3" s="1206"/>
      <c r="U3" s="1206"/>
      <c r="V3" s="1206"/>
      <c r="W3" s="1206"/>
      <c r="X3" s="1206"/>
      <c r="Y3" s="1206"/>
      <c r="Z3" s="1206"/>
      <c r="AA3" s="1206"/>
      <c r="AB3" s="1206"/>
      <c r="AC3" s="1206"/>
      <c r="AD3" s="1206"/>
      <c r="AE3" s="1206"/>
      <c r="AF3" s="1206"/>
      <c r="AG3" s="1206"/>
      <c r="AH3" s="1206"/>
      <c r="AI3" s="1206"/>
      <c r="AU3" s="1206"/>
      <c r="BG3" s="1206"/>
      <c r="BS3" s="1206"/>
      <c r="CE3" s="1206"/>
      <c r="CQ3" s="1206"/>
      <c r="DD3" s="255"/>
      <c r="DE3" s="255"/>
    </row>
    <row r="4" spans="1:109" s="253" customFormat="1" x14ac:dyDescent="0.15">
      <c r="A4" s="1206"/>
      <c r="B4" s="1206"/>
      <c r="C4" s="1206"/>
      <c r="D4" s="1206"/>
      <c r="E4" s="1206"/>
      <c r="F4" s="1206"/>
      <c r="G4" s="1206"/>
      <c r="H4" s="1206"/>
      <c r="I4" s="1206"/>
      <c r="J4" s="1206"/>
      <c r="K4" s="1206"/>
      <c r="L4" s="1206"/>
      <c r="M4" s="1206"/>
      <c r="N4" s="1206"/>
      <c r="O4" s="1206"/>
      <c r="P4" s="1206"/>
      <c r="Q4" s="1206"/>
      <c r="R4" s="1206"/>
      <c r="S4" s="1206"/>
      <c r="T4" s="1206"/>
      <c r="U4" s="1206"/>
      <c r="V4" s="1206"/>
      <c r="W4" s="1206"/>
      <c r="X4" s="1206"/>
      <c r="Y4" s="1206"/>
      <c r="Z4" s="1206"/>
      <c r="AA4" s="1206"/>
      <c r="AB4" s="1206"/>
      <c r="AC4" s="1206"/>
      <c r="AD4" s="1206"/>
      <c r="AE4" s="1206"/>
      <c r="AF4" s="1206"/>
      <c r="AG4" s="1206"/>
      <c r="AH4" s="1206"/>
      <c r="AI4" s="1206"/>
      <c r="AJ4" s="1206"/>
      <c r="AK4" s="1206"/>
      <c r="AL4" s="1206"/>
      <c r="AM4" s="1206"/>
      <c r="AN4" s="1206"/>
      <c r="AO4" s="1206"/>
      <c r="AP4" s="1206"/>
      <c r="AQ4" s="1206"/>
      <c r="AR4" s="1206"/>
      <c r="AS4" s="1206"/>
      <c r="AT4" s="1206"/>
      <c r="AU4" s="1206"/>
      <c r="AV4" s="1206"/>
      <c r="AW4" s="1206"/>
      <c r="AX4" s="1206"/>
      <c r="AY4" s="1206"/>
      <c r="AZ4" s="1206"/>
      <c r="BA4" s="1206"/>
      <c r="BB4" s="1206"/>
      <c r="BC4" s="1206"/>
      <c r="BD4" s="1206"/>
      <c r="BE4" s="1206"/>
      <c r="BF4" s="1206"/>
      <c r="BG4" s="1206"/>
      <c r="BH4" s="1206"/>
      <c r="BI4" s="1206"/>
      <c r="BJ4" s="1206"/>
      <c r="BK4" s="1206"/>
      <c r="BL4" s="1206"/>
      <c r="BM4" s="1206"/>
      <c r="BN4" s="1206"/>
      <c r="BO4" s="1206"/>
      <c r="BP4" s="1206"/>
      <c r="BQ4" s="1206"/>
      <c r="BR4" s="1206"/>
      <c r="BS4" s="1206"/>
      <c r="BT4" s="1206"/>
      <c r="BU4" s="1206"/>
      <c r="BV4" s="1206"/>
      <c r="BW4" s="1206"/>
      <c r="BX4" s="1206"/>
      <c r="BY4" s="1206"/>
      <c r="BZ4" s="1206"/>
      <c r="CA4" s="1206"/>
      <c r="CB4" s="1206"/>
      <c r="CC4" s="1206"/>
      <c r="CD4" s="1206"/>
      <c r="CE4" s="1206"/>
      <c r="CF4" s="1206"/>
      <c r="CG4" s="1206"/>
      <c r="CH4" s="1206"/>
      <c r="CI4" s="1206"/>
      <c r="CJ4" s="1206"/>
      <c r="CK4" s="1206"/>
      <c r="CL4" s="1206"/>
      <c r="CM4" s="1206"/>
      <c r="CN4" s="1206"/>
      <c r="CO4" s="1206"/>
      <c r="CP4" s="1206"/>
      <c r="CQ4" s="1206"/>
      <c r="CR4" s="1206"/>
      <c r="CS4" s="1206"/>
      <c r="CT4" s="1206"/>
      <c r="CU4" s="1206"/>
      <c r="CV4" s="1206"/>
      <c r="CW4" s="1206"/>
      <c r="CX4" s="1206"/>
      <c r="CY4" s="1206"/>
      <c r="CZ4" s="1206"/>
      <c r="DA4" s="1206"/>
      <c r="DB4" s="1206"/>
      <c r="DC4" s="1206"/>
      <c r="DD4" s="1206"/>
      <c r="DE4" s="1206"/>
    </row>
    <row r="5" spans="1:109" s="253" customFormat="1" x14ac:dyDescent="0.15">
      <c r="A5" s="1206"/>
      <c r="B5" s="1206"/>
      <c r="C5" s="1206"/>
      <c r="D5" s="1206"/>
      <c r="E5" s="1206"/>
      <c r="F5" s="1206"/>
      <c r="G5" s="1206"/>
      <c r="H5" s="1206"/>
      <c r="I5" s="1206"/>
      <c r="J5" s="1206"/>
      <c r="K5" s="1206"/>
      <c r="L5" s="1206"/>
      <c r="M5" s="1206"/>
      <c r="N5" s="1206"/>
      <c r="O5" s="1206"/>
      <c r="P5" s="1206"/>
      <c r="Q5" s="1206"/>
      <c r="R5" s="1206"/>
      <c r="S5" s="1206"/>
      <c r="T5" s="1206"/>
      <c r="U5" s="1206"/>
      <c r="V5" s="1206"/>
      <c r="W5" s="1206"/>
      <c r="X5" s="1206"/>
      <c r="Y5" s="1206"/>
      <c r="Z5" s="1206"/>
      <c r="AA5" s="1206"/>
      <c r="AB5" s="1206"/>
      <c r="AC5" s="1206"/>
      <c r="AD5" s="1206"/>
      <c r="AE5" s="1206"/>
      <c r="AF5" s="1206"/>
      <c r="AG5" s="1206"/>
      <c r="AH5" s="1206"/>
      <c r="AI5" s="1206"/>
      <c r="AJ5" s="1206"/>
      <c r="AK5" s="1206"/>
      <c r="AL5" s="1206"/>
      <c r="AM5" s="1206"/>
      <c r="AN5" s="1206"/>
      <c r="AO5" s="1206"/>
      <c r="AP5" s="1206"/>
      <c r="AQ5" s="1206"/>
      <c r="AR5" s="1206"/>
      <c r="AS5" s="1206"/>
      <c r="AT5" s="1206"/>
      <c r="AU5" s="1206"/>
      <c r="AV5" s="1206"/>
      <c r="AW5" s="1206"/>
      <c r="AX5" s="1206"/>
      <c r="AY5" s="1206"/>
      <c r="AZ5" s="1206"/>
      <c r="BA5" s="1206"/>
      <c r="BB5" s="1206"/>
      <c r="BC5" s="1206"/>
      <c r="BD5" s="1206"/>
      <c r="BE5" s="1206"/>
      <c r="BF5" s="1206"/>
      <c r="BG5" s="1206"/>
      <c r="BH5" s="1206"/>
      <c r="BI5" s="1206"/>
      <c r="BJ5" s="1206"/>
      <c r="BK5" s="1206"/>
      <c r="BL5" s="1206"/>
      <c r="BM5" s="1206"/>
      <c r="BN5" s="1206"/>
      <c r="BO5" s="1206"/>
      <c r="BP5" s="1206"/>
      <c r="BQ5" s="1206"/>
      <c r="BR5" s="1206"/>
      <c r="BS5" s="1206"/>
      <c r="BT5" s="1206"/>
      <c r="BU5" s="1206"/>
      <c r="BV5" s="1206"/>
      <c r="BW5" s="1206"/>
      <c r="BX5" s="1206"/>
      <c r="BY5" s="1206"/>
      <c r="BZ5" s="1206"/>
      <c r="CA5" s="1206"/>
      <c r="CB5" s="1206"/>
      <c r="CC5" s="1206"/>
      <c r="CD5" s="1206"/>
      <c r="CE5" s="1206"/>
      <c r="CF5" s="1206"/>
      <c r="CG5" s="1206"/>
      <c r="CH5" s="1206"/>
      <c r="CI5" s="1206"/>
      <c r="CJ5" s="1206"/>
      <c r="CK5" s="1206"/>
      <c r="CL5" s="1206"/>
      <c r="CM5" s="1206"/>
      <c r="CN5" s="1206"/>
      <c r="CO5" s="1206"/>
      <c r="CP5" s="1206"/>
      <c r="CQ5" s="1206"/>
      <c r="CR5" s="1206"/>
      <c r="CS5" s="1206"/>
      <c r="CT5" s="1206"/>
      <c r="CU5" s="1206"/>
      <c r="CV5" s="1206"/>
      <c r="CW5" s="1206"/>
      <c r="CX5" s="1206"/>
      <c r="CY5" s="1206"/>
      <c r="CZ5" s="1206"/>
      <c r="DA5" s="1206"/>
      <c r="DB5" s="1206"/>
      <c r="DC5" s="1206"/>
      <c r="DD5" s="1206"/>
      <c r="DE5" s="1206"/>
    </row>
    <row r="6" spans="1:109" s="253" customFormat="1" x14ac:dyDescent="0.15">
      <c r="A6" s="1206"/>
      <c r="B6" s="1206"/>
      <c r="C6" s="1206"/>
      <c r="D6" s="1206"/>
      <c r="E6" s="1206"/>
      <c r="F6" s="1206"/>
      <c r="G6" s="1206"/>
      <c r="H6" s="1206"/>
      <c r="I6" s="1206"/>
      <c r="J6" s="1206"/>
      <c r="K6" s="1206"/>
      <c r="L6" s="1206"/>
      <c r="M6" s="1206"/>
      <c r="N6" s="1206"/>
      <c r="O6" s="1206"/>
      <c r="P6" s="1206"/>
      <c r="Q6" s="1206"/>
      <c r="R6" s="1206"/>
      <c r="S6" s="1206"/>
      <c r="T6" s="1206"/>
      <c r="U6" s="1206"/>
      <c r="V6" s="1206"/>
      <c r="W6" s="1206"/>
      <c r="X6" s="1206"/>
      <c r="Y6" s="1206"/>
      <c r="Z6" s="1206"/>
      <c r="AA6" s="1206"/>
      <c r="AB6" s="1206"/>
      <c r="AC6" s="1206"/>
      <c r="AD6" s="1206"/>
      <c r="AE6" s="1206"/>
      <c r="AF6" s="1206"/>
      <c r="AG6" s="1206"/>
      <c r="AH6" s="1206"/>
      <c r="AI6" s="1206"/>
      <c r="AJ6" s="1206"/>
      <c r="AK6" s="1206"/>
      <c r="AL6" s="1206"/>
      <c r="AM6" s="1206"/>
      <c r="AN6" s="1206"/>
      <c r="AO6" s="1206"/>
      <c r="AP6" s="1206"/>
      <c r="AQ6" s="1206"/>
      <c r="AR6" s="1206"/>
      <c r="AS6" s="1206"/>
      <c r="AT6" s="1206"/>
      <c r="AU6" s="1206"/>
      <c r="AV6" s="1206"/>
      <c r="AW6" s="1206"/>
      <c r="AX6" s="1206"/>
      <c r="AY6" s="1206"/>
      <c r="AZ6" s="1206"/>
      <c r="BA6" s="1206"/>
      <c r="BB6" s="1206"/>
      <c r="BC6" s="1206"/>
      <c r="BD6" s="1206"/>
      <c r="BE6" s="1206"/>
      <c r="BF6" s="1206"/>
      <c r="BG6" s="1206"/>
      <c r="BH6" s="1206"/>
      <c r="BI6" s="1206"/>
      <c r="BJ6" s="1206"/>
      <c r="BK6" s="1206"/>
      <c r="BL6" s="1206"/>
      <c r="BM6" s="1206"/>
      <c r="BN6" s="1206"/>
      <c r="BO6" s="1206"/>
      <c r="BP6" s="1206"/>
      <c r="BQ6" s="1206"/>
      <c r="BR6" s="1206"/>
      <c r="BS6" s="1206"/>
      <c r="BT6" s="1206"/>
      <c r="BU6" s="1206"/>
      <c r="BV6" s="1206"/>
      <c r="BW6" s="1206"/>
      <c r="BX6" s="1206"/>
      <c r="BY6" s="1206"/>
      <c r="BZ6" s="1206"/>
      <c r="CA6" s="1206"/>
      <c r="CB6" s="1206"/>
      <c r="CC6" s="1206"/>
      <c r="CD6" s="1206"/>
      <c r="CE6" s="1206"/>
      <c r="CF6" s="1206"/>
      <c r="CG6" s="1206"/>
      <c r="CH6" s="1206"/>
      <c r="CI6" s="1206"/>
      <c r="CJ6" s="1206"/>
      <c r="CK6" s="1206"/>
      <c r="CL6" s="1206"/>
      <c r="CM6" s="1206"/>
      <c r="CN6" s="1206"/>
      <c r="CO6" s="1206"/>
      <c r="CP6" s="1206"/>
      <c r="CQ6" s="1206"/>
      <c r="CR6" s="1206"/>
      <c r="CS6" s="1206"/>
      <c r="CT6" s="1206"/>
      <c r="CU6" s="1206"/>
      <c r="CV6" s="1206"/>
      <c r="CW6" s="1206"/>
      <c r="CX6" s="1206"/>
      <c r="CY6" s="1206"/>
      <c r="CZ6" s="1206"/>
      <c r="DA6" s="1206"/>
      <c r="DB6" s="1206"/>
      <c r="DC6" s="1206"/>
      <c r="DD6" s="1206"/>
      <c r="DE6" s="1206"/>
    </row>
    <row r="7" spans="1:109" s="253" customFormat="1" x14ac:dyDescent="0.15">
      <c r="A7" s="1206"/>
      <c r="B7" s="1206"/>
      <c r="C7" s="1206"/>
      <c r="D7" s="1206"/>
      <c r="E7" s="1206"/>
      <c r="F7" s="1206"/>
      <c r="G7" s="1206"/>
      <c r="H7" s="1206"/>
      <c r="I7" s="1206"/>
      <c r="J7" s="1206"/>
      <c r="K7" s="1206"/>
      <c r="L7" s="1206"/>
      <c r="M7" s="1206"/>
      <c r="N7" s="1206"/>
      <c r="O7" s="1206"/>
      <c r="P7" s="1206"/>
      <c r="Q7" s="1206"/>
      <c r="R7" s="1206"/>
      <c r="S7" s="1206"/>
      <c r="T7" s="1206"/>
      <c r="U7" s="1206"/>
      <c r="V7" s="1206"/>
      <c r="W7" s="1206"/>
      <c r="X7" s="1206"/>
      <c r="Y7" s="1206"/>
      <c r="Z7" s="1206"/>
      <c r="AA7" s="1206"/>
      <c r="AB7" s="1206"/>
      <c r="AC7" s="1206"/>
      <c r="AD7" s="1206"/>
      <c r="AE7" s="1206"/>
      <c r="AF7" s="1206"/>
      <c r="AG7" s="1206"/>
      <c r="AH7" s="1206"/>
      <c r="AI7" s="1206"/>
      <c r="AJ7" s="1206"/>
      <c r="AK7" s="1206"/>
      <c r="AL7" s="1206"/>
      <c r="AM7" s="1206"/>
      <c r="AN7" s="1206"/>
      <c r="AO7" s="1206"/>
      <c r="AP7" s="1206"/>
      <c r="AQ7" s="1206"/>
      <c r="AR7" s="1206"/>
      <c r="AS7" s="1206"/>
      <c r="AT7" s="1206"/>
      <c r="AU7" s="1206"/>
      <c r="AV7" s="1206"/>
      <c r="AW7" s="1206"/>
      <c r="AX7" s="1206"/>
      <c r="AY7" s="1206"/>
      <c r="AZ7" s="1206"/>
      <c r="BA7" s="1206"/>
      <c r="BB7" s="1206"/>
      <c r="BC7" s="1206"/>
      <c r="BD7" s="1206"/>
      <c r="BE7" s="1206"/>
      <c r="BF7" s="1206"/>
      <c r="BG7" s="1206"/>
      <c r="BH7" s="1206"/>
      <c r="BI7" s="1206"/>
      <c r="BJ7" s="1206"/>
      <c r="BK7" s="1206"/>
      <c r="BL7" s="1206"/>
      <c r="BM7" s="1206"/>
      <c r="BN7" s="1206"/>
      <c r="BO7" s="1206"/>
      <c r="BP7" s="1206"/>
      <c r="BQ7" s="1206"/>
      <c r="BR7" s="1206"/>
      <c r="BS7" s="1206"/>
      <c r="BT7" s="1206"/>
      <c r="BU7" s="1206"/>
      <c r="BV7" s="1206"/>
      <c r="BW7" s="1206"/>
      <c r="BX7" s="1206"/>
      <c r="BY7" s="1206"/>
      <c r="BZ7" s="1206"/>
      <c r="CA7" s="1206"/>
      <c r="CB7" s="1206"/>
      <c r="CC7" s="1206"/>
      <c r="CD7" s="1206"/>
      <c r="CE7" s="1206"/>
      <c r="CF7" s="1206"/>
      <c r="CG7" s="1206"/>
      <c r="CH7" s="1206"/>
      <c r="CI7" s="1206"/>
      <c r="CJ7" s="1206"/>
      <c r="CK7" s="1206"/>
      <c r="CL7" s="1206"/>
      <c r="CM7" s="1206"/>
      <c r="CN7" s="1206"/>
      <c r="CO7" s="1206"/>
      <c r="CP7" s="1206"/>
      <c r="CQ7" s="1206"/>
      <c r="CR7" s="1206"/>
      <c r="CS7" s="1206"/>
      <c r="CT7" s="1206"/>
      <c r="CU7" s="1206"/>
      <c r="CV7" s="1206"/>
      <c r="CW7" s="1206"/>
      <c r="CX7" s="1206"/>
      <c r="CY7" s="1206"/>
      <c r="CZ7" s="1206"/>
      <c r="DA7" s="1206"/>
      <c r="DB7" s="1206"/>
      <c r="DC7" s="1206"/>
      <c r="DD7" s="1206"/>
      <c r="DE7" s="1206"/>
    </row>
    <row r="8" spans="1:109" s="253" customFormat="1" x14ac:dyDescent="0.15">
      <c r="A8" s="1206"/>
      <c r="B8" s="1206"/>
      <c r="C8" s="1206"/>
      <c r="D8" s="1206"/>
      <c r="E8" s="1206"/>
      <c r="F8" s="1206"/>
      <c r="G8" s="1206"/>
      <c r="H8" s="1206"/>
      <c r="I8" s="1206"/>
      <c r="J8" s="1206"/>
      <c r="K8" s="1206"/>
      <c r="L8" s="1206"/>
      <c r="M8" s="1206"/>
      <c r="N8" s="1206"/>
      <c r="O8" s="1206"/>
      <c r="P8" s="1206"/>
      <c r="Q8" s="1206"/>
      <c r="R8" s="1206"/>
      <c r="S8" s="1206"/>
      <c r="T8" s="1206"/>
      <c r="U8" s="1206"/>
      <c r="V8" s="1206"/>
      <c r="W8" s="1206"/>
      <c r="X8" s="1206"/>
      <c r="Y8" s="1206"/>
      <c r="Z8" s="1206"/>
      <c r="AA8" s="1206"/>
      <c r="AB8" s="1206"/>
      <c r="AC8" s="1206"/>
      <c r="AD8" s="1206"/>
      <c r="AE8" s="1206"/>
      <c r="AF8" s="1206"/>
      <c r="AG8" s="1206"/>
      <c r="AH8" s="1206"/>
      <c r="AI8" s="1206"/>
      <c r="AJ8" s="1206"/>
      <c r="AK8" s="1206"/>
      <c r="AL8" s="1206"/>
      <c r="AM8" s="1206"/>
      <c r="AN8" s="1206"/>
      <c r="AO8" s="1206"/>
      <c r="AP8" s="1206"/>
      <c r="AQ8" s="1206"/>
      <c r="AR8" s="1206"/>
      <c r="AS8" s="1206"/>
      <c r="AT8" s="1206"/>
      <c r="AU8" s="1206"/>
      <c r="AV8" s="1206"/>
      <c r="AW8" s="1206"/>
      <c r="AX8" s="1206"/>
      <c r="AY8" s="1206"/>
      <c r="AZ8" s="1206"/>
      <c r="BA8" s="1206"/>
      <c r="BB8" s="1206"/>
      <c r="BC8" s="1206"/>
      <c r="BD8" s="1206"/>
      <c r="BE8" s="1206"/>
      <c r="BF8" s="1206"/>
      <c r="BG8" s="1206"/>
      <c r="BH8" s="1206"/>
      <c r="BI8" s="1206"/>
      <c r="BJ8" s="1206"/>
      <c r="BK8" s="1206"/>
      <c r="BL8" s="1206"/>
      <c r="BM8" s="1206"/>
      <c r="BN8" s="1206"/>
      <c r="BO8" s="1206"/>
      <c r="BP8" s="1206"/>
      <c r="BQ8" s="1206"/>
      <c r="BR8" s="1206"/>
      <c r="BS8" s="1206"/>
      <c r="BT8" s="1206"/>
      <c r="BU8" s="1206"/>
      <c r="BV8" s="1206"/>
      <c r="BW8" s="1206"/>
      <c r="BX8" s="1206"/>
      <c r="BY8" s="1206"/>
      <c r="BZ8" s="1206"/>
      <c r="CA8" s="1206"/>
      <c r="CB8" s="1206"/>
      <c r="CC8" s="1206"/>
      <c r="CD8" s="1206"/>
      <c r="CE8" s="1206"/>
      <c r="CF8" s="1206"/>
      <c r="CG8" s="1206"/>
      <c r="CH8" s="1206"/>
      <c r="CI8" s="1206"/>
      <c r="CJ8" s="1206"/>
      <c r="CK8" s="1206"/>
      <c r="CL8" s="1206"/>
      <c r="CM8" s="1206"/>
      <c r="CN8" s="1206"/>
      <c r="CO8" s="1206"/>
      <c r="CP8" s="1206"/>
      <c r="CQ8" s="1206"/>
      <c r="CR8" s="1206"/>
      <c r="CS8" s="1206"/>
      <c r="CT8" s="1206"/>
      <c r="CU8" s="1206"/>
      <c r="CV8" s="1206"/>
      <c r="CW8" s="1206"/>
      <c r="CX8" s="1206"/>
      <c r="CY8" s="1206"/>
      <c r="CZ8" s="1206"/>
      <c r="DA8" s="1206"/>
      <c r="DB8" s="1206"/>
      <c r="DC8" s="1206"/>
      <c r="DD8" s="1206"/>
      <c r="DE8" s="1206"/>
    </row>
    <row r="9" spans="1:109" s="253" customFormat="1" x14ac:dyDescent="0.15">
      <c r="A9" s="1206"/>
      <c r="B9" s="1206"/>
      <c r="C9" s="1206"/>
      <c r="D9" s="1206"/>
      <c r="E9" s="1206"/>
      <c r="F9" s="1206"/>
      <c r="G9" s="1206"/>
      <c r="H9" s="1206"/>
      <c r="I9" s="1206"/>
      <c r="J9" s="1206"/>
      <c r="K9" s="1206"/>
      <c r="L9" s="1206"/>
      <c r="M9" s="1206"/>
      <c r="N9" s="1206"/>
      <c r="O9" s="1206"/>
      <c r="P9" s="1206"/>
      <c r="Q9" s="1206"/>
      <c r="R9" s="1206"/>
      <c r="S9" s="1206"/>
      <c r="T9" s="1206"/>
      <c r="U9" s="1206"/>
      <c r="V9" s="1206"/>
      <c r="W9" s="1206"/>
      <c r="X9" s="1206"/>
      <c r="Y9" s="1206"/>
      <c r="Z9" s="1206"/>
      <c r="AA9" s="1206"/>
      <c r="AB9" s="1206"/>
      <c r="AC9" s="1206"/>
      <c r="AD9" s="1206"/>
      <c r="AE9" s="1206"/>
      <c r="AF9" s="1206"/>
      <c r="AG9" s="1206"/>
      <c r="AH9" s="1206"/>
      <c r="AI9" s="1206"/>
      <c r="AJ9" s="1206"/>
      <c r="AK9" s="1206"/>
      <c r="AL9" s="1206"/>
      <c r="AM9" s="1206"/>
      <c r="AN9" s="1206"/>
      <c r="AO9" s="1206"/>
      <c r="AP9" s="1206"/>
      <c r="AQ9" s="1206"/>
      <c r="AR9" s="1206"/>
      <c r="AS9" s="1206"/>
      <c r="AT9" s="1206"/>
      <c r="AU9" s="1206"/>
      <c r="AV9" s="1206"/>
      <c r="AW9" s="1206"/>
      <c r="AX9" s="1206"/>
      <c r="AY9" s="1206"/>
      <c r="AZ9" s="1206"/>
      <c r="BA9" s="1206"/>
      <c r="BB9" s="1206"/>
      <c r="BC9" s="1206"/>
      <c r="BD9" s="1206"/>
      <c r="BE9" s="1206"/>
      <c r="BF9" s="1206"/>
      <c r="BG9" s="1206"/>
      <c r="BH9" s="1206"/>
      <c r="BI9" s="1206"/>
      <c r="BJ9" s="1206"/>
      <c r="BK9" s="1206"/>
      <c r="BL9" s="1206"/>
      <c r="BM9" s="1206"/>
      <c r="BN9" s="1206"/>
      <c r="BO9" s="1206"/>
      <c r="BP9" s="1206"/>
      <c r="BQ9" s="1206"/>
      <c r="BR9" s="1206"/>
      <c r="BS9" s="1206"/>
      <c r="BT9" s="1206"/>
      <c r="BU9" s="1206"/>
      <c r="BV9" s="1206"/>
      <c r="BW9" s="1206"/>
      <c r="BX9" s="1206"/>
      <c r="BY9" s="1206"/>
      <c r="BZ9" s="1206"/>
      <c r="CA9" s="1206"/>
      <c r="CB9" s="1206"/>
      <c r="CC9" s="1206"/>
      <c r="CD9" s="1206"/>
      <c r="CE9" s="1206"/>
      <c r="CF9" s="1206"/>
      <c r="CG9" s="1206"/>
      <c r="CH9" s="1206"/>
      <c r="CI9" s="1206"/>
      <c r="CJ9" s="1206"/>
      <c r="CK9" s="1206"/>
      <c r="CL9" s="1206"/>
      <c r="CM9" s="1206"/>
      <c r="CN9" s="1206"/>
      <c r="CO9" s="1206"/>
      <c r="CP9" s="1206"/>
      <c r="CQ9" s="1206"/>
      <c r="CR9" s="1206"/>
      <c r="CS9" s="1206"/>
      <c r="CT9" s="1206"/>
      <c r="CU9" s="1206"/>
      <c r="CV9" s="1206"/>
      <c r="CW9" s="1206"/>
      <c r="CX9" s="1206"/>
      <c r="CY9" s="1206"/>
      <c r="CZ9" s="1206"/>
      <c r="DA9" s="1206"/>
      <c r="DB9" s="1206"/>
      <c r="DC9" s="1206"/>
      <c r="DD9" s="1206"/>
      <c r="DE9" s="1206"/>
    </row>
    <row r="10" spans="1:109" s="253" customFormat="1" x14ac:dyDescent="0.15">
      <c r="A10" s="1206"/>
      <c r="B10" s="1206"/>
      <c r="C10" s="1206"/>
      <c r="D10" s="1206"/>
      <c r="E10" s="1206"/>
      <c r="F10" s="1206"/>
      <c r="G10" s="1206"/>
      <c r="H10" s="1206"/>
      <c r="I10" s="1206"/>
      <c r="J10" s="1206"/>
      <c r="K10" s="1206"/>
      <c r="L10" s="1206"/>
      <c r="M10" s="1206"/>
      <c r="N10" s="1206"/>
      <c r="O10" s="1206"/>
      <c r="P10" s="1206"/>
      <c r="Q10" s="1206"/>
      <c r="R10" s="1206"/>
      <c r="S10" s="1206"/>
      <c r="T10" s="1206"/>
      <c r="U10" s="1206"/>
      <c r="V10" s="1206"/>
      <c r="W10" s="1206"/>
      <c r="X10" s="1206"/>
      <c r="Y10" s="1206"/>
      <c r="Z10" s="1206"/>
      <c r="AA10" s="1206"/>
      <c r="AB10" s="1206"/>
      <c r="AC10" s="1206"/>
      <c r="AD10" s="1206"/>
      <c r="AE10" s="1206"/>
      <c r="AF10" s="1206"/>
      <c r="AG10" s="1206"/>
      <c r="AH10" s="1206"/>
      <c r="AI10" s="1206"/>
      <c r="AJ10" s="1206"/>
      <c r="AK10" s="1206"/>
      <c r="AL10" s="1206"/>
      <c r="AM10" s="1206"/>
      <c r="AN10" s="1206"/>
      <c r="AO10" s="1206"/>
      <c r="AP10" s="1206"/>
      <c r="AQ10" s="1206"/>
      <c r="AR10" s="1206"/>
      <c r="AS10" s="1206"/>
      <c r="AT10" s="1206"/>
      <c r="AU10" s="1206"/>
      <c r="AV10" s="1206"/>
      <c r="AW10" s="1206"/>
      <c r="AX10" s="1206"/>
      <c r="AY10" s="1206"/>
      <c r="AZ10" s="1206"/>
      <c r="BA10" s="1206"/>
      <c r="BB10" s="1206"/>
      <c r="BC10" s="1206"/>
      <c r="BD10" s="1206"/>
      <c r="BE10" s="1206"/>
      <c r="BF10" s="1206"/>
      <c r="BG10" s="1206"/>
      <c r="BH10" s="1206"/>
      <c r="BI10" s="1206"/>
      <c r="BJ10" s="1206"/>
      <c r="BK10" s="1206"/>
      <c r="BL10" s="1206"/>
      <c r="BM10" s="1206"/>
      <c r="BN10" s="1206"/>
      <c r="BO10" s="1206"/>
      <c r="BP10" s="1206"/>
      <c r="BQ10" s="1206"/>
      <c r="BR10" s="1206"/>
      <c r="BS10" s="1206"/>
      <c r="BT10" s="1206"/>
      <c r="BU10" s="1206"/>
      <c r="BV10" s="1206"/>
      <c r="BW10" s="1206"/>
      <c r="BX10" s="1206"/>
      <c r="BY10" s="1206"/>
      <c r="BZ10" s="1206"/>
      <c r="CA10" s="1206"/>
      <c r="CB10" s="1206"/>
      <c r="CC10" s="1206"/>
      <c r="CD10" s="1206"/>
      <c r="CE10" s="1206"/>
      <c r="CF10" s="1206"/>
      <c r="CG10" s="1206"/>
      <c r="CH10" s="1206"/>
      <c r="CI10" s="1206"/>
      <c r="CJ10" s="1206"/>
      <c r="CK10" s="1206"/>
      <c r="CL10" s="1206"/>
      <c r="CM10" s="1206"/>
      <c r="CN10" s="1206"/>
      <c r="CO10" s="1206"/>
      <c r="CP10" s="1206"/>
      <c r="CQ10" s="1206"/>
      <c r="CR10" s="1206"/>
      <c r="CS10" s="1206"/>
      <c r="CT10" s="1206"/>
      <c r="CU10" s="1206"/>
      <c r="CV10" s="1206"/>
      <c r="CW10" s="1206"/>
      <c r="CX10" s="1206"/>
      <c r="CY10" s="1206"/>
      <c r="CZ10" s="1206"/>
      <c r="DA10" s="1206"/>
      <c r="DB10" s="1206"/>
      <c r="DC10" s="1206"/>
      <c r="DD10" s="1206"/>
      <c r="DE10" s="1206"/>
    </row>
    <row r="11" spans="1:109" s="253" customFormat="1" x14ac:dyDescent="0.15">
      <c r="A11" s="1206"/>
      <c r="B11" s="1206"/>
      <c r="C11" s="1206"/>
      <c r="D11" s="1206"/>
      <c r="E11" s="1206"/>
      <c r="F11" s="1206"/>
      <c r="G11" s="1206"/>
      <c r="H11" s="1206"/>
      <c r="I11" s="1206"/>
      <c r="J11" s="1206"/>
      <c r="K11" s="1206"/>
      <c r="L11" s="1206"/>
      <c r="M11" s="1206"/>
      <c r="N11" s="1206"/>
      <c r="O11" s="1206"/>
      <c r="P11" s="1206"/>
      <c r="Q11" s="1206"/>
      <c r="R11" s="1206"/>
      <c r="S11" s="1206"/>
      <c r="T11" s="1206"/>
      <c r="U11" s="1206"/>
      <c r="V11" s="1206"/>
      <c r="W11" s="1206"/>
      <c r="X11" s="1206"/>
      <c r="Y11" s="1206"/>
      <c r="Z11" s="1206"/>
      <c r="AA11" s="1206"/>
      <c r="AB11" s="1206"/>
      <c r="AC11" s="1206"/>
      <c r="AD11" s="1206"/>
      <c r="AE11" s="1206"/>
      <c r="AF11" s="1206"/>
      <c r="AG11" s="1206"/>
      <c r="AH11" s="1206"/>
      <c r="AI11" s="1206"/>
      <c r="AJ11" s="1206"/>
      <c r="AK11" s="1206"/>
      <c r="AL11" s="1206"/>
      <c r="AM11" s="1206"/>
      <c r="AN11" s="1206"/>
      <c r="AO11" s="1206"/>
      <c r="AP11" s="1206"/>
      <c r="AQ11" s="1206"/>
      <c r="AR11" s="1206"/>
      <c r="AS11" s="1206"/>
      <c r="AT11" s="1206"/>
      <c r="AU11" s="1206"/>
      <c r="AV11" s="1206"/>
      <c r="AW11" s="1206"/>
      <c r="AX11" s="1206"/>
      <c r="AY11" s="1206"/>
      <c r="AZ11" s="1206"/>
      <c r="BA11" s="1206"/>
      <c r="BB11" s="1206"/>
      <c r="BC11" s="1206"/>
      <c r="BD11" s="1206"/>
      <c r="BE11" s="1206"/>
      <c r="BF11" s="1206"/>
      <c r="BG11" s="1206"/>
      <c r="BH11" s="1206"/>
      <c r="BI11" s="1206"/>
      <c r="BJ11" s="1206"/>
      <c r="BK11" s="1206"/>
      <c r="BL11" s="1206"/>
      <c r="BM11" s="1206"/>
      <c r="BN11" s="1206"/>
      <c r="BO11" s="1206"/>
      <c r="BP11" s="1206"/>
      <c r="BQ11" s="1206"/>
      <c r="BR11" s="1206"/>
      <c r="BS11" s="1206"/>
      <c r="BT11" s="1206"/>
      <c r="BU11" s="1206"/>
      <c r="BV11" s="1206"/>
      <c r="BW11" s="1206"/>
      <c r="BX11" s="1206"/>
      <c r="BY11" s="1206"/>
      <c r="BZ11" s="1206"/>
      <c r="CA11" s="1206"/>
      <c r="CB11" s="1206"/>
      <c r="CC11" s="1206"/>
      <c r="CD11" s="1206"/>
      <c r="CE11" s="1206"/>
      <c r="CF11" s="1206"/>
      <c r="CG11" s="1206"/>
      <c r="CH11" s="1206"/>
      <c r="CI11" s="1206"/>
      <c r="CJ11" s="1206"/>
      <c r="CK11" s="1206"/>
      <c r="CL11" s="1206"/>
      <c r="CM11" s="1206"/>
      <c r="CN11" s="1206"/>
      <c r="CO11" s="1206"/>
      <c r="CP11" s="1206"/>
      <c r="CQ11" s="1206"/>
      <c r="CR11" s="1206"/>
      <c r="CS11" s="1206"/>
      <c r="CT11" s="1206"/>
      <c r="CU11" s="1206"/>
      <c r="CV11" s="1206"/>
      <c r="CW11" s="1206"/>
      <c r="CX11" s="1206"/>
      <c r="CY11" s="1206"/>
      <c r="CZ11" s="1206"/>
      <c r="DA11" s="1206"/>
      <c r="DB11" s="1206"/>
      <c r="DC11" s="1206"/>
      <c r="DD11" s="1206"/>
      <c r="DE11" s="1206"/>
    </row>
    <row r="12" spans="1:109" s="253" customFormat="1" x14ac:dyDescent="0.15">
      <c r="A12" s="1206"/>
      <c r="B12" s="1206"/>
      <c r="C12" s="1206"/>
      <c r="D12" s="1206"/>
      <c r="E12" s="1206"/>
      <c r="F12" s="1206"/>
      <c r="G12" s="1206"/>
      <c r="H12" s="1206"/>
      <c r="I12" s="1206"/>
      <c r="J12" s="1206"/>
      <c r="K12" s="1206"/>
      <c r="L12" s="1206"/>
      <c r="M12" s="1206"/>
      <c r="N12" s="1206"/>
      <c r="O12" s="1206"/>
      <c r="P12" s="1206"/>
      <c r="Q12" s="1206"/>
      <c r="R12" s="1206"/>
      <c r="S12" s="1206"/>
      <c r="T12" s="1206"/>
      <c r="U12" s="1206"/>
      <c r="V12" s="1206"/>
      <c r="W12" s="1206"/>
      <c r="X12" s="1206"/>
      <c r="Y12" s="1206"/>
      <c r="Z12" s="1206"/>
      <c r="AA12" s="1206"/>
      <c r="AB12" s="1206"/>
      <c r="AC12" s="1206"/>
      <c r="AD12" s="1206"/>
      <c r="AE12" s="1206"/>
      <c r="AF12" s="1206"/>
      <c r="AG12" s="1206"/>
      <c r="AH12" s="1206"/>
      <c r="AI12" s="1206"/>
      <c r="AJ12" s="1206"/>
      <c r="AK12" s="1206"/>
      <c r="AL12" s="1206"/>
      <c r="AM12" s="1206"/>
      <c r="AN12" s="1206"/>
      <c r="AO12" s="1206"/>
      <c r="AP12" s="1206"/>
      <c r="AQ12" s="1206"/>
      <c r="AR12" s="1206"/>
      <c r="AS12" s="1206"/>
      <c r="AT12" s="1206"/>
      <c r="AU12" s="1206"/>
      <c r="AV12" s="1206"/>
      <c r="AW12" s="1206"/>
      <c r="AX12" s="1206"/>
      <c r="AY12" s="1206"/>
      <c r="AZ12" s="1206"/>
      <c r="BA12" s="1206"/>
      <c r="BB12" s="1206"/>
      <c r="BC12" s="1206"/>
      <c r="BD12" s="1206"/>
      <c r="BE12" s="1206"/>
      <c r="BF12" s="1206"/>
      <c r="BG12" s="1206"/>
      <c r="BH12" s="1206"/>
      <c r="BI12" s="1206"/>
      <c r="BJ12" s="1206"/>
      <c r="BK12" s="1206"/>
      <c r="BL12" s="1206"/>
      <c r="BM12" s="1206"/>
      <c r="BN12" s="1206"/>
      <c r="BO12" s="1206"/>
      <c r="BP12" s="1206"/>
      <c r="BQ12" s="1206"/>
      <c r="BR12" s="1206"/>
      <c r="BS12" s="1206"/>
      <c r="BT12" s="1206"/>
      <c r="BU12" s="1206"/>
      <c r="BV12" s="1206"/>
      <c r="BW12" s="1206"/>
      <c r="BX12" s="1206"/>
      <c r="BY12" s="1206"/>
      <c r="BZ12" s="1206"/>
      <c r="CA12" s="1206"/>
      <c r="CB12" s="1206"/>
      <c r="CC12" s="1206"/>
      <c r="CD12" s="1206"/>
      <c r="CE12" s="1206"/>
      <c r="CF12" s="1206"/>
      <c r="CG12" s="1206"/>
      <c r="CH12" s="1206"/>
      <c r="CI12" s="1206"/>
      <c r="CJ12" s="1206"/>
      <c r="CK12" s="1206"/>
      <c r="CL12" s="1206"/>
      <c r="CM12" s="1206"/>
      <c r="CN12" s="1206"/>
      <c r="CO12" s="1206"/>
      <c r="CP12" s="1206"/>
      <c r="CQ12" s="1206"/>
      <c r="CR12" s="1206"/>
      <c r="CS12" s="1206"/>
      <c r="CT12" s="1206"/>
      <c r="CU12" s="1206"/>
      <c r="CV12" s="1206"/>
      <c r="CW12" s="1206"/>
      <c r="CX12" s="1206"/>
      <c r="CY12" s="1206"/>
      <c r="CZ12" s="1206"/>
      <c r="DA12" s="1206"/>
      <c r="DB12" s="1206"/>
      <c r="DC12" s="1206"/>
      <c r="DD12" s="1206"/>
      <c r="DE12" s="1206"/>
    </row>
    <row r="13" spans="1:109" s="253" customFormat="1" x14ac:dyDescent="0.15">
      <c r="A13" s="1206"/>
      <c r="B13" s="1206"/>
      <c r="C13" s="1206"/>
      <c r="D13" s="1206"/>
      <c r="E13" s="1206"/>
      <c r="F13" s="1206"/>
      <c r="G13" s="1206"/>
      <c r="H13" s="1206"/>
      <c r="I13" s="1206"/>
      <c r="J13" s="1206"/>
      <c r="K13" s="1206"/>
      <c r="L13" s="1206"/>
      <c r="M13" s="1206"/>
      <c r="N13" s="1206"/>
      <c r="O13" s="1206"/>
      <c r="P13" s="1206"/>
      <c r="Q13" s="1206"/>
      <c r="R13" s="1206"/>
      <c r="S13" s="1206"/>
      <c r="T13" s="1206"/>
      <c r="U13" s="1206"/>
      <c r="V13" s="1206"/>
      <c r="W13" s="1206"/>
      <c r="X13" s="1206"/>
      <c r="Y13" s="1206"/>
      <c r="Z13" s="1206"/>
      <c r="AA13" s="1206"/>
      <c r="AB13" s="1206"/>
      <c r="AC13" s="1206"/>
      <c r="AD13" s="1206"/>
      <c r="AE13" s="1206"/>
      <c r="AF13" s="1206"/>
      <c r="AG13" s="1206"/>
      <c r="AH13" s="1206"/>
      <c r="AI13" s="1206"/>
      <c r="AJ13" s="1206"/>
      <c r="AK13" s="1206"/>
      <c r="AL13" s="1206"/>
      <c r="AM13" s="1206"/>
      <c r="AN13" s="1206"/>
      <c r="AO13" s="1206"/>
      <c r="AP13" s="1206"/>
      <c r="AQ13" s="1206"/>
      <c r="AR13" s="1206"/>
      <c r="AS13" s="1206"/>
      <c r="AT13" s="1206"/>
      <c r="AU13" s="1206"/>
      <c r="AV13" s="1206"/>
      <c r="AW13" s="1206"/>
      <c r="AX13" s="1206"/>
      <c r="AY13" s="1206"/>
      <c r="AZ13" s="1206"/>
      <c r="BA13" s="1206"/>
      <c r="BB13" s="1206"/>
      <c r="BC13" s="1206"/>
      <c r="BD13" s="1206"/>
      <c r="BE13" s="1206"/>
      <c r="BF13" s="1206"/>
      <c r="BG13" s="1206"/>
      <c r="BH13" s="1206"/>
      <c r="BI13" s="1206"/>
      <c r="BJ13" s="1206"/>
      <c r="BK13" s="1206"/>
      <c r="BL13" s="1206"/>
      <c r="BM13" s="1206"/>
      <c r="BN13" s="1206"/>
      <c r="BO13" s="1206"/>
      <c r="BP13" s="1206"/>
      <c r="BQ13" s="1206"/>
      <c r="BR13" s="1206"/>
      <c r="BS13" s="1206"/>
      <c r="BT13" s="1206"/>
      <c r="BU13" s="1206"/>
      <c r="BV13" s="1206"/>
      <c r="BW13" s="1206"/>
      <c r="BX13" s="1206"/>
      <c r="BY13" s="1206"/>
      <c r="BZ13" s="1206"/>
      <c r="CA13" s="1206"/>
      <c r="CB13" s="1206"/>
      <c r="CC13" s="1206"/>
      <c r="CD13" s="1206"/>
      <c r="CE13" s="1206"/>
      <c r="CF13" s="1206"/>
      <c r="CG13" s="1206"/>
      <c r="CH13" s="1206"/>
      <c r="CI13" s="1206"/>
      <c r="CJ13" s="1206"/>
      <c r="CK13" s="1206"/>
      <c r="CL13" s="1206"/>
      <c r="CM13" s="1206"/>
      <c r="CN13" s="1206"/>
      <c r="CO13" s="1206"/>
      <c r="CP13" s="1206"/>
      <c r="CQ13" s="1206"/>
      <c r="CR13" s="1206"/>
      <c r="CS13" s="1206"/>
      <c r="CT13" s="1206"/>
      <c r="CU13" s="1206"/>
      <c r="CV13" s="1206"/>
      <c r="CW13" s="1206"/>
      <c r="CX13" s="1206"/>
      <c r="CY13" s="1206"/>
      <c r="CZ13" s="1206"/>
      <c r="DA13" s="1206"/>
      <c r="DB13" s="1206"/>
      <c r="DC13" s="1206"/>
      <c r="DD13" s="1206"/>
      <c r="DE13" s="1206"/>
    </row>
    <row r="14" spans="1:109" s="253" customFormat="1" x14ac:dyDescent="0.15">
      <c r="A14" s="1206"/>
      <c r="B14" s="1206"/>
      <c r="C14" s="1206"/>
      <c r="D14" s="1206"/>
      <c r="E14" s="1206"/>
      <c r="F14" s="1206"/>
      <c r="G14" s="1206"/>
      <c r="H14" s="1206"/>
      <c r="I14" s="1206"/>
      <c r="J14" s="1206"/>
      <c r="K14" s="1206"/>
      <c r="L14" s="1206"/>
      <c r="M14" s="1206"/>
      <c r="N14" s="1206"/>
      <c r="O14" s="1206"/>
      <c r="P14" s="1206"/>
      <c r="Q14" s="1206"/>
      <c r="R14" s="1206"/>
      <c r="S14" s="1206"/>
      <c r="T14" s="1206"/>
      <c r="U14" s="1206"/>
      <c r="V14" s="1206"/>
      <c r="W14" s="1206"/>
      <c r="X14" s="1206"/>
      <c r="Y14" s="1206"/>
      <c r="Z14" s="1206"/>
      <c r="AA14" s="1206"/>
      <c r="AB14" s="1206"/>
      <c r="AC14" s="1206"/>
      <c r="AD14" s="1206"/>
      <c r="AE14" s="1206"/>
      <c r="AF14" s="1206"/>
      <c r="AG14" s="1206"/>
      <c r="AH14" s="1206"/>
      <c r="AI14" s="1206"/>
      <c r="AJ14" s="1206"/>
      <c r="AK14" s="1206"/>
      <c r="AL14" s="1206"/>
      <c r="AM14" s="1206"/>
      <c r="AN14" s="1206"/>
      <c r="AO14" s="1206"/>
      <c r="AP14" s="1206"/>
      <c r="AQ14" s="1206"/>
      <c r="AR14" s="1206"/>
      <c r="AS14" s="1206"/>
      <c r="AT14" s="1206"/>
      <c r="AU14" s="1206"/>
      <c r="AV14" s="1206"/>
      <c r="AW14" s="1206"/>
      <c r="AX14" s="1206"/>
      <c r="AY14" s="1206"/>
      <c r="AZ14" s="1206"/>
      <c r="BA14" s="1206"/>
      <c r="BB14" s="1206"/>
      <c r="BC14" s="1206"/>
      <c r="BD14" s="1206"/>
      <c r="BE14" s="1206"/>
      <c r="BF14" s="1206"/>
      <c r="BG14" s="1206"/>
      <c r="BH14" s="1206"/>
      <c r="BI14" s="1206"/>
      <c r="BJ14" s="1206"/>
      <c r="BK14" s="1206"/>
      <c r="BL14" s="1206"/>
      <c r="BM14" s="1206"/>
      <c r="BN14" s="1206"/>
      <c r="BO14" s="1206"/>
      <c r="BP14" s="1206"/>
      <c r="BQ14" s="1206"/>
      <c r="BR14" s="1206"/>
      <c r="BS14" s="1206"/>
      <c r="BT14" s="1206"/>
      <c r="BU14" s="1206"/>
      <c r="BV14" s="1206"/>
      <c r="BW14" s="1206"/>
      <c r="BX14" s="1206"/>
      <c r="BY14" s="1206"/>
      <c r="BZ14" s="1206"/>
      <c r="CA14" s="1206"/>
      <c r="CB14" s="1206"/>
      <c r="CC14" s="1206"/>
      <c r="CD14" s="1206"/>
      <c r="CE14" s="1206"/>
      <c r="CF14" s="1206"/>
      <c r="CG14" s="1206"/>
      <c r="CH14" s="1206"/>
      <c r="CI14" s="1206"/>
      <c r="CJ14" s="1206"/>
      <c r="CK14" s="1206"/>
      <c r="CL14" s="1206"/>
      <c r="CM14" s="1206"/>
      <c r="CN14" s="1206"/>
      <c r="CO14" s="1206"/>
      <c r="CP14" s="1206"/>
      <c r="CQ14" s="1206"/>
      <c r="CR14" s="1206"/>
      <c r="CS14" s="1206"/>
      <c r="CT14" s="1206"/>
      <c r="CU14" s="1206"/>
      <c r="CV14" s="1206"/>
      <c r="CW14" s="1206"/>
      <c r="CX14" s="1206"/>
      <c r="CY14" s="1206"/>
      <c r="CZ14" s="1206"/>
      <c r="DA14" s="1206"/>
      <c r="DB14" s="1206"/>
      <c r="DC14" s="1206"/>
      <c r="DD14" s="1206"/>
      <c r="DE14" s="1206"/>
    </row>
    <row r="15" spans="1:109" s="253" customFormat="1" x14ac:dyDescent="0.15">
      <c r="A15" s="255"/>
      <c r="B15" s="1206"/>
      <c r="C15" s="1206"/>
      <c r="D15" s="1206"/>
      <c r="E15" s="1206"/>
      <c r="F15" s="1206"/>
      <c r="G15" s="1206"/>
      <c r="H15" s="1206"/>
      <c r="I15" s="1206"/>
      <c r="J15" s="1206"/>
      <c r="K15" s="1206"/>
      <c r="L15" s="1206"/>
      <c r="M15" s="1206"/>
      <c r="N15" s="1206"/>
      <c r="O15" s="1206"/>
      <c r="P15" s="1206"/>
      <c r="Q15" s="1206"/>
      <c r="R15" s="1206"/>
      <c r="S15" s="1206"/>
      <c r="T15" s="1206"/>
      <c r="U15" s="1206"/>
      <c r="V15" s="1206"/>
      <c r="W15" s="1206"/>
      <c r="X15" s="1206"/>
      <c r="Y15" s="1206"/>
      <c r="Z15" s="1206"/>
      <c r="AA15" s="1206"/>
      <c r="AB15" s="1206"/>
      <c r="AC15" s="1206"/>
      <c r="AD15" s="1206"/>
      <c r="AE15" s="1206"/>
      <c r="AF15" s="1206"/>
      <c r="AG15" s="1206"/>
      <c r="AH15" s="1206"/>
      <c r="AI15" s="1206"/>
      <c r="AJ15" s="1206"/>
      <c r="AK15" s="1206"/>
      <c r="AL15" s="1206"/>
      <c r="AM15" s="1206"/>
      <c r="AN15" s="1206"/>
      <c r="AO15" s="1206"/>
      <c r="AP15" s="1206"/>
      <c r="AQ15" s="1206"/>
      <c r="AR15" s="1206"/>
      <c r="AS15" s="1206"/>
      <c r="AT15" s="1206"/>
      <c r="AU15" s="1206"/>
      <c r="AV15" s="1206"/>
      <c r="AW15" s="1206"/>
      <c r="AX15" s="1206"/>
      <c r="AY15" s="1206"/>
      <c r="AZ15" s="1206"/>
      <c r="BA15" s="1206"/>
      <c r="BB15" s="1206"/>
      <c r="BC15" s="1206"/>
      <c r="BD15" s="1206"/>
      <c r="BE15" s="1206"/>
      <c r="BF15" s="1206"/>
      <c r="BG15" s="1206"/>
      <c r="BH15" s="1206"/>
      <c r="BI15" s="1206"/>
      <c r="BJ15" s="1206"/>
      <c r="BK15" s="1206"/>
      <c r="BL15" s="1206"/>
      <c r="BM15" s="1206"/>
      <c r="BN15" s="1206"/>
      <c r="BO15" s="1206"/>
      <c r="BP15" s="1206"/>
      <c r="BQ15" s="1206"/>
      <c r="BR15" s="1206"/>
      <c r="BS15" s="1206"/>
      <c r="BT15" s="1206"/>
      <c r="BU15" s="1206"/>
      <c r="BV15" s="1206"/>
      <c r="BW15" s="1206"/>
      <c r="BX15" s="1206"/>
      <c r="BY15" s="1206"/>
      <c r="BZ15" s="1206"/>
      <c r="CA15" s="1206"/>
      <c r="CB15" s="1206"/>
      <c r="CC15" s="1206"/>
      <c r="CD15" s="1206"/>
      <c r="CE15" s="1206"/>
      <c r="CF15" s="1206"/>
      <c r="CG15" s="1206"/>
      <c r="CH15" s="1206"/>
      <c r="CI15" s="1206"/>
      <c r="CJ15" s="1206"/>
      <c r="CK15" s="1206"/>
      <c r="CL15" s="1206"/>
      <c r="CM15" s="1206"/>
      <c r="CN15" s="1206"/>
      <c r="CO15" s="1206"/>
      <c r="CP15" s="1206"/>
      <c r="CQ15" s="1206"/>
      <c r="CR15" s="1206"/>
      <c r="CS15" s="1206"/>
      <c r="CT15" s="1206"/>
      <c r="CU15" s="1206"/>
      <c r="CV15" s="1206"/>
      <c r="CW15" s="1206"/>
      <c r="CX15" s="1206"/>
      <c r="CY15" s="1206"/>
      <c r="CZ15" s="1206"/>
      <c r="DA15" s="1206"/>
      <c r="DB15" s="1206"/>
      <c r="DC15" s="1206"/>
      <c r="DD15" s="1206"/>
      <c r="DE15" s="1206"/>
    </row>
    <row r="16" spans="1:109" s="253" customFormat="1" x14ac:dyDescent="0.15">
      <c r="A16" s="255"/>
      <c r="B16" s="1206"/>
      <c r="C16" s="1206"/>
      <c r="D16" s="1206"/>
      <c r="E16" s="1206"/>
      <c r="F16" s="1206"/>
      <c r="G16" s="1206"/>
      <c r="H16" s="1206"/>
      <c r="I16" s="1206"/>
      <c r="J16" s="1206"/>
      <c r="K16" s="1206"/>
      <c r="L16" s="1206"/>
      <c r="M16" s="1206"/>
      <c r="N16" s="1206"/>
      <c r="O16" s="1206"/>
      <c r="P16" s="1206"/>
      <c r="Q16" s="1206"/>
      <c r="R16" s="1206"/>
      <c r="S16" s="1206"/>
      <c r="T16" s="1206"/>
      <c r="U16" s="1206"/>
      <c r="V16" s="1206"/>
      <c r="W16" s="1206"/>
      <c r="X16" s="1206"/>
      <c r="Y16" s="1206"/>
      <c r="Z16" s="1206"/>
      <c r="AA16" s="1206"/>
      <c r="AB16" s="1206"/>
      <c r="AC16" s="1206"/>
      <c r="AD16" s="1206"/>
      <c r="AE16" s="1206"/>
      <c r="AF16" s="1206"/>
      <c r="AG16" s="1206"/>
      <c r="AH16" s="1206"/>
      <c r="AI16" s="1206"/>
      <c r="AJ16" s="1206"/>
      <c r="AK16" s="1206"/>
      <c r="AL16" s="1206"/>
      <c r="AM16" s="1206"/>
      <c r="AN16" s="1206"/>
      <c r="AO16" s="1206"/>
      <c r="AP16" s="1206"/>
      <c r="AQ16" s="1206"/>
      <c r="AR16" s="1206"/>
      <c r="AS16" s="1206"/>
      <c r="AT16" s="1206"/>
      <c r="AU16" s="1206"/>
      <c r="AV16" s="1206"/>
      <c r="AW16" s="1206"/>
      <c r="AX16" s="1206"/>
      <c r="AY16" s="1206"/>
      <c r="AZ16" s="1206"/>
      <c r="BA16" s="1206"/>
      <c r="BB16" s="1206"/>
      <c r="BC16" s="1206"/>
      <c r="BD16" s="1206"/>
      <c r="BE16" s="1206"/>
      <c r="BF16" s="1206"/>
      <c r="BG16" s="1206"/>
      <c r="BH16" s="1206"/>
      <c r="BI16" s="1206"/>
      <c r="BJ16" s="1206"/>
      <c r="BK16" s="1206"/>
      <c r="BL16" s="1206"/>
      <c r="BM16" s="1206"/>
      <c r="BN16" s="1206"/>
      <c r="BO16" s="1206"/>
      <c r="BP16" s="1206"/>
      <c r="BQ16" s="1206"/>
      <c r="BR16" s="1206"/>
      <c r="BS16" s="1206"/>
      <c r="BT16" s="1206"/>
      <c r="BU16" s="1206"/>
      <c r="BV16" s="1206"/>
      <c r="BW16" s="1206"/>
      <c r="BX16" s="1206"/>
      <c r="BY16" s="1206"/>
      <c r="BZ16" s="1206"/>
      <c r="CA16" s="1206"/>
      <c r="CB16" s="1206"/>
      <c r="CC16" s="1206"/>
      <c r="CD16" s="1206"/>
      <c r="CE16" s="1206"/>
      <c r="CF16" s="1206"/>
      <c r="CG16" s="1206"/>
      <c r="CH16" s="1206"/>
      <c r="CI16" s="1206"/>
      <c r="CJ16" s="1206"/>
      <c r="CK16" s="1206"/>
      <c r="CL16" s="1206"/>
      <c r="CM16" s="1206"/>
      <c r="CN16" s="1206"/>
      <c r="CO16" s="1206"/>
      <c r="CP16" s="1206"/>
      <c r="CQ16" s="1206"/>
      <c r="CR16" s="1206"/>
      <c r="CS16" s="1206"/>
      <c r="CT16" s="1206"/>
      <c r="CU16" s="1206"/>
      <c r="CV16" s="1206"/>
      <c r="CW16" s="1206"/>
      <c r="CX16" s="1206"/>
      <c r="CY16" s="1206"/>
      <c r="CZ16" s="1206"/>
      <c r="DA16" s="1206"/>
      <c r="DB16" s="1206"/>
      <c r="DC16" s="1206"/>
      <c r="DD16" s="1206"/>
      <c r="DE16" s="1206"/>
    </row>
    <row r="17" spans="1:109" s="253" customFormat="1" x14ac:dyDescent="0.15">
      <c r="A17" s="255"/>
      <c r="B17" s="1206"/>
      <c r="C17" s="1206"/>
      <c r="D17" s="1206"/>
      <c r="E17" s="1206"/>
      <c r="F17" s="1206"/>
      <c r="G17" s="1206"/>
      <c r="H17" s="1206"/>
      <c r="I17" s="1206"/>
      <c r="J17" s="1206"/>
      <c r="K17" s="1206"/>
      <c r="L17" s="1206"/>
      <c r="M17" s="1206"/>
      <c r="N17" s="1206"/>
      <c r="O17" s="1206"/>
      <c r="P17" s="1206"/>
      <c r="Q17" s="1206"/>
      <c r="R17" s="1206"/>
      <c r="S17" s="1206"/>
      <c r="T17" s="1206"/>
      <c r="U17" s="1206"/>
      <c r="V17" s="1206"/>
      <c r="W17" s="1206"/>
      <c r="X17" s="1206"/>
      <c r="Y17" s="1206"/>
      <c r="Z17" s="1206"/>
      <c r="AA17" s="1206"/>
      <c r="AB17" s="1206"/>
      <c r="AC17" s="1206"/>
      <c r="AD17" s="1206"/>
      <c r="AE17" s="1206"/>
      <c r="AF17" s="1206"/>
      <c r="AG17" s="1206"/>
      <c r="AH17" s="1206"/>
      <c r="AI17" s="1206"/>
      <c r="AJ17" s="1206"/>
      <c r="AK17" s="1206"/>
      <c r="AL17" s="1206"/>
      <c r="AM17" s="1206"/>
      <c r="AN17" s="1206"/>
      <c r="AO17" s="1206"/>
      <c r="AP17" s="1206"/>
      <c r="AQ17" s="1206"/>
      <c r="AR17" s="1206"/>
      <c r="AS17" s="1206"/>
      <c r="AT17" s="1206"/>
      <c r="AU17" s="1206"/>
      <c r="AV17" s="1206"/>
      <c r="AW17" s="1206"/>
      <c r="AX17" s="1206"/>
      <c r="AY17" s="1206"/>
      <c r="AZ17" s="1206"/>
      <c r="BA17" s="1206"/>
      <c r="BB17" s="1206"/>
      <c r="BC17" s="1206"/>
      <c r="BD17" s="1206"/>
      <c r="BE17" s="1206"/>
      <c r="BF17" s="1206"/>
      <c r="BG17" s="1206"/>
      <c r="BH17" s="1206"/>
      <c r="BI17" s="1206"/>
      <c r="BJ17" s="1206"/>
      <c r="BK17" s="1206"/>
      <c r="BL17" s="1206"/>
      <c r="BM17" s="1206"/>
      <c r="BN17" s="1206"/>
      <c r="BO17" s="1206"/>
      <c r="BP17" s="1206"/>
      <c r="BQ17" s="1206"/>
      <c r="BR17" s="1206"/>
      <c r="BS17" s="1206"/>
      <c r="BT17" s="1206"/>
      <c r="BU17" s="1206"/>
      <c r="BV17" s="1206"/>
      <c r="BW17" s="1206"/>
      <c r="BX17" s="1206"/>
      <c r="BY17" s="1206"/>
      <c r="BZ17" s="1206"/>
      <c r="CA17" s="1206"/>
      <c r="CB17" s="1206"/>
      <c r="CC17" s="1206"/>
      <c r="CD17" s="1206"/>
      <c r="CE17" s="1206"/>
      <c r="CF17" s="1206"/>
      <c r="CG17" s="1206"/>
      <c r="CH17" s="1206"/>
      <c r="CI17" s="1206"/>
      <c r="CJ17" s="1206"/>
      <c r="CK17" s="1206"/>
      <c r="CL17" s="1206"/>
      <c r="CM17" s="1206"/>
      <c r="CN17" s="1206"/>
      <c r="CO17" s="1206"/>
      <c r="CP17" s="1206"/>
      <c r="CQ17" s="1206"/>
      <c r="CR17" s="1206"/>
      <c r="CS17" s="1206"/>
      <c r="CT17" s="1206"/>
      <c r="CU17" s="1206"/>
      <c r="CV17" s="1206"/>
      <c r="CW17" s="1206"/>
      <c r="CX17" s="1206"/>
      <c r="CY17" s="1206"/>
      <c r="CZ17" s="1206"/>
      <c r="DA17" s="1206"/>
      <c r="DB17" s="1206"/>
      <c r="DC17" s="1206"/>
      <c r="DD17" s="1206"/>
      <c r="DE17" s="1206"/>
    </row>
    <row r="18" spans="1:109" s="253" customFormat="1" x14ac:dyDescent="0.15">
      <c r="A18" s="255"/>
      <c r="B18" s="1206"/>
      <c r="C18" s="1206"/>
      <c r="D18" s="1206"/>
      <c r="E18" s="1206"/>
      <c r="F18" s="1206"/>
      <c r="G18" s="1206"/>
      <c r="H18" s="1206"/>
      <c r="I18" s="1206"/>
      <c r="J18" s="1206"/>
      <c r="K18" s="1206"/>
      <c r="L18" s="1206"/>
      <c r="M18" s="1206"/>
      <c r="N18" s="1206"/>
      <c r="O18" s="1206"/>
      <c r="P18" s="1206"/>
      <c r="Q18" s="1206"/>
      <c r="R18" s="1206"/>
      <c r="S18" s="1206"/>
      <c r="T18" s="1206"/>
      <c r="U18" s="1206"/>
      <c r="V18" s="1206"/>
      <c r="W18" s="1206"/>
      <c r="X18" s="1206"/>
      <c r="Y18" s="1206"/>
      <c r="Z18" s="1206"/>
      <c r="AA18" s="1206"/>
      <c r="AB18" s="1206"/>
      <c r="AC18" s="1206"/>
      <c r="AD18" s="1206"/>
      <c r="AE18" s="1206"/>
      <c r="AF18" s="1206"/>
      <c r="AG18" s="1206"/>
      <c r="AH18" s="1206"/>
      <c r="AI18" s="1206"/>
      <c r="AJ18" s="1206"/>
      <c r="AK18" s="1206"/>
      <c r="AL18" s="1206"/>
      <c r="AM18" s="1206"/>
      <c r="AN18" s="1206"/>
      <c r="AO18" s="1206"/>
      <c r="AP18" s="1206"/>
      <c r="AQ18" s="1206"/>
      <c r="AR18" s="1206"/>
      <c r="AS18" s="1206"/>
      <c r="AT18" s="1206"/>
      <c r="AU18" s="1206"/>
      <c r="AV18" s="1206"/>
      <c r="AW18" s="1206"/>
      <c r="AX18" s="1206"/>
      <c r="AY18" s="1206"/>
      <c r="AZ18" s="1206"/>
      <c r="BA18" s="1206"/>
      <c r="BB18" s="1206"/>
      <c r="BC18" s="1206"/>
      <c r="BD18" s="1206"/>
      <c r="BE18" s="1206"/>
      <c r="BF18" s="1206"/>
      <c r="BG18" s="1206"/>
      <c r="BH18" s="1206"/>
      <c r="BI18" s="1206"/>
      <c r="BJ18" s="1206"/>
      <c r="BK18" s="1206"/>
      <c r="BL18" s="1206"/>
      <c r="BM18" s="1206"/>
      <c r="BN18" s="1206"/>
      <c r="BO18" s="1206"/>
      <c r="BP18" s="1206"/>
      <c r="BQ18" s="1206"/>
      <c r="BR18" s="1206"/>
      <c r="BS18" s="1206"/>
      <c r="BT18" s="1206"/>
      <c r="BU18" s="1206"/>
      <c r="BV18" s="1206"/>
      <c r="BW18" s="1206"/>
      <c r="BX18" s="1206"/>
      <c r="BY18" s="1206"/>
      <c r="BZ18" s="1206"/>
      <c r="CA18" s="1206"/>
      <c r="CB18" s="1206"/>
      <c r="CC18" s="1206"/>
      <c r="CD18" s="1206"/>
      <c r="CE18" s="1206"/>
      <c r="CF18" s="1206"/>
      <c r="CG18" s="1206"/>
      <c r="CH18" s="1206"/>
      <c r="CI18" s="1206"/>
      <c r="CJ18" s="1206"/>
      <c r="CK18" s="1206"/>
      <c r="CL18" s="1206"/>
      <c r="CM18" s="1206"/>
      <c r="CN18" s="1206"/>
      <c r="CO18" s="1206"/>
      <c r="CP18" s="1206"/>
      <c r="CQ18" s="1206"/>
      <c r="CR18" s="1206"/>
      <c r="CS18" s="1206"/>
      <c r="CT18" s="1206"/>
      <c r="CU18" s="1206"/>
      <c r="CV18" s="1206"/>
      <c r="CW18" s="1206"/>
      <c r="CX18" s="1206"/>
      <c r="CY18" s="1206"/>
      <c r="CZ18" s="1206"/>
      <c r="DA18" s="1206"/>
      <c r="DB18" s="1206"/>
      <c r="DC18" s="1206"/>
      <c r="DD18" s="1206"/>
      <c r="DE18" s="1206"/>
    </row>
    <row r="19" spans="1:109" x14ac:dyDescent="0.15">
      <c r="DD19" s="255"/>
      <c r="DE19" s="255"/>
    </row>
    <row r="20" spans="1:109" x14ac:dyDescent="0.15">
      <c r="DD20" s="255"/>
      <c r="DE20" s="255"/>
    </row>
    <row r="21" spans="1:109" ht="17.25" customHeight="1" x14ac:dyDescent="0.15">
      <c r="B21" s="1207"/>
      <c r="C21" s="257"/>
      <c r="D21" s="257"/>
      <c r="E21" s="257"/>
      <c r="F21" s="257"/>
      <c r="G21" s="257"/>
      <c r="H21" s="257"/>
      <c r="I21" s="257"/>
      <c r="J21" s="257"/>
      <c r="K21" s="257"/>
      <c r="L21" s="257"/>
      <c r="M21" s="257"/>
      <c r="N21" s="1208"/>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8"/>
      <c r="AU21" s="257"/>
      <c r="AV21" s="257"/>
      <c r="AW21" s="257"/>
      <c r="AX21" s="257"/>
      <c r="AY21" s="257"/>
      <c r="AZ21" s="257"/>
      <c r="BA21" s="257"/>
      <c r="BB21" s="257"/>
      <c r="BC21" s="257"/>
      <c r="BD21" s="257"/>
      <c r="BE21" s="257"/>
      <c r="BF21" s="1208"/>
      <c r="BG21" s="257"/>
      <c r="BH21" s="257"/>
      <c r="BI21" s="257"/>
      <c r="BJ21" s="257"/>
      <c r="BK21" s="257"/>
      <c r="BL21" s="257"/>
      <c r="BM21" s="257"/>
      <c r="BN21" s="257"/>
      <c r="BO21" s="257"/>
      <c r="BP21" s="257"/>
      <c r="BQ21" s="257"/>
      <c r="BR21" s="1208"/>
      <c r="BS21" s="257"/>
      <c r="BT21" s="257"/>
      <c r="BU21" s="257"/>
      <c r="BV21" s="257"/>
      <c r="BW21" s="257"/>
      <c r="BX21" s="257"/>
      <c r="BY21" s="257"/>
      <c r="BZ21" s="257"/>
      <c r="CA21" s="257"/>
      <c r="CB21" s="257"/>
      <c r="CC21" s="257"/>
      <c r="CD21" s="1208"/>
      <c r="CE21" s="257"/>
      <c r="CF21" s="257"/>
      <c r="CG21" s="257"/>
      <c r="CH21" s="257"/>
      <c r="CI21" s="257"/>
      <c r="CJ21" s="257"/>
      <c r="CK21" s="257"/>
      <c r="CL21" s="257"/>
      <c r="CM21" s="257"/>
      <c r="CN21" s="257"/>
      <c r="CO21" s="257"/>
      <c r="CP21" s="1208"/>
      <c r="CQ21" s="257"/>
      <c r="CR21" s="257"/>
      <c r="CS21" s="257"/>
      <c r="CT21" s="257"/>
      <c r="CU21" s="257"/>
      <c r="CV21" s="257"/>
      <c r="CW21" s="257"/>
      <c r="CX21" s="257"/>
      <c r="CY21" s="257"/>
      <c r="CZ21" s="257"/>
      <c r="DA21" s="257"/>
      <c r="DB21" s="1208"/>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9"/>
      <c r="DD40" s="1209"/>
      <c r="DE40" s="255"/>
    </row>
    <row r="41" spans="2:109" ht="17.25" x14ac:dyDescent="0.15">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10"/>
      <c r="I42" s="1211"/>
      <c r="J42" s="1211"/>
      <c r="K42" s="1211"/>
      <c r="AM42" s="1210"/>
      <c r="AN42" s="1210" t="s">
        <v>570</v>
      </c>
      <c r="AP42" s="1211"/>
      <c r="AQ42" s="1211"/>
      <c r="AR42" s="1211"/>
      <c r="AY42" s="1210"/>
      <c r="BA42" s="1211"/>
      <c r="BB42" s="1211"/>
      <c r="BC42" s="1211"/>
      <c r="BK42" s="1210"/>
      <c r="BM42" s="1211"/>
      <c r="BN42" s="1211"/>
      <c r="BO42" s="1211"/>
      <c r="BW42" s="1210"/>
      <c r="BY42" s="1211"/>
      <c r="BZ42" s="1211"/>
      <c r="CA42" s="1211"/>
      <c r="CI42" s="1210"/>
      <c r="CK42" s="1211"/>
      <c r="CL42" s="1211"/>
      <c r="CM42" s="1211"/>
      <c r="CU42" s="1210"/>
      <c r="CW42" s="1211"/>
      <c r="CX42" s="1211"/>
      <c r="CY42" s="1211"/>
    </row>
    <row r="43" spans="2:109" ht="13.5" customHeight="1" x14ac:dyDescent="0.15">
      <c r="B43" s="259"/>
      <c r="AN43" s="1212" t="s">
        <v>571</v>
      </c>
      <c r="AO43" s="1213"/>
      <c r="AP43" s="1213"/>
      <c r="AQ43" s="1213"/>
      <c r="AR43" s="1213"/>
      <c r="AS43" s="1213"/>
      <c r="AT43" s="1213"/>
      <c r="AU43" s="1213"/>
      <c r="AV43" s="1213"/>
      <c r="AW43" s="1213"/>
      <c r="AX43" s="1213"/>
      <c r="AY43" s="1213"/>
      <c r="AZ43" s="1213"/>
      <c r="BA43" s="1213"/>
      <c r="BB43" s="1213"/>
      <c r="BC43" s="1213"/>
      <c r="BD43" s="1213"/>
      <c r="BE43" s="1213"/>
      <c r="BF43" s="1213"/>
      <c r="BG43" s="1213"/>
      <c r="BH43" s="1213"/>
      <c r="BI43" s="1213"/>
      <c r="BJ43" s="1213"/>
      <c r="BK43" s="1213"/>
      <c r="BL43" s="1213"/>
      <c r="BM43" s="1213"/>
      <c r="BN43" s="1213"/>
      <c r="BO43" s="1213"/>
      <c r="BP43" s="1213"/>
      <c r="BQ43" s="1213"/>
      <c r="BR43" s="1213"/>
      <c r="BS43" s="1213"/>
      <c r="BT43" s="1213"/>
      <c r="BU43" s="1213"/>
      <c r="BV43" s="1213"/>
      <c r="BW43" s="1213"/>
      <c r="BX43" s="1213"/>
      <c r="BY43" s="1213"/>
      <c r="BZ43" s="1213"/>
      <c r="CA43" s="1213"/>
      <c r="CB43" s="1213"/>
      <c r="CC43" s="1213"/>
      <c r="CD43" s="1213"/>
      <c r="CE43" s="1213"/>
      <c r="CF43" s="1213"/>
      <c r="CG43" s="1213"/>
      <c r="CH43" s="1213"/>
      <c r="CI43" s="1213"/>
      <c r="CJ43" s="1213"/>
      <c r="CK43" s="1213"/>
      <c r="CL43" s="1213"/>
      <c r="CM43" s="1213"/>
      <c r="CN43" s="1213"/>
      <c r="CO43" s="1213"/>
      <c r="CP43" s="1213"/>
      <c r="CQ43" s="1213"/>
      <c r="CR43" s="1213"/>
      <c r="CS43" s="1213"/>
      <c r="CT43" s="1213"/>
      <c r="CU43" s="1213"/>
      <c r="CV43" s="1213"/>
      <c r="CW43" s="1213"/>
      <c r="CX43" s="1213"/>
      <c r="CY43" s="1213"/>
      <c r="CZ43" s="1213"/>
      <c r="DA43" s="1213"/>
      <c r="DB43" s="1213"/>
      <c r="DC43" s="1214"/>
    </row>
    <row r="44" spans="2:109" x14ac:dyDescent="0.15">
      <c r="B44" s="259"/>
      <c r="AN44" s="1215"/>
      <c r="AO44" s="1216"/>
      <c r="AP44" s="1216"/>
      <c r="AQ44" s="1216"/>
      <c r="AR44" s="1216"/>
      <c r="AS44" s="1216"/>
      <c r="AT44" s="1216"/>
      <c r="AU44" s="1216"/>
      <c r="AV44" s="1216"/>
      <c r="AW44" s="1216"/>
      <c r="AX44" s="1216"/>
      <c r="AY44" s="1216"/>
      <c r="AZ44" s="1216"/>
      <c r="BA44" s="1216"/>
      <c r="BB44" s="1216"/>
      <c r="BC44" s="1216"/>
      <c r="BD44" s="1216"/>
      <c r="BE44" s="1216"/>
      <c r="BF44" s="1216"/>
      <c r="BG44" s="1216"/>
      <c r="BH44" s="1216"/>
      <c r="BI44" s="1216"/>
      <c r="BJ44" s="1216"/>
      <c r="BK44" s="1216"/>
      <c r="BL44" s="1216"/>
      <c r="BM44" s="1216"/>
      <c r="BN44" s="1216"/>
      <c r="BO44" s="1216"/>
      <c r="BP44" s="1216"/>
      <c r="BQ44" s="1216"/>
      <c r="BR44" s="1216"/>
      <c r="BS44" s="1216"/>
      <c r="BT44" s="1216"/>
      <c r="BU44" s="1216"/>
      <c r="BV44" s="1216"/>
      <c r="BW44" s="1216"/>
      <c r="BX44" s="1216"/>
      <c r="BY44" s="1216"/>
      <c r="BZ44" s="1216"/>
      <c r="CA44" s="1216"/>
      <c r="CB44" s="1216"/>
      <c r="CC44" s="1216"/>
      <c r="CD44" s="1216"/>
      <c r="CE44" s="1216"/>
      <c r="CF44" s="1216"/>
      <c r="CG44" s="1216"/>
      <c r="CH44" s="1216"/>
      <c r="CI44" s="1216"/>
      <c r="CJ44" s="1216"/>
      <c r="CK44" s="1216"/>
      <c r="CL44" s="1216"/>
      <c r="CM44" s="1216"/>
      <c r="CN44" s="1216"/>
      <c r="CO44" s="1216"/>
      <c r="CP44" s="1216"/>
      <c r="CQ44" s="1216"/>
      <c r="CR44" s="1216"/>
      <c r="CS44" s="1216"/>
      <c r="CT44" s="1216"/>
      <c r="CU44" s="1216"/>
      <c r="CV44" s="1216"/>
      <c r="CW44" s="1216"/>
      <c r="CX44" s="1216"/>
      <c r="CY44" s="1216"/>
      <c r="CZ44" s="1216"/>
      <c r="DA44" s="1216"/>
      <c r="DB44" s="1216"/>
      <c r="DC44" s="1217"/>
    </row>
    <row r="45" spans="2:109" x14ac:dyDescent="0.15">
      <c r="B45" s="259"/>
      <c r="AN45" s="1215"/>
      <c r="AO45" s="1216"/>
      <c r="AP45" s="1216"/>
      <c r="AQ45" s="1216"/>
      <c r="AR45" s="1216"/>
      <c r="AS45" s="1216"/>
      <c r="AT45" s="1216"/>
      <c r="AU45" s="1216"/>
      <c r="AV45" s="1216"/>
      <c r="AW45" s="1216"/>
      <c r="AX45" s="1216"/>
      <c r="AY45" s="1216"/>
      <c r="AZ45" s="1216"/>
      <c r="BA45" s="1216"/>
      <c r="BB45" s="1216"/>
      <c r="BC45" s="1216"/>
      <c r="BD45" s="1216"/>
      <c r="BE45" s="1216"/>
      <c r="BF45" s="1216"/>
      <c r="BG45" s="1216"/>
      <c r="BH45" s="1216"/>
      <c r="BI45" s="1216"/>
      <c r="BJ45" s="1216"/>
      <c r="BK45" s="1216"/>
      <c r="BL45" s="1216"/>
      <c r="BM45" s="1216"/>
      <c r="BN45" s="1216"/>
      <c r="BO45" s="1216"/>
      <c r="BP45" s="1216"/>
      <c r="BQ45" s="1216"/>
      <c r="BR45" s="1216"/>
      <c r="BS45" s="1216"/>
      <c r="BT45" s="1216"/>
      <c r="BU45" s="1216"/>
      <c r="BV45" s="1216"/>
      <c r="BW45" s="1216"/>
      <c r="BX45" s="1216"/>
      <c r="BY45" s="1216"/>
      <c r="BZ45" s="1216"/>
      <c r="CA45" s="1216"/>
      <c r="CB45" s="1216"/>
      <c r="CC45" s="1216"/>
      <c r="CD45" s="1216"/>
      <c r="CE45" s="1216"/>
      <c r="CF45" s="1216"/>
      <c r="CG45" s="1216"/>
      <c r="CH45" s="1216"/>
      <c r="CI45" s="1216"/>
      <c r="CJ45" s="1216"/>
      <c r="CK45" s="1216"/>
      <c r="CL45" s="1216"/>
      <c r="CM45" s="1216"/>
      <c r="CN45" s="1216"/>
      <c r="CO45" s="1216"/>
      <c r="CP45" s="1216"/>
      <c r="CQ45" s="1216"/>
      <c r="CR45" s="1216"/>
      <c r="CS45" s="1216"/>
      <c r="CT45" s="1216"/>
      <c r="CU45" s="1216"/>
      <c r="CV45" s="1216"/>
      <c r="CW45" s="1216"/>
      <c r="CX45" s="1216"/>
      <c r="CY45" s="1216"/>
      <c r="CZ45" s="1216"/>
      <c r="DA45" s="1216"/>
      <c r="DB45" s="1216"/>
      <c r="DC45" s="1217"/>
    </row>
    <row r="46" spans="2:109" x14ac:dyDescent="0.15">
      <c r="B46" s="259"/>
      <c r="AN46" s="1215"/>
      <c r="AO46" s="1216"/>
      <c r="AP46" s="1216"/>
      <c r="AQ46" s="1216"/>
      <c r="AR46" s="1216"/>
      <c r="AS46" s="1216"/>
      <c r="AT46" s="1216"/>
      <c r="AU46" s="1216"/>
      <c r="AV46" s="1216"/>
      <c r="AW46" s="1216"/>
      <c r="AX46" s="1216"/>
      <c r="AY46" s="1216"/>
      <c r="AZ46" s="1216"/>
      <c r="BA46" s="1216"/>
      <c r="BB46" s="1216"/>
      <c r="BC46" s="1216"/>
      <c r="BD46" s="1216"/>
      <c r="BE46" s="1216"/>
      <c r="BF46" s="1216"/>
      <c r="BG46" s="1216"/>
      <c r="BH46" s="1216"/>
      <c r="BI46" s="1216"/>
      <c r="BJ46" s="1216"/>
      <c r="BK46" s="1216"/>
      <c r="BL46" s="1216"/>
      <c r="BM46" s="1216"/>
      <c r="BN46" s="1216"/>
      <c r="BO46" s="1216"/>
      <c r="BP46" s="1216"/>
      <c r="BQ46" s="1216"/>
      <c r="BR46" s="1216"/>
      <c r="BS46" s="1216"/>
      <c r="BT46" s="1216"/>
      <c r="BU46" s="1216"/>
      <c r="BV46" s="1216"/>
      <c r="BW46" s="1216"/>
      <c r="BX46" s="1216"/>
      <c r="BY46" s="1216"/>
      <c r="BZ46" s="1216"/>
      <c r="CA46" s="1216"/>
      <c r="CB46" s="1216"/>
      <c r="CC46" s="1216"/>
      <c r="CD46" s="1216"/>
      <c r="CE46" s="1216"/>
      <c r="CF46" s="1216"/>
      <c r="CG46" s="1216"/>
      <c r="CH46" s="1216"/>
      <c r="CI46" s="1216"/>
      <c r="CJ46" s="1216"/>
      <c r="CK46" s="1216"/>
      <c r="CL46" s="1216"/>
      <c r="CM46" s="1216"/>
      <c r="CN46" s="1216"/>
      <c r="CO46" s="1216"/>
      <c r="CP46" s="1216"/>
      <c r="CQ46" s="1216"/>
      <c r="CR46" s="1216"/>
      <c r="CS46" s="1216"/>
      <c r="CT46" s="1216"/>
      <c r="CU46" s="1216"/>
      <c r="CV46" s="1216"/>
      <c r="CW46" s="1216"/>
      <c r="CX46" s="1216"/>
      <c r="CY46" s="1216"/>
      <c r="CZ46" s="1216"/>
      <c r="DA46" s="1216"/>
      <c r="DB46" s="1216"/>
      <c r="DC46" s="1217"/>
    </row>
    <row r="47" spans="2:109" x14ac:dyDescent="0.15">
      <c r="B47" s="259"/>
      <c r="AN47" s="1218"/>
      <c r="AO47" s="1219"/>
      <c r="AP47" s="1219"/>
      <c r="AQ47" s="1219"/>
      <c r="AR47" s="1219"/>
      <c r="AS47" s="1219"/>
      <c r="AT47" s="1219"/>
      <c r="AU47" s="1219"/>
      <c r="AV47" s="1219"/>
      <c r="AW47" s="1219"/>
      <c r="AX47" s="1219"/>
      <c r="AY47" s="1219"/>
      <c r="AZ47" s="1219"/>
      <c r="BA47" s="1219"/>
      <c r="BB47" s="1219"/>
      <c r="BC47" s="1219"/>
      <c r="BD47" s="1219"/>
      <c r="BE47" s="1219"/>
      <c r="BF47" s="1219"/>
      <c r="BG47" s="1219"/>
      <c r="BH47" s="1219"/>
      <c r="BI47" s="1219"/>
      <c r="BJ47" s="1219"/>
      <c r="BK47" s="1219"/>
      <c r="BL47" s="1219"/>
      <c r="BM47" s="1219"/>
      <c r="BN47" s="1219"/>
      <c r="BO47" s="1219"/>
      <c r="BP47" s="1219"/>
      <c r="BQ47" s="1219"/>
      <c r="BR47" s="1219"/>
      <c r="BS47" s="1219"/>
      <c r="BT47" s="1219"/>
      <c r="BU47" s="1219"/>
      <c r="BV47" s="1219"/>
      <c r="BW47" s="1219"/>
      <c r="BX47" s="1219"/>
      <c r="BY47" s="1219"/>
      <c r="BZ47" s="1219"/>
      <c r="CA47" s="1219"/>
      <c r="CB47" s="1219"/>
      <c r="CC47" s="1219"/>
      <c r="CD47" s="1219"/>
      <c r="CE47" s="1219"/>
      <c r="CF47" s="1219"/>
      <c r="CG47" s="1219"/>
      <c r="CH47" s="1219"/>
      <c r="CI47" s="1219"/>
      <c r="CJ47" s="1219"/>
      <c r="CK47" s="1219"/>
      <c r="CL47" s="1219"/>
      <c r="CM47" s="1219"/>
      <c r="CN47" s="1219"/>
      <c r="CO47" s="1219"/>
      <c r="CP47" s="1219"/>
      <c r="CQ47" s="1219"/>
      <c r="CR47" s="1219"/>
      <c r="CS47" s="1219"/>
      <c r="CT47" s="1219"/>
      <c r="CU47" s="1219"/>
      <c r="CV47" s="1219"/>
      <c r="CW47" s="1219"/>
      <c r="CX47" s="1219"/>
      <c r="CY47" s="1219"/>
      <c r="CZ47" s="1219"/>
      <c r="DA47" s="1219"/>
      <c r="DB47" s="1219"/>
      <c r="DC47" s="1220"/>
    </row>
    <row r="48" spans="2:109" x14ac:dyDescent="0.15">
      <c r="B48" s="259"/>
      <c r="H48" s="1221"/>
      <c r="I48" s="1221"/>
      <c r="J48" s="1221"/>
      <c r="AN48" s="1221"/>
      <c r="AO48" s="1221"/>
      <c r="AP48" s="1221"/>
      <c r="AZ48" s="1221"/>
      <c r="BA48" s="1221"/>
      <c r="BB48" s="1221"/>
      <c r="BL48" s="1221"/>
      <c r="BM48" s="1221"/>
      <c r="BN48" s="1221"/>
      <c r="BX48" s="1221"/>
      <c r="BY48" s="1221"/>
      <c r="BZ48" s="1221"/>
      <c r="CJ48" s="1221"/>
      <c r="CK48" s="1221"/>
      <c r="CL48" s="1221"/>
      <c r="CV48" s="1221"/>
      <c r="CW48" s="1221"/>
      <c r="CX48" s="1221"/>
    </row>
    <row r="49" spans="1:109" x14ac:dyDescent="0.15">
      <c r="B49" s="259"/>
      <c r="AN49" s="255" t="s">
        <v>572</v>
      </c>
    </row>
    <row r="50" spans="1:109" x14ac:dyDescent="0.15">
      <c r="B50" s="259"/>
      <c r="G50" s="1222"/>
      <c r="H50" s="1222"/>
      <c r="I50" s="1222"/>
      <c r="J50" s="1222"/>
      <c r="K50" s="1223"/>
      <c r="L50" s="1223"/>
      <c r="M50" s="1224"/>
      <c r="N50" s="1224"/>
      <c r="AN50" s="1225"/>
      <c r="AO50" s="1226"/>
      <c r="AP50" s="1226"/>
      <c r="AQ50" s="1226"/>
      <c r="AR50" s="1226"/>
      <c r="AS50" s="1226"/>
      <c r="AT50" s="1226"/>
      <c r="AU50" s="1226"/>
      <c r="AV50" s="1226"/>
      <c r="AW50" s="1226"/>
      <c r="AX50" s="1226"/>
      <c r="AY50" s="1226"/>
      <c r="AZ50" s="1226"/>
      <c r="BA50" s="1226"/>
      <c r="BB50" s="1226"/>
      <c r="BC50" s="1226"/>
      <c r="BD50" s="1226"/>
      <c r="BE50" s="1226"/>
      <c r="BF50" s="1226"/>
      <c r="BG50" s="1226"/>
      <c r="BH50" s="1226"/>
      <c r="BI50" s="1226"/>
      <c r="BJ50" s="1226"/>
      <c r="BK50" s="1226"/>
      <c r="BL50" s="1226"/>
      <c r="BM50" s="1226"/>
      <c r="BN50" s="1226"/>
      <c r="BO50" s="1227"/>
      <c r="BP50" s="1228" t="s">
        <v>525</v>
      </c>
      <c r="BQ50" s="1228"/>
      <c r="BR50" s="1228"/>
      <c r="BS50" s="1228"/>
      <c r="BT50" s="1228"/>
      <c r="BU50" s="1228"/>
      <c r="BV50" s="1228"/>
      <c r="BW50" s="1228"/>
      <c r="BX50" s="1228" t="s">
        <v>526</v>
      </c>
      <c r="BY50" s="1228"/>
      <c r="BZ50" s="1228"/>
      <c r="CA50" s="1228"/>
      <c r="CB50" s="1228"/>
      <c r="CC50" s="1228"/>
      <c r="CD50" s="1228"/>
      <c r="CE50" s="1228"/>
      <c r="CF50" s="1228" t="s">
        <v>527</v>
      </c>
      <c r="CG50" s="1228"/>
      <c r="CH50" s="1228"/>
      <c r="CI50" s="1228"/>
      <c r="CJ50" s="1228"/>
      <c r="CK50" s="1228"/>
      <c r="CL50" s="1228"/>
      <c r="CM50" s="1228"/>
      <c r="CN50" s="1228" t="s">
        <v>528</v>
      </c>
      <c r="CO50" s="1228"/>
      <c r="CP50" s="1228"/>
      <c r="CQ50" s="1228"/>
      <c r="CR50" s="1228"/>
      <c r="CS50" s="1228"/>
      <c r="CT50" s="1228"/>
      <c r="CU50" s="1228"/>
      <c r="CV50" s="1228" t="s">
        <v>529</v>
      </c>
      <c r="CW50" s="1228"/>
      <c r="CX50" s="1228"/>
      <c r="CY50" s="1228"/>
      <c r="CZ50" s="1228"/>
      <c r="DA50" s="1228"/>
      <c r="DB50" s="1228"/>
      <c r="DC50" s="1228"/>
    </row>
    <row r="51" spans="1:109" ht="13.5" customHeight="1" x14ac:dyDescent="0.15">
      <c r="B51" s="259"/>
      <c r="G51" s="1229"/>
      <c r="H51" s="1229"/>
      <c r="I51" s="1230"/>
      <c r="J51" s="1230"/>
      <c r="K51" s="1231"/>
      <c r="L51" s="1231"/>
      <c r="M51" s="1231"/>
      <c r="N51" s="1231"/>
      <c r="AM51" s="1221"/>
      <c r="AN51" s="1232" t="s">
        <v>573</v>
      </c>
      <c r="AO51" s="1232"/>
      <c r="AP51" s="1232"/>
      <c r="AQ51" s="1232"/>
      <c r="AR51" s="1232"/>
      <c r="AS51" s="1232"/>
      <c r="AT51" s="1232"/>
      <c r="AU51" s="1232"/>
      <c r="AV51" s="1232"/>
      <c r="AW51" s="1232"/>
      <c r="AX51" s="1232"/>
      <c r="AY51" s="1232"/>
      <c r="AZ51" s="1232"/>
      <c r="BA51" s="1232"/>
      <c r="BB51" s="1232" t="s">
        <v>574</v>
      </c>
      <c r="BC51" s="1232"/>
      <c r="BD51" s="1232"/>
      <c r="BE51" s="1232"/>
      <c r="BF51" s="1232"/>
      <c r="BG51" s="1232"/>
      <c r="BH51" s="1232"/>
      <c r="BI51" s="1232"/>
      <c r="BJ51" s="1232"/>
      <c r="BK51" s="1232"/>
      <c r="BL51" s="1232"/>
      <c r="BM51" s="1232"/>
      <c r="BN51" s="1232"/>
      <c r="BO51" s="1232"/>
      <c r="BP51" s="1233">
        <v>64.2</v>
      </c>
      <c r="BQ51" s="1233"/>
      <c r="BR51" s="1233"/>
      <c r="BS51" s="1233"/>
      <c r="BT51" s="1233"/>
      <c r="BU51" s="1233"/>
      <c r="BV51" s="1233"/>
      <c r="BW51" s="1233"/>
      <c r="BX51" s="1233">
        <v>54.9</v>
      </c>
      <c r="BY51" s="1233"/>
      <c r="BZ51" s="1233"/>
      <c r="CA51" s="1233"/>
      <c r="CB51" s="1233"/>
      <c r="CC51" s="1233"/>
      <c r="CD51" s="1233"/>
      <c r="CE51" s="1233"/>
      <c r="CF51" s="1233">
        <v>37.200000000000003</v>
      </c>
      <c r="CG51" s="1233"/>
      <c r="CH51" s="1233"/>
      <c r="CI51" s="1233"/>
      <c r="CJ51" s="1233"/>
      <c r="CK51" s="1233"/>
      <c r="CL51" s="1233"/>
      <c r="CM51" s="1233"/>
      <c r="CN51" s="1233">
        <v>19.600000000000001</v>
      </c>
      <c r="CO51" s="1233"/>
      <c r="CP51" s="1233"/>
      <c r="CQ51" s="1233"/>
      <c r="CR51" s="1233"/>
      <c r="CS51" s="1233"/>
      <c r="CT51" s="1233"/>
      <c r="CU51" s="1233"/>
      <c r="CV51" s="1233">
        <v>7.8</v>
      </c>
      <c r="CW51" s="1233"/>
      <c r="CX51" s="1233"/>
      <c r="CY51" s="1233"/>
      <c r="CZ51" s="1233"/>
      <c r="DA51" s="1233"/>
      <c r="DB51" s="1233"/>
      <c r="DC51" s="1233"/>
    </row>
    <row r="52" spans="1:109" x14ac:dyDescent="0.15">
      <c r="B52" s="259"/>
      <c r="G52" s="1229"/>
      <c r="H52" s="1229"/>
      <c r="I52" s="1230"/>
      <c r="J52" s="1230"/>
      <c r="K52" s="1231"/>
      <c r="L52" s="1231"/>
      <c r="M52" s="1231"/>
      <c r="N52" s="1231"/>
      <c r="AM52" s="1221"/>
      <c r="AN52" s="1232"/>
      <c r="AO52" s="1232"/>
      <c r="AP52" s="1232"/>
      <c r="AQ52" s="1232"/>
      <c r="AR52" s="1232"/>
      <c r="AS52" s="1232"/>
      <c r="AT52" s="1232"/>
      <c r="AU52" s="1232"/>
      <c r="AV52" s="1232"/>
      <c r="AW52" s="1232"/>
      <c r="AX52" s="1232"/>
      <c r="AY52" s="1232"/>
      <c r="AZ52" s="1232"/>
      <c r="BA52" s="1232"/>
      <c r="BB52" s="1232"/>
      <c r="BC52" s="1232"/>
      <c r="BD52" s="1232"/>
      <c r="BE52" s="1232"/>
      <c r="BF52" s="1232"/>
      <c r="BG52" s="1232"/>
      <c r="BH52" s="1232"/>
      <c r="BI52" s="1232"/>
      <c r="BJ52" s="1232"/>
      <c r="BK52" s="1232"/>
      <c r="BL52" s="1232"/>
      <c r="BM52" s="1232"/>
      <c r="BN52" s="1232"/>
      <c r="BO52" s="1232"/>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x14ac:dyDescent="0.15">
      <c r="A53" s="1211"/>
      <c r="B53" s="259"/>
      <c r="G53" s="1229"/>
      <c r="H53" s="1229"/>
      <c r="I53" s="1222"/>
      <c r="J53" s="1222"/>
      <c r="K53" s="1231"/>
      <c r="L53" s="1231"/>
      <c r="M53" s="1231"/>
      <c r="N53" s="1231"/>
      <c r="AM53" s="1221"/>
      <c r="AN53" s="1232"/>
      <c r="AO53" s="1232"/>
      <c r="AP53" s="1232"/>
      <c r="AQ53" s="1232"/>
      <c r="AR53" s="1232"/>
      <c r="AS53" s="1232"/>
      <c r="AT53" s="1232"/>
      <c r="AU53" s="1232"/>
      <c r="AV53" s="1232"/>
      <c r="AW53" s="1232"/>
      <c r="AX53" s="1232"/>
      <c r="AY53" s="1232"/>
      <c r="AZ53" s="1232"/>
      <c r="BA53" s="1232"/>
      <c r="BB53" s="1232" t="s">
        <v>575</v>
      </c>
      <c r="BC53" s="1232"/>
      <c r="BD53" s="1232"/>
      <c r="BE53" s="1232"/>
      <c r="BF53" s="1232"/>
      <c r="BG53" s="1232"/>
      <c r="BH53" s="1232"/>
      <c r="BI53" s="1232"/>
      <c r="BJ53" s="1232"/>
      <c r="BK53" s="1232"/>
      <c r="BL53" s="1232"/>
      <c r="BM53" s="1232"/>
      <c r="BN53" s="1232"/>
      <c r="BO53" s="1232"/>
      <c r="BP53" s="1233">
        <v>66.2</v>
      </c>
      <c r="BQ53" s="1233"/>
      <c r="BR53" s="1233"/>
      <c r="BS53" s="1233"/>
      <c r="BT53" s="1233"/>
      <c r="BU53" s="1233"/>
      <c r="BV53" s="1233"/>
      <c r="BW53" s="1233"/>
      <c r="BX53" s="1233">
        <v>67.8</v>
      </c>
      <c r="BY53" s="1233"/>
      <c r="BZ53" s="1233"/>
      <c r="CA53" s="1233"/>
      <c r="CB53" s="1233"/>
      <c r="CC53" s="1233"/>
      <c r="CD53" s="1233"/>
      <c r="CE53" s="1233"/>
      <c r="CF53" s="1233">
        <v>68.400000000000006</v>
      </c>
      <c r="CG53" s="1233"/>
      <c r="CH53" s="1233"/>
      <c r="CI53" s="1233"/>
      <c r="CJ53" s="1233"/>
      <c r="CK53" s="1233"/>
      <c r="CL53" s="1233"/>
      <c r="CM53" s="1233"/>
      <c r="CN53" s="1233">
        <v>70.2</v>
      </c>
      <c r="CO53" s="1233"/>
      <c r="CP53" s="1233"/>
      <c r="CQ53" s="1233"/>
      <c r="CR53" s="1233"/>
      <c r="CS53" s="1233"/>
      <c r="CT53" s="1233"/>
      <c r="CU53" s="1233"/>
      <c r="CV53" s="1233">
        <v>71.900000000000006</v>
      </c>
      <c r="CW53" s="1233"/>
      <c r="CX53" s="1233"/>
      <c r="CY53" s="1233"/>
      <c r="CZ53" s="1233"/>
      <c r="DA53" s="1233"/>
      <c r="DB53" s="1233"/>
      <c r="DC53" s="1233"/>
    </row>
    <row r="54" spans="1:109" x14ac:dyDescent="0.15">
      <c r="A54" s="1211"/>
      <c r="B54" s="259"/>
      <c r="G54" s="1229"/>
      <c r="H54" s="1229"/>
      <c r="I54" s="1222"/>
      <c r="J54" s="1222"/>
      <c r="K54" s="1231"/>
      <c r="L54" s="1231"/>
      <c r="M54" s="1231"/>
      <c r="N54" s="1231"/>
      <c r="AM54" s="1221"/>
      <c r="AN54" s="1232"/>
      <c r="AO54" s="1232"/>
      <c r="AP54" s="1232"/>
      <c r="AQ54" s="1232"/>
      <c r="AR54" s="1232"/>
      <c r="AS54" s="1232"/>
      <c r="AT54" s="1232"/>
      <c r="AU54" s="1232"/>
      <c r="AV54" s="1232"/>
      <c r="AW54" s="1232"/>
      <c r="AX54" s="1232"/>
      <c r="AY54" s="1232"/>
      <c r="AZ54" s="1232"/>
      <c r="BA54" s="1232"/>
      <c r="BB54" s="1232"/>
      <c r="BC54" s="1232"/>
      <c r="BD54" s="1232"/>
      <c r="BE54" s="1232"/>
      <c r="BF54" s="1232"/>
      <c r="BG54" s="1232"/>
      <c r="BH54" s="1232"/>
      <c r="BI54" s="1232"/>
      <c r="BJ54" s="1232"/>
      <c r="BK54" s="1232"/>
      <c r="BL54" s="1232"/>
      <c r="BM54" s="1232"/>
      <c r="BN54" s="1232"/>
      <c r="BO54" s="1232"/>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x14ac:dyDescent="0.15">
      <c r="A55" s="1211"/>
      <c r="B55" s="259"/>
      <c r="G55" s="1222"/>
      <c r="H55" s="1222"/>
      <c r="I55" s="1222"/>
      <c r="J55" s="1222"/>
      <c r="K55" s="1231"/>
      <c r="L55" s="1231"/>
      <c r="M55" s="1231"/>
      <c r="N55" s="1231"/>
      <c r="AN55" s="1228" t="s">
        <v>576</v>
      </c>
      <c r="AO55" s="1228"/>
      <c r="AP55" s="1228"/>
      <c r="AQ55" s="1228"/>
      <c r="AR55" s="1228"/>
      <c r="AS55" s="1228"/>
      <c r="AT55" s="1228"/>
      <c r="AU55" s="1228"/>
      <c r="AV55" s="1228"/>
      <c r="AW55" s="1228"/>
      <c r="AX55" s="1228"/>
      <c r="AY55" s="1228"/>
      <c r="AZ55" s="1228"/>
      <c r="BA55" s="1228"/>
      <c r="BB55" s="1232" t="s">
        <v>574</v>
      </c>
      <c r="BC55" s="1232"/>
      <c r="BD55" s="1232"/>
      <c r="BE55" s="1232"/>
      <c r="BF55" s="1232"/>
      <c r="BG55" s="1232"/>
      <c r="BH55" s="1232"/>
      <c r="BI55" s="1232"/>
      <c r="BJ55" s="1232"/>
      <c r="BK55" s="1232"/>
      <c r="BL55" s="1232"/>
      <c r="BM55" s="1232"/>
      <c r="BN55" s="1232"/>
      <c r="BO55" s="1232"/>
      <c r="BP55" s="1233">
        <v>20.3</v>
      </c>
      <c r="BQ55" s="1233"/>
      <c r="BR55" s="1233"/>
      <c r="BS55" s="1233"/>
      <c r="BT55" s="1233"/>
      <c r="BU55" s="1233"/>
      <c r="BV55" s="1233"/>
      <c r="BW55" s="1233"/>
      <c r="BX55" s="1233">
        <v>15.5</v>
      </c>
      <c r="BY55" s="1233"/>
      <c r="BZ55" s="1233"/>
      <c r="CA55" s="1233"/>
      <c r="CB55" s="1233"/>
      <c r="CC55" s="1233"/>
      <c r="CD55" s="1233"/>
      <c r="CE55" s="1233"/>
      <c r="CF55" s="1233">
        <v>4.5999999999999996</v>
      </c>
      <c r="CG55" s="1233"/>
      <c r="CH55" s="1233"/>
      <c r="CI55" s="1233"/>
      <c r="CJ55" s="1233"/>
      <c r="CK55" s="1233"/>
      <c r="CL55" s="1233"/>
      <c r="CM55" s="1233"/>
      <c r="CN55" s="1233">
        <v>1.6</v>
      </c>
      <c r="CO55" s="1233"/>
      <c r="CP55" s="1233"/>
      <c r="CQ55" s="1233"/>
      <c r="CR55" s="1233"/>
      <c r="CS55" s="1233"/>
      <c r="CT55" s="1233"/>
      <c r="CU55" s="1233"/>
      <c r="CV55" s="1233">
        <v>0</v>
      </c>
      <c r="CW55" s="1233"/>
      <c r="CX55" s="1233"/>
      <c r="CY55" s="1233"/>
      <c r="CZ55" s="1233"/>
      <c r="DA55" s="1233"/>
      <c r="DB55" s="1233"/>
      <c r="DC55" s="1233"/>
    </row>
    <row r="56" spans="1:109" x14ac:dyDescent="0.15">
      <c r="A56" s="1211"/>
      <c r="B56" s="259"/>
      <c r="G56" s="1222"/>
      <c r="H56" s="1222"/>
      <c r="I56" s="1222"/>
      <c r="J56" s="1222"/>
      <c r="K56" s="1231"/>
      <c r="L56" s="1231"/>
      <c r="M56" s="1231"/>
      <c r="N56" s="1231"/>
      <c r="AN56" s="1228"/>
      <c r="AO56" s="1228"/>
      <c r="AP56" s="1228"/>
      <c r="AQ56" s="1228"/>
      <c r="AR56" s="1228"/>
      <c r="AS56" s="1228"/>
      <c r="AT56" s="1228"/>
      <c r="AU56" s="1228"/>
      <c r="AV56" s="1228"/>
      <c r="AW56" s="1228"/>
      <c r="AX56" s="1228"/>
      <c r="AY56" s="1228"/>
      <c r="AZ56" s="1228"/>
      <c r="BA56" s="1228"/>
      <c r="BB56" s="1232"/>
      <c r="BC56" s="1232"/>
      <c r="BD56" s="1232"/>
      <c r="BE56" s="1232"/>
      <c r="BF56" s="1232"/>
      <c r="BG56" s="1232"/>
      <c r="BH56" s="1232"/>
      <c r="BI56" s="1232"/>
      <c r="BJ56" s="1232"/>
      <c r="BK56" s="1232"/>
      <c r="BL56" s="1232"/>
      <c r="BM56" s="1232"/>
      <c r="BN56" s="1232"/>
      <c r="BO56" s="1232"/>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1211" customFormat="1" x14ac:dyDescent="0.15">
      <c r="B57" s="1234"/>
      <c r="G57" s="1222"/>
      <c r="H57" s="1222"/>
      <c r="I57" s="1235"/>
      <c r="J57" s="1235"/>
      <c r="K57" s="1231"/>
      <c r="L57" s="1231"/>
      <c r="M57" s="1231"/>
      <c r="N57" s="1231"/>
      <c r="AM57" s="255"/>
      <c r="AN57" s="1228"/>
      <c r="AO57" s="1228"/>
      <c r="AP57" s="1228"/>
      <c r="AQ57" s="1228"/>
      <c r="AR57" s="1228"/>
      <c r="AS57" s="1228"/>
      <c r="AT57" s="1228"/>
      <c r="AU57" s="1228"/>
      <c r="AV57" s="1228"/>
      <c r="AW57" s="1228"/>
      <c r="AX57" s="1228"/>
      <c r="AY57" s="1228"/>
      <c r="AZ57" s="1228"/>
      <c r="BA57" s="1228"/>
      <c r="BB57" s="1232" t="s">
        <v>575</v>
      </c>
      <c r="BC57" s="1232"/>
      <c r="BD57" s="1232"/>
      <c r="BE57" s="1232"/>
      <c r="BF57" s="1232"/>
      <c r="BG57" s="1232"/>
      <c r="BH57" s="1232"/>
      <c r="BI57" s="1232"/>
      <c r="BJ57" s="1232"/>
      <c r="BK57" s="1232"/>
      <c r="BL57" s="1232"/>
      <c r="BM57" s="1232"/>
      <c r="BN57" s="1232"/>
      <c r="BO57" s="1232"/>
      <c r="BP57" s="1233">
        <v>60.4</v>
      </c>
      <c r="BQ57" s="1233"/>
      <c r="BR57" s="1233"/>
      <c r="BS57" s="1233"/>
      <c r="BT57" s="1233"/>
      <c r="BU57" s="1233"/>
      <c r="BV57" s="1233"/>
      <c r="BW57" s="1233"/>
      <c r="BX57" s="1233">
        <v>61.5</v>
      </c>
      <c r="BY57" s="1233"/>
      <c r="BZ57" s="1233"/>
      <c r="CA57" s="1233"/>
      <c r="CB57" s="1233"/>
      <c r="CC57" s="1233"/>
      <c r="CD57" s="1233"/>
      <c r="CE57" s="1233"/>
      <c r="CF57" s="1233">
        <v>61.3</v>
      </c>
      <c r="CG57" s="1233"/>
      <c r="CH57" s="1233"/>
      <c r="CI57" s="1233"/>
      <c r="CJ57" s="1233"/>
      <c r="CK57" s="1233"/>
      <c r="CL57" s="1233"/>
      <c r="CM57" s="1233"/>
      <c r="CN57" s="1233">
        <v>62.4</v>
      </c>
      <c r="CO57" s="1233"/>
      <c r="CP57" s="1233"/>
      <c r="CQ57" s="1233"/>
      <c r="CR57" s="1233"/>
      <c r="CS57" s="1233"/>
      <c r="CT57" s="1233"/>
      <c r="CU57" s="1233"/>
      <c r="CV57" s="1233">
        <v>63.5</v>
      </c>
      <c r="CW57" s="1233"/>
      <c r="CX57" s="1233"/>
      <c r="CY57" s="1233"/>
      <c r="CZ57" s="1233"/>
      <c r="DA57" s="1233"/>
      <c r="DB57" s="1233"/>
      <c r="DC57" s="1233"/>
      <c r="DD57" s="1236"/>
      <c r="DE57" s="1234"/>
    </row>
    <row r="58" spans="1:109" s="1211" customFormat="1" x14ac:dyDescent="0.15">
      <c r="A58" s="255"/>
      <c r="B58" s="1234"/>
      <c r="G58" s="1222"/>
      <c r="H58" s="1222"/>
      <c r="I58" s="1235"/>
      <c r="J58" s="1235"/>
      <c r="K58" s="1231"/>
      <c r="L58" s="1231"/>
      <c r="M58" s="1231"/>
      <c r="N58" s="1231"/>
      <c r="AM58" s="255"/>
      <c r="AN58" s="1228"/>
      <c r="AO58" s="1228"/>
      <c r="AP58" s="1228"/>
      <c r="AQ58" s="1228"/>
      <c r="AR58" s="1228"/>
      <c r="AS58" s="1228"/>
      <c r="AT58" s="1228"/>
      <c r="AU58" s="1228"/>
      <c r="AV58" s="1228"/>
      <c r="AW58" s="1228"/>
      <c r="AX58" s="1228"/>
      <c r="AY58" s="1228"/>
      <c r="AZ58" s="1228"/>
      <c r="BA58" s="1228"/>
      <c r="BB58" s="1232"/>
      <c r="BC58" s="1232"/>
      <c r="BD58" s="1232"/>
      <c r="BE58" s="1232"/>
      <c r="BF58" s="1232"/>
      <c r="BG58" s="1232"/>
      <c r="BH58" s="1232"/>
      <c r="BI58" s="1232"/>
      <c r="BJ58" s="1232"/>
      <c r="BK58" s="1232"/>
      <c r="BL58" s="1232"/>
      <c r="BM58" s="1232"/>
      <c r="BN58" s="1232"/>
      <c r="BO58" s="1232"/>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1236"/>
      <c r="DE58" s="1234"/>
    </row>
    <row r="59" spans="1:109" s="1211" customFormat="1" x14ac:dyDescent="0.15">
      <c r="A59" s="255"/>
      <c r="B59" s="1234"/>
      <c r="K59" s="1237"/>
      <c r="L59" s="1237"/>
      <c r="M59" s="1237"/>
      <c r="N59" s="1237"/>
      <c r="AQ59" s="1237"/>
      <c r="AR59" s="1237"/>
      <c r="AS59" s="1237"/>
      <c r="AT59" s="1237"/>
      <c r="BC59" s="1237"/>
      <c r="BD59" s="1237"/>
      <c r="BE59" s="1237"/>
      <c r="BF59" s="1237"/>
      <c r="BO59" s="1237"/>
      <c r="BP59" s="1237"/>
      <c r="BQ59" s="1237"/>
      <c r="BR59" s="1237"/>
      <c r="CA59" s="1237"/>
      <c r="CB59" s="1237"/>
      <c r="CC59" s="1237"/>
      <c r="CD59" s="1237"/>
      <c r="CM59" s="1237"/>
      <c r="CN59" s="1237"/>
      <c r="CO59" s="1237"/>
      <c r="CP59" s="1237"/>
      <c r="CY59" s="1237"/>
      <c r="CZ59" s="1237"/>
      <c r="DA59" s="1237"/>
      <c r="DB59" s="1237"/>
      <c r="DC59" s="1237"/>
      <c r="DD59" s="1236"/>
      <c r="DE59" s="1234"/>
    </row>
    <row r="60" spans="1:109" s="1211" customFormat="1" x14ac:dyDescent="0.15">
      <c r="A60" s="255"/>
      <c r="B60" s="1234"/>
      <c r="K60" s="1237"/>
      <c r="L60" s="1237"/>
      <c r="M60" s="1237"/>
      <c r="N60" s="1237"/>
      <c r="AQ60" s="1237"/>
      <c r="AR60" s="1237"/>
      <c r="AS60" s="1237"/>
      <c r="AT60" s="1237"/>
      <c r="BC60" s="1237"/>
      <c r="BD60" s="1237"/>
      <c r="BE60" s="1237"/>
      <c r="BF60" s="1237"/>
      <c r="BO60" s="1237"/>
      <c r="BP60" s="1237"/>
      <c r="BQ60" s="1237"/>
      <c r="BR60" s="1237"/>
      <c r="CA60" s="1237"/>
      <c r="CB60" s="1237"/>
      <c r="CC60" s="1237"/>
      <c r="CD60" s="1237"/>
      <c r="CM60" s="1237"/>
      <c r="CN60" s="1237"/>
      <c r="CO60" s="1237"/>
      <c r="CP60" s="1237"/>
      <c r="CY60" s="1237"/>
      <c r="CZ60" s="1237"/>
      <c r="DA60" s="1237"/>
      <c r="DB60" s="1237"/>
      <c r="DC60" s="1237"/>
      <c r="DD60" s="1236"/>
      <c r="DE60" s="1234"/>
    </row>
    <row r="61" spans="1:109" s="1211" customFormat="1" x14ac:dyDescent="0.15">
      <c r="A61" s="255"/>
      <c r="B61" s="1238"/>
      <c r="C61" s="1239"/>
      <c r="D61" s="1239"/>
      <c r="E61" s="1239"/>
      <c r="F61" s="1239"/>
      <c r="G61" s="1239"/>
      <c r="H61" s="1239"/>
      <c r="I61" s="1239"/>
      <c r="J61" s="1239"/>
      <c r="K61" s="1239"/>
      <c r="L61" s="1239"/>
      <c r="M61" s="1240"/>
      <c r="N61" s="1240"/>
      <c r="O61" s="1239"/>
      <c r="P61" s="1239"/>
      <c r="Q61" s="1239"/>
      <c r="R61" s="1239"/>
      <c r="S61" s="1239"/>
      <c r="T61" s="1239"/>
      <c r="U61" s="1239"/>
      <c r="V61" s="1239"/>
      <c r="W61" s="1239"/>
      <c r="X61" s="1239"/>
      <c r="Y61" s="1239"/>
      <c r="Z61" s="1239"/>
      <c r="AA61" s="1239"/>
      <c r="AB61" s="1239"/>
      <c r="AC61" s="1239"/>
      <c r="AD61" s="1239"/>
      <c r="AE61" s="1239"/>
      <c r="AF61" s="1239"/>
      <c r="AG61" s="1239"/>
      <c r="AH61" s="1239"/>
      <c r="AI61" s="1239"/>
      <c r="AJ61" s="1239"/>
      <c r="AK61" s="1239"/>
      <c r="AL61" s="1239"/>
      <c r="AM61" s="1239"/>
      <c r="AN61" s="1239"/>
      <c r="AO61" s="1239"/>
      <c r="AP61" s="1239"/>
      <c r="AQ61" s="1239"/>
      <c r="AR61" s="1239"/>
      <c r="AS61" s="1240"/>
      <c r="AT61" s="1240"/>
      <c r="AU61" s="1239"/>
      <c r="AV61" s="1239"/>
      <c r="AW61" s="1239"/>
      <c r="AX61" s="1239"/>
      <c r="AY61" s="1239"/>
      <c r="AZ61" s="1239"/>
      <c r="BA61" s="1239"/>
      <c r="BB61" s="1239"/>
      <c r="BC61" s="1239"/>
      <c r="BD61" s="1239"/>
      <c r="BE61" s="1240"/>
      <c r="BF61" s="1240"/>
      <c r="BG61" s="1239"/>
      <c r="BH61" s="1239"/>
      <c r="BI61" s="1239"/>
      <c r="BJ61" s="1239"/>
      <c r="BK61" s="1239"/>
      <c r="BL61" s="1239"/>
      <c r="BM61" s="1239"/>
      <c r="BN61" s="1239"/>
      <c r="BO61" s="1239"/>
      <c r="BP61" s="1239"/>
      <c r="BQ61" s="1240"/>
      <c r="BR61" s="1240"/>
      <c r="BS61" s="1239"/>
      <c r="BT61" s="1239"/>
      <c r="BU61" s="1239"/>
      <c r="BV61" s="1239"/>
      <c r="BW61" s="1239"/>
      <c r="BX61" s="1239"/>
      <c r="BY61" s="1239"/>
      <c r="BZ61" s="1239"/>
      <c r="CA61" s="1239"/>
      <c r="CB61" s="1239"/>
      <c r="CC61" s="1240"/>
      <c r="CD61" s="1240"/>
      <c r="CE61" s="1239"/>
      <c r="CF61" s="1239"/>
      <c r="CG61" s="1239"/>
      <c r="CH61" s="1239"/>
      <c r="CI61" s="1239"/>
      <c r="CJ61" s="1239"/>
      <c r="CK61" s="1239"/>
      <c r="CL61" s="1239"/>
      <c r="CM61" s="1239"/>
      <c r="CN61" s="1239"/>
      <c r="CO61" s="1240"/>
      <c r="CP61" s="1240"/>
      <c r="CQ61" s="1239"/>
      <c r="CR61" s="1239"/>
      <c r="CS61" s="1239"/>
      <c r="CT61" s="1239"/>
      <c r="CU61" s="1239"/>
      <c r="CV61" s="1239"/>
      <c r="CW61" s="1239"/>
      <c r="CX61" s="1239"/>
      <c r="CY61" s="1239"/>
      <c r="CZ61" s="1239"/>
      <c r="DA61" s="1240"/>
      <c r="DB61" s="1240"/>
      <c r="DC61" s="1240"/>
      <c r="DD61" s="1241"/>
      <c r="DE61" s="1234"/>
    </row>
    <row r="62" spans="1:109" x14ac:dyDescent="0.15">
      <c r="B62" s="1209"/>
      <c r="C62" s="1209"/>
      <c r="D62" s="1209"/>
      <c r="E62" s="1209"/>
      <c r="F62" s="1209"/>
      <c r="G62" s="1209"/>
      <c r="H62" s="1209"/>
      <c r="I62" s="1209"/>
      <c r="J62" s="1209"/>
      <c r="K62" s="1209"/>
      <c r="L62" s="1209"/>
      <c r="M62" s="1209"/>
      <c r="N62" s="1209"/>
      <c r="O62" s="1209"/>
      <c r="P62" s="1209"/>
      <c r="Q62" s="1209"/>
      <c r="R62" s="1209"/>
      <c r="S62" s="1209"/>
      <c r="T62" s="1209"/>
      <c r="U62" s="1209"/>
      <c r="V62" s="1209"/>
      <c r="W62" s="1209"/>
      <c r="X62" s="1209"/>
      <c r="Y62" s="1209"/>
      <c r="Z62" s="1209"/>
      <c r="AA62" s="1209"/>
      <c r="AB62" s="1209"/>
      <c r="AC62" s="1209"/>
      <c r="AD62" s="1209"/>
      <c r="AE62" s="1209"/>
      <c r="AF62" s="1209"/>
      <c r="AG62" s="1209"/>
      <c r="AH62" s="1209"/>
      <c r="AI62" s="1209"/>
      <c r="AJ62" s="1209"/>
      <c r="AK62" s="1209"/>
      <c r="AL62" s="1209"/>
      <c r="AM62" s="1209"/>
      <c r="AN62" s="1209"/>
      <c r="AO62" s="1209"/>
      <c r="AP62" s="1209"/>
      <c r="AQ62" s="1209"/>
      <c r="AR62" s="1209"/>
      <c r="AS62" s="1209"/>
      <c r="AT62" s="1209"/>
      <c r="AU62" s="1209"/>
      <c r="AV62" s="1209"/>
      <c r="AW62" s="1209"/>
      <c r="AX62" s="1209"/>
      <c r="AY62" s="1209"/>
      <c r="AZ62" s="1209"/>
      <c r="BA62" s="1209"/>
      <c r="BB62" s="1209"/>
      <c r="BC62" s="1209"/>
      <c r="BD62" s="1209"/>
      <c r="BE62" s="1209"/>
      <c r="BF62" s="1209"/>
      <c r="BG62" s="1209"/>
      <c r="BH62" s="1209"/>
      <c r="BI62" s="1209"/>
      <c r="BJ62" s="1209"/>
      <c r="BK62" s="1209"/>
      <c r="BL62" s="1209"/>
      <c r="BM62" s="1209"/>
      <c r="BN62" s="1209"/>
      <c r="BO62" s="1209"/>
      <c r="BP62" s="1209"/>
      <c r="BQ62" s="1209"/>
      <c r="BR62" s="1209"/>
      <c r="BS62" s="1209"/>
      <c r="BT62" s="1209"/>
      <c r="BU62" s="1209"/>
      <c r="BV62" s="1209"/>
      <c r="BW62" s="1209"/>
      <c r="BX62" s="1209"/>
      <c r="BY62" s="1209"/>
      <c r="BZ62" s="1209"/>
      <c r="CA62" s="1209"/>
      <c r="CB62" s="1209"/>
      <c r="CC62" s="1209"/>
      <c r="CD62" s="1209"/>
      <c r="CE62" s="1209"/>
      <c r="CF62" s="1209"/>
      <c r="CG62" s="1209"/>
      <c r="CH62" s="1209"/>
      <c r="CI62" s="1209"/>
      <c r="CJ62" s="1209"/>
      <c r="CK62" s="1209"/>
      <c r="CL62" s="1209"/>
      <c r="CM62" s="1209"/>
      <c r="CN62" s="1209"/>
      <c r="CO62" s="1209"/>
      <c r="CP62" s="1209"/>
      <c r="CQ62" s="1209"/>
      <c r="CR62" s="1209"/>
      <c r="CS62" s="1209"/>
      <c r="CT62" s="1209"/>
      <c r="CU62" s="1209"/>
      <c r="CV62" s="1209"/>
      <c r="CW62" s="1209"/>
      <c r="CX62" s="1209"/>
      <c r="CY62" s="1209"/>
      <c r="CZ62" s="1209"/>
      <c r="DA62" s="1209"/>
      <c r="DB62" s="1209"/>
      <c r="DC62" s="1209"/>
      <c r="DD62" s="1209"/>
      <c r="DE62" s="255"/>
    </row>
    <row r="63" spans="1:109" ht="17.25" x14ac:dyDescent="0.15">
      <c r="B63" s="312" t="s">
        <v>577</v>
      </c>
    </row>
    <row r="64" spans="1:109" x14ac:dyDescent="0.15">
      <c r="B64" s="259"/>
      <c r="G64" s="1210"/>
      <c r="I64" s="1242"/>
      <c r="J64" s="1242"/>
      <c r="K64" s="1242"/>
      <c r="L64" s="1242"/>
      <c r="M64" s="1242"/>
      <c r="N64" s="1243"/>
      <c r="AM64" s="1210"/>
      <c r="AN64" s="1210" t="s">
        <v>570</v>
      </c>
      <c r="AP64" s="1211"/>
      <c r="AQ64" s="1211"/>
      <c r="AR64" s="1211"/>
      <c r="AY64" s="1210"/>
      <c r="BA64" s="1211"/>
      <c r="BB64" s="1211"/>
      <c r="BC64" s="1211"/>
      <c r="BK64" s="1210"/>
      <c r="BM64" s="1211"/>
      <c r="BN64" s="1211"/>
      <c r="BO64" s="1211"/>
      <c r="BW64" s="1210"/>
      <c r="BY64" s="1211"/>
      <c r="BZ64" s="1211"/>
      <c r="CA64" s="1211"/>
      <c r="CI64" s="1210"/>
      <c r="CK64" s="1211"/>
      <c r="CL64" s="1211"/>
      <c r="CM64" s="1211"/>
      <c r="CU64" s="1210"/>
      <c r="CW64" s="1211"/>
      <c r="CX64" s="1211"/>
      <c r="CY64" s="1211"/>
    </row>
    <row r="65" spans="2:107" ht="13.5" customHeight="1" x14ac:dyDescent="0.15">
      <c r="B65" s="259"/>
      <c r="AN65" s="1244" t="s">
        <v>578</v>
      </c>
      <c r="AO65" s="1245"/>
      <c r="AP65" s="1245"/>
      <c r="AQ65" s="1245"/>
      <c r="AR65" s="1245"/>
      <c r="AS65" s="1245"/>
      <c r="AT65" s="1245"/>
      <c r="AU65" s="1245"/>
      <c r="AV65" s="1245"/>
      <c r="AW65" s="1245"/>
      <c r="AX65" s="1245"/>
      <c r="AY65" s="1245"/>
      <c r="AZ65" s="1245"/>
      <c r="BA65" s="1245"/>
      <c r="BB65" s="1245"/>
      <c r="BC65" s="1245"/>
      <c r="BD65" s="1245"/>
      <c r="BE65" s="1245"/>
      <c r="BF65" s="1245"/>
      <c r="BG65" s="1245"/>
      <c r="BH65" s="1245"/>
      <c r="BI65" s="1245"/>
      <c r="BJ65" s="1245"/>
      <c r="BK65" s="1245"/>
      <c r="BL65" s="1245"/>
      <c r="BM65" s="1245"/>
      <c r="BN65" s="1245"/>
      <c r="BO65" s="1245"/>
      <c r="BP65" s="1245"/>
      <c r="BQ65" s="1245"/>
      <c r="BR65" s="1245"/>
      <c r="BS65" s="1245"/>
      <c r="BT65" s="1245"/>
      <c r="BU65" s="1245"/>
      <c r="BV65" s="1245"/>
      <c r="BW65" s="1245"/>
      <c r="BX65" s="1245"/>
      <c r="BY65" s="1245"/>
      <c r="BZ65" s="1245"/>
      <c r="CA65" s="1245"/>
      <c r="CB65" s="1245"/>
      <c r="CC65" s="1245"/>
      <c r="CD65" s="1245"/>
      <c r="CE65" s="1245"/>
      <c r="CF65" s="1245"/>
      <c r="CG65" s="1245"/>
      <c r="CH65" s="1245"/>
      <c r="CI65" s="1245"/>
      <c r="CJ65" s="1245"/>
      <c r="CK65" s="1245"/>
      <c r="CL65" s="1245"/>
      <c r="CM65" s="1245"/>
      <c r="CN65" s="1245"/>
      <c r="CO65" s="1245"/>
      <c r="CP65" s="1245"/>
      <c r="CQ65" s="1245"/>
      <c r="CR65" s="1245"/>
      <c r="CS65" s="1245"/>
      <c r="CT65" s="1245"/>
      <c r="CU65" s="1245"/>
      <c r="CV65" s="1245"/>
      <c r="CW65" s="1245"/>
      <c r="CX65" s="1245"/>
      <c r="CY65" s="1245"/>
      <c r="CZ65" s="1245"/>
      <c r="DA65" s="1245"/>
      <c r="DB65" s="1245"/>
      <c r="DC65" s="1246"/>
    </row>
    <row r="66" spans="2:107" x14ac:dyDescent="0.15">
      <c r="B66" s="259"/>
      <c r="AN66" s="1247"/>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9"/>
    </row>
    <row r="67" spans="2:107" x14ac:dyDescent="0.15">
      <c r="B67" s="259"/>
      <c r="AN67" s="1247"/>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9"/>
    </row>
    <row r="68" spans="2:107" x14ac:dyDescent="0.15">
      <c r="B68" s="259"/>
      <c r="AN68" s="1247"/>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9"/>
    </row>
    <row r="69" spans="2:107" x14ac:dyDescent="0.15">
      <c r="B69" s="259"/>
      <c r="AN69" s="1250"/>
      <c r="AO69" s="1251"/>
      <c r="AP69" s="1251"/>
      <c r="AQ69" s="1251"/>
      <c r="AR69" s="1251"/>
      <c r="AS69" s="1251"/>
      <c r="AT69" s="1251"/>
      <c r="AU69" s="1251"/>
      <c r="AV69" s="1251"/>
      <c r="AW69" s="1251"/>
      <c r="AX69" s="1251"/>
      <c r="AY69" s="1251"/>
      <c r="AZ69" s="1251"/>
      <c r="BA69" s="1251"/>
      <c r="BB69" s="1251"/>
      <c r="BC69" s="1251"/>
      <c r="BD69" s="1251"/>
      <c r="BE69" s="1251"/>
      <c r="BF69" s="1251"/>
      <c r="BG69" s="1251"/>
      <c r="BH69" s="1251"/>
      <c r="BI69" s="1251"/>
      <c r="BJ69" s="1251"/>
      <c r="BK69" s="1251"/>
      <c r="BL69" s="1251"/>
      <c r="BM69" s="1251"/>
      <c r="BN69" s="1251"/>
      <c r="BO69" s="1251"/>
      <c r="BP69" s="1251"/>
      <c r="BQ69" s="1251"/>
      <c r="BR69" s="1251"/>
      <c r="BS69" s="1251"/>
      <c r="BT69" s="1251"/>
      <c r="BU69" s="1251"/>
      <c r="BV69" s="1251"/>
      <c r="BW69" s="1251"/>
      <c r="BX69" s="1251"/>
      <c r="BY69" s="1251"/>
      <c r="BZ69" s="1251"/>
      <c r="CA69" s="1251"/>
      <c r="CB69" s="1251"/>
      <c r="CC69" s="1251"/>
      <c r="CD69" s="1251"/>
      <c r="CE69" s="1251"/>
      <c r="CF69" s="1251"/>
      <c r="CG69" s="1251"/>
      <c r="CH69" s="1251"/>
      <c r="CI69" s="1251"/>
      <c r="CJ69" s="1251"/>
      <c r="CK69" s="1251"/>
      <c r="CL69" s="1251"/>
      <c r="CM69" s="1251"/>
      <c r="CN69" s="1251"/>
      <c r="CO69" s="1251"/>
      <c r="CP69" s="1251"/>
      <c r="CQ69" s="1251"/>
      <c r="CR69" s="1251"/>
      <c r="CS69" s="1251"/>
      <c r="CT69" s="1251"/>
      <c r="CU69" s="1251"/>
      <c r="CV69" s="1251"/>
      <c r="CW69" s="1251"/>
      <c r="CX69" s="1251"/>
      <c r="CY69" s="1251"/>
      <c r="CZ69" s="1251"/>
      <c r="DA69" s="1251"/>
      <c r="DB69" s="1251"/>
      <c r="DC69" s="1252"/>
    </row>
    <row r="70" spans="2:107" x14ac:dyDescent="0.15">
      <c r="B70" s="259"/>
      <c r="H70" s="1253"/>
      <c r="I70" s="1253"/>
      <c r="J70" s="1254"/>
      <c r="K70" s="1254"/>
      <c r="L70" s="1255"/>
      <c r="M70" s="1254"/>
      <c r="N70" s="1255"/>
      <c r="AN70" s="1221"/>
      <c r="AO70" s="1221"/>
      <c r="AP70" s="1221"/>
      <c r="AZ70" s="1221"/>
      <c r="BA70" s="1221"/>
      <c r="BB70" s="1221"/>
      <c r="BL70" s="1221"/>
      <c r="BM70" s="1221"/>
      <c r="BN70" s="1221"/>
      <c r="BX70" s="1221"/>
      <c r="BY70" s="1221"/>
      <c r="BZ70" s="1221"/>
      <c r="CJ70" s="1221"/>
      <c r="CK70" s="1221"/>
      <c r="CL70" s="1221"/>
      <c r="CV70" s="1221"/>
      <c r="CW70" s="1221"/>
      <c r="CX70" s="1221"/>
    </row>
    <row r="71" spans="2:107" x14ac:dyDescent="0.15">
      <c r="B71" s="259"/>
      <c r="G71" s="1256"/>
      <c r="I71" s="1257"/>
      <c r="J71" s="1254"/>
      <c r="K71" s="1254"/>
      <c r="L71" s="1255"/>
      <c r="M71" s="1254"/>
      <c r="N71" s="1255"/>
      <c r="AM71" s="1256"/>
      <c r="AN71" s="255" t="s">
        <v>572</v>
      </c>
    </row>
    <row r="72" spans="2:107" x14ac:dyDescent="0.15">
      <c r="B72" s="259"/>
      <c r="G72" s="1222"/>
      <c r="H72" s="1222"/>
      <c r="I72" s="1222"/>
      <c r="J72" s="1222"/>
      <c r="K72" s="1223"/>
      <c r="L72" s="1223"/>
      <c r="M72" s="1224"/>
      <c r="N72" s="1224"/>
      <c r="AN72" s="1225"/>
      <c r="AO72" s="1226"/>
      <c r="AP72" s="1226"/>
      <c r="AQ72" s="1226"/>
      <c r="AR72" s="1226"/>
      <c r="AS72" s="1226"/>
      <c r="AT72" s="1226"/>
      <c r="AU72" s="1226"/>
      <c r="AV72" s="1226"/>
      <c r="AW72" s="1226"/>
      <c r="AX72" s="1226"/>
      <c r="AY72" s="1226"/>
      <c r="AZ72" s="1226"/>
      <c r="BA72" s="1226"/>
      <c r="BB72" s="1226"/>
      <c r="BC72" s="1226"/>
      <c r="BD72" s="1226"/>
      <c r="BE72" s="1226"/>
      <c r="BF72" s="1226"/>
      <c r="BG72" s="1226"/>
      <c r="BH72" s="1226"/>
      <c r="BI72" s="1226"/>
      <c r="BJ72" s="1226"/>
      <c r="BK72" s="1226"/>
      <c r="BL72" s="1226"/>
      <c r="BM72" s="1226"/>
      <c r="BN72" s="1226"/>
      <c r="BO72" s="1227"/>
      <c r="BP72" s="1228" t="s">
        <v>525</v>
      </c>
      <c r="BQ72" s="1228"/>
      <c r="BR72" s="1228"/>
      <c r="BS72" s="1228"/>
      <c r="BT72" s="1228"/>
      <c r="BU72" s="1228"/>
      <c r="BV72" s="1228"/>
      <c r="BW72" s="1228"/>
      <c r="BX72" s="1228" t="s">
        <v>526</v>
      </c>
      <c r="BY72" s="1228"/>
      <c r="BZ72" s="1228"/>
      <c r="CA72" s="1228"/>
      <c r="CB72" s="1228"/>
      <c r="CC72" s="1228"/>
      <c r="CD72" s="1228"/>
      <c r="CE72" s="1228"/>
      <c r="CF72" s="1228" t="s">
        <v>527</v>
      </c>
      <c r="CG72" s="1228"/>
      <c r="CH72" s="1228"/>
      <c r="CI72" s="1228"/>
      <c r="CJ72" s="1228"/>
      <c r="CK72" s="1228"/>
      <c r="CL72" s="1228"/>
      <c r="CM72" s="1228"/>
      <c r="CN72" s="1228" t="s">
        <v>528</v>
      </c>
      <c r="CO72" s="1228"/>
      <c r="CP72" s="1228"/>
      <c r="CQ72" s="1228"/>
      <c r="CR72" s="1228"/>
      <c r="CS72" s="1228"/>
      <c r="CT72" s="1228"/>
      <c r="CU72" s="1228"/>
      <c r="CV72" s="1228" t="s">
        <v>529</v>
      </c>
      <c r="CW72" s="1228"/>
      <c r="CX72" s="1228"/>
      <c r="CY72" s="1228"/>
      <c r="CZ72" s="1228"/>
      <c r="DA72" s="1228"/>
      <c r="DB72" s="1228"/>
      <c r="DC72" s="1228"/>
    </row>
    <row r="73" spans="2:107" x14ac:dyDescent="0.15">
      <c r="B73" s="259"/>
      <c r="G73" s="1229"/>
      <c r="H73" s="1229"/>
      <c r="I73" s="1229"/>
      <c r="J73" s="1229"/>
      <c r="K73" s="1258"/>
      <c r="L73" s="1258"/>
      <c r="M73" s="1258"/>
      <c r="N73" s="1258"/>
      <c r="AM73" s="1221"/>
      <c r="AN73" s="1232" t="s">
        <v>573</v>
      </c>
      <c r="AO73" s="1232"/>
      <c r="AP73" s="1232"/>
      <c r="AQ73" s="1232"/>
      <c r="AR73" s="1232"/>
      <c r="AS73" s="1232"/>
      <c r="AT73" s="1232"/>
      <c r="AU73" s="1232"/>
      <c r="AV73" s="1232"/>
      <c r="AW73" s="1232"/>
      <c r="AX73" s="1232"/>
      <c r="AY73" s="1232"/>
      <c r="AZ73" s="1232"/>
      <c r="BA73" s="1232"/>
      <c r="BB73" s="1232" t="s">
        <v>574</v>
      </c>
      <c r="BC73" s="1232"/>
      <c r="BD73" s="1232"/>
      <c r="BE73" s="1232"/>
      <c r="BF73" s="1232"/>
      <c r="BG73" s="1232"/>
      <c r="BH73" s="1232"/>
      <c r="BI73" s="1232"/>
      <c r="BJ73" s="1232"/>
      <c r="BK73" s="1232"/>
      <c r="BL73" s="1232"/>
      <c r="BM73" s="1232"/>
      <c r="BN73" s="1232"/>
      <c r="BO73" s="1232"/>
      <c r="BP73" s="1233">
        <v>64.2</v>
      </c>
      <c r="BQ73" s="1233"/>
      <c r="BR73" s="1233"/>
      <c r="BS73" s="1233"/>
      <c r="BT73" s="1233"/>
      <c r="BU73" s="1233"/>
      <c r="BV73" s="1233"/>
      <c r="BW73" s="1233"/>
      <c r="BX73" s="1233">
        <v>54.9</v>
      </c>
      <c r="BY73" s="1233"/>
      <c r="BZ73" s="1233"/>
      <c r="CA73" s="1233"/>
      <c r="CB73" s="1233"/>
      <c r="CC73" s="1233"/>
      <c r="CD73" s="1233"/>
      <c r="CE73" s="1233"/>
      <c r="CF73" s="1233">
        <v>37.200000000000003</v>
      </c>
      <c r="CG73" s="1233"/>
      <c r="CH73" s="1233"/>
      <c r="CI73" s="1233"/>
      <c r="CJ73" s="1233"/>
      <c r="CK73" s="1233"/>
      <c r="CL73" s="1233"/>
      <c r="CM73" s="1233"/>
      <c r="CN73" s="1233">
        <v>19.600000000000001</v>
      </c>
      <c r="CO73" s="1233"/>
      <c r="CP73" s="1233"/>
      <c r="CQ73" s="1233"/>
      <c r="CR73" s="1233"/>
      <c r="CS73" s="1233"/>
      <c r="CT73" s="1233"/>
      <c r="CU73" s="1233"/>
      <c r="CV73" s="1233">
        <v>7.8</v>
      </c>
      <c r="CW73" s="1233"/>
      <c r="CX73" s="1233"/>
      <c r="CY73" s="1233"/>
      <c r="CZ73" s="1233"/>
      <c r="DA73" s="1233"/>
      <c r="DB73" s="1233"/>
      <c r="DC73" s="1233"/>
    </row>
    <row r="74" spans="2:107" x14ac:dyDescent="0.15">
      <c r="B74" s="259"/>
      <c r="G74" s="1229"/>
      <c r="H74" s="1229"/>
      <c r="I74" s="1229"/>
      <c r="J74" s="1229"/>
      <c r="K74" s="1258"/>
      <c r="L74" s="1258"/>
      <c r="M74" s="1258"/>
      <c r="N74" s="1258"/>
      <c r="AM74" s="1221"/>
      <c r="AN74" s="1232"/>
      <c r="AO74" s="1232"/>
      <c r="AP74" s="1232"/>
      <c r="AQ74" s="1232"/>
      <c r="AR74" s="1232"/>
      <c r="AS74" s="1232"/>
      <c r="AT74" s="1232"/>
      <c r="AU74" s="1232"/>
      <c r="AV74" s="1232"/>
      <c r="AW74" s="1232"/>
      <c r="AX74" s="1232"/>
      <c r="AY74" s="1232"/>
      <c r="AZ74" s="1232"/>
      <c r="BA74" s="1232"/>
      <c r="BB74" s="1232"/>
      <c r="BC74" s="1232"/>
      <c r="BD74" s="1232"/>
      <c r="BE74" s="1232"/>
      <c r="BF74" s="1232"/>
      <c r="BG74" s="1232"/>
      <c r="BH74" s="1232"/>
      <c r="BI74" s="1232"/>
      <c r="BJ74" s="1232"/>
      <c r="BK74" s="1232"/>
      <c r="BL74" s="1232"/>
      <c r="BM74" s="1232"/>
      <c r="BN74" s="1232"/>
      <c r="BO74" s="1232"/>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x14ac:dyDescent="0.15">
      <c r="B75" s="259"/>
      <c r="G75" s="1229"/>
      <c r="H75" s="1229"/>
      <c r="I75" s="1222"/>
      <c r="J75" s="1222"/>
      <c r="K75" s="1231"/>
      <c r="L75" s="1231"/>
      <c r="M75" s="1231"/>
      <c r="N75" s="1231"/>
      <c r="AM75" s="1221"/>
      <c r="AN75" s="1232"/>
      <c r="AO75" s="1232"/>
      <c r="AP75" s="1232"/>
      <c r="AQ75" s="1232"/>
      <c r="AR75" s="1232"/>
      <c r="AS75" s="1232"/>
      <c r="AT75" s="1232"/>
      <c r="AU75" s="1232"/>
      <c r="AV75" s="1232"/>
      <c r="AW75" s="1232"/>
      <c r="AX75" s="1232"/>
      <c r="AY75" s="1232"/>
      <c r="AZ75" s="1232"/>
      <c r="BA75" s="1232"/>
      <c r="BB75" s="1232" t="s">
        <v>579</v>
      </c>
      <c r="BC75" s="1232"/>
      <c r="BD75" s="1232"/>
      <c r="BE75" s="1232"/>
      <c r="BF75" s="1232"/>
      <c r="BG75" s="1232"/>
      <c r="BH75" s="1232"/>
      <c r="BI75" s="1232"/>
      <c r="BJ75" s="1232"/>
      <c r="BK75" s="1232"/>
      <c r="BL75" s="1232"/>
      <c r="BM75" s="1232"/>
      <c r="BN75" s="1232"/>
      <c r="BO75" s="1232"/>
      <c r="BP75" s="1233">
        <v>8.6999999999999993</v>
      </c>
      <c r="BQ75" s="1233"/>
      <c r="BR75" s="1233"/>
      <c r="BS75" s="1233"/>
      <c r="BT75" s="1233"/>
      <c r="BU75" s="1233"/>
      <c r="BV75" s="1233"/>
      <c r="BW75" s="1233"/>
      <c r="BX75" s="1233">
        <v>8.1</v>
      </c>
      <c r="BY75" s="1233"/>
      <c r="BZ75" s="1233"/>
      <c r="CA75" s="1233"/>
      <c r="CB75" s="1233"/>
      <c r="CC75" s="1233"/>
      <c r="CD75" s="1233"/>
      <c r="CE75" s="1233"/>
      <c r="CF75" s="1233">
        <v>7.6</v>
      </c>
      <c r="CG75" s="1233"/>
      <c r="CH75" s="1233"/>
      <c r="CI75" s="1233"/>
      <c r="CJ75" s="1233"/>
      <c r="CK75" s="1233"/>
      <c r="CL75" s="1233"/>
      <c r="CM75" s="1233"/>
      <c r="CN75" s="1233">
        <v>7.8</v>
      </c>
      <c r="CO75" s="1233"/>
      <c r="CP75" s="1233"/>
      <c r="CQ75" s="1233"/>
      <c r="CR75" s="1233"/>
      <c r="CS75" s="1233"/>
      <c r="CT75" s="1233"/>
      <c r="CU75" s="1233"/>
      <c r="CV75" s="1233">
        <v>8.1999999999999993</v>
      </c>
      <c r="CW75" s="1233"/>
      <c r="CX75" s="1233"/>
      <c r="CY75" s="1233"/>
      <c r="CZ75" s="1233"/>
      <c r="DA75" s="1233"/>
      <c r="DB75" s="1233"/>
      <c r="DC75" s="1233"/>
    </row>
    <row r="76" spans="2:107" x14ac:dyDescent="0.15">
      <c r="B76" s="259"/>
      <c r="G76" s="1229"/>
      <c r="H76" s="1229"/>
      <c r="I76" s="1222"/>
      <c r="J76" s="1222"/>
      <c r="K76" s="1231"/>
      <c r="L76" s="1231"/>
      <c r="M76" s="1231"/>
      <c r="N76" s="1231"/>
      <c r="AM76" s="1221"/>
      <c r="AN76" s="1232"/>
      <c r="AO76" s="1232"/>
      <c r="AP76" s="1232"/>
      <c r="AQ76" s="1232"/>
      <c r="AR76" s="1232"/>
      <c r="AS76" s="1232"/>
      <c r="AT76" s="1232"/>
      <c r="AU76" s="1232"/>
      <c r="AV76" s="1232"/>
      <c r="AW76" s="1232"/>
      <c r="AX76" s="1232"/>
      <c r="AY76" s="1232"/>
      <c r="AZ76" s="1232"/>
      <c r="BA76" s="1232"/>
      <c r="BB76" s="1232"/>
      <c r="BC76" s="1232"/>
      <c r="BD76" s="1232"/>
      <c r="BE76" s="1232"/>
      <c r="BF76" s="1232"/>
      <c r="BG76" s="1232"/>
      <c r="BH76" s="1232"/>
      <c r="BI76" s="1232"/>
      <c r="BJ76" s="1232"/>
      <c r="BK76" s="1232"/>
      <c r="BL76" s="1232"/>
      <c r="BM76" s="1232"/>
      <c r="BN76" s="1232"/>
      <c r="BO76" s="1232"/>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x14ac:dyDescent="0.15">
      <c r="B77" s="259"/>
      <c r="G77" s="1222"/>
      <c r="H77" s="1222"/>
      <c r="I77" s="1222"/>
      <c r="J77" s="1222"/>
      <c r="K77" s="1258"/>
      <c r="L77" s="1258"/>
      <c r="M77" s="1258"/>
      <c r="N77" s="1258"/>
      <c r="AN77" s="1228" t="s">
        <v>576</v>
      </c>
      <c r="AO77" s="1228"/>
      <c r="AP77" s="1228"/>
      <c r="AQ77" s="1228"/>
      <c r="AR77" s="1228"/>
      <c r="AS77" s="1228"/>
      <c r="AT77" s="1228"/>
      <c r="AU77" s="1228"/>
      <c r="AV77" s="1228"/>
      <c r="AW77" s="1228"/>
      <c r="AX77" s="1228"/>
      <c r="AY77" s="1228"/>
      <c r="AZ77" s="1228"/>
      <c r="BA77" s="1228"/>
      <c r="BB77" s="1232" t="s">
        <v>574</v>
      </c>
      <c r="BC77" s="1232"/>
      <c r="BD77" s="1232"/>
      <c r="BE77" s="1232"/>
      <c r="BF77" s="1232"/>
      <c r="BG77" s="1232"/>
      <c r="BH77" s="1232"/>
      <c r="BI77" s="1232"/>
      <c r="BJ77" s="1232"/>
      <c r="BK77" s="1232"/>
      <c r="BL77" s="1232"/>
      <c r="BM77" s="1232"/>
      <c r="BN77" s="1232"/>
      <c r="BO77" s="1232"/>
      <c r="BP77" s="1233">
        <v>20.3</v>
      </c>
      <c r="BQ77" s="1233"/>
      <c r="BR77" s="1233"/>
      <c r="BS77" s="1233"/>
      <c r="BT77" s="1233"/>
      <c r="BU77" s="1233"/>
      <c r="BV77" s="1233"/>
      <c r="BW77" s="1233"/>
      <c r="BX77" s="1233">
        <v>15.5</v>
      </c>
      <c r="BY77" s="1233"/>
      <c r="BZ77" s="1233"/>
      <c r="CA77" s="1233"/>
      <c r="CB77" s="1233"/>
      <c r="CC77" s="1233"/>
      <c r="CD77" s="1233"/>
      <c r="CE77" s="1233"/>
      <c r="CF77" s="1233">
        <v>4.5999999999999996</v>
      </c>
      <c r="CG77" s="1233"/>
      <c r="CH77" s="1233"/>
      <c r="CI77" s="1233"/>
      <c r="CJ77" s="1233"/>
      <c r="CK77" s="1233"/>
      <c r="CL77" s="1233"/>
      <c r="CM77" s="1233"/>
      <c r="CN77" s="1233">
        <v>1.6</v>
      </c>
      <c r="CO77" s="1233"/>
      <c r="CP77" s="1233"/>
      <c r="CQ77" s="1233"/>
      <c r="CR77" s="1233"/>
      <c r="CS77" s="1233"/>
      <c r="CT77" s="1233"/>
      <c r="CU77" s="1233"/>
      <c r="CV77" s="1233">
        <v>0</v>
      </c>
      <c r="CW77" s="1233"/>
      <c r="CX77" s="1233"/>
      <c r="CY77" s="1233"/>
      <c r="CZ77" s="1233"/>
      <c r="DA77" s="1233"/>
      <c r="DB77" s="1233"/>
      <c r="DC77" s="1233"/>
    </row>
    <row r="78" spans="2:107" x14ac:dyDescent="0.15">
      <c r="B78" s="259"/>
      <c r="G78" s="1222"/>
      <c r="H78" s="1222"/>
      <c r="I78" s="1222"/>
      <c r="J78" s="1222"/>
      <c r="K78" s="1258"/>
      <c r="L78" s="1258"/>
      <c r="M78" s="1258"/>
      <c r="N78" s="1258"/>
      <c r="AN78" s="1228"/>
      <c r="AO78" s="1228"/>
      <c r="AP78" s="1228"/>
      <c r="AQ78" s="1228"/>
      <c r="AR78" s="1228"/>
      <c r="AS78" s="1228"/>
      <c r="AT78" s="1228"/>
      <c r="AU78" s="1228"/>
      <c r="AV78" s="1228"/>
      <c r="AW78" s="1228"/>
      <c r="AX78" s="1228"/>
      <c r="AY78" s="1228"/>
      <c r="AZ78" s="1228"/>
      <c r="BA78" s="1228"/>
      <c r="BB78" s="1232"/>
      <c r="BC78" s="1232"/>
      <c r="BD78" s="1232"/>
      <c r="BE78" s="1232"/>
      <c r="BF78" s="1232"/>
      <c r="BG78" s="1232"/>
      <c r="BH78" s="1232"/>
      <c r="BI78" s="1232"/>
      <c r="BJ78" s="1232"/>
      <c r="BK78" s="1232"/>
      <c r="BL78" s="1232"/>
      <c r="BM78" s="1232"/>
      <c r="BN78" s="1232"/>
      <c r="BO78" s="1232"/>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x14ac:dyDescent="0.15">
      <c r="B79" s="259"/>
      <c r="G79" s="1222"/>
      <c r="H79" s="1222"/>
      <c r="I79" s="1235"/>
      <c r="J79" s="1235"/>
      <c r="K79" s="1259"/>
      <c r="L79" s="1259"/>
      <c r="M79" s="1259"/>
      <c r="N79" s="1259"/>
      <c r="AN79" s="1228"/>
      <c r="AO79" s="1228"/>
      <c r="AP79" s="1228"/>
      <c r="AQ79" s="1228"/>
      <c r="AR79" s="1228"/>
      <c r="AS79" s="1228"/>
      <c r="AT79" s="1228"/>
      <c r="AU79" s="1228"/>
      <c r="AV79" s="1228"/>
      <c r="AW79" s="1228"/>
      <c r="AX79" s="1228"/>
      <c r="AY79" s="1228"/>
      <c r="AZ79" s="1228"/>
      <c r="BA79" s="1228"/>
      <c r="BB79" s="1232" t="s">
        <v>579</v>
      </c>
      <c r="BC79" s="1232"/>
      <c r="BD79" s="1232"/>
      <c r="BE79" s="1232"/>
      <c r="BF79" s="1232"/>
      <c r="BG79" s="1232"/>
      <c r="BH79" s="1232"/>
      <c r="BI79" s="1232"/>
      <c r="BJ79" s="1232"/>
      <c r="BK79" s="1232"/>
      <c r="BL79" s="1232"/>
      <c r="BM79" s="1232"/>
      <c r="BN79" s="1232"/>
      <c r="BO79" s="1232"/>
      <c r="BP79" s="1233">
        <v>6.6</v>
      </c>
      <c r="BQ79" s="1233"/>
      <c r="BR79" s="1233"/>
      <c r="BS79" s="1233"/>
      <c r="BT79" s="1233"/>
      <c r="BU79" s="1233"/>
      <c r="BV79" s="1233"/>
      <c r="BW79" s="1233"/>
      <c r="BX79" s="1233">
        <v>6.4</v>
      </c>
      <c r="BY79" s="1233"/>
      <c r="BZ79" s="1233"/>
      <c r="CA79" s="1233"/>
      <c r="CB79" s="1233"/>
      <c r="CC79" s="1233"/>
      <c r="CD79" s="1233"/>
      <c r="CE79" s="1233"/>
      <c r="CF79" s="1233">
        <v>6.3</v>
      </c>
      <c r="CG79" s="1233"/>
      <c r="CH79" s="1233"/>
      <c r="CI79" s="1233"/>
      <c r="CJ79" s="1233"/>
      <c r="CK79" s="1233"/>
      <c r="CL79" s="1233"/>
      <c r="CM79" s="1233"/>
      <c r="CN79" s="1233">
        <v>6.6</v>
      </c>
      <c r="CO79" s="1233"/>
      <c r="CP79" s="1233"/>
      <c r="CQ79" s="1233"/>
      <c r="CR79" s="1233"/>
      <c r="CS79" s="1233"/>
      <c r="CT79" s="1233"/>
      <c r="CU79" s="1233"/>
      <c r="CV79" s="1233">
        <v>6.8</v>
      </c>
      <c r="CW79" s="1233"/>
      <c r="CX79" s="1233"/>
      <c r="CY79" s="1233"/>
      <c r="CZ79" s="1233"/>
      <c r="DA79" s="1233"/>
      <c r="DB79" s="1233"/>
      <c r="DC79" s="1233"/>
    </row>
    <row r="80" spans="2:107" x14ac:dyDescent="0.15">
      <c r="B80" s="259"/>
      <c r="G80" s="1222"/>
      <c r="H80" s="1222"/>
      <c r="I80" s="1235"/>
      <c r="J80" s="1235"/>
      <c r="K80" s="1259"/>
      <c r="L80" s="1259"/>
      <c r="M80" s="1259"/>
      <c r="N80" s="1259"/>
      <c r="AN80" s="1228"/>
      <c r="AO80" s="1228"/>
      <c r="AP80" s="1228"/>
      <c r="AQ80" s="1228"/>
      <c r="AR80" s="1228"/>
      <c r="AS80" s="1228"/>
      <c r="AT80" s="1228"/>
      <c r="AU80" s="1228"/>
      <c r="AV80" s="1228"/>
      <c r="AW80" s="1228"/>
      <c r="AX80" s="1228"/>
      <c r="AY80" s="1228"/>
      <c r="AZ80" s="1228"/>
      <c r="BA80" s="1228"/>
      <c r="BB80" s="1232"/>
      <c r="BC80" s="1232"/>
      <c r="BD80" s="1232"/>
      <c r="BE80" s="1232"/>
      <c r="BF80" s="1232"/>
      <c r="BG80" s="1232"/>
      <c r="BH80" s="1232"/>
      <c r="BI80" s="1232"/>
      <c r="BJ80" s="1232"/>
      <c r="BK80" s="1232"/>
      <c r="BL80" s="1232"/>
      <c r="BM80" s="1232"/>
      <c r="BN80" s="1232"/>
      <c r="BO80" s="1232"/>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x14ac:dyDescent="0.15">
      <c r="B81" s="259"/>
    </row>
    <row r="82" spans="2:109" ht="17.25" x14ac:dyDescent="0.15">
      <c r="B82" s="259"/>
      <c r="K82" s="1260"/>
      <c r="L82" s="1260"/>
      <c r="M82" s="1260"/>
      <c r="N82" s="1260"/>
      <c r="AQ82" s="1260"/>
      <c r="AR82" s="1260"/>
      <c r="AS82" s="1260"/>
      <c r="AT82" s="1260"/>
      <c r="BC82" s="1260"/>
      <c r="BD82" s="1260"/>
      <c r="BE82" s="1260"/>
      <c r="BF82" s="1260"/>
      <c r="BO82" s="1260"/>
      <c r="BP82" s="1260"/>
      <c r="BQ82" s="1260"/>
      <c r="BR82" s="1260"/>
      <c r="CA82" s="1260"/>
      <c r="CB82" s="1260"/>
      <c r="CC82" s="1260"/>
      <c r="CD82" s="1260"/>
      <c r="CM82" s="1260"/>
      <c r="CN82" s="1260"/>
      <c r="CO82" s="1260"/>
      <c r="CP82" s="1260"/>
      <c r="CY82" s="1260"/>
      <c r="CZ82" s="1260"/>
      <c r="DA82" s="1260"/>
      <c r="DB82" s="1260"/>
      <c r="DC82" s="1260"/>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3ubDipYhlZpedxanMeQgajl5Wn4tFcDOhcX8PWjL4paTKI9Ukw7J0oWEu5uvaTbuPmY3QDmql3J6KgVCs7LBRw==" saltValue="b7go++fi+N860qfzTmL8T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10C24-195C-40D1-BF0D-4AE01D14D109}">
  <sheetPr>
    <pageSetUpPr fitToPage="1"/>
  </sheetPr>
  <dimension ref="A1:DR125"/>
  <sheetViews>
    <sheetView showGridLines="0" topLeftCell="A70" zoomScale="70" zoomScaleNormal="70" zoomScaleSheetLayoutView="70"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jH+noRxbLa2NKdhwi28gOdj9SGXU6Llgc8QqUhb3S3TFriKK6VYN6QW3b5Olg+MfDGdhrYQSd/DdjjDNOfvzKw==" saltValue="zyvsrhsB+T/iMD83m8ie5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1EAA7-2E3F-4F18-97E0-CC45D0BB4C01}">
  <sheetPr>
    <pageSetUpPr fitToPage="1"/>
  </sheetPr>
  <dimension ref="A1:DR125"/>
  <sheetViews>
    <sheetView showGridLines="0" tabSelected="1" topLeftCell="A73" zoomScale="70" zoomScaleNormal="70" zoomScaleSheetLayoutView="55"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5Y6/emFlvFc5FzqSJqoMQDvGT0tFYtrNlJ8up/yVlO5lipCOG2N/CJNqoysxeq/I357w7tt87FaOjHTNdS5kQQ==" saltValue="ZUTCjX8EWESF1xB6PxN/q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26879</v>
      </c>
      <c r="E3" s="154"/>
      <c r="F3" s="155">
        <v>51264</v>
      </c>
      <c r="G3" s="156"/>
      <c r="H3" s="157"/>
    </row>
    <row r="4" spans="1:8" x14ac:dyDescent="0.15">
      <c r="A4" s="158"/>
      <c r="B4" s="159"/>
      <c r="C4" s="160"/>
      <c r="D4" s="161">
        <v>14563</v>
      </c>
      <c r="E4" s="162"/>
      <c r="F4" s="163">
        <v>26040</v>
      </c>
      <c r="G4" s="164"/>
      <c r="H4" s="165"/>
    </row>
    <row r="5" spans="1:8" x14ac:dyDescent="0.15">
      <c r="A5" s="146" t="s">
        <v>519</v>
      </c>
      <c r="B5" s="151"/>
      <c r="C5" s="152"/>
      <c r="D5" s="153">
        <v>51368</v>
      </c>
      <c r="E5" s="154"/>
      <c r="F5" s="155">
        <v>52068</v>
      </c>
      <c r="G5" s="156"/>
      <c r="H5" s="157"/>
    </row>
    <row r="6" spans="1:8" x14ac:dyDescent="0.15">
      <c r="A6" s="158"/>
      <c r="B6" s="159"/>
      <c r="C6" s="160"/>
      <c r="D6" s="161">
        <v>30667</v>
      </c>
      <c r="E6" s="162"/>
      <c r="F6" s="163">
        <v>26936</v>
      </c>
      <c r="G6" s="164"/>
      <c r="H6" s="165"/>
    </row>
    <row r="7" spans="1:8" x14ac:dyDescent="0.15">
      <c r="A7" s="146" t="s">
        <v>520</v>
      </c>
      <c r="B7" s="151"/>
      <c r="C7" s="152"/>
      <c r="D7" s="153">
        <v>43072</v>
      </c>
      <c r="E7" s="154"/>
      <c r="F7" s="155">
        <v>47161</v>
      </c>
      <c r="G7" s="156"/>
      <c r="H7" s="157"/>
    </row>
    <row r="8" spans="1:8" x14ac:dyDescent="0.15">
      <c r="A8" s="158"/>
      <c r="B8" s="159"/>
      <c r="C8" s="160"/>
      <c r="D8" s="161">
        <v>25993</v>
      </c>
      <c r="E8" s="162"/>
      <c r="F8" s="163">
        <v>24595</v>
      </c>
      <c r="G8" s="164"/>
      <c r="H8" s="165"/>
    </row>
    <row r="9" spans="1:8" x14ac:dyDescent="0.15">
      <c r="A9" s="146" t="s">
        <v>521</v>
      </c>
      <c r="B9" s="151"/>
      <c r="C9" s="152"/>
      <c r="D9" s="153">
        <v>21948</v>
      </c>
      <c r="E9" s="154"/>
      <c r="F9" s="155">
        <v>43423</v>
      </c>
      <c r="G9" s="156"/>
      <c r="H9" s="157"/>
    </row>
    <row r="10" spans="1:8" x14ac:dyDescent="0.15">
      <c r="A10" s="158"/>
      <c r="B10" s="159"/>
      <c r="C10" s="160"/>
      <c r="D10" s="161">
        <v>7476</v>
      </c>
      <c r="E10" s="162"/>
      <c r="F10" s="163">
        <v>22207</v>
      </c>
      <c r="G10" s="164"/>
      <c r="H10" s="165"/>
    </row>
    <row r="11" spans="1:8" x14ac:dyDescent="0.15">
      <c r="A11" s="146" t="s">
        <v>522</v>
      </c>
      <c r="B11" s="151"/>
      <c r="C11" s="152"/>
      <c r="D11" s="153">
        <v>32798</v>
      </c>
      <c r="E11" s="154"/>
      <c r="F11" s="155">
        <v>45265</v>
      </c>
      <c r="G11" s="156"/>
      <c r="H11" s="157"/>
    </row>
    <row r="12" spans="1:8" x14ac:dyDescent="0.15">
      <c r="A12" s="158"/>
      <c r="B12" s="159"/>
      <c r="C12" s="166"/>
      <c r="D12" s="161">
        <v>13814</v>
      </c>
      <c r="E12" s="162"/>
      <c r="F12" s="163">
        <v>22600</v>
      </c>
      <c r="G12" s="164"/>
      <c r="H12" s="165"/>
    </row>
    <row r="13" spans="1:8" x14ac:dyDescent="0.15">
      <c r="A13" s="146"/>
      <c r="B13" s="151"/>
      <c r="C13" s="152"/>
      <c r="D13" s="153">
        <v>35213</v>
      </c>
      <c r="E13" s="154"/>
      <c r="F13" s="155">
        <v>47836</v>
      </c>
      <c r="G13" s="167"/>
      <c r="H13" s="157"/>
    </row>
    <row r="14" spans="1:8" x14ac:dyDescent="0.15">
      <c r="A14" s="158"/>
      <c r="B14" s="159"/>
      <c r="C14" s="160"/>
      <c r="D14" s="161">
        <v>18503</v>
      </c>
      <c r="E14" s="162"/>
      <c r="F14" s="163">
        <v>24476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2.4900000000000002</v>
      </c>
      <c r="C19" s="168">
        <f>ROUND(VALUE(SUBSTITUTE(実質収支比率等に係る経年分析!G$48,"▲","-")),2)</f>
        <v>3.03</v>
      </c>
      <c r="D19" s="168">
        <f>ROUND(VALUE(SUBSTITUTE(実質収支比率等に係る経年分析!H$48,"▲","-")),2)</f>
        <v>7.87</v>
      </c>
      <c r="E19" s="168">
        <f>ROUND(VALUE(SUBSTITUTE(実質収支比率等に係る経年分析!I$48,"▲","-")),2)</f>
        <v>6.12</v>
      </c>
      <c r="F19" s="168">
        <f>ROUND(VALUE(SUBSTITUTE(実質収支比率等に係る経年分析!J$48,"▲","-")),2)</f>
        <v>3.02</v>
      </c>
    </row>
    <row r="20" spans="1:11" x14ac:dyDescent="0.15">
      <c r="A20" s="168" t="s">
        <v>53</v>
      </c>
      <c r="B20" s="168">
        <f>ROUND(VALUE(SUBSTITUTE(実質収支比率等に係る経年分析!F$47,"▲","-")),2)</f>
        <v>11.49</v>
      </c>
      <c r="C20" s="168">
        <f>ROUND(VALUE(SUBSTITUTE(実質収支比率等に係る経年分析!G$47,"▲","-")),2)</f>
        <v>11.76</v>
      </c>
      <c r="D20" s="168">
        <f>ROUND(VALUE(SUBSTITUTE(実質収支比率等に係る経年分析!H$47,"▲","-")),2)</f>
        <v>16.43</v>
      </c>
      <c r="E20" s="168">
        <f>ROUND(VALUE(SUBSTITUTE(実質収支比率等に係る経年分析!I$47,"▲","-")),2)</f>
        <v>19.309999999999999</v>
      </c>
      <c r="F20" s="168">
        <f>ROUND(VALUE(SUBSTITUTE(実質収支比率等に係る経年分析!J$47,"▲","-")),2)</f>
        <v>21.52</v>
      </c>
    </row>
    <row r="21" spans="1:11" x14ac:dyDescent="0.15">
      <c r="A21" s="168" t="s">
        <v>54</v>
      </c>
      <c r="B21" s="168">
        <f>IF(ISNUMBER(VALUE(SUBSTITUTE(実質収支比率等に係る経年分析!F$49,"▲","-"))),ROUND(VALUE(SUBSTITUTE(実質収支比率等に係る経年分析!F$49,"▲","-")),2),NA())</f>
        <v>-2.72</v>
      </c>
      <c r="C21" s="168">
        <f>IF(ISNUMBER(VALUE(SUBSTITUTE(実質収支比率等に係る経年分析!G$49,"▲","-"))),ROUND(VALUE(SUBSTITUTE(実質収支比率等に係る経年分析!G$49,"▲","-")),2),NA())</f>
        <v>0.66</v>
      </c>
      <c r="D21" s="168">
        <f>IF(ISNUMBER(VALUE(SUBSTITUTE(実質収支比率等に係る経年分析!H$49,"▲","-"))),ROUND(VALUE(SUBSTITUTE(実質収支比率等に係る経年分析!H$49,"▲","-")),2),NA())</f>
        <v>8.69</v>
      </c>
      <c r="E21" s="168">
        <f>IF(ISNUMBER(VALUE(SUBSTITUTE(実質収支比率等に係る経年分析!I$49,"▲","-"))),ROUND(VALUE(SUBSTITUTE(実質収支比率等に係る経年分析!I$49,"▲","-")),2),NA())</f>
        <v>-1.86</v>
      </c>
      <c r="F21" s="168">
        <f>IF(ISNUMBER(VALUE(SUBSTITUTE(実質収支比率等に係る経年分析!J$49,"▲","-"))),ROUND(VALUE(SUBSTITUTE(実質収支比率等に係る経年分析!J$49,"▲","-")),2),NA())</f>
        <v>-3.14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介護保険特別会計（介護サービス事業勘定）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0.82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0.28999999999999998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0.31</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1.1399999999999999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0.94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1.32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1.63</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2.4900000000000002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3.03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7.87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6.11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3.01</v>
      </c>
    </row>
    <row r="35" spans="1:16" x14ac:dyDescent="0.15">
      <c r="A35" s="169" t="str">
        <f>IF(連結実質赤字比率に係る赤字・黒字の構成分析!C$35="",NA(),連結実質赤字比率に係る赤字・黒字の構成分析!C$35)</f>
        <v>介護保険特別会計（保険事業勘定）</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1.75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2.52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3.01</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8.2799999999999994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8.14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7.54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8.32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9.4499999999999993</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753</v>
      </c>
      <c r="E42" s="170"/>
      <c r="F42" s="170"/>
      <c r="G42" s="170">
        <f>'実質公債費比率（分子）の構造'!L$52</f>
        <v>759</v>
      </c>
      <c r="H42" s="170"/>
      <c r="I42" s="170"/>
      <c r="J42" s="170">
        <f>'実質公債費比率（分子）の構造'!M$52</f>
        <v>762</v>
      </c>
      <c r="K42" s="170"/>
      <c r="L42" s="170"/>
      <c r="M42" s="170">
        <f>'実質公債費比率（分子）の構造'!N$52</f>
        <v>761</v>
      </c>
      <c r="N42" s="170"/>
      <c r="O42" s="170"/>
      <c r="P42" s="170">
        <f>'実質公債費比率（分子）の構造'!O$52</f>
        <v>683</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95</v>
      </c>
      <c r="C45" s="170"/>
      <c r="D45" s="170"/>
      <c r="E45" s="170">
        <f>'実質公債費比率（分子）の構造'!L$49</f>
        <v>87</v>
      </c>
      <c r="F45" s="170"/>
      <c r="G45" s="170"/>
      <c r="H45" s="170">
        <f>'実質公債費比率（分子）の構造'!M$49</f>
        <v>90</v>
      </c>
      <c r="I45" s="170"/>
      <c r="J45" s="170"/>
      <c r="K45" s="170">
        <f>'実質公債費比率（分子）の構造'!N$49</f>
        <v>107</v>
      </c>
      <c r="L45" s="170"/>
      <c r="M45" s="170"/>
      <c r="N45" s="170">
        <f>'実質公債費比率（分子）の構造'!O$49</f>
        <v>107</v>
      </c>
      <c r="O45" s="170"/>
      <c r="P45" s="170"/>
    </row>
    <row r="46" spans="1:16" x14ac:dyDescent="0.15">
      <c r="A46" s="170" t="s">
        <v>64</v>
      </c>
      <c r="B46" s="170">
        <f>'実質公債費比率（分子）の構造'!K$48</f>
        <v>208</v>
      </c>
      <c r="C46" s="170"/>
      <c r="D46" s="170"/>
      <c r="E46" s="170">
        <f>'実質公債費比率（分子）の構造'!L$48</f>
        <v>182</v>
      </c>
      <c r="F46" s="170"/>
      <c r="G46" s="170"/>
      <c r="H46" s="170">
        <f>'実質公債費比率（分子）の構造'!M$48</f>
        <v>143</v>
      </c>
      <c r="I46" s="170"/>
      <c r="J46" s="170"/>
      <c r="K46" s="170">
        <f>'実質公債費比率（分子）の構造'!N$48</f>
        <v>156</v>
      </c>
      <c r="L46" s="170"/>
      <c r="M46" s="170"/>
      <c r="N46" s="170">
        <f>'実質公債費比率（分子）の構造'!O$48</f>
        <v>166</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874</v>
      </c>
      <c r="C49" s="170"/>
      <c r="D49" s="170"/>
      <c r="E49" s="170">
        <f>'実質公債費比率（分子）の構造'!L$45</f>
        <v>933</v>
      </c>
      <c r="F49" s="170"/>
      <c r="G49" s="170"/>
      <c r="H49" s="170">
        <f>'実質公債費比率（分子）の構造'!M$45</f>
        <v>983</v>
      </c>
      <c r="I49" s="170"/>
      <c r="J49" s="170"/>
      <c r="K49" s="170">
        <f>'実質公債費比率（分子）の構造'!N$45</f>
        <v>997</v>
      </c>
      <c r="L49" s="170"/>
      <c r="M49" s="170"/>
      <c r="N49" s="170">
        <f>'実質公債費比率（分子）の構造'!O$45</f>
        <v>961</v>
      </c>
      <c r="O49" s="170"/>
      <c r="P49" s="170"/>
    </row>
    <row r="50" spans="1:16" x14ac:dyDescent="0.15">
      <c r="A50" s="170" t="s">
        <v>67</v>
      </c>
      <c r="B50" s="170" t="e">
        <f>NA()</f>
        <v>#N/A</v>
      </c>
      <c r="C50" s="170">
        <f>IF(ISNUMBER('実質公債費比率（分子）の構造'!K$53),'実質公債費比率（分子）の構造'!K$53,NA())</f>
        <v>424</v>
      </c>
      <c r="D50" s="170" t="e">
        <f>NA()</f>
        <v>#N/A</v>
      </c>
      <c r="E50" s="170" t="e">
        <f>NA()</f>
        <v>#N/A</v>
      </c>
      <c r="F50" s="170">
        <f>IF(ISNUMBER('実質公債費比率（分子）の構造'!L$53),'実質公債費比率（分子）の構造'!L$53,NA())</f>
        <v>443</v>
      </c>
      <c r="G50" s="170" t="e">
        <f>NA()</f>
        <v>#N/A</v>
      </c>
      <c r="H50" s="170" t="e">
        <f>NA()</f>
        <v>#N/A</v>
      </c>
      <c r="I50" s="170">
        <f>IF(ISNUMBER('実質公債費比率（分子）の構造'!M$53),'実質公債費比率（分子）の構造'!M$53,NA())</f>
        <v>454</v>
      </c>
      <c r="J50" s="170" t="e">
        <f>NA()</f>
        <v>#N/A</v>
      </c>
      <c r="K50" s="170" t="e">
        <f>NA()</f>
        <v>#N/A</v>
      </c>
      <c r="L50" s="170">
        <f>IF(ISNUMBER('実質公債費比率（分子）の構造'!N$53),'実質公債費比率（分子）の構造'!N$53,NA())</f>
        <v>499</v>
      </c>
      <c r="M50" s="170" t="e">
        <f>NA()</f>
        <v>#N/A</v>
      </c>
      <c r="N50" s="170" t="e">
        <f>NA()</f>
        <v>#N/A</v>
      </c>
      <c r="O50" s="170">
        <f>IF(ISNUMBER('実質公債費比率（分子）の構造'!O$53),'実質公債費比率（分子）の構造'!O$53,NA())</f>
        <v>551</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8260</v>
      </c>
      <c r="E56" s="169"/>
      <c r="F56" s="169"/>
      <c r="G56" s="169">
        <f>'将来負担比率（分子）の構造'!J$52</f>
        <v>8052</v>
      </c>
      <c r="H56" s="169"/>
      <c r="I56" s="169"/>
      <c r="J56" s="169">
        <f>'将来負担比率（分子）の構造'!K$52</f>
        <v>7738</v>
      </c>
      <c r="K56" s="169"/>
      <c r="L56" s="169"/>
      <c r="M56" s="169">
        <f>'将来負担比率（分子）の構造'!L$52</f>
        <v>7346</v>
      </c>
      <c r="N56" s="169"/>
      <c r="O56" s="169"/>
      <c r="P56" s="169">
        <f>'将来負担比率（分子）の構造'!M$52</f>
        <v>7024</v>
      </c>
    </row>
    <row r="57" spans="1:16" x14ac:dyDescent="0.15">
      <c r="A57" s="169" t="s">
        <v>42</v>
      </c>
      <c r="B57" s="169"/>
      <c r="C57" s="169"/>
      <c r="D57" s="169">
        <f>'将来負担比率（分子）の構造'!I$51</f>
        <v>115</v>
      </c>
      <c r="E57" s="169"/>
      <c r="F57" s="169"/>
      <c r="G57" s="169">
        <f>'将来負担比率（分子）の構造'!J$51</f>
        <v>109</v>
      </c>
      <c r="H57" s="169"/>
      <c r="I57" s="169"/>
      <c r="J57" s="169">
        <f>'将来負担比率（分子）の構造'!K$51</f>
        <v>95</v>
      </c>
      <c r="K57" s="169"/>
      <c r="L57" s="169"/>
      <c r="M57" s="169">
        <f>'将来負担比率（分子）の構造'!L$51</f>
        <v>92</v>
      </c>
      <c r="N57" s="169"/>
      <c r="O57" s="169"/>
      <c r="P57" s="169">
        <f>'将来負担比率（分子）の構造'!M$51</f>
        <v>90</v>
      </c>
    </row>
    <row r="58" spans="1:16" x14ac:dyDescent="0.15">
      <c r="A58" s="169" t="s">
        <v>41</v>
      </c>
      <c r="B58" s="169"/>
      <c r="C58" s="169"/>
      <c r="D58" s="169">
        <f>'将来負担比率（分子）の構造'!I$50</f>
        <v>2123</v>
      </c>
      <c r="E58" s="169"/>
      <c r="F58" s="169"/>
      <c r="G58" s="169">
        <f>'将来負担比率（分子）の構造'!J$50</f>
        <v>2491</v>
      </c>
      <c r="H58" s="169"/>
      <c r="I58" s="169"/>
      <c r="J58" s="169">
        <f>'将来負担比率（分子）の構造'!K$50</f>
        <v>3129</v>
      </c>
      <c r="K58" s="169"/>
      <c r="L58" s="169"/>
      <c r="M58" s="169">
        <f>'将来負担比率（分子）の構造'!L$50</f>
        <v>3737</v>
      </c>
      <c r="N58" s="169"/>
      <c r="O58" s="169"/>
      <c r="P58" s="169">
        <f>'将来負担比率（分子）の構造'!M$50</f>
        <v>4223</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942</v>
      </c>
      <c r="C62" s="169"/>
      <c r="D62" s="169"/>
      <c r="E62" s="169">
        <f>'将来負担比率（分子）の構造'!J$45</f>
        <v>545</v>
      </c>
      <c r="F62" s="169"/>
      <c r="G62" s="169"/>
      <c r="H62" s="169">
        <f>'将来負担比率（分子）の構造'!K$45</f>
        <v>477</v>
      </c>
      <c r="I62" s="169"/>
      <c r="J62" s="169"/>
      <c r="K62" s="169">
        <f>'将来負担比率（分子）の構造'!L$45</f>
        <v>428</v>
      </c>
      <c r="L62" s="169"/>
      <c r="M62" s="169"/>
      <c r="N62" s="169">
        <f>'将来負担比率（分子）の構造'!M$45</f>
        <v>552</v>
      </c>
      <c r="O62" s="169"/>
      <c r="P62" s="169"/>
    </row>
    <row r="63" spans="1:16" x14ac:dyDescent="0.15">
      <c r="A63" s="169" t="s">
        <v>34</v>
      </c>
      <c r="B63" s="169">
        <f>'将来負担比率（分子）の構造'!I$44</f>
        <v>879</v>
      </c>
      <c r="C63" s="169"/>
      <c r="D63" s="169"/>
      <c r="E63" s="169">
        <f>'将来負担比率（分子）の構造'!J$44</f>
        <v>780</v>
      </c>
      <c r="F63" s="169"/>
      <c r="G63" s="169"/>
      <c r="H63" s="169">
        <f>'将来負担比率（分子）の構造'!K$44</f>
        <v>820</v>
      </c>
      <c r="I63" s="169"/>
      <c r="J63" s="169"/>
      <c r="K63" s="169">
        <f>'将来負担比率（分子）の構造'!L$44</f>
        <v>684</v>
      </c>
      <c r="L63" s="169"/>
      <c r="M63" s="169"/>
      <c r="N63" s="169">
        <f>'将来負担比率（分子）の構造'!M$44</f>
        <v>532</v>
      </c>
      <c r="O63" s="169"/>
      <c r="P63" s="169"/>
    </row>
    <row r="64" spans="1:16" x14ac:dyDescent="0.15">
      <c r="A64" s="169" t="s">
        <v>33</v>
      </c>
      <c r="B64" s="169">
        <f>'将来負担比率（分子）の構造'!I$43</f>
        <v>1869</v>
      </c>
      <c r="C64" s="169"/>
      <c r="D64" s="169"/>
      <c r="E64" s="169">
        <f>'将来負担比率（分子）の構造'!J$43</f>
        <v>1762</v>
      </c>
      <c r="F64" s="169"/>
      <c r="G64" s="169"/>
      <c r="H64" s="169">
        <f>'将来負担比率（分子）の構造'!K$43</f>
        <v>1504</v>
      </c>
      <c r="I64" s="169"/>
      <c r="J64" s="169"/>
      <c r="K64" s="169">
        <f>'将来負担比率（分子）の構造'!L$43</f>
        <v>1363</v>
      </c>
      <c r="L64" s="169"/>
      <c r="M64" s="169"/>
      <c r="N64" s="169">
        <f>'将来負担比率（分子）の構造'!M$43</f>
        <v>1248</v>
      </c>
      <c r="O64" s="169"/>
      <c r="P64" s="169"/>
    </row>
    <row r="65" spans="1:16" x14ac:dyDescent="0.15">
      <c r="A65" s="169" t="s">
        <v>32</v>
      </c>
      <c r="B65" s="169">
        <f>'将来負担比率（分子）の構造'!I$42</f>
        <v>45</v>
      </c>
      <c r="C65" s="169"/>
      <c r="D65" s="169"/>
      <c r="E65" s="169">
        <f>'将来負担比率（分子）の構造'!J$42</f>
        <v>25</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10221</v>
      </c>
      <c r="C66" s="169"/>
      <c r="D66" s="169"/>
      <c r="E66" s="169">
        <f>'将来負担比率（分子）の構造'!J$41</f>
        <v>10658</v>
      </c>
      <c r="F66" s="169"/>
      <c r="G66" s="169"/>
      <c r="H66" s="169">
        <f>'将来負担比率（分子）の構造'!K$41</f>
        <v>10445</v>
      </c>
      <c r="I66" s="169"/>
      <c r="J66" s="169"/>
      <c r="K66" s="169">
        <f>'将来負担比率（分子）の構造'!L$41</f>
        <v>9890</v>
      </c>
      <c r="L66" s="169"/>
      <c r="M66" s="169"/>
      <c r="N66" s="169">
        <f>'将来負担比率（分子）の構造'!M$41</f>
        <v>9479</v>
      </c>
      <c r="O66" s="169"/>
      <c r="P66" s="169"/>
    </row>
    <row r="67" spans="1:16" x14ac:dyDescent="0.15">
      <c r="A67" s="169" t="s">
        <v>71</v>
      </c>
      <c r="B67" s="169" t="e">
        <f>NA()</f>
        <v>#N/A</v>
      </c>
      <c r="C67" s="169">
        <f>IF(ISNUMBER('将来負担比率（分子）の構造'!I$53), IF('将来負担比率（分子）の構造'!I$53 &lt; 0, 0, '将来負担比率（分子）の構造'!I$53), NA())</f>
        <v>3459</v>
      </c>
      <c r="D67" s="169" t="e">
        <f>NA()</f>
        <v>#N/A</v>
      </c>
      <c r="E67" s="169" t="e">
        <f>NA()</f>
        <v>#N/A</v>
      </c>
      <c r="F67" s="169">
        <f>IF(ISNUMBER('将来負担比率（分子）の構造'!J$53), IF('将来負担比率（分子）の構造'!J$53 &lt; 0, 0, '将来負担比率（分子）の構造'!J$53), NA())</f>
        <v>3118</v>
      </c>
      <c r="G67" s="169" t="e">
        <f>NA()</f>
        <v>#N/A</v>
      </c>
      <c r="H67" s="169" t="e">
        <f>NA()</f>
        <v>#N/A</v>
      </c>
      <c r="I67" s="169">
        <f>IF(ISNUMBER('将来負担比率（分子）の構造'!K$53), IF('将来負担比率（分子）の構造'!K$53 &lt; 0, 0, '将来負担比率（分子）の構造'!K$53), NA())</f>
        <v>2284</v>
      </c>
      <c r="J67" s="169" t="e">
        <f>NA()</f>
        <v>#N/A</v>
      </c>
      <c r="K67" s="169" t="e">
        <f>NA()</f>
        <v>#N/A</v>
      </c>
      <c r="L67" s="169">
        <f>IF(ISNUMBER('将来負担比率（分子）の構造'!L$53), IF('将来負担比率（分子）の構造'!L$53 &lt; 0, 0, '将来負担比率（分子）の構造'!L$53), NA())</f>
        <v>1190</v>
      </c>
      <c r="M67" s="169" t="e">
        <f>NA()</f>
        <v>#N/A</v>
      </c>
      <c r="N67" s="169" t="e">
        <f>NA()</f>
        <v>#N/A</v>
      </c>
      <c r="O67" s="169">
        <f>IF(ISNUMBER('将来負担比率（分子）の構造'!M$53), IF('将来負担比率（分子）の構造'!M$53 &lt; 0, 0, '将来負担比率（分子）の構造'!M$53), NA())</f>
        <v>475</v>
      </c>
      <c r="P67" s="169" t="e">
        <f>NA()</f>
        <v>#N/A</v>
      </c>
    </row>
    <row r="70" spans="1:16" x14ac:dyDescent="0.15">
      <c r="A70" s="171" t="s">
        <v>72</v>
      </c>
      <c r="B70" s="171"/>
      <c r="C70" s="171"/>
      <c r="D70" s="171"/>
      <c r="E70" s="171"/>
      <c r="F70" s="171"/>
    </row>
    <row r="71" spans="1:16" x14ac:dyDescent="0.15">
      <c r="A71" s="172"/>
      <c r="B71" s="172" t="e">
        <f>#REF!</f>
        <v>#REF!</v>
      </c>
      <c r="C71" s="172" t="e">
        <f>#REF!</f>
        <v>#REF!</v>
      </c>
      <c r="D71" s="172" t="e">
        <f>#REF!</f>
        <v>#REF!</v>
      </c>
    </row>
    <row r="72" spans="1:16" x14ac:dyDescent="0.15">
      <c r="A72" s="172" t="s">
        <v>73</v>
      </c>
      <c r="B72" s="173" t="e">
        <f>#REF!</f>
        <v>#REF!</v>
      </c>
      <c r="C72" s="173" t="e">
        <f>#REF!</f>
        <v>#REF!</v>
      </c>
      <c r="D72" s="173" t="e">
        <f>#REF!</f>
        <v>#REF!</v>
      </c>
    </row>
    <row r="73" spans="1:16" x14ac:dyDescent="0.15">
      <c r="A73" s="172" t="s">
        <v>74</v>
      </c>
      <c r="B73" s="173" t="e">
        <f>#REF!</f>
        <v>#REF!</v>
      </c>
      <c r="C73" s="173" t="e">
        <f>#REF!</f>
        <v>#REF!</v>
      </c>
      <c r="D73" s="173" t="e">
        <f>#REF!</f>
        <v>#REF!</v>
      </c>
    </row>
    <row r="74" spans="1:16" x14ac:dyDescent="0.15">
      <c r="A74" s="172" t="s">
        <v>75</v>
      </c>
      <c r="B74" s="173" t="e">
        <f>#REF!</f>
        <v>#REF!</v>
      </c>
      <c r="C74" s="173" t="e">
        <f>#REF!</f>
        <v>#REF!</v>
      </c>
      <c r="D74" s="173" t="e">
        <f>#REF!</f>
        <v>#REF!</v>
      </c>
    </row>
  </sheetData>
  <sheetProtection algorithmName="SHA-512" hashValue="06kRfJwyk7p0ICseDqfNfhxulQNWkxkKyaP4d9oBpsglm+HfHdVTC0QqEG16xqORjTZU9p1ZwjAykC4d7noX2g==" saltValue="kkBQPIgt0ehpbHjJVdvrQ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3422976</v>
      </c>
      <c r="S5" s="664"/>
      <c r="T5" s="664"/>
      <c r="U5" s="664"/>
      <c r="V5" s="664"/>
      <c r="W5" s="664"/>
      <c r="X5" s="664"/>
      <c r="Y5" s="689"/>
      <c r="Z5" s="702">
        <v>25.7</v>
      </c>
      <c r="AA5" s="702"/>
      <c r="AB5" s="702"/>
      <c r="AC5" s="702"/>
      <c r="AD5" s="703">
        <v>3422976</v>
      </c>
      <c r="AE5" s="703"/>
      <c r="AF5" s="703"/>
      <c r="AG5" s="703"/>
      <c r="AH5" s="703"/>
      <c r="AI5" s="703"/>
      <c r="AJ5" s="703"/>
      <c r="AK5" s="703"/>
      <c r="AL5" s="690">
        <v>49.9</v>
      </c>
      <c r="AM5" s="672"/>
      <c r="AN5" s="672"/>
      <c r="AO5" s="691"/>
      <c r="AP5" s="666" t="s">
        <v>216</v>
      </c>
      <c r="AQ5" s="667"/>
      <c r="AR5" s="667"/>
      <c r="AS5" s="667"/>
      <c r="AT5" s="667"/>
      <c r="AU5" s="667"/>
      <c r="AV5" s="667"/>
      <c r="AW5" s="667"/>
      <c r="AX5" s="667"/>
      <c r="AY5" s="667"/>
      <c r="AZ5" s="667"/>
      <c r="BA5" s="667"/>
      <c r="BB5" s="667"/>
      <c r="BC5" s="667"/>
      <c r="BD5" s="667"/>
      <c r="BE5" s="667"/>
      <c r="BF5" s="668"/>
      <c r="BG5" s="608">
        <v>3394655</v>
      </c>
      <c r="BH5" s="609"/>
      <c r="BI5" s="609"/>
      <c r="BJ5" s="609"/>
      <c r="BK5" s="609"/>
      <c r="BL5" s="609"/>
      <c r="BM5" s="609"/>
      <c r="BN5" s="610"/>
      <c r="BO5" s="646">
        <v>99.2</v>
      </c>
      <c r="BP5" s="646"/>
      <c r="BQ5" s="646"/>
      <c r="BR5" s="646"/>
      <c r="BS5" s="647">
        <v>41834</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115685</v>
      </c>
      <c r="S6" s="609"/>
      <c r="T6" s="609"/>
      <c r="U6" s="609"/>
      <c r="V6" s="609"/>
      <c r="W6" s="609"/>
      <c r="X6" s="609"/>
      <c r="Y6" s="610"/>
      <c r="Z6" s="646">
        <v>0.9</v>
      </c>
      <c r="AA6" s="646"/>
      <c r="AB6" s="646"/>
      <c r="AC6" s="646"/>
      <c r="AD6" s="647">
        <v>115685</v>
      </c>
      <c r="AE6" s="647"/>
      <c r="AF6" s="647"/>
      <c r="AG6" s="647"/>
      <c r="AH6" s="647"/>
      <c r="AI6" s="647"/>
      <c r="AJ6" s="647"/>
      <c r="AK6" s="647"/>
      <c r="AL6" s="611">
        <v>1.7</v>
      </c>
      <c r="AM6" s="612"/>
      <c r="AN6" s="612"/>
      <c r="AO6" s="648"/>
      <c r="AP6" s="605" t="s">
        <v>221</v>
      </c>
      <c r="AQ6" s="606"/>
      <c r="AR6" s="606"/>
      <c r="AS6" s="606"/>
      <c r="AT6" s="606"/>
      <c r="AU6" s="606"/>
      <c r="AV6" s="606"/>
      <c r="AW6" s="606"/>
      <c r="AX6" s="606"/>
      <c r="AY6" s="606"/>
      <c r="AZ6" s="606"/>
      <c r="BA6" s="606"/>
      <c r="BB6" s="606"/>
      <c r="BC6" s="606"/>
      <c r="BD6" s="606"/>
      <c r="BE6" s="606"/>
      <c r="BF6" s="607"/>
      <c r="BG6" s="608">
        <v>3394655</v>
      </c>
      <c r="BH6" s="609"/>
      <c r="BI6" s="609"/>
      <c r="BJ6" s="609"/>
      <c r="BK6" s="609"/>
      <c r="BL6" s="609"/>
      <c r="BM6" s="609"/>
      <c r="BN6" s="610"/>
      <c r="BO6" s="646">
        <v>99.2</v>
      </c>
      <c r="BP6" s="646"/>
      <c r="BQ6" s="646"/>
      <c r="BR6" s="646"/>
      <c r="BS6" s="647">
        <v>41834</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138333</v>
      </c>
      <c r="CS6" s="609"/>
      <c r="CT6" s="609"/>
      <c r="CU6" s="609"/>
      <c r="CV6" s="609"/>
      <c r="CW6" s="609"/>
      <c r="CX6" s="609"/>
      <c r="CY6" s="610"/>
      <c r="CZ6" s="690">
        <v>1.1000000000000001</v>
      </c>
      <c r="DA6" s="672"/>
      <c r="DB6" s="672"/>
      <c r="DC6" s="692"/>
      <c r="DD6" s="614" t="s">
        <v>121</v>
      </c>
      <c r="DE6" s="609"/>
      <c r="DF6" s="609"/>
      <c r="DG6" s="609"/>
      <c r="DH6" s="609"/>
      <c r="DI6" s="609"/>
      <c r="DJ6" s="609"/>
      <c r="DK6" s="609"/>
      <c r="DL6" s="609"/>
      <c r="DM6" s="609"/>
      <c r="DN6" s="609"/>
      <c r="DO6" s="609"/>
      <c r="DP6" s="610"/>
      <c r="DQ6" s="614">
        <v>138333</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991</v>
      </c>
      <c r="S7" s="609"/>
      <c r="T7" s="609"/>
      <c r="U7" s="609"/>
      <c r="V7" s="609"/>
      <c r="W7" s="609"/>
      <c r="X7" s="609"/>
      <c r="Y7" s="610"/>
      <c r="Z7" s="646">
        <v>0</v>
      </c>
      <c r="AA7" s="646"/>
      <c r="AB7" s="646"/>
      <c r="AC7" s="646"/>
      <c r="AD7" s="647">
        <v>991</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1439713</v>
      </c>
      <c r="BH7" s="609"/>
      <c r="BI7" s="609"/>
      <c r="BJ7" s="609"/>
      <c r="BK7" s="609"/>
      <c r="BL7" s="609"/>
      <c r="BM7" s="609"/>
      <c r="BN7" s="610"/>
      <c r="BO7" s="646">
        <v>42.1</v>
      </c>
      <c r="BP7" s="646"/>
      <c r="BQ7" s="646"/>
      <c r="BR7" s="646"/>
      <c r="BS7" s="647">
        <v>41834</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2424001</v>
      </c>
      <c r="CS7" s="609"/>
      <c r="CT7" s="609"/>
      <c r="CU7" s="609"/>
      <c r="CV7" s="609"/>
      <c r="CW7" s="609"/>
      <c r="CX7" s="609"/>
      <c r="CY7" s="610"/>
      <c r="CZ7" s="646">
        <v>18.600000000000001</v>
      </c>
      <c r="DA7" s="646"/>
      <c r="DB7" s="646"/>
      <c r="DC7" s="646"/>
      <c r="DD7" s="614">
        <v>71525</v>
      </c>
      <c r="DE7" s="609"/>
      <c r="DF7" s="609"/>
      <c r="DG7" s="609"/>
      <c r="DH7" s="609"/>
      <c r="DI7" s="609"/>
      <c r="DJ7" s="609"/>
      <c r="DK7" s="609"/>
      <c r="DL7" s="609"/>
      <c r="DM7" s="609"/>
      <c r="DN7" s="609"/>
      <c r="DO7" s="609"/>
      <c r="DP7" s="610"/>
      <c r="DQ7" s="614">
        <v>1301371</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13376</v>
      </c>
      <c r="S8" s="609"/>
      <c r="T8" s="609"/>
      <c r="U8" s="609"/>
      <c r="V8" s="609"/>
      <c r="W8" s="609"/>
      <c r="X8" s="609"/>
      <c r="Y8" s="610"/>
      <c r="Z8" s="646">
        <v>0.1</v>
      </c>
      <c r="AA8" s="646"/>
      <c r="AB8" s="646"/>
      <c r="AC8" s="646"/>
      <c r="AD8" s="647">
        <v>13376</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48857</v>
      </c>
      <c r="BH8" s="609"/>
      <c r="BI8" s="609"/>
      <c r="BJ8" s="609"/>
      <c r="BK8" s="609"/>
      <c r="BL8" s="609"/>
      <c r="BM8" s="609"/>
      <c r="BN8" s="610"/>
      <c r="BO8" s="646">
        <v>1.4</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4900071</v>
      </c>
      <c r="CS8" s="609"/>
      <c r="CT8" s="609"/>
      <c r="CU8" s="609"/>
      <c r="CV8" s="609"/>
      <c r="CW8" s="609"/>
      <c r="CX8" s="609"/>
      <c r="CY8" s="610"/>
      <c r="CZ8" s="646">
        <v>37.5</v>
      </c>
      <c r="DA8" s="646"/>
      <c r="DB8" s="646"/>
      <c r="DC8" s="646"/>
      <c r="DD8" s="614">
        <v>106209</v>
      </c>
      <c r="DE8" s="609"/>
      <c r="DF8" s="609"/>
      <c r="DG8" s="609"/>
      <c r="DH8" s="609"/>
      <c r="DI8" s="609"/>
      <c r="DJ8" s="609"/>
      <c r="DK8" s="609"/>
      <c r="DL8" s="609"/>
      <c r="DM8" s="609"/>
      <c r="DN8" s="609"/>
      <c r="DO8" s="609"/>
      <c r="DP8" s="610"/>
      <c r="DQ8" s="614">
        <v>2443958</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14431</v>
      </c>
      <c r="S9" s="609"/>
      <c r="T9" s="609"/>
      <c r="U9" s="609"/>
      <c r="V9" s="609"/>
      <c r="W9" s="609"/>
      <c r="X9" s="609"/>
      <c r="Y9" s="610"/>
      <c r="Z9" s="646">
        <v>0.1</v>
      </c>
      <c r="AA9" s="646"/>
      <c r="AB9" s="646"/>
      <c r="AC9" s="646"/>
      <c r="AD9" s="647">
        <v>14431</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1177314</v>
      </c>
      <c r="BH9" s="609"/>
      <c r="BI9" s="609"/>
      <c r="BJ9" s="609"/>
      <c r="BK9" s="609"/>
      <c r="BL9" s="609"/>
      <c r="BM9" s="609"/>
      <c r="BN9" s="610"/>
      <c r="BO9" s="646">
        <v>34.4</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939988</v>
      </c>
      <c r="CS9" s="609"/>
      <c r="CT9" s="609"/>
      <c r="CU9" s="609"/>
      <c r="CV9" s="609"/>
      <c r="CW9" s="609"/>
      <c r="CX9" s="609"/>
      <c r="CY9" s="610"/>
      <c r="CZ9" s="646">
        <v>7.2</v>
      </c>
      <c r="DA9" s="646"/>
      <c r="DB9" s="646"/>
      <c r="DC9" s="646"/>
      <c r="DD9" s="614">
        <v>4952</v>
      </c>
      <c r="DE9" s="609"/>
      <c r="DF9" s="609"/>
      <c r="DG9" s="609"/>
      <c r="DH9" s="609"/>
      <c r="DI9" s="609"/>
      <c r="DJ9" s="609"/>
      <c r="DK9" s="609"/>
      <c r="DL9" s="609"/>
      <c r="DM9" s="609"/>
      <c r="DN9" s="609"/>
      <c r="DO9" s="609"/>
      <c r="DP9" s="610"/>
      <c r="DQ9" s="614">
        <v>688655</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67091</v>
      </c>
      <c r="BH10" s="609"/>
      <c r="BI10" s="609"/>
      <c r="BJ10" s="609"/>
      <c r="BK10" s="609"/>
      <c r="BL10" s="609"/>
      <c r="BM10" s="609"/>
      <c r="BN10" s="610"/>
      <c r="BO10" s="646">
        <v>2</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651941</v>
      </c>
      <c r="S11" s="609"/>
      <c r="T11" s="609"/>
      <c r="U11" s="609"/>
      <c r="V11" s="609"/>
      <c r="W11" s="609"/>
      <c r="X11" s="609"/>
      <c r="Y11" s="610"/>
      <c r="Z11" s="611">
        <v>4.9000000000000004</v>
      </c>
      <c r="AA11" s="612"/>
      <c r="AB11" s="612"/>
      <c r="AC11" s="613"/>
      <c r="AD11" s="614">
        <v>651941</v>
      </c>
      <c r="AE11" s="609"/>
      <c r="AF11" s="609"/>
      <c r="AG11" s="609"/>
      <c r="AH11" s="609"/>
      <c r="AI11" s="609"/>
      <c r="AJ11" s="609"/>
      <c r="AK11" s="610"/>
      <c r="AL11" s="611">
        <v>9.5</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146451</v>
      </c>
      <c r="BH11" s="609"/>
      <c r="BI11" s="609"/>
      <c r="BJ11" s="609"/>
      <c r="BK11" s="609"/>
      <c r="BL11" s="609"/>
      <c r="BM11" s="609"/>
      <c r="BN11" s="610"/>
      <c r="BO11" s="646">
        <v>4.3</v>
      </c>
      <c r="BP11" s="646"/>
      <c r="BQ11" s="646"/>
      <c r="BR11" s="646"/>
      <c r="BS11" s="647">
        <v>41834</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392064</v>
      </c>
      <c r="CS11" s="609"/>
      <c r="CT11" s="609"/>
      <c r="CU11" s="609"/>
      <c r="CV11" s="609"/>
      <c r="CW11" s="609"/>
      <c r="CX11" s="609"/>
      <c r="CY11" s="610"/>
      <c r="CZ11" s="646">
        <v>3</v>
      </c>
      <c r="DA11" s="646"/>
      <c r="DB11" s="646"/>
      <c r="DC11" s="646"/>
      <c r="DD11" s="614">
        <v>71892</v>
      </c>
      <c r="DE11" s="609"/>
      <c r="DF11" s="609"/>
      <c r="DG11" s="609"/>
      <c r="DH11" s="609"/>
      <c r="DI11" s="609"/>
      <c r="DJ11" s="609"/>
      <c r="DK11" s="609"/>
      <c r="DL11" s="609"/>
      <c r="DM11" s="609"/>
      <c r="DN11" s="609"/>
      <c r="DO11" s="609"/>
      <c r="DP11" s="610"/>
      <c r="DQ11" s="614">
        <v>227037</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1587</v>
      </c>
      <c r="S12" s="609"/>
      <c r="T12" s="609"/>
      <c r="U12" s="609"/>
      <c r="V12" s="609"/>
      <c r="W12" s="609"/>
      <c r="X12" s="609"/>
      <c r="Y12" s="610"/>
      <c r="Z12" s="646">
        <v>0</v>
      </c>
      <c r="AA12" s="646"/>
      <c r="AB12" s="646"/>
      <c r="AC12" s="646"/>
      <c r="AD12" s="647">
        <v>1587</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1658659</v>
      </c>
      <c r="BH12" s="609"/>
      <c r="BI12" s="609"/>
      <c r="BJ12" s="609"/>
      <c r="BK12" s="609"/>
      <c r="BL12" s="609"/>
      <c r="BM12" s="609"/>
      <c r="BN12" s="610"/>
      <c r="BO12" s="646">
        <v>48.5</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321866</v>
      </c>
      <c r="CS12" s="609"/>
      <c r="CT12" s="609"/>
      <c r="CU12" s="609"/>
      <c r="CV12" s="609"/>
      <c r="CW12" s="609"/>
      <c r="CX12" s="609"/>
      <c r="CY12" s="610"/>
      <c r="CZ12" s="646">
        <v>2.5</v>
      </c>
      <c r="DA12" s="646"/>
      <c r="DB12" s="646"/>
      <c r="DC12" s="646"/>
      <c r="DD12" s="614">
        <v>14246</v>
      </c>
      <c r="DE12" s="609"/>
      <c r="DF12" s="609"/>
      <c r="DG12" s="609"/>
      <c r="DH12" s="609"/>
      <c r="DI12" s="609"/>
      <c r="DJ12" s="609"/>
      <c r="DK12" s="609"/>
      <c r="DL12" s="609"/>
      <c r="DM12" s="609"/>
      <c r="DN12" s="609"/>
      <c r="DO12" s="609"/>
      <c r="DP12" s="610"/>
      <c r="DQ12" s="614">
        <v>160033</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1658228</v>
      </c>
      <c r="BH13" s="609"/>
      <c r="BI13" s="609"/>
      <c r="BJ13" s="609"/>
      <c r="BK13" s="609"/>
      <c r="BL13" s="609"/>
      <c r="BM13" s="609"/>
      <c r="BN13" s="610"/>
      <c r="BO13" s="646">
        <v>48.4</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895443</v>
      </c>
      <c r="CS13" s="609"/>
      <c r="CT13" s="609"/>
      <c r="CU13" s="609"/>
      <c r="CV13" s="609"/>
      <c r="CW13" s="609"/>
      <c r="CX13" s="609"/>
      <c r="CY13" s="610"/>
      <c r="CZ13" s="646">
        <v>6.9</v>
      </c>
      <c r="DA13" s="646"/>
      <c r="DB13" s="646"/>
      <c r="DC13" s="646"/>
      <c r="DD13" s="614">
        <v>481964</v>
      </c>
      <c r="DE13" s="609"/>
      <c r="DF13" s="609"/>
      <c r="DG13" s="609"/>
      <c r="DH13" s="609"/>
      <c r="DI13" s="609"/>
      <c r="DJ13" s="609"/>
      <c r="DK13" s="609"/>
      <c r="DL13" s="609"/>
      <c r="DM13" s="609"/>
      <c r="DN13" s="609"/>
      <c r="DO13" s="609"/>
      <c r="DP13" s="610"/>
      <c r="DQ13" s="614">
        <v>441794</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568</v>
      </c>
      <c r="S14" s="609"/>
      <c r="T14" s="609"/>
      <c r="U14" s="609"/>
      <c r="V14" s="609"/>
      <c r="W14" s="609"/>
      <c r="X14" s="609"/>
      <c r="Y14" s="610"/>
      <c r="Z14" s="646">
        <v>0</v>
      </c>
      <c r="AA14" s="646"/>
      <c r="AB14" s="646"/>
      <c r="AC14" s="646"/>
      <c r="AD14" s="647">
        <v>568</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108776</v>
      </c>
      <c r="BH14" s="609"/>
      <c r="BI14" s="609"/>
      <c r="BJ14" s="609"/>
      <c r="BK14" s="609"/>
      <c r="BL14" s="609"/>
      <c r="BM14" s="609"/>
      <c r="BN14" s="610"/>
      <c r="BO14" s="646">
        <v>3.2</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590874</v>
      </c>
      <c r="CS14" s="609"/>
      <c r="CT14" s="609"/>
      <c r="CU14" s="609"/>
      <c r="CV14" s="609"/>
      <c r="CW14" s="609"/>
      <c r="CX14" s="609"/>
      <c r="CY14" s="610"/>
      <c r="CZ14" s="646">
        <v>4.5</v>
      </c>
      <c r="DA14" s="646"/>
      <c r="DB14" s="646"/>
      <c r="DC14" s="646"/>
      <c r="DD14" s="614">
        <v>41254</v>
      </c>
      <c r="DE14" s="609"/>
      <c r="DF14" s="609"/>
      <c r="DG14" s="609"/>
      <c r="DH14" s="609"/>
      <c r="DI14" s="609"/>
      <c r="DJ14" s="609"/>
      <c r="DK14" s="609"/>
      <c r="DL14" s="609"/>
      <c r="DM14" s="609"/>
      <c r="DN14" s="609"/>
      <c r="DO14" s="609"/>
      <c r="DP14" s="610"/>
      <c r="DQ14" s="614">
        <v>540477</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121</v>
      </c>
      <c r="S15" s="609"/>
      <c r="T15" s="609"/>
      <c r="U15" s="609"/>
      <c r="V15" s="609"/>
      <c r="W15" s="609"/>
      <c r="X15" s="609"/>
      <c r="Y15" s="610"/>
      <c r="Z15" s="646" t="s">
        <v>121</v>
      </c>
      <c r="AA15" s="646"/>
      <c r="AB15" s="646"/>
      <c r="AC15" s="646"/>
      <c r="AD15" s="647" t="s">
        <v>121</v>
      </c>
      <c r="AE15" s="647"/>
      <c r="AF15" s="647"/>
      <c r="AG15" s="647"/>
      <c r="AH15" s="647"/>
      <c r="AI15" s="647"/>
      <c r="AJ15" s="647"/>
      <c r="AK15" s="647"/>
      <c r="AL15" s="611" t="s">
        <v>121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187507</v>
      </c>
      <c r="BH15" s="609"/>
      <c r="BI15" s="609"/>
      <c r="BJ15" s="609"/>
      <c r="BK15" s="609"/>
      <c r="BL15" s="609"/>
      <c r="BM15" s="609"/>
      <c r="BN15" s="610"/>
      <c r="BO15" s="646">
        <v>5.5</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1462630</v>
      </c>
      <c r="CS15" s="609"/>
      <c r="CT15" s="609"/>
      <c r="CU15" s="609"/>
      <c r="CV15" s="609"/>
      <c r="CW15" s="609"/>
      <c r="CX15" s="609"/>
      <c r="CY15" s="610"/>
      <c r="CZ15" s="646">
        <v>11.2</v>
      </c>
      <c r="DA15" s="646"/>
      <c r="DB15" s="646"/>
      <c r="DC15" s="646"/>
      <c r="DD15" s="614">
        <v>126953</v>
      </c>
      <c r="DE15" s="609"/>
      <c r="DF15" s="609"/>
      <c r="DG15" s="609"/>
      <c r="DH15" s="609"/>
      <c r="DI15" s="609"/>
      <c r="DJ15" s="609"/>
      <c r="DK15" s="609"/>
      <c r="DL15" s="609"/>
      <c r="DM15" s="609"/>
      <c r="DN15" s="609"/>
      <c r="DO15" s="609"/>
      <c r="DP15" s="610"/>
      <c r="DQ15" s="614">
        <v>896325</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11505</v>
      </c>
      <c r="S16" s="609"/>
      <c r="T16" s="609"/>
      <c r="U16" s="609"/>
      <c r="V16" s="609"/>
      <c r="W16" s="609"/>
      <c r="X16" s="609"/>
      <c r="Y16" s="610"/>
      <c r="Z16" s="646">
        <v>0.1</v>
      </c>
      <c r="AA16" s="646"/>
      <c r="AB16" s="646"/>
      <c r="AC16" s="646"/>
      <c r="AD16" s="647">
        <v>11505</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30656</v>
      </c>
      <c r="CS16" s="609"/>
      <c r="CT16" s="609"/>
      <c r="CU16" s="609"/>
      <c r="CV16" s="609"/>
      <c r="CW16" s="609"/>
      <c r="CX16" s="609"/>
      <c r="CY16" s="610"/>
      <c r="CZ16" s="646">
        <v>0.2</v>
      </c>
      <c r="DA16" s="646"/>
      <c r="DB16" s="646"/>
      <c r="DC16" s="646"/>
      <c r="DD16" s="614" t="s">
        <v>121</v>
      </c>
      <c r="DE16" s="609"/>
      <c r="DF16" s="609"/>
      <c r="DG16" s="609"/>
      <c r="DH16" s="609"/>
      <c r="DI16" s="609"/>
      <c r="DJ16" s="609"/>
      <c r="DK16" s="609"/>
      <c r="DL16" s="609"/>
      <c r="DM16" s="609"/>
      <c r="DN16" s="609"/>
      <c r="DO16" s="609"/>
      <c r="DP16" s="610"/>
      <c r="DQ16" s="614">
        <v>1696</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41367</v>
      </c>
      <c r="S17" s="609"/>
      <c r="T17" s="609"/>
      <c r="U17" s="609"/>
      <c r="V17" s="609"/>
      <c r="W17" s="609"/>
      <c r="X17" s="609"/>
      <c r="Y17" s="610"/>
      <c r="Z17" s="646">
        <v>0.3</v>
      </c>
      <c r="AA17" s="646"/>
      <c r="AB17" s="646"/>
      <c r="AC17" s="646"/>
      <c r="AD17" s="647">
        <v>41367</v>
      </c>
      <c r="AE17" s="647"/>
      <c r="AF17" s="647"/>
      <c r="AG17" s="647"/>
      <c r="AH17" s="647"/>
      <c r="AI17" s="647"/>
      <c r="AJ17" s="647"/>
      <c r="AK17" s="647"/>
      <c r="AL17" s="611">
        <v>0.6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960503</v>
      </c>
      <c r="CS17" s="609"/>
      <c r="CT17" s="609"/>
      <c r="CU17" s="609"/>
      <c r="CV17" s="609"/>
      <c r="CW17" s="609"/>
      <c r="CX17" s="609"/>
      <c r="CY17" s="610"/>
      <c r="CZ17" s="646">
        <v>7.4</v>
      </c>
      <c r="DA17" s="646"/>
      <c r="DB17" s="646"/>
      <c r="DC17" s="646"/>
      <c r="DD17" s="614" t="s">
        <v>121</v>
      </c>
      <c r="DE17" s="609"/>
      <c r="DF17" s="609"/>
      <c r="DG17" s="609"/>
      <c r="DH17" s="609"/>
      <c r="DI17" s="609"/>
      <c r="DJ17" s="609"/>
      <c r="DK17" s="609"/>
      <c r="DL17" s="609"/>
      <c r="DM17" s="609"/>
      <c r="DN17" s="609"/>
      <c r="DO17" s="609"/>
      <c r="DP17" s="610"/>
      <c r="DQ17" s="614">
        <v>948619</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45357</v>
      </c>
      <c r="S18" s="609"/>
      <c r="T18" s="609"/>
      <c r="U18" s="609"/>
      <c r="V18" s="609"/>
      <c r="W18" s="609"/>
      <c r="X18" s="609"/>
      <c r="Y18" s="610"/>
      <c r="Z18" s="646">
        <v>0.3</v>
      </c>
      <c r="AA18" s="646"/>
      <c r="AB18" s="646"/>
      <c r="AC18" s="646"/>
      <c r="AD18" s="647">
        <v>45357</v>
      </c>
      <c r="AE18" s="647"/>
      <c r="AF18" s="647"/>
      <c r="AG18" s="647"/>
      <c r="AH18" s="647"/>
      <c r="AI18" s="647"/>
      <c r="AJ18" s="647"/>
      <c r="AK18" s="647"/>
      <c r="AL18" s="611">
        <v>0.7</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37265</v>
      </c>
      <c r="S19" s="609"/>
      <c r="T19" s="609"/>
      <c r="U19" s="609"/>
      <c r="V19" s="609"/>
      <c r="W19" s="609"/>
      <c r="X19" s="609"/>
      <c r="Y19" s="610"/>
      <c r="Z19" s="646">
        <v>0.3</v>
      </c>
      <c r="AA19" s="646"/>
      <c r="AB19" s="646"/>
      <c r="AC19" s="646"/>
      <c r="AD19" s="647">
        <v>37265</v>
      </c>
      <c r="AE19" s="647"/>
      <c r="AF19" s="647"/>
      <c r="AG19" s="647"/>
      <c r="AH19" s="647"/>
      <c r="AI19" s="647"/>
      <c r="AJ19" s="647"/>
      <c r="AK19" s="647"/>
      <c r="AL19" s="611">
        <v>0.5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28321</v>
      </c>
      <c r="BH19" s="609"/>
      <c r="BI19" s="609"/>
      <c r="BJ19" s="609"/>
      <c r="BK19" s="609"/>
      <c r="BL19" s="609"/>
      <c r="BM19" s="609"/>
      <c r="BN19" s="610"/>
      <c r="BO19" s="646">
        <v>0.8</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8092</v>
      </c>
      <c r="S20" s="609"/>
      <c r="T20" s="609"/>
      <c r="U20" s="609"/>
      <c r="V20" s="609"/>
      <c r="W20" s="609"/>
      <c r="X20" s="609"/>
      <c r="Y20" s="610"/>
      <c r="Z20" s="646">
        <v>0.1</v>
      </c>
      <c r="AA20" s="646"/>
      <c r="AB20" s="646"/>
      <c r="AC20" s="646"/>
      <c r="AD20" s="647">
        <v>8092</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28321</v>
      </c>
      <c r="BH20" s="609"/>
      <c r="BI20" s="609"/>
      <c r="BJ20" s="609"/>
      <c r="BK20" s="609"/>
      <c r="BL20" s="609"/>
      <c r="BM20" s="609"/>
      <c r="BN20" s="610"/>
      <c r="BO20" s="646">
        <v>0.8</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13056429</v>
      </c>
      <c r="CS20" s="609"/>
      <c r="CT20" s="609"/>
      <c r="CU20" s="609"/>
      <c r="CV20" s="609"/>
      <c r="CW20" s="609"/>
      <c r="CX20" s="609"/>
      <c r="CY20" s="610"/>
      <c r="CZ20" s="646">
        <v>100</v>
      </c>
      <c r="DA20" s="646"/>
      <c r="DB20" s="646"/>
      <c r="DC20" s="646"/>
      <c r="DD20" s="614">
        <v>918995</v>
      </c>
      <c r="DE20" s="609"/>
      <c r="DF20" s="609"/>
      <c r="DG20" s="609"/>
      <c r="DH20" s="609"/>
      <c r="DI20" s="609"/>
      <c r="DJ20" s="609"/>
      <c r="DK20" s="609"/>
      <c r="DL20" s="609"/>
      <c r="DM20" s="609"/>
      <c r="DN20" s="609"/>
      <c r="DO20" s="609"/>
      <c r="DP20" s="610"/>
      <c r="DQ20" s="614">
        <v>7788298</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2708981</v>
      </c>
      <c r="S21" s="609"/>
      <c r="T21" s="609"/>
      <c r="U21" s="609"/>
      <c r="V21" s="609"/>
      <c r="W21" s="609"/>
      <c r="X21" s="609"/>
      <c r="Y21" s="610"/>
      <c r="Z21" s="646">
        <v>20.3</v>
      </c>
      <c r="AA21" s="646"/>
      <c r="AB21" s="646"/>
      <c r="AC21" s="646"/>
      <c r="AD21" s="647">
        <v>2520355</v>
      </c>
      <c r="AE21" s="647"/>
      <c r="AF21" s="647"/>
      <c r="AG21" s="647"/>
      <c r="AH21" s="647"/>
      <c r="AI21" s="647"/>
      <c r="AJ21" s="647"/>
      <c r="AK21" s="647"/>
      <c r="AL21" s="611">
        <v>36.799999999999997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28321</v>
      </c>
      <c r="BH21" s="609"/>
      <c r="BI21" s="609"/>
      <c r="BJ21" s="609"/>
      <c r="BK21" s="609"/>
      <c r="BL21" s="609"/>
      <c r="BM21" s="609"/>
      <c r="BN21" s="610"/>
      <c r="BO21" s="646">
        <v>0.8</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2520355</v>
      </c>
      <c r="S22" s="609"/>
      <c r="T22" s="609"/>
      <c r="U22" s="609"/>
      <c r="V22" s="609"/>
      <c r="W22" s="609"/>
      <c r="X22" s="609"/>
      <c r="Y22" s="610"/>
      <c r="Z22" s="646">
        <v>18.899999999999999</v>
      </c>
      <c r="AA22" s="646"/>
      <c r="AB22" s="646"/>
      <c r="AC22" s="646"/>
      <c r="AD22" s="647">
        <v>2520355</v>
      </c>
      <c r="AE22" s="647"/>
      <c r="AF22" s="647"/>
      <c r="AG22" s="647"/>
      <c r="AH22" s="647"/>
      <c r="AI22" s="647"/>
      <c r="AJ22" s="647"/>
      <c r="AK22" s="647"/>
      <c r="AL22" s="611">
        <v>36.799999999999997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188586</v>
      </c>
      <c r="S23" s="609"/>
      <c r="T23" s="609"/>
      <c r="U23" s="609"/>
      <c r="V23" s="609"/>
      <c r="W23" s="609"/>
      <c r="X23" s="609"/>
      <c r="Y23" s="610"/>
      <c r="Z23" s="646">
        <v>1.4</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40</v>
      </c>
      <c r="S24" s="609"/>
      <c r="T24" s="609"/>
      <c r="U24" s="609"/>
      <c r="V24" s="609"/>
      <c r="W24" s="609"/>
      <c r="X24" s="609"/>
      <c r="Y24" s="610"/>
      <c r="Z24" s="646">
        <v>0</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6375079</v>
      </c>
      <c r="CS24" s="664"/>
      <c r="CT24" s="664"/>
      <c r="CU24" s="664"/>
      <c r="CV24" s="664"/>
      <c r="CW24" s="664"/>
      <c r="CX24" s="664"/>
      <c r="CY24" s="689"/>
      <c r="CZ24" s="690">
        <v>48.8</v>
      </c>
      <c r="DA24" s="672"/>
      <c r="DB24" s="672"/>
      <c r="DC24" s="692"/>
      <c r="DD24" s="688">
        <v>3930774</v>
      </c>
      <c r="DE24" s="664"/>
      <c r="DF24" s="664"/>
      <c r="DG24" s="664"/>
      <c r="DH24" s="664"/>
      <c r="DI24" s="664"/>
      <c r="DJ24" s="664"/>
      <c r="DK24" s="689"/>
      <c r="DL24" s="688">
        <v>3448266</v>
      </c>
      <c r="DM24" s="664"/>
      <c r="DN24" s="664"/>
      <c r="DO24" s="664"/>
      <c r="DP24" s="664"/>
      <c r="DQ24" s="664"/>
      <c r="DR24" s="664"/>
      <c r="DS24" s="664"/>
      <c r="DT24" s="664"/>
      <c r="DU24" s="664"/>
      <c r="DV24" s="689"/>
      <c r="DW24" s="690">
        <v>49.9</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7028765</v>
      </c>
      <c r="S25" s="609"/>
      <c r="T25" s="609"/>
      <c r="U25" s="609"/>
      <c r="V25" s="609"/>
      <c r="W25" s="609"/>
      <c r="X25" s="609"/>
      <c r="Y25" s="610"/>
      <c r="Z25" s="646">
        <v>52.8</v>
      </c>
      <c r="AA25" s="646"/>
      <c r="AB25" s="646"/>
      <c r="AC25" s="646"/>
      <c r="AD25" s="647">
        <v>6840139</v>
      </c>
      <c r="AE25" s="647"/>
      <c r="AF25" s="647"/>
      <c r="AG25" s="647"/>
      <c r="AH25" s="647"/>
      <c r="AI25" s="647"/>
      <c r="AJ25" s="647"/>
      <c r="AK25" s="647"/>
      <c r="AL25" s="611">
        <v>99.7</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1931129</v>
      </c>
      <c r="CS25" s="621"/>
      <c r="CT25" s="621"/>
      <c r="CU25" s="621"/>
      <c r="CV25" s="621"/>
      <c r="CW25" s="621"/>
      <c r="CX25" s="621"/>
      <c r="CY25" s="622"/>
      <c r="CZ25" s="611">
        <v>14.8</v>
      </c>
      <c r="DA25" s="623"/>
      <c r="DB25" s="623"/>
      <c r="DC25" s="624"/>
      <c r="DD25" s="614">
        <v>1779833</v>
      </c>
      <c r="DE25" s="621"/>
      <c r="DF25" s="621"/>
      <c r="DG25" s="621"/>
      <c r="DH25" s="621"/>
      <c r="DI25" s="621"/>
      <c r="DJ25" s="621"/>
      <c r="DK25" s="622"/>
      <c r="DL25" s="614">
        <v>1741531</v>
      </c>
      <c r="DM25" s="621"/>
      <c r="DN25" s="621"/>
      <c r="DO25" s="621"/>
      <c r="DP25" s="621"/>
      <c r="DQ25" s="621"/>
      <c r="DR25" s="621"/>
      <c r="DS25" s="621"/>
      <c r="DT25" s="621"/>
      <c r="DU25" s="621"/>
      <c r="DV25" s="622"/>
      <c r="DW25" s="611">
        <v>25.2</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2280</v>
      </c>
      <c r="S26" s="609"/>
      <c r="T26" s="609"/>
      <c r="U26" s="609"/>
      <c r="V26" s="609"/>
      <c r="W26" s="609"/>
      <c r="X26" s="609"/>
      <c r="Y26" s="610"/>
      <c r="Z26" s="646">
        <v>0</v>
      </c>
      <c r="AA26" s="646"/>
      <c r="AB26" s="646"/>
      <c r="AC26" s="646"/>
      <c r="AD26" s="647">
        <v>2280</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1119835</v>
      </c>
      <c r="CS26" s="609"/>
      <c r="CT26" s="609"/>
      <c r="CU26" s="609"/>
      <c r="CV26" s="609"/>
      <c r="CW26" s="609"/>
      <c r="CX26" s="609"/>
      <c r="CY26" s="610"/>
      <c r="CZ26" s="611">
        <v>8.6</v>
      </c>
      <c r="DA26" s="623"/>
      <c r="DB26" s="623"/>
      <c r="DC26" s="624"/>
      <c r="DD26" s="614">
        <v>1051512</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25076</v>
      </c>
      <c r="S27" s="609"/>
      <c r="T27" s="609"/>
      <c r="U27" s="609"/>
      <c r="V27" s="609"/>
      <c r="W27" s="609"/>
      <c r="X27" s="609"/>
      <c r="Y27" s="610"/>
      <c r="Z27" s="646">
        <v>0.2</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3422976</v>
      </c>
      <c r="BH27" s="609"/>
      <c r="BI27" s="609"/>
      <c r="BJ27" s="609"/>
      <c r="BK27" s="609"/>
      <c r="BL27" s="609"/>
      <c r="BM27" s="609"/>
      <c r="BN27" s="610"/>
      <c r="BO27" s="646">
        <v>100</v>
      </c>
      <c r="BP27" s="646"/>
      <c r="BQ27" s="646"/>
      <c r="BR27" s="646"/>
      <c r="BS27" s="647">
        <v>41834</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3483447</v>
      </c>
      <c r="CS27" s="621"/>
      <c r="CT27" s="621"/>
      <c r="CU27" s="621"/>
      <c r="CV27" s="621"/>
      <c r="CW27" s="621"/>
      <c r="CX27" s="621"/>
      <c r="CY27" s="622"/>
      <c r="CZ27" s="611">
        <v>26.7</v>
      </c>
      <c r="DA27" s="623"/>
      <c r="DB27" s="623"/>
      <c r="DC27" s="624"/>
      <c r="DD27" s="614">
        <v>1202322</v>
      </c>
      <c r="DE27" s="621"/>
      <c r="DF27" s="621"/>
      <c r="DG27" s="621"/>
      <c r="DH27" s="621"/>
      <c r="DI27" s="621"/>
      <c r="DJ27" s="621"/>
      <c r="DK27" s="622"/>
      <c r="DL27" s="614">
        <v>758116</v>
      </c>
      <c r="DM27" s="621"/>
      <c r="DN27" s="621"/>
      <c r="DO27" s="621"/>
      <c r="DP27" s="621"/>
      <c r="DQ27" s="621"/>
      <c r="DR27" s="621"/>
      <c r="DS27" s="621"/>
      <c r="DT27" s="621"/>
      <c r="DU27" s="621"/>
      <c r="DV27" s="622"/>
      <c r="DW27" s="611">
        <v>11</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77419</v>
      </c>
      <c r="S28" s="609"/>
      <c r="T28" s="609"/>
      <c r="U28" s="609"/>
      <c r="V28" s="609"/>
      <c r="W28" s="609"/>
      <c r="X28" s="609"/>
      <c r="Y28" s="610"/>
      <c r="Z28" s="646">
        <v>0.6</v>
      </c>
      <c r="AA28" s="646"/>
      <c r="AB28" s="646"/>
      <c r="AC28" s="646"/>
      <c r="AD28" s="647">
        <v>8734</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960503</v>
      </c>
      <c r="CS28" s="609"/>
      <c r="CT28" s="609"/>
      <c r="CU28" s="609"/>
      <c r="CV28" s="609"/>
      <c r="CW28" s="609"/>
      <c r="CX28" s="609"/>
      <c r="CY28" s="610"/>
      <c r="CZ28" s="611">
        <v>7.4</v>
      </c>
      <c r="DA28" s="623"/>
      <c r="DB28" s="623"/>
      <c r="DC28" s="624"/>
      <c r="DD28" s="614">
        <v>948619</v>
      </c>
      <c r="DE28" s="609"/>
      <c r="DF28" s="609"/>
      <c r="DG28" s="609"/>
      <c r="DH28" s="609"/>
      <c r="DI28" s="609"/>
      <c r="DJ28" s="609"/>
      <c r="DK28" s="610"/>
      <c r="DL28" s="614">
        <v>948619</v>
      </c>
      <c r="DM28" s="609"/>
      <c r="DN28" s="609"/>
      <c r="DO28" s="609"/>
      <c r="DP28" s="609"/>
      <c r="DQ28" s="609"/>
      <c r="DR28" s="609"/>
      <c r="DS28" s="609"/>
      <c r="DT28" s="609"/>
      <c r="DU28" s="609"/>
      <c r="DV28" s="610"/>
      <c r="DW28" s="611">
        <v>13.7</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43570</v>
      </c>
      <c r="S29" s="609"/>
      <c r="T29" s="609"/>
      <c r="U29" s="609"/>
      <c r="V29" s="609"/>
      <c r="W29" s="609"/>
      <c r="X29" s="609"/>
      <c r="Y29" s="610"/>
      <c r="Z29" s="646">
        <v>0.3</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960503</v>
      </c>
      <c r="CS29" s="621"/>
      <c r="CT29" s="621"/>
      <c r="CU29" s="621"/>
      <c r="CV29" s="621"/>
      <c r="CW29" s="621"/>
      <c r="CX29" s="621"/>
      <c r="CY29" s="622"/>
      <c r="CZ29" s="611">
        <v>7.4</v>
      </c>
      <c r="DA29" s="623"/>
      <c r="DB29" s="623"/>
      <c r="DC29" s="624"/>
      <c r="DD29" s="614">
        <v>948619</v>
      </c>
      <c r="DE29" s="621"/>
      <c r="DF29" s="621"/>
      <c r="DG29" s="621"/>
      <c r="DH29" s="621"/>
      <c r="DI29" s="621"/>
      <c r="DJ29" s="621"/>
      <c r="DK29" s="622"/>
      <c r="DL29" s="614">
        <v>948619</v>
      </c>
      <c r="DM29" s="621"/>
      <c r="DN29" s="621"/>
      <c r="DO29" s="621"/>
      <c r="DP29" s="621"/>
      <c r="DQ29" s="621"/>
      <c r="DR29" s="621"/>
      <c r="DS29" s="621"/>
      <c r="DT29" s="621"/>
      <c r="DU29" s="621"/>
      <c r="DV29" s="622"/>
      <c r="DW29" s="611">
        <v>13.7</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2497053</v>
      </c>
      <c r="S30" s="609"/>
      <c r="T30" s="609"/>
      <c r="U30" s="609"/>
      <c r="V30" s="609"/>
      <c r="W30" s="609"/>
      <c r="X30" s="609"/>
      <c r="Y30" s="610"/>
      <c r="Z30" s="646">
        <v>18.8</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924586</v>
      </c>
      <c r="CS30" s="609"/>
      <c r="CT30" s="609"/>
      <c r="CU30" s="609"/>
      <c r="CV30" s="609"/>
      <c r="CW30" s="609"/>
      <c r="CX30" s="609"/>
      <c r="CY30" s="610"/>
      <c r="CZ30" s="611">
        <v>7.1</v>
      </c>
      <c r="DA30" s="623"/>
      <c r="DB30" s="623"/>
      <c r="DC30" s="624"/>
      <c r="DD30" s="614">
        <v>913009</v>
      </c>
      <c r="DE30" s="609"/>
      <c r="DF30" s="609"/>
      <c r="DG30" s="609"/>
      <c r="DH30" s="609"/>
      <c r="DI30" s="609"/>
      <c r="DJ30" s="609"/>
      <c r="DK30" s="610"/>
      <c r="DL30" s="614">
        <v>913009</v>
      </c>
      <c r="DM30" s="609"/>
      <c r="DN30" s="609"/>
      <c r="DO30" s="609"/>
      <c r="DP30" s="609"/>
      <c r="DQ30" s="609"/>
      <c r="DR30" s="609"/>
      <c r="DS30" s="609"/>
      <c r="DT30" s="609"/>
      <c r="DU30" s="609"/>
      <c r="DV30" s="610"/>
      <c r="DW30" s="611">
        <v>13.2</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6269</v>
      </c>
      <c r="S31" s="609"/>
      <c r="T31" s="609"/>
      <c r="U31" s="609"/>
      <c r="V31" s="609"/>
      <c r="W31" s="609"/>
      <c r="X31" s="609"/>
      <c r="Y31" s="610"/>
      <c r="Z31" s="646">
        <v>0</v>
      </c>
      <c r="AA31" s="646"/>
      <c r="AB31" s="646"/>
      <c r="AC31" s="646"/>
      <c r="AD31" s="647">
        <v>6269</v>
      </c>
      <c r="AE31" s="647"/>
      <c r="AF31" s="647"/>
      <c r="AG31" s="647"/>
      <c r="AH31" s="647"/>
      <c r="AI31" s="647"/>
      <c r="AJ31" s="647"/>
      <c r="AK31" s="647"/>
      <c r="AL31" s="611">
        <v>0.1</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99.3</v>
      </c>
      <c r="BH31" s="671"/>
      <c r="BI31" s="671"/>
      <c r="BJ31" s="671"/>
      <c r="BK31" s="671"/>
      <c r="BL31" s="671"/>
      <c r="BM31" s="672">
        <v>97.3</v>
      </c>
      <c r="BN31" s="671"/>
      <c r="BO31" s="671"/>
      <c r="BP31" s="671"/>
      <c r="BQ31" s="673"/>
      <c r="BR31" s="670">
        <v>99.3</v>
      </c>
      <c r="BS31" s="671"/>
      <c r="BT31" s="671"/>
      <c r="BU31" s="671"/>
      <c r="BV31" s="671"/>
      <c r="BW31" s="671"/>
      <c r="BX31" s="672">
        <v>97.2</v>
      </c>
      <c r="BY31" s="671"/>
      <c r="BZ31" s="671"/>
      <c r="CA31" s="671"/>
      <c r="CB31" s="673"/>
      <c r="CD31" s="629"/>
      <c r="CE31" s="630"/>
      <c r="CF31" s="605" t="s">
        <v>300</v>
      </c>
      <c r="CG31" s="606"/>
      <c r="CH31" s="606"/>
      <c r="CI31" s="606"/>
      <c r="CJ31" s="606"/>
      <c r="CK31" s="606"/>
      <c r="CL31" s="606"/>
      <c r="CM31" s="606"/>
      <c r="CN31" s="606"/>
      <c r="CO31" s="606"/>
      <c r="CP31" s="606"/>
      <c r="CQ31" s="607"/>
      <c r="CR31" s="608">
        <v>35917</v>
      </c>
      <c r="CS31" s="621"/>
      <c r="CT31" s="621"/>
      <c r="CU31" s="621"/>
      <c r="CV31" s="621"/>
      <c r="CW31" s="621"/>
      <c r="CX31" s="621"/>
      <c r="CY31" s="622"/>
      <c r="CZ31" s="611">
        <v>0.3</v>
      </c>
      <c r="DA31" s="623"/>
      <c r="DB31" s="623"/>
      <c r="DC31" s="624"/>
      <c r="DD31" s="614">
        <v>35610</v>
      </c>
      <c r="DE31" s="621"/>
      <c r="DF31" s="621"/>
      <c r="DG31" s="621"/>
      <c r="DH31" s="621"/>
      <c r="DI31" s="621"/>
      <c r="DJ31" s="621"/>
      <c r="DK31" s="622"/>
      <c r="DL31" s="614">
        <v>35610</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1270553</v>
      </c>
      <c r="S32" s="609"/>
      <c r="T32" s="609"/>
      <c r="U32" s="609"/>
      <c r="V32" s="609"/>
      <c r="W32" s="609"/>
      <c r="X32" s="609"/>
      <c r="Y32" s="610"/>
      <c r="Z32" s="646">
        <v>9.5</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208" t="s">
        <v>302</v>
      </c>
      <c r="AX32" s="605" t="s">
        <v>303</v>
      </c>
      <c r="AY32" s="606"/>
      <c r="AZ32" s="606"/>
      <c r="BA32" s="606"/>
      <c r="BB32" s="606"/>
      <c r="BC32" s="606"/>
      <c r="BD32" s="606"/>
      <c r="BE32" s="606"/>
      <c r="BF32" s="607"/>
      <c r="BG32" s="674">
        <v>99.3</v>
      </c>
      <c r="BH32" s="621"/>
      <c r="BI32" s="621"/>
      <c r="BJ32" s="621"/>
      <c r="BK32" s="621"/>
      <c r="BL32" s="621"/>
      <c r="BM32" s="612">
        <v>97.7</v>
      </c>
      <c r="BN32" s="621"/>
      <c r="BO32" s="621"/>
      <c r="BP32" s="621"/>
      <c r="BQ32" s="644"/>
      <c r="BR32" s="674">
        <v>99.3</v>
      </c>
      <c r="BS32" s="621"/>
      <c r="BT32" s="621"/>
      <c r="BU32" s="621"/>
      <c r="BV32" s="621"/>
      <c r="BW32" s="621"/>
      <c r="BX32" s="612">
        <v>97.5</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119035</v>
      </c>
      <c r="S33" s="609"/>
      <c r="T33" s="609"/>
      <c r="U33" s="609"/>
      <c r="V33" s="609"/>
      <c r="W33" s="609"/>
      <c r="X33" s="609"/>
      <c r="Y33" s="610"/>
      <c r="Z33" s="646">
        <v>0.9</v>
      </c>
      <c r="AA33" s="646"/>
      <c r="AB33" s="646"/>
      <c r="AC33" s="646"/>
      <c r="AD33" s="647" t="s">
        <v>121</v>
      </c>
      <c r="AE33" s="647"/>
      <c r="AF33" s="647"/>
      <c r="AG33" s="647"/>
      <c r="AH33" s="647"/>
      <c r="AI33" s="647"/>
      <c r="AJ33" s="647"/>
      <c r="AK33" s="647"/>
      <c r="AL33" s="611" t="s">
        <v>121</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v>99.2</v>
      </c>
      <c r="BH33" s="593"/>
      <c r="BI33" s="593"/>
      <c r="BJ33" s="593"/>
      <c r="BK33" s="593"/>
      <c r="BL33" s="593"/>
      <c r="BM33" s="639">
        <v>96.6</v>
      </c>
      <c r="BN33" s="593"/>
      <c r="BO33" s="593"/>
      <c r="BP33" s="593"/>
      <c r="BQ33" s="656"/>
      <c r="BR33" s="669">
        <v>99.3</v>
      </c>
      <c r="BS33" s="593"/>
      <c r="BT33" s="593"/>
      <c r="BU33" s="593"/>
      <c r="BV33" s="593"/>
      <c r="BW33" s="593"/>
      <c r="BX33" s="639">
        <v>96.6</v>
      </c>
      <c r="BY33" s="593"/>
      <c r="BZ33" s="593"/>
      <c r="CA33" s="593"/>
      <c r="CB33" s="656"/>
      <c r="CD33" s="605" t="s">
        <v>307</v>
      </c>
      <c r="CE33" s="606"/>
      <c r="CF33" s="606"/>
      <c r="CG33" s="606"/>
      <c r="CH33" s="606"/>
      <c r="CI33" s="606"/>
      <c r="CJ33" s="606"/>
      <c r="CK33" s="606"/>
      <c r="CL33" s="606"/>
      <c r="CM33" s="606"/>
      <c r="CN33" s="606"/>
      <c r="CO33" s="606"/>
      <c r="CP33" s="606"/>
      <c r="CQ33" s="607"/>
      <c r="CR33" s="608">
        <v>5731699</v>
      </c>
      <c r="CS33" s="621"/>
      <c r="CT33" s="621"/>
      <c r="CU33" s="621"/>
      <c r="CV33" s="621"/>
      <c r="CW33" s="621"/>
      <c r="CX33" s="621"/>
      <c r="CY33" s="622"/>
      <c r="CZ33" s="611">
        <v>43.9</v>
      </c>
      <c r="DA33" s="623"/>
      <c r="DB33" s="623"/>
      <c r="DC33" s="624"/>
      <c r="DD33" s="614">
        <v>3751932</v>
      </c>
      <c r="DE33" s="621"/>
      <c r="DF33" s="621"/>
      <c r="DG33" s="621"/>
      <c r="DH33" s="621"/>
      <c r="DI33" s="621"/>
      <c r="DJ33" s="621"/>
      <c r="DK33" s="622"/>
      <c r="DL33" s="614">
        <v>3038807</v>
      </c>
      <c r="DM33" s="621"/>
      <c r="DN33" s="621"/>
      <c r="DO33" s="621"/>
      <c r="DP33" s="621"/>
      <c r="DQ33" s="621"/>
      <c r="DR33" s="621"/>
      <c r="DS33" s="621"/>
      <c r="DT33" s="621"/>
      <c r="DU33" s="621"/>
      <c r="DV33" s="622"/>
      <c r="DW33" s="611">
        <v>44</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902385</v>
      </c>
      <c r="S34" s="609"/>
      <c r="T34" s="609"/>
      <c r="U34" s="609"/>
      <c r="V34" s="609"/>
      <c r="W34" s="609"/>
      <c r="X34" s="609"/>
      <c r="Y34" s="610"/>
      <c r="Z34" s="646">
        <v>6.8</v>
      </c>
      <c r="AA34" s="646"/>
      <c r="AB34" s="646"/>
      <c r="AC34" s="646"/>
      <c r="AD34" s="647" t="s">
        <v>121</v>
      </c>
      <c r="AE34" s="647"/>
      <c r="AF34" s="647"/>
      <c r="AG34" s="647"/>
      <c r="AH34" s="647"/>
      <c r="AI34" s="647"/>
      <c r="AJ34" s="647"/>
      <c r="AK34" s="647"/>
      <c r="AL34" s="611" t="s">
        <v>121</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1773804</v>
      </c>
      <c r="CS34" s="609"/>
      <c r="CT34" s="609"/>
      <c r="CU34" s="609"/>
      <c r="CV34" s="609"/>
      <c r="CW34" s="609"/>
      <c r="CX34" s="609"/>
      <c r="CY34" s="610"/>
      <c r="CZ34" s="611">
        <v>13.6</v>
      </c>
      <c r="DA34" s="623"/>
      <c r="DB34" s="623"/>
      <c r="DC34" s="624"/>
      <c r="DD34" s="614">
        <v>1004476</v>
      </c>
      <c r="DE34" s="609"/>
      <c r="DF34" s="609"/>
      <c r="DG34" s="609"/>
      <c r="DH34" s="609"/>
      <c r="DI34" s="609"/>
      <c r="DJ34" s="609"/>
      <c r="DK34" s="610"/>
      <c r="DL34" s="614">
        <v>927053</v>
      </c>
      <c r="DM34" s="609"/>
      <c r="DN34" s="609"/>
      <c r="DO34" s="609"/>
      <c r="DP34" s="609"/>
      <c r="DQ34" s="609"/>
      <c r="DR34" s="609"/>
      <c r="DS34" s="609"/>
      <c r="DT34" s="609"/>
      <c r="DU34" s="609"/>
      <c r="DV34" s="610"/>
      <c r="DW34" s="611">
        <v>13.4</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336248</v>
      </c>
      <c r="S35" s="609"/>
      <c r="T35" s="609"/>
      <c r="U35" s="609"/>
      <c r="V35" s="609"/>
      <c r="W35" s="609"/>
      <c r="X35" s="609"/>
      <c r="Y35" s="610"/>
      <c r="Z35" s="646">
        <v>2.5</v>
      </c>
      <c r="AA35" s="646"/>
      <c r="AB35" s="646"/>
      <c r="AC35" s="646"/>
      <c r="AD35" s="647" t="s">
        <v>121</v>
      </c>
      <c r="AE35" s="647"/>
      <c r="AF35" s="647"/>
      <c r="AG35" s="647"/>
      <c r="AH35" s="647"/>
      <c r="AI35" s="647"/>
      <c r="AJ35" s="647"/>
      <c r="AK35" s="647"/>
      <c r="AL35" s="611" t="s">
        <v>121</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62297</v>
      </c>
      <c r="CS35" s="621"/>
      <c r="CT35" s="621"/>
      <c r="CU35" s="621"/>
      <c r="CV35" s="621"/>
      <c r="CW35" s="621"/>
      <c r="CX35" s="621"/>
      <c r="CY35" s="622"/>
      <c r="CZ35" s="611">
        <v>0.5</v>
      </c>
      <c r="DA35" s="623"/>
      <c r="DB35" s="623"/>
      <c r="DC35" s="624"/>
      <c r="DD35" s="614">
        <v>54487</v>
      </c>
      <c r="DE35" s="621"/>
      <c r="DF35" s="621"/>
      <c r="DG35" s="621"/>
      <c r="DH35" s="621"/>
      <c r="DI35" s="621"/>
      <c r="DJ35" s="621"/>
      <c r="DK35" s="622"/>
      <c r="DL35" s="614">
        <v>54487</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246952</v>
      </c>
      <c r="S36" s="609"/>
      <c r="T36" s="609"/>
      <c r="U36" s="609"/>
      <c r="V36" s="609"/>
      <c r="W36" s="609"/>
      <c r="X36" s="609"/>
      <c r="Y36" s="610"/>
      <c r="Z36" s="646">
        <v>1.9</v>
      </c>
      <c r="AA36" s="646"/>
      <c r="AB36" s="646"/>
      <c r="AC36" s="646"/>
      <c r="AD36" s="647" t="s">
        <v>121</v>
      </c>
      <c r="AE36" s="647"/>
      <c r="AF36" s="647"/>
      <c r="AG36" s="647"/>
      <c r="AH36" s="647"/>
      <c r="AI36" s="647"/>
      <c r="AJ36" s="647"/>
      <c r="AK36" s="647"/>
      <c r="AL36" s="611" t="s">
        <v>121</v>
      </c>
      <c r="AM36" s="612"/>
      <c r="AN36" s="612"/>
      <c r="AO36" s="648"/>
      <c r="AP36" s="216"/>
      <c r="AQ36" s="657" t="s">
        <v>315</v>
      </c>
      <c r="AR36" s="658"/>
      <c r="AS36" s="658"/>
      <c r="AT36" s="658"/>
      <c r="AU36" s="658"/>
      <c r="AV36" s="658"/>
      <c r="AW36" s="658"/>
      <c r="AX36" s="658"/>
      <c r="AY36" s="659"/>
      <c r="AZ36" s="663">
        <v>1464957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21412</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1978315</v>
      </c>
      <c r="CS36" s="609"/>
      <c r="CT36" s="609"/>
      <c r="CU36" s="609"/>
      <c r="CV36" s="609"/>
      <c r="CW36" s="609"/>
      <c r="CX36" s="609"/>
      <c r="CY36" s="610"/>
      <c r="CZ36" s="611">
        <v>15.2</v>
      </c>
      <c r="DA36" s="623"/>
      <c r="DB36" s="623"/>
      <c r="DC36" s="624"/>
      <c r="DD36" s="614">
        <v>1447658</v>
      </c>
      <c r="DE36" s="609"/>
      <c r="DF36" s="609"/>
      <c r="DG36" s="609"/>
      <c r="DH36" s="609"/>
      <c r="DI36" s="609"/>
      <c r="DJ36" s="609"/>
      <c r="DK36" s="610"/>
      <c r="DL36" s="614">
        <v>1097905</v>
      </c>
      <c r="DM36" s="609"/>
      <c r="DN36" s="609"/>
      <c r="DO36" s="609"/>
      <c r="DP36" s="609"/>
      <c r="DQ36" s="609"/>
      <c r="DR36" s="609"/>
      <c r="DS36" s="609"/>
      <c r="DT36" s="609"/>
      <c r="DU36" s="609"/>
      <c r="DV36" s="610"/>
      <c r="DW36" s="611">
        <v>15.9</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243863</v>
      </c>
      <c r="S37" s="609"/>
      <c r="T37" s="609"/>
      <c r="U37" s="609"/>
      <c r="V37" s="609"/>
      <c r="W37" s="609"/>
      <c r="X37" s="609"/>
      <c r="Y37" s="610"/>
      <c r="Z37" s="646">
        <v>1.8</v>
      </c>
      <c r="AA37" s="646"/>
      <c r="AB37" s="646"/>
      <c r="AC37" s="646"/>
      <c r="AD37" s="647">
        <v>44</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251089</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-23138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790772</v>
      </c>
      <c r="CS37" s="621"/>
      <c r="CT37" s="621"/>
      <c r="CU37" s="621"/>
      <c r="CV37" s="621"/>
      <c r="CW37" s="621"/>
      <c r="CX37" s="621"/>
      <c r="CY37" s="622"/>
      <c r="CZ37" s="611">
        <v>6.1</v>
      </c>
      <c r="DA37" s="623"/>
      <c r="DB37" s="623"/>
      <c r="DC37" s="624"/>
      <c r="DD37" s="614">
        <v>790772</v>
      </c>
      <c r="DE37" s="621"/>
      <c r="DF37" s="621"/>
      <c r="DG37" s="621"/>
      <c r="DH37" s="621"/>
      <c r="DI37" s="621"/>
      <c r="DJ37" s="621"/>
      <c r="DK37" s="622"/>
      <c r="DL37" s="614">
        <v>708588</v>
      </c>
      <c r="DM37" s="621"/>
      <c r="DN37" s="621"/>
      <c r="DO37" s="621"/>
      <c r="DP37" s="621"/>
      <c r="DQ37" s="621"/>
      <c r="DR37" s="621"/>
      <c r="DS37" s="621"/>
      <c r="DT37" s="621"/>
      <c r="DU37" s="621"/>
      <c r="DV37" s="622"/>
      <c r="DW37" s="611">
        <v>10.199999999999999</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513484</v>
      </c>
      <c r="S38" s="609"/>
      <c r="T38" s="609"/>
      <c r="U38" s="609"/>
      <c r="V38" s="609"/>
      <c r="W38" s="609"/>
      <c r="X38" s="609"/>
      <c r="Y38" s="610"/>
      <c r="Z38" s="646">
        <v>3.9</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12132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3375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1201736</v>
      </c>
      <c r="CS38" s="609"/>
      <c r="CT38" s="609"/>
      <c r="CU38" s="609"/>
      <c r="CV38" s="609"/>
      <c r="CW38" s="609"/>
      <c r="CX38" s="609"/>
      <c r="CY38" s="610"/>
      <c r="CZ38" s="611">
        <v>9.1999999999999993</v>
      </c>
      <c r="DA38" s="623"/>
      <c r="DB38" s="623"/>
      <c r="DC38" s="624"/>
      <c r="DD38" s="614">
        <v>985396</v>
      </c>
      <c r="DE38" s="609"/>
      <c r="DF38" s="609"/>
      <c r="DG38" s="609"/>
      <c r="DH38" s="609"/>
      <c r="DI38" s="609"/>
      <c r="DJ38" s="609"/>
      <c r="DK38" s="610"/>
      <c r="DL38" s="614">
        <v>935192</v>
      </c>
      <c r="DM38" s="609"/>
      <c r="DN38" s="609"/>
      <c r="DO38" s="609"/>
      <c r="DP38" s="609"/>
      <c r="DQ38" s="609"/>
      <c r="DR38" s="609"/>
      <c r="DS38" s="609"/>
      <c r="DT38" s="609"/>
      <c r="DU38" s="609"/>
      <c r="DV38" s="610"/>
      <c r="DW38" s="611">
        <v>13.5</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4996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644506</v>
      </c>
      <c r="CS39" s="621"/>
      <c r="CT39" s="621"/>
      <c r="CU39" s="621"/>
      <c r="CV39" s="621"/>
      <c r="CW39" s="621"/>
      <c r="CX39" s="621"/>
      <c r="CY39" s="622"/>
      <c r="CZ39" s="611">
        <v>4.9000000000000004</v>
      </c>
      <c r="DA39" s="623"/>
      <c r="DB39" s="623"/>
      <c r="DC39" s="624"/>
      <c r="DD39" s="614">
        <v>188874</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55784</v>
      </c>
      <c r="S40" s="609"/>
      <c r="T40" s="609"/>
      <c r="U40" s="609"/>
      <c r="V40" s="609"/>
      <c r="W40" s="609"/>
      <c r="X40" s="609"/>
      <c r="Y40" s="610"/>
      <c r="Z40" s="646">
        <v>0.4</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88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71041</v>
      </c>
      <c r="CS40" s="609"/>
      <c r="CT40" s="609"/>
      <c r="CU40" s="609"/>
      <c r="CV40" s="609"/>
      <c r="CW40" s="609"/>
      <c r="CX40" s="609"/>
      <c r="CY40" s="610"/>
      <c r="CZ40" s="611">
        <v>0.5</v>
      </c>
      <c r="DA40" s="623"/>
      <c r="DB40" s="623"/>
      <c r="DC40" s="624"/>
      <c r="DD40" s="614">
        <v>71041</v>
      </c>
      <c r="DE40" s="609"/>
      <c r="DF40" s="609"/>
      <c r="DG40" s="609"/>
      <c r="DH40" s="609"/>
      <c r="DI40" s="609"/>
      <c r="DJ40" s="609"/>
      <c r="DK40" s="610"/>
      <c r="DL40" s="614">
        <v>24170</v>
      </c>
      <c r="DM40" s="609"/>
      <c r="DN40" s="609"/>
      <c r="DO40" s="609"/>
      <c r="DP40" s="609"/>
      <c r="DQ40" s="609"/>
      <c r="DR40" s="609"/>
      <c r="DS40" s="609"/>
      <c r="DT40" s="609"/>
      <c r="DU40" s="609"/>
      <c r="DV40" s="610"/>
      <c r="DW40" s="611">
        <v>0.3</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13312952</v>
      </c>
      <c r="S41" s="633"/>
      <c r="T41" s="633"/>
      <c r="U41" s="633"/>
      <c r="V41" s="633"/>
      <c r="W41" s="633"/>
      <c r="X41" s="633"/>
      <c r="Y41" s="636"/>
      <c r="Z41" s="637">
        <v>100</v>
      </c>
      <c r="AA41" s="637"/>
      <c r="AB41" s="637"/>
      <c r="AC41" s="637"/>
      <c r="AD41" s="638">
        <v>6857466</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263260</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938476</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447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949651</v>
      </c>
      <c r="CS42" s="621"/>
      <c r="CT42" s="621"/>
      <c r="CU42" s="621"/>
      <c r="CV42" s="621"/>
      <c r="CW42" s="621"/>
      <c r="CX42" s="621"/>
      <c r="CY42" s="622"/>
      <c r="CZ42" s="611">
        <v>7.3</v>
      </c>
      <c r="DA42" s="623"/>
      <c r="DB42" s="623"/>
      <c r="DC42" s="624"/>
      <c r="DD42" s="614">
        <v>105592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24644</v>
      </c>
      <c r="CS43" s="621"/>
      <c r="CT43" s="621"/>
      <c r="CU43" s="621"/>
      <c r="CV43" s="621"/>
      <c r="CW43" s="621"/>
      <c r="CX43" s="621"/>
      <c r="CY43" s="622"/>
      <c r="CZ43" s="611">
        <v>0.2</v>
      </c>
      <c r="DA43" s="623"/>
      <c r="DB43" s="623"/>
      <c r="DC43" s="624"/>
      <c r="DD43" s="614">
        <v>24644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918995</v>
      </c>
      <c r="CS44" s="609"/>
      <c r="CT44" s="609"/>
      <c r="CU44" s="609"/>
      <c r="CV44" s="609"/>
      <c r="CW44" s="609"/>
      <c r="CX44" s="609"/>
      <c r="CY44" s="610"/>
      <c r="CZ44" s="611">
        <v>7</v>
      </c>
      <c r="DA44" s="612"/>
      <c r="DB44" s="612"/>
      <c r="DC44" s="613"/>
      <c r="DD44" s="614">
        <v>103896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503226</v>
      </c>
      <c r="CS45" s="621"/>
      <c r="CT45" s="621"/>
      <c r="CU45" s="621"/>
      <c r="CV45" s="621"/>
      <c r="CW45" s="621"/>
      <c r="CX45" s="621"/>
      <c r="CY45" s="622"/>
      <c r="CZ45" s="611">
        <v>3.9</v>
      </c>
      <c r="DA45" s="623"/>
      <c r="DB45" s="623"/>
      <c r="DC45" s="624"/>
      <c r="DD45" s="614">
        <v>33889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387058</v>
      </c>
      <c r="CS46" s="609"/>
      <c r="CT46" s="609"/>
      <c r="CU46" s="609"/>
      <c r="CV46" s="609"/>
      <c r="CW46" s="609"/>
      <c r="CX46" s="609"/>
      <c r="CY46" s="610"/>
      <c r="CZ46" s="611">
        <v>3</v>
      </c>
      <c r="DA46" s="612"/>
      <c r="DB46" s="612"/>
      <c r="DC46" s="613"/>
      <c r="DD46" s="614">
        <v>62496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v>30656</v>
      </c>
      <c r="CS47" s="621"/>
      <c r="CT47" s="621"/>
      <c r="CU47" s="621"/>
      <c r="CV47" s="621"/>
      <c r="CW47" s="621"/>
      <c r="CX47" s="621"/>
      <c r="CY47" s="622"/>
      <c r="CZ47" s="611">
        <v>0.2</v>
      </c>
      <c r="DA47" s="623"/>
      <c r="DB47" s="623"/>
      <c r="DC47" s="624"/>
      <c r="DD47" s="614">
        <v>1696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13056429</v>
      </c>
      <c r="CS49" s="593"/>
      <c r="CT49" s="593"/>
      <c r="CU49" s="593"/>
      <c r="CV49" s="593"/>
      <c r="CW49" s="593"/>
      <c r="CX49" s="593"/>
      <c r="CY49" s="594"/>
      <c r="CZ49" s="595">
        <v>100</v>
      </c>
      <c r="DA49" s="596"/>
      <c r="DB49" s="596"/>
      <c r="DC49" s="597"/>
      <c r="DD49" s="598">
        <v>7788298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QZIodUq/c9AxvLYmI4cOcnC3y6rV6kNik0twbxH8BmM+yxWtEIWABh6+vMzlxn2IyOGoI7ld+rt/A/uhUKWww==" saltValue="rakh2E8xkdCVAwiWqamyl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K83" sqref="AK83:AO83"/>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9" t="s">
        <v>352</v>
      </c>
      <c r="B2" s="1079"/>
      <c r="C2" s="1079"/>
      <c r="D2" s="1079"/>
      <c r="E2" s="1079"/>
      <c r="F2" s="1079"/>
      <c r="G2" s="1079"/>
      <c r="H2" s="1079"/>
      <c r="I2" s="1079"/>
      <c r="J2" s="1079"/>
      <c r="K2" s="1079"/>
      <c r="L2" s="1079"/>
      <c r="M2" s="1079"/>
      <c r="N2" s="1079"/>
      <c r="O2" s="1079"/>
      <c r="P2" s="1079"/>
      <c r="Q2" s="1079"/>
      <c r="R2" s="1079"/>
      <c r="S2" s="1079"/>
      <c r="T2" s="1079"/>
      <c r="U2" s="1079"/>
      <c r="V2" s="1079"/>
      <c r="W2" s="1079"/>
      <c r="X2" s="1079"/>
      <c r="Y2" s="1079"/>
      <c r="Z2" s="1079"/>
      <c r="AA2" s="1079"/>
      <c r="AB2" s="1079"/>
      <c r="AC2" s="1079"/>
      <c r="AD2" s="1079"/>
      <c r="AE2" s="1079"/>
      <c r="AF2" s="1079"/>
      <c r="AG2" s="1079"/>
      <c r="AH2" s="1079"/>
      <c r="AI2" s="1079"/>
      <c r="AJ2" s="1079"/>
      <c r="AK2" s="1079"/>
      <c r="AL2" s="1079"/>
      <c r="AM2" s="1079"/>
      <c r="AN2" s="1079"/>
      <c r="AO2" s="1079"/>
      <c r="AP2" s="1079"/>
      <c r="AQ2" s="1079"/>
      <c r="AR2" s="1079"/>
      <c r="AS2" s="1079"/>
      <c r="AT2" s="1079"/>
      <c r="AU2" s="1079"/>
      <c r="AV2" s="1079"/>
      <c r="AW2" s="1079"/>
      <c r="AX2" s="1079"/>
      <c r="AY2" s="1079"/>
      <c r="AZ2" s="1079"/>
      <c r="BA2" s="1079"/>
      <c r="BB2" s="1079"/>
      <c r="BC2" s="1079"/>
      <c r="BD2" s="1079"/>
      <c r="BE2" s="1079"/>
      <c r="BF2" s="1079"/>
      <c r="BG2" s="1079"/>
      <c r="BH2" s="1079"/>
      <c r="BI2" s="1079"/>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80" t="s">
        <v>353</v>
      </c>
      <c r="DK2" s="1081"/>
      <c r="DL2" s="1081"/>
      <c r="DM2" s="1081"/>
      <c r="DN2" s="1081"/>
      <c r="DO2" s="1082"/>
      <c r="DP2" s="222"/>
      <c r="DQ2" s="1080" t="s">
        <v>354</v>
      </c>
      <c r="DR2" s="1081"/>
      <c r="DS2" s="1081"/>
      <c r="DT2" s="1081"/>
      <c r="DU2" s="1081"/>
      <c r="DV2" s="1081"/>
      <c r="DW2" s="1081"/>
      <c r="DX2" s="1081"/>
      <c r="DY2" s="1081"/>
      <c r="DZ2" s="1082"/>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8" t="s">
        <v>355</v>
      </c>
      <c r="B4" s="1048"/>
      <c r="C4" s="1048"/>
      <c r="D4" s="1048"/>
      <c r="E4" s="1048"/>
      <c r="F4" s="1048"/>
      <c r="G4" s="1048"/>
      <c r="H4" s="1048"/>
      <c r="I4" s="1048"/>
      <c r="J4" s="1048"/>
      <c r="K4" s="1048"/>
      <c r="L4" s="1048"/>
      <c r="M4" s="1048"/>
      <c r="N4" s="1048"/>
      <c r="O4" s="1048"/>
      <c r="P4" s="1048"/>
      <c r="Q4" s="1048"/>
      <c r="R4" s="1048"/>
      <c r="S4" s="1048"/>
      <c r="T4" s="1048"/>
      <c r="U4" s="1048"/>
      <c r="V4" s="1048"/>
      <c r="W4" s="1048"/>
      <c r="X4" s="1048"/>
      <c r="Y4" s="1048"/>
      <c r="Z4" s="1048"/>
      <c r="AA4" s="1048"/>
      <c r="AB4" s="1048"/>
      <c r="AC4" s="1048"/>
      <c r="AD4" s="1048"/>
      <c r="AE4" s="1048"/>
      <c r="AF4" s="1048"/>
      <c r="AG4" s="1048"/>
      <c r="AH4" s="1048"/>
      <c r="AI4" s="1048"/>
      <c r="AJ4" s="1048"/>
      <c r="AK4" s="1048"/>
      <c r="AL4" s="1048"/>
      <c r="AM4" s="1048"/>
      <c r="AN4" s="1048"/>
      <c r="AO4" s="1048"/>
      <c r="AP4" s="1048"/>
      <c r="AQ4" s="1048"/>
      <c r="AR4" s="1048"/>
      <c r="AS4" s="1048"/>
      <c r="AT4" s="1048"/>
      <c r="AU4" s="1048"/>
      <c r="AV4" s="1048"/>
      <c r="AW4" s="1048"/>
      <c r="AX4" s="1048"/>
      <c r="AY4" s="1048"/>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3"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3" t="s">
        <v>371</v>
      </c>
      <c r="DH5" s="1074"/>
      <c r="DI5" s="1074"/>
      <c r="DJ5" s="1074"/>
      <c r="DK5" s="1075"/>
      <c r="DL5" s="1073" t="s">
        <v>372</v>
      </c>
      <c r="DM5" s="1074"/>
      <c r="DN5" s="1074"/>
      <c r="DO5" s="1074"/>
      <c r="DP5" s="1075"/>
      <c r="DQ5" s="988" t="s">
        <v>373</v>
      </c>
      <c r="DR5" s="989"/>
      <c r="DS5" s="989"/>
      <c r="DT5" s="989"/>
      <c r="DU5" s="990"/>
      <c r="DV5" s="988" t="s">
        <v>364</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4"/>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6"/>
      <c r="DH6" s="1077"/>
      <c r="DI6" s="1077"/>
      <c r="DJ6" s="1077"/>
      <c r="DK6" s="1078"/>
      <c r="DL6" s="1076"/>
      <c r="DM6" s="1077"/>
      <c r="DN6" s="1077"/>
      <c r="DO6" s="1077"/>
      <c r="DP6" s="1078"/>
      <c r="DQ6" s="991"/>
      <c r="DR6" s="992"/>
      <c r="DS6" s="992"/>
      <c r="DT6" s="992"/>
      <c r="DU6" s="993"/>
      <c r="DV6" s="991"/>
      <c r="DW6" s="992"/>
      <c r="DX6" s="992"/>
      <c r="DY6" s="992"/>
      <c r="DZ6" s="1003"/>
      <c r="EA6" s="228"/>
    </row>
    <row r="7" spans="1:131" s="229" customFormat="1" ht="26.25" customHeight="1" thickTop="1" x14ac:dyDescent="0.15">
      <c r="A7" s="230">
        <v>1</v>
      </c>
      <c r="B7" s="1036" t="s">
        <v>374</v>
      </c>
      <c r="C7" s="1037"/>
      <c r="D7" s="1037"/>
      <c r="E7" s="1037"/>
      <c r="F7" s="1037"/>
      <c r="G7" s="1037"/>
      <c r="H7" s="1037"/>
      <c r="I7" s="1037"/>
      <c r="J7" s="1037"/>
      <c r="K7" s="1037"/>
      <c r="L7" s="1037"/>
      <c r="M7" s="1037"/>
      <c r="N7" s="1037"/>
      <c r="O7" s="1037"/>
      <c r="P7" s="1038"/>
      <c r="Q7" s="1091">
        <v>13321</v>
      </c>
      <c r="R7" s="1092"/>
      <c r="S7" s="1092"/>
      <c r="T7" s="1092"/>
      <c r="U7" s="1092"/>
      <c r="V7" s="1092">
        <v>13065</v>
      </c>
      <c r="W7" s="1092"/>
      <c r="X7" s="1092"/>
      <c r="Y7" s="1092"/>
      <c r="Z7" s="1092"/>
      <c r="AA7" s="1092">
        <v>257</v>
      </c>
      <c r="AB7" s="1092"/>
      <c r="AC7" s="1092"/>
      <c r="AD7" s="1092"/>
      <c r="AE7" s="1093"/>
      <c r="AF7" s="1094">
        <v>203</v>
      </c>
      <c r="AG7" s="1095"/>
      <c r="AH7" s="1095"/>
      <c r="AI7" s="1095"/>
      <c r="AJ7" s="1096"/>
      <c r="AK7" s="1097"/>
      <c r="AL7" s="1098"/>
      <c r="AM7" s="1098"/>
      <c r="AN7" s="1098"/>
      <c r="AO7" s="1098"/>
      <c r="AP7" s="1098">
        <v>9479</v>
      </c>
      <c r="AQ7" s="1098"/>
      <c r="AR7" s="1098"/>
      <c r="AS7" s="1098"/>
      <c r="AT7" s="1098"/>
      <c r="AU7" s="1099"/>
      <c r="AV7" s="1099"/>
      <c r="AW7" s="1099"/>
      <c r="AX7" s="1099"/>
      <c r="AY7" s="1100"/>
      <c r="AZ7" s="226"/>
      <c r="BA7" s="226"/>
      <c r="BB7" s="226"/>
      <c r="BC7" s="226"/>
      <c r="BD7" s="226"/>
      <c r="BE7" s="227"/>
      <c r="BF7" s="227"/>
      <c r="BG7" s="227"/>
      <c r="BH7" s="227"/>
      <c r="BI7" s="227"/>
      <c r="BJ7" s="227"/>
      <c r="BK7" s="227"/>
      <c r="BL7" s="227"/>
      <c r="BM7" s="227"/>
      <c r="BN7" s="227"/>
      <c r="BO7" s="227"/>
      <c r="BP7" s="227"/>
      <c r="BQ7" s="230">
        <v>1</v>
      </c>
      <c r="BR7" s="231"/>
      <c r="BS7" s="1088"/>
      <c r="BT7" s="1089"/>
      <c r="BU7" s="1089"/>
      <c r="BV7" s="1089"/>
      <c r="BW7" s="1089"/>
      <c r="BX7" s="1089"/>
      <c r="BY7" s="1089"/>
      <c r="BZ7" s="1089"/>
      <c r="CA7" s="1089"/>
      <c r="CB7" s="1089"/>
      <c r="CC7" s="1089"/>
      <c r="CD7" s="1089"/>
      <c r="CE7" s="1089"/>
      <c r="CF7" s="1089"/>
      <c r="CG7" s="1101"/>
      <c r="CH7" s="1085"/>
      <c r="CI7" s="1086"/>
      <c r="CJ7" s="1086"/>
      <c r="CK7" s="1086"/>
      <c r="CL7" s="1087"/>
      <c r="CM7" s="1085"/>
      <c r="CN7" s="1086"/>
      <c r="CO7" s="1086"/>
      <c r="CP7" s="1086"/>
      <c r="CQ7" s="1087"/>
      <c r="CR7" s="1085"/>
      <c r="CS7" s="1086"/>
      <c r="CT7" s="1086"/>
      <c r="CU7" s="1086"/>
      <c r="CV7" s="1087"/>
      <c r="CW7" s="1085"/>
      <c r="CX7" s="1086"/>
      <c r="CY7" s="1086"/>
      <c r="CZ7" s="1086"/>
      <c r="DA7" s="1087"/>
      <c r="DB7" s="1085"/>
      <c r="DC7" s="1086"/>
      <c r="DD7" s="1086"/>
      <c r="DE7" s="1086"/>
      <c r="DF7" s="1087"/>
      <c r="DG7" s="1085"/>
      <c r="DH7" s="1086"/>
      <c r="DI7" s="1086"/>
      <c r="DJ7" s="1086"/>
      <c r="DK7" s="1087"/>
      <c r="DL7" s="1085"/>
      <c r="DM7" s="1086"/>
      <c r="DN7" s="1086"/>
      <c r="DO7" s="1086"/>
      <c r="DP7" s="1087"/>
      <c r="DQ7" s="1085"/>
      <c r="DR7" s="1086"/>
      <c r="DS7" s="1086"/>
      <c r="DT7" s="1086"/>
      <c r="DU7" s="1087"/>
      <c r="DV7" s="1088"/>
      <c r="DW7" s="1089"/>
      <c r="DX7" s="1089"/>
      <c r="DY7" s="1089"/>
      <c r="DZ7" s="1090"/>
      <c r="EA7" s="228"/>
    </row>
    <row r="8" spans="1:131" s="229" customFormat="1" ht="26.25" customHeight="1" x14ac:dyDescent="0.15">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9"/>
      <c r="AL8" s="1070"/>
      <c r="AM8" s="1070"/>
      <c r="AN8" s="1070"/>
      <c r="AO8" s="1070"/>
      <c r="AP8" s="1070"/>
      <c r="AQ8" s="1070"/>
      <c r="AR8" s="1070"/>
      <c r="AS8" s="1070"/>
      <c r="AT8" s="1070"/>
      <c r="AU8" s="1071"/>
      <c r="AV8" s="1071"/>
      <c r="AW8" s="1071"/>
      <c r="AX8" s="1071"/>
      <c r="AY8" s="1072"/>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9"/>
      <c r="AL9" s="1070"/>
      <c r="AM9" s="1070"/>
      <c r="AN9" s="1070"/>
      <c r="AO9" s="1070"/>
      <c r="AP9" s="1070"/>
      <c r="AQ9" s="1070"/>
      <c r="AR9" s="1070"/>
      <c r="AS9" s="1070"/>
      <c r="AT9" s="1070"/>
      <c r="AU9" s="1071"/>
      <c r="AV9" s="1071"/>
      <c r="AW9" s="1071"/>
      <c r="AX9" s="1071"/>
      <c r="AY9" s="1072"/>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9"/>
      <c r="AL10" s="1070"/>
      <c r="AM10" s="1070"/>
      <c r="AN10" s="1070"/>
      <c r="AO10" s="1070"/>
      <c r="AP10" s="1070"/>
      <c r="AQ10" s="1070"/>
      <c r="AR10" s="1070"/>
      <c r="AS10" s="1070"/>
      <c r="AT10" s="1070"/>
      <c r="AU10" s="1071"/>
      <c r="AV10" s="1071"/>
      <c r="AW10" s="1071"/>
      <c r="AX10" s="1071"/>
      <c r="AY10" s="1072"/>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9"/>
      <c r="AL11" s="1070"/>
      <c r="AM11" s="1070"/>
      <c r="AN11" s="1070"/>
      <c r="AO11" s="1070"/>
      <c r="AP11" s="1070"/>
      <c r="AQ11" s="1070"/>
      <c r="AR11" s="1070"/>
      <c r="AS11" s="1070"/>
      <c r="AT11" s="1070"/>
      <c r="AU11" s="1071"/>
      <c r="AV11" s="1071"/>
      <c r="AW11" s="1071"/>
      <c r="AX11" s="1071"/>
      <c r="AY11" s="1072"/>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9"/>
      <c r="AL12" s="1070"/>
      <c r="AM12" s="1070"/>
      <c r="AN12" s="1070"/>
      <c r="AO12" s="1070"/>
      <c r="AP12" s="1070"/>
      <c r="AQ12" s="1070"/>
      <c r="AR12" s="1070"/>
      <c r="AS12" s="1070"/>
      <c r="AT12" s="1070"/>
      <c r="AU12" s="1071"/>
      <c r="AV12" s="1071"/>
      <c r="AW12" s="1071"/>
      <c r="AX12" s="1071"/>
      <c r="AY12" s="1072"/>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9"/>
      <c r="AL13" s="1070"/>
      <c r="AM13" s="1070"/>
      <c r="AN13" s="1070"/>
      <c r="AO13" s="1070"/>
      <c r="AP13" s="1070"/>
      <c r="AQ13" s="1070"/>
      <c r="AR13" s="1070"/>
      <c r="AS13" s="1070"/>
      <c r="AT13" s="1070"/>
      <c r="AU13" s="1071"/>
      <c r="AV13" s="1071"/>
      <c r="AW13" s="1071"/>
      <c r="AX13" s="1071"/>
      <c r="AY13" s="1072"/>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9"/>
      <c r="AL14" s="1070"/>
      <c r="AM14" s="1070"/>
      <c r="AN14" s="1070"/>
      <c r="AO14" s="1070"/>
      <c r="AP14" s="1070"/>
      <c r="AQ14" s="1070"/>
      <c r="AR14" s="1070"/>
      <c r="AS14" s="1070"/>
      <c r="AT14" s="1070"/>
      <c r="AU14" s="1071"/>
      <c r="AV14" s="1071"/>
      <c r="AW14" s="1071"/>
      <c r="AX14" s="1071"/>
      <c r="AY14" s="1072"/>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9"/>
      <c r="AL15" s="1070"/>
      <c r="AM15" s="1070"/>
      <c r="AN15" s="1070"/>
      <c r="AO15" s="1070"/>
      <c r="AP15" s="1070"/>
      <c r="AQ15" s="1070"/>
      <c r="AR15" s="1070"/>
      <c r="AS15" s="1070"/>
      <c r="AT15" s="1070"/>
      <c r="AU15" s="1071"/>
      <c r="AV15" s="1071"/>
      <c r="AW15" s="1071"/>
      <c r="AX15" s="1071"/>
      <c r="AY15" s="1072"/>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9"/>
      <c r="AL16" s="1070"/>
      <c r="AM16" s="1070"/>
      <c r="AN16" s="1070"/>
      <c r="AO16" s="1070"/>
      <c r="AP16" s="1070"/>
      <c r="AQ16" s="1070"/>
      <c r="AR16" s="1070"/>
      <c r="AS16" s="1070"/>
      <c r="AT16" s="1070"/>
      <c r="AU16" s="1071"/>
      <c r="AV16" s="1071"/>
      <c r="AW16" s="1071"/>
      <c r="AX16" s="1071"/>
      <c r="AY16" s="1072"/>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9"/>
      <c r="AL17" s="1070"/>
      <c r="AM17" s="1070"/>
      <c r="AN17" s="1070"/>
      <c r="AO17" s="1070"/>
      <c r="AP17" s="1070"/>
      <c r="AQ17" s="1070"/>
      <c r="AR17" s="1070"/>
      <c r="AS17" s="1070"/>
      <c r="AT17" s="1070"/>
      <c r="AU17" s="1071"/>
      <c r="AV17" s="1071"/>
      <c r="AW17" s="1071"/>
      <c r="AX17" s="1071"/>
      <c r="AY17" s="1072"/>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9"/>
      <c r="AL18" s="1070"/>
      <c r="AM18" s="1070"/>
      <c r="AN18" s="1070"/>
      <c r="AO18" s="1070"/>
      <c r="AP18" s="1070"/>
      <c r="AQ18" s="1070"/>
      <c r="AR18" s="1070"/>
      <c r="AS18" s="1070"/>
      <c r="AT18" s="1070"/>
      <c r="AU18" s="1071"/>
      <c r="AV18" s="1071"/>
      <c r="AW18" s="1071"/>
      <c r="AX18" s="1071"/>
      <c r="AY18" s="1072"/>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9"/>
      <c r="AL19" s="1070"/>
      <c r="AM19" s="1070"/>
      <c r="AN19" s="1070"/>
      <c r="AO19" s="1070"/>
      <c r="AP19" s="1070"/>
      <c r="AQ19" s="1070"/>
      <c r="AR19" s="1070"/>
      <c r="AS19" s="1070"/>
      <c r="AT19" s="1070"/>
      <c r="AU19" s="1071"/>
      <c r="AV19" s="1071"/>
      <c r="AW19" s="1071"/>
      <c r="AX19" s="1071"/>
      <c r="AY19" s="1072"/>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9"/>
      <c r="AL20" s="1070"/>
      <c r="AM20" s="1070"/>
      <c r="AN20" s="1070"/>
      <c r="AO20" s="1070"/>
      <c r="AP20" s="1070"/>
      <c r="AQ20" s="1070"/>
      <c r="AR20" s="1070"/>
      <c r="AS20" s="1070"/>
      <c r="AT20" s="1070"/>
      <c r="AU20" s="1071"/>
      <c r="AV20" s="1071"/>
      <c r="AW20" s="1071"/>
      <c r="AX20" s="1071"/>
      <c r="AY20" s="1072"/>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9"/>
      <c r="AL21" s="1070"/>
      <c r="AM21" s="1070"/>
      <c r="AN21" s="1070"/>
      <c r="AO21" s="1070"/>
      <c r="AP21" s="1070"/>
      <c r="AQ21" s="1070"/>
      <c r="AR21" s="1070"/>
      <c r="AS21" s="1070"/>
      <c r="AT21" s="1070"/>
      <c r="AU21" s="1071"/>
      <c r="AV21" s="1071"/>
      <c r="AW21" s="1071"/>
      <c r="AX21" s="1071"/>
      <c r="AY21" s="1072"/>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2"/>
      <c r="R22" s="1063"/>
      <c r="S22" s="1063"/>
      <c r="T22" s="1063"/>
      <c r="U22" s="1063"/>
      <c r="V22" s="1063"/>
      <c r="W22" s="1063"/>
      <c r="X22" s="1063"/>
      <c r="Y22" s="1063"/>
      <c r="Z22" s="1063"/>
      <c r="AA22" s="1063"/>
      <c r="AB22" s="1063"/>
      <c r="AC22" s="1063"/>
      <c r="AD22" s="1063"/>
      <c r="AE22" s="1064"/>
      <c r="AF22" s="1022"/>
      <c r="AG22" s="1023"/>
      <c r="AH22" s="1023"/>
      <c r="AI22" s="1023"/>
      <c r="AJ22" s="1024"/>
      <c r="AK22" s="1065"/>
      <c r="AL22" s="1066"/>
      <c r="AM22" s="1066"/>
      <c r="AN22" s="1066"/>
      <c r="AO22" s="1066"/>
      <c r="AP22" s="1066"/>
      <c r="AQ22" s="1066"/>
      <c r="AR22" s="1066"/>
      <c r="AS22" s="1066"/>
      <c r="AT22" s="1066"/>
      <c r="AU22" s="1067"/>
      <c r="AV22" s="1067"/>
      <c r="AW22" s="1067"/>
      <c r="AX22" s="1067"/>
      <c r="AY22" s="1068"/>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376</v>
      </c>
      <c r="B23" s="924" t="s">
        <v>377</v>
      </c>
      <c r="C23" s="925"/>
      <c r="D23" s="925"/>
      <c r="E23" s="925"/>
      <c r="F23" s="925"/>
      <c r="G23" s="925"/>
      <c r="H23" s="925"/>
      <c r="I23" s="925"/>
      <c r="J23" s="925"/>
      <c r="K23" s="925"/>
      <c r="L23" s="925"/>
      <c r="M23" s="925"/>
      <c r="N23" s="925"/>
      <c r="O23" s="925"/>
      <c r="P23" s="935"/>
      <c r="Q23" s="1056">
        <v>13321</v>
      </c>
      <c r="R23" s="1050"/>
      <c r="S23" s="1050"/>
      <c r="T23" s="1050"/>
      <c r="U23" s="1050"/>
      <c r="V23" s="1050">
        <v>13065</v>
      </c>
      <c r="W23" s="1050"/>
      <c r="X23" s="1050"/>
      <c r="Y23" s="1050"/>
      <c r="Z23" s="1050"/>
      <c r="AA23" s="1050">
        <v>257</v>
      </c>
      <c r="AB23" s="1050"/>
      <c r="AC23" s="1050"/>
      <c r="AD23" s="1050"/>
      <c r="AE23" s="1057"/>
      <c r="AF23" s="1058">
        <v>203</v>
      </c>
      <c r="AG23" s="1050"/>
      <c r="AH23" s="1050"/>
      <c r="AI23" s="1050"/>
      <c r="AJ23" s="1059"/>
      <c r="AK23" s="1060"/>
      <c r="AL23" s="1061"/>
      <c r="AM23" s="1061"/>
      <c r="AN23" s="1061"/>
      <c r="AO23" s="1061"/>
      <c r="AP23" s="1050">
        <v>9479</v>
      </c>
      <c r="AQ23" s="1050"/>
      <c r="AR23" s="1050"/>
      <c r="AS23" s="1050"/>
      <c r="AT23" s="1050"/>
      <c r="AU23" s="1051"/>
      <c r="AV23" s="1051"/>
      <c r="AW23" s="1051"/>
      <c r="AX23" s="1051"/>
      <c r="AY23" s="1052"/>
      <c r="AZ23" s="1053" t="s">
        <v>121</v>
      </c>
      <c r="BA23" s="1054"/>
      <c r="BB23" s="1054"/>
      <c r="BC23" s="1054"/>
      <c r="BD23" s="1055"/>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9" t="s">
        <v>378</v>
      </c>
      <c r="B24" s="1049"/>
      <c r="C24" s="1049"/>
      <c r="D24" s="1049"/>
      <c r="E24" s="1049"/>
      <c r="F24" s="1049"/>
      <c r="G24" s="1049"/>
      <c r="H24" s="1049"/>
      <c r="I24" s="1049"/>
      <c r="J24" s="1049"/>
      <c r="K24" s="1049"/>
      <c r="L24" s="1049"/>
      <c r="M24" s="1049"/>
      <c r="N24" s="1049"/>
      <c r="O24" s="1049"/>
      <c r="P24" s="1049"/>
      <c r="Q24" s="1049"/>
      <c r="R24" s="1049"/>
      <c r="S24" s="1049"/>
      <c r="T24" s="1049"/>
      <c r="U24" s="1049"/>
      <c r="V24" s="1049"/>
      <c r="W24" s="1049"/>
      <c r="X24" s="1049"/>
      <c r="Y24" s="1049"/>
      <c r="Z24" s="1049"/>
      <c r="AA24" s="1049"/>
      <c r="AB24" s="1049"/>
      <c r="AC24" s="1049"/>
      <c r="AD24" s="1049"/>
      <c r="AE24" s="1049"/>
      <c r="AF24" s="1049"/>
      <c r="AG24" s="1049"/>
      <c r="AH24" s="1049"/>
      <c r="AI24" s="1049"/>
      <c r="AJ24" s="1049"/>
      <c r="AK24" s="1049"/>
      <c r="AL24" s="1049"/>
      <c r="AM24" s="1049"/>
      <c r="AN24" s="1049"/>
      <c r="AO24" s="1049"/>
      <c r="AP24" s="1049"/>
      <c r="AQ24" s="1049"/>
      <c r="AR24" s="1049"/>
      <c r="AS24" s="1049"/>
      <c r="AT24" s="1049"/>
      <c r="AU24" s="1049"/>
      <c r="AV24" s="1049"/>
      <c r="AW24" s="1049"/>
      <c r="AX24" s="1049"/>
      <c r="AY24" s="1049"/>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8" t="s">
        <v>379</v>
      </c>
      <c r="B25" s="1048"/>
      <c r="C25" s="1048"/>
      <c r="D25" s="1048"/>
      <c r="E25" s="1048"/>
      <c r="F25" s="1048"/>
      <c r="G25" s="1048"/>
      <c r="H25" s="1048"/>
      <c r="I25" s="1048"/>
      <c r="J25" s="1048"/>
      <c r="K25" s="1048"/>
      <c r="L25" s="1048"/>
      <c r="M25" s="1048"/>
      <c r="N25" s="1048"/>
      <c r="O25" s="1048"/>
      <c r="P25" s="1048"/>
      <c r="Q25" s="1048"/>
      <c r="R25" s="1048"/>
      <c r="S25" s="1048"/>
      <c r="T25" s="1048"/>
      <c r="U25" s="1048"/>
      <c r="V25" s="1048"/>
      <c r="W25" s="1048"/>
      <c r="X25" s="1048"/>
      <c r="Y25" s="1048"/>
      <c r="Z25" s="1048"/>
      <c r="AA25" s="1048"/>
      <c r="AB25" s="1048"/>
      <c r="AC25" s="1048"/>
      <c r="AD25" s="1048"/>
      <c r="AE25" s="1048"/>
      <c r="AF25" s="1048"/>
      <c r="AG25" s="1048"/>
      <c r="AH25" s="1048"/>
      <c r="AI25" s="1048"/>
      <c r="AJ25" s="1048"/>
      <c r="AK25" s="1048"/>
      <c r="AL25" s="1048"/>
      <c r="AM25" s="1048"/>
      <c r="AN25" s="1048"/>
      <c r="AO25" s="1048"/>
      <c r="AP25" s="1048"/>
      <c r="AQ25" s="1048"/>
      <c r="AR25" s="1048"/>
      <c r="AS25" s="1048"/>
      <c r="AT25" s="1048"/>
      <c r="AU25" s="1048"/>
      <c r="AV25" s="1048"/>
      <c r="AW25" s="1048"/>
      <c r="AX25" s="1048"/>
      <c r="AY25" s="1048"/>
      <c r="AZ25" s="1048"/>
      <c r="BA25" s="1048"/>
      <c r="BB25" s="1048"/>
      <c r="BC25" s="1048"/>
      <c r="BD25" s="1048"/>
      <c r="BE25" s="1048"/>
      <c r="BF25" s="1048"/>
      <c r="BG25" s="1048"/>
      <c r="BH25" s="1048"/>
      <c r="BI25" s="1048"/>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4" t="s">
        <v>383</v>
      </c>
      <c r="AG26" s="995"/>
      <c r="AH26" s="995"/>
      <c r="AI26" s="995"/>
      <c r="AJ26" s="1045"/>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6"/>
      <c r="AG27" s="998"/>
      <c r="AH27" s="998"/>
      <c r="AI27" s="998"/>
      <c r="AJ27" s="1047"/>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6" t="s">
        <v>388</v>
      </c>
      <c r="C28" s="1037"/>
      <c r="D28" s="1037"/>
      <c r="E28" s="1037"/>
      <c r="F28" s="1037"/>
      <c r="G28" s="1037"/>
      <c r="H28" s="1037"/>
      <c r="I28" s="1037"/>
      <c r="J28" s="1037"/>
      <c r="K28" s="1037"/>
      <c r="L28" s="1037"/>
      <c r="M28" s="1037"/>
      <c r="N28" s="1037"/>
      <c r="O28" s="1037"/>
      <c r="P28" s="1038"/>
      <c r="Q28" s="1039">
        <v>3128</v>
      </c>
      <c r="R28" s="1040"/>
      <c r="S28" s="1040"/>
      <c r="T28" s="1040"/>
      <c r="U28" s="1040"/>
      <c r="V28" s="1040">
        <v>3107</v>
      </c>
      <c r="W28" s="1040"/>
      <c r="X28" s="1040"/>
      <c r="Y28" s="1040"/>
      <c r="Z28" s="1040"/>
      <c r="AA28" s="1040">
        <v>21</v>
      </c>
      <c r="AB28" s="1040"/>
      <c r="AC28" s="1040"/>
      <c r="AD28" s="1040"/>
      <c r="AE28" s="1041"/>
      <c r="AF28" s="1042">
        <v>21</v>
      </c>
      <c r="AG28" s="1040"/>
      <c r="AH28" s="1040"/>
      <c r="AI28" s="1040"/>
      <c r="AJ28" s="1043"/>
      <c r="AK28" s="1032">
        <v>413</v>
      </c>
      <c r="AL28" s="1033"/>
      <c r="AM28" s="1033"/>
      <c r="AN28" s="1033"/>
      <c r="AO28" s="1033"/>
      <c r="AP28" s="1033" t="s">
        <v>547</v>
      </c>
      <c r="AQ28" s="1033"/>
      <c r="AR28" s="1033"/>
      <c r="AS28" s="1033"/>
      <c r="AT28" s="1033"/>
      <c r="AU28" s="1033" t="s">
        <v>547</v>
      </c>
      <c r="AV28" s="1033"/>
      <c r="AW28" s="1033"/>
      <c r="AX28" s="1033"/>
      <c r="AY28" s="1033"/>
      <c r="AZ28" s="1033" t="s">
        <v>547</v>
      </c>
      <c r="BA28" s="1033"/>
      <c r="BB28" s="1033"/>
      <c r="BC28" s="1033"/>
      <c r="BD28" s="1033"/>
      <c r="BE28" s="1034"/>
      <c r="BF28" s="1034"/>
      <c r="BG28" s="1034"/>
      <c r="BH28" s="1034"/>
      <c r="BI28" s="1035"/>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389</v>
      </c>
      <c r="C29" s="1018"/>
      <c r="D29" s="1018"/>
      <c r="E29" s="1018"/>
      <c r="F29" s="1018"/>
      <c r="G29" s="1018"/>
      <c r="H29" s="1018"/>
      <c r="I29" s="1018"/>
      <c r="J29" s="1018"/>
      <c r="K29" s="1018"/>
      <c r="L29" s="1018"/>
      <c r="M29" s="1018"/>
      <c r="N29" s="1018"/>
      <c r="O29" s="1018"/>
      <c r="P29" s="1019"/>
      <c r="Q29" s="1025">
        <v>2797</v>
      </c>
      <c r="R29" s="1026"/>
      <c r="S29" s="1026"/>
      <c r="T29" s="1026"/>
      <c r="U29" s="1026"/>
      <c r="V29" s="1026">
        <v>2593</v>
      </c>
      <c r="W29" s="1026"/>
      <c r="X29" s="1026"/>
      <c r="Y29" s="1026"/>
      <c r="Z29" s="1026"/>
      <c r="AA29" s="1026">
        <v>203</v>
      </c>
      <c r="AB29" s="1026"/>
      <c r="AC29" s="1026"/>
      <c r="AD29" s="1026"/>
      <c r="AE29" s="1027"/>
      <c r="AF29" s="1022">
        <v>203</v>
      </c>
      <c r="AG29" s="1023"/>
      <c r="AH29" s="1023"/>
      <c r="AI29" s="1023"/>
      <c r="AJ29" s="1024"/>
      <c r="AK29" s="967">
        <v>421</v>
      </c>
      <c r="AL29" s="958"/>
      <c r="AM29" s="958"/>
      <c r="AN29" s="958"/>
      <c r="AO29" s="958"/>
      <c r="AP29" s="958" t="s">
        <v>486</v>
      </c>
      <c r="AQ29" s="958"/>
      <c r="AR29" s="958"/>
      <c r="AS29" s="958"/>
      <c r="AT29" s="958"/>
      <c r="AU29" s="968" t="s">
        <v>486</v>
      </c>
      <c r="AV29" s="966"/>
      <c r="AW29" s="966"/>
      <c r="AX29" s="966"/>
      <c r="AY29" s="967"/>
      <c r="AZ29" s="1029" t="s">
        <v>486</v>
      </c>
      <c r="BA29" s="1030"/>
      <c r="BB29" s="1030"/>
      <c r="BC29" s="1030"/>
      <c r="BD29" s="1031"/>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390</v>
      </c>
      <c r="C30" s="1018"/>
      <c r="D30" s="1018"/>
      <c r="E30" s="1018"/>
      <c r="F30" s="1018"/>
      <c r="G30" s="1018"/>
      <c r="H30" s="1018"/>
      <c r="I30" s="1018"/>
      <c r="J30" s="1018"/>
      <c r="K30" s="1018"/>
      <c r="L30" s="1018"/>
      <c r="M30" s="1018"/>
      <c r="N30" s="1018"/>
      <c r="O30" s="1018"/>
      <c r="P30" s="1019"/>
      <c r="Q30" s="1025">
        <v>427</v>
      </c>
      <c r="R30" s="1026"/>
      <c r="S30" s="1026"/>
      <c r="T30" s="1026"/>
      <c r="U30" s="1026"/>
      <c r="V30" s="1026">
        <v>426</v>
      </c>
      <c r="W30" s="1026"/>
      <c r="X30" s="1026"/>
      <c r="Y30" s="1026"/>
      <c r="Z30" s="1026"/>
      <c r="AA30" s="1026">
        <v>1</v>
      </c>
      <c r="AB30" s="1026"/>
      <c r="AC30" s="1026"/>
      <c r="AD30" s="1026"/>
      <c r="AE30" s="1027"/>
      <c r="AF30" s="1022">
        <v>1</v>
      </c>
      <c r="AG30" s="1023"/>
      <c r="AH30" s="1023"/>
      <c r="AI30" s="1023"/>
      <c r="AJ30" s="1024"/>
      <c r="AK30" s="967">
        <v>104</v>
      </c>
      <c r="AL30" s="958"/>
      <c r="AM30" s="958"/>
      <c r="AN30" s="958"/>
      <c r="AO30" s="958"/>
      <c r="AP30" s="958" t="s">
        <v>486</v>
      </c>
      <c r="AQ30" s="958"/>
      <c r="AR30" s="958"/>
      <c r="AS30" s="958"/>
      <c r="AT30" s="958"/>
      <c r="AU30" s="968" t="s">
        <v>486</v>
      </c>
      <c r="AV30" s="966"/>
      <c r="AW30" s="966"/>
      <c r="AX30" s="966"/>
      <c r="AY30" s="967"/>
      <c r="AZ30" s="1029" t="s">
        <v>486</v>
      </c>
      <c r="BA30" s="1030"/>
      <c r="BB30" s="1030"/>
      <c r="BC30" s="1030"/>
      <c r="BD30" s="1031"/>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391</v>
      </c>
      <c r="C31" s="1018"/>
      <c r="D31" s="1018"/>
      <c r="E31" s="1018"/>
      <c r="F31" s="1018"/>
      <c r="G31" s="1018"/>
      <c r="H31" s="1018"/>
      <c r="I31" s="1018"/>
      <c r="J31" s="1018"/>
      <c r="K31" s="1018"/>
      <c r="L31" s="1018"/>
      <c r="M31" s="1018"/>
      <c r="N31" s="1018"/>
      <c r="O31" s="1018"/>
      <c r="P31" s="1019"/>
      <c r="Q31" s="1025">
        <v>29</v>
      </c>
      <c r="R31" s="1026"/>
      <c r="S31" s="1026"/>
      <c r="T31" s="1026"/>
      <c r="U31" s="1026"/>
      <c r="V31" s="1026">
        <v>29</v>
      </c>
      <c r="W31" s="1026"/>
      <c r="X31" s="1026"/>
      <c r="Y31" s="1026"/>
      <c r="Z31" s="1026"/>
      <c r="AA31" s="1026" t="s">
        <v>547</v>
      </c>
      <c r="AB31" s="1026"/>
      <c r="AC31" s="1026"/>
      <c r="AD31" s="1026"/>
      <c r="AE31" s="1027"/>
      <c r="AF31" s="1022" t="s">
        <v>121</v>
      </c>
      <c r="AG31" s="1023"/>
      <c r="AH31" s="1023"/>
      <c r="AI31" s="1023"/>
      <c r="AJ31" s="1024"/>
      <c r="AK31" s="967">
        <v>20</v>
      </c>
      <c r="AL31" s="958"/>
      <c r="AM31" s="958"/>
      <c r="AN31" s="958"/>
      <c r="AO31" s="958"/>
      <c r="AP31" s="958" t="s">
        <v>486</v>
      </c>
      <c r="AQ31" s="958"/>
      <c r="AR31" s="958"/>
      <c r="AS31" s="958"/>
      <c r="AT31" s="958"/>
      <c r="AU31" s="968" t="s">
        <v>486</v>
      </c>
      <c r="AV31" s="966"/>
      <c r="AW31" s="966"/>
      <c r="AX31" s="966"/>
      <c r="AY31" s="967"/>
      <c r="AZ31" s="1029" t="s">
        <v>486</v>
      </c>
      <c r="BA31" s="1030"/>
      <c r="BB31" s="1030"/>
      <c r="BC31" s="1030"/>
      <c r="BD31" s="1031"/>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392</v>
      </c>
      <c r="C32" s="1018"/>
      <c r="D32" s="1018"/>
      <c r="E32" s="1018"/>
      <c r="F32" s="1018"/>
      <c r="G32" s="1018"/>
      <c r="H32" s="1018"/>
      <c r="I32" s="1018"/>
      <c r="J32" s="1018"/>
      <c r="K32" s="1018"/>
      <c r="L32" s="1018"/>
      <c r="M32" s="1018"/>
      <c r="N32" s="1018"/>
      <c r="O32" s="1018"/>
      <c r="P32" s="1019"/>
      <c r="Q32" s="1025">
        <v>423</v>
      </c>
      <c r="R32" s="1026"/>
      <c r="S32" s="1026"/>
      <c r="T32" s="1026"/>
      <c r="U32" s="1026"/>
      <c r="V32" s="1026">
        <v>336</v>
      </c>
      <c r="W32" s="1026"/>
      <c r="X32" s="1026"/>
      <c r="Y32" s="1026"/>
      <c r="Z32" s="1026"/>
      <c r="AA32" s="1026">
        <v>87</v>
      </c>
      <c r="AB32" s="1026"/>
      <c r="AC32" s="1026"/>
      <c r="AD32" s="1026"/>
      <c r="AE32" s="1027"/>
      <c r="AF32" s="1022">
        <v>637</v>
      </c>
      <c r="AG32" s="1023"/>
      <c r="AH32" s="1023"/>
      <c r="AI32" s="1023"/>
      <c r="AJ32" s="1024"/>
      <c r="AK32" s="967">
        <v>12</v>
      </c>
      <c r="AL32" s="958"/>
      <c r="AM32" s="958"/>
      <c r="AN32" s="958"/>
      <c r="AO32" s="958"/>
      <c r="AP32" s="958">
        <v>1031</v>
      </c>
      <c r="AQ32" s="958"/>
      <c r="AR32" s="958"/>
      <c r="AS32" s="958"/>
      <c r="AT32" s="958"/>
      <c r="AU32" s="958">
        <v>8</v>
      </c>
      <c r="AV32" s="958"/>
      <c r="AW32" s="958"/>
      <c r="AX32" s="958"/>
      <c r="AY32" s="958"/>
      <c r="AZ32" s="1029" t="s">
        <v>486</v>
      </c>
      <c r="BA32" s="1030"/>
      <c r="BB32" s="1030"/>
      <c r="BC32" s="1030"/>
      <c r="BD32" s="1031"/>
      <c r="BE32" s="959" t="s">
        <v>393</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t="s">
        <v>394</v>
      </c>
      <c r="C33" s="1018"/>
      <c r="D33" s="1018"/>
      <c r="E33" s="1018"/>
      <c r="F33" s="1018"/>
      <c r="G33" s="1018"/>
      <c r="H33" s="1018"/>
      <c r="I33" s="1018"/>
      <c r="J33" s="1018"/>
      <c r="K33" s="1018"/>
      <c r="L33" s="1018"/>
      <c r="M33" s="1018"/>
      <c r="N33" s="1018"/>
      <c r="O33" s="1018"/>
      <c r="P33" s="1019"/>
      <c r="Q33" s="1025">
        <v>602</v>
      </c>
      <c r="R33" s="1026"/>
      <c r="S33" s="1026"/>
      <c r="T33" s="1026"/>
      <c r="U33" s="1026"/>
      <c r="V33" s="1026">
        <v>588</v>
      </c>
      <c r="W33" s="1026"/>
      <c r="X33" s="1026"/>
      <c r="Y33" s="1026"/>
      <c r="Z33" s="1026"/>
      <c r="AA33" s="1026">
        <v>14</v>
      </c>
      <c r="AB33" s="1026"/>
      <c r="AC33" s="1026"/>
      <c r="AD33" s="1026"/>
      <c r="AE33" s="1027"/>
      <c r="AF33" s="1022">
        <v>110</v>
      </c>
      <c r="AG33" s="1023"/>
      <c r="AH33" s="1023"/>
      <c r="AI33" s="1023"/>
      <c r="AJ33" s="1024"/>
      <c r="AK33" s="967">
        <v>251</v>
      </c>
      <c r="AL33" s="958"/>
      <c r="AM33" s="958"/>
      <c r="AN33" s="958"/>
      <c r="AO33" s="958"/>
      <c r="AP33" s="958">
        <v>2372</v>
      </c>
      <c r="AQ33" s="958"/>
      <c r="AR33" s="958"/>
      <c r="AS33" s="958"/>
      <c r="AT33" s="958"/>
      <c r="AU33" s="958">
        <v>1240</v>
      </c>
      <c r="AV33" s="958"/>
      <c r="AW33" s="958"/>
      <c r="AX33" s="958"/>
      <c r="AY33" s="958"/>
      <c r="AZ33" s="1029" t="s">
        <v>486</v>
      </c>
      <c r="BA33" s="1030"/>
      <c r="BB33" s="1030"/>
      <c r="BC33" s="1030"/>
      <c r="BD33" s="1031"/>
      <c r="BE33" s="959" t="s">
        <v>393</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376</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973</v>
      </c>
      <c r="AG63" s="946"/>
      <c r="AH63" s="946"/>
      <c r="AI63" s="946"/>
      <c r="AJ63" s="1009"/>
      <c r="AK63" s="1010"/>
      <c r="AL63" s="950"/>
      <c r="AM63" s="950"/>
      <c r="AN63" s="950"/>
      <c r="AO63" s="950"/>
      <c r="AP63" s="946">
        <v>3403</v>
      </c>
      <c r="AQ63" s="946"/>
      <c r="AR63" s="946"/>
      <c r="AS63" s="946"/>
      <c r="AT63" s="946"/>
      <c r="AU63" s="946">
        <v>1248</v>
      </c>
      <c r="AV63" s="946"/>
      <c r="AW63" s="946"/>
      <c r="AX63" s="946"/>
      <c r="AY63" s="946"/>
      <c r="AZ63" s="1004"/>
      <c r="BA63" s="1004"/>
      <c r="BB63" s="1004"/>
      <c r="BC63" s="1004"/>
      <c r="BD63" s="1004"/>
      <c r="BE63" s="947"/>
      <c r="BF63" s="947"/>
      <c r="BG63" s="947"/>
      <c r="BH63" s="947"/>
      <c r="BI63" s="948"/>
      <c r="BJ63" s="1005" t="s">
        <v>121</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399</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548</v>
      </c>
      <c r="C68" s="973"/>
      <c r="D68" s="973"/>
      <c r="E68" s="973"/>
      <c r="F68" s="973"/>
      <c r="G68" s="973"/>
      <c r="H68" s="973"/>
      <c r="I68" s="973"/>
      <c r="J68" s="973"/>
      <c r="K68" s="973"/>
      <c r="L68" s="973"/>
      <c r="M68" s="973"/>
      <c r="N68" s="973"/>
      <c r="O68" s="973"/>
      <c r="P68" s="974"/>
      <c r="Q68" s="975">
        <v>2136</v>
      </c>
      <c r="R68" s="969"/>
      <c r="S68" s="969"/>
      <c r="T68" s="969"/>
      <c r="U68" s="969"/>
      <c r="V68" s="969">
        <v>1695</v>
      </c>
      <c r="W68" s="969"/>
      <c r="X68" s="969"/>
      <c r="Y68" s="969"/>
      <c r="Z68" s="969"/>
      <c r="AA68" s="969">
        <v>441</v>
      </c>
      <c r="AB68" s="969"/>
      <c r="AC68" s="969"/>
      <c r="AD68" s="969"/>
      <c r="AE68" s="969"/>
      <c r="AF68" s="969">
        <v>441</v>
      </c>
      <c r="AG68" s="969"/>
      <c r="AH68" s="969"/>
      <c r="AI68" s="969"/>
      <c r="AJ68" s="969"/>
      <c r="AK68" s="969" t="s">
        <v>547</v>
      </c>
      <c r="AL68" s="969"/>
      <c r="AM68" s="969"/>
      <c r="AN68" s="969"/>
      <c r="AO68" s="969"/>
      <c r="AP68" s="969" t="s">
        <v>547</v>
      </c>
      <c r="AQ68" s="969"/>
      <c r="AR68" s="969"/>
      <c r="AS68" s="969"/>
      <c r="AT68" s="969"/>
      <c r="AU68" s="969" t="s">
        <v>486</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549</v>
      </c>
      <c r="C69" s="962"/>
      <c r="D69" s="962"/>
      <c r="E69" s="962"/>
      <c r="F69" s="962"/>
      <c r="G69" s="962"/>
      <c r="H69" s="962"/>
      <c r="I69" s="962"/>
      <c r="J69" s="962"/>
      <c r="K69" s="962"/>
      <c r="L69" s="962"/>
      <c r="M69" s="962"/>
      <c r="N69" s="962"/>
      <c r="O69" s="962"/>
      <c r="P69" s="963"/>
      <c r="Q69" s="964">
        <v>349</v>
      </c>
      <c r="R69" s="958"/>
      <c r="S69" s="958"/>
      <c r="T69" s="958"/>
      <c r="U69" s="958"/>
      <c r="V69" s="958">
        <v>348</v>
      </c>
      <c r="W69" s="958"/>
      <c r="X69" s="958"/>
      <c r="Y69" s="958"/>
      <c r="Z69" s="958"/>
      <c r="AA69" s="958">
        <v>0</v>
      </c>
      <c r="AB69" s="958"/>
      <c r="AC69" s="958"/>
      <c r="AD69" s="958"/>
      <c r="AE69" s="958"/>
      <c r="AF69" s="958">
        <v>0</v>
      </c>
      <c r="AG69" s="958"/>
      <c r="AH69" s="958"/>
      <c r="AI69" s="958"/>
      <c r="AJ69" s="958"/>
      <c r="AK69" s="958">
        <v>2</v>
      </c>
      <c r="AL69" s="958"/>
      <c r="AM69" s="958"/>
      <c r="AN69" s="958"/>
      <c r="AO69" s="958"/>
      <c r="AP69" s="958" t="s">
        <v>547</v>
      </c>
      <c r="AQ69" s="958"/>
      <c r="AR69" s="958"/>
      <c r="AS69" s="958"/>
      <c r="AT69" s="958"/>
      <c r="AU69" s="958" t="s">
        <v>486</v>
      </c>
      <c r="AV69" s="958"/>
      <c r="AW69" s="958"/>
      <c r="AX69" s="958"/>
      <c r="AY69" s="958"/>
      <c r="AZ69" s="959" t="s">
        <v>561</v>
      </c>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550</v>
      </c>
      <c r="C70" s="962"/>
      <c r="D70" s="962"/>
      <c r="E70" s="962"/>
      <c r="F70" s="962"/>
      <c r="G70" s="962"/>
      <c r="H70" s="962"/>
      <c r="I70" s="962"/>
      <c r="J70" s="962"/>
      <c r="K70" s="962"/>
      <c r="L70" s="962"/>
      <c r="M70" s="962"/>
      <c r="N70" s="962"/>
      <c r="O70" s="962"/>
      <c r="P70" s="963"/>
      <c r="Q70" s="964">
        <v>27</v>
      </c>
      <c r="R70" s="958"/>
      <c r="S70" s="958"/>
      <c r="T70" s="958"/>
      <c r="U70" s="958"/>
      <c r="V70" s="958">
        <v>26</v>
      </c>
      <c r="W70" s="958"/>
      <c r="X70" s="958"/>
      <c r="Y70" s="958"/>
      <c r="Z70" s="958"/>
      <c r="AA70" s="958">
        <v>2</v>
      </c>
      <c r="AB70" s="958"/>
      <c r="AC70" s="958"/>
      <c r="AD70" s="958"/>
      <c r="AE70" s="958"/>
      <c r="AF70" s="958">
        <v>2</v>
      </c>
      <c r="AG70" s="958"/>
      <c r="AH70" s="958"/>
      <c r="AI70" s="958"/>
      <c r="AJ70" s="958"/>
      <c r="AK70" s="958" t="s">
        <v>547</v>
      </c>
      <c r="AL70" s="958"/>
      <c r="AM70" s="958"/>
      <c r="AN70" s="958"/>
      <c r="AO70" s="958"/>
      <c r="AP70" s="958" t="s">
        <v>547</v>
      </c>
      <c r="AQ70" s="958"/>
      <c r="AR70" s="958"/>
      <c r="AS70" s="958"/>
      <c r="AT70" s="958"/>
      <c r="AU70" s="958" t="s">
        <v>486</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551</v>
      </c>
      <c r="C71" s="962"/>
      <c r="D71" s="962"/>
      <c r="E71" s="962"/>
      <c r="F71" s="962"/>
      <c r="G71" s="962"/>
      <c r="H71" s="962"/>
      <c r="I71" s="962"/>
      <c r="J71" s="962"/>
      <c r="K71" s="962"/>
      <c r="L71" s="962"/>
      <c r="M71" s="962"/>
      <c r="N71" s="962"/>
      <c r="O71" s="962"/>
      <c r="P71" s="963"/>
      <c r="Q71" s="964">
        <v>290</v>
      </c>
      <c r="R71" s="958"/>
      <c r="S71" s="958"/>
      <c r="T71" s="958"/>
      <c r="U71" s="958"/>
      <c r="V71" s="958">
        <v>287</v>
      </c>
      <c r="W71" s="958"/>
      <c r="X71" s="958"/>
      <c r="Y71" s="958"/>
      <c r="Z71" s="958"/>
      <c r="AA71" s="958">
        <v>3</v>
      </c>
      <c r="AB71" s="958"/>
      <c r="AC71" s="958"/>
      <c r="AD71" s="958"/>
      <c r="AE71" s="958"/>
      <c r="AF71" s="958">
        <v>3</v>
      </c>
      <c r="AG71" s="958"/>
      <c r="AH71" s="958"/>
      <c r="AI71" s="958"/>
      <c r="AJ71" s="958"/>
      <c r="AK71" s="958" t="s">
        <v>547</v>
      </c>
      <c r="AL71" s="958"/>
      <c r="AM71" s="958"/>
      <c r="AN71" s="958"/>
      <c r="AO71" s="958"/>
      <c r="AP71" s="958" t="s">
        <v>547</v>
      </c>
      <c r="AQ71" s="958"/>
      <c r="AR71" s="958"/>
      <c r="AS71" s="958"/>
      <c r="AT71" s="958"/>
      <c r="AU71" s="958" t="s">
        <v>547</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t="s">
        <v>552</v>
      </c>
      <c r="C72" s="962"/>
      <c r="D72" s="962"/>
      <c r="E72" s="962"/>
      <c r="F72" s="962"/>
      <c r="G72" s="962"/>
      <c r="H72" s="962"/>
      <c r="I72" s="962"/>
      <c r="J72" s="962"/>
      <c r="K72" s="962"/>
      <c r="L72" s="962"/>
      <c r="M72" s="962"/>
      <c r="N72" s="962"/>
      <c r="O72" s="962"/>
      <c r="P72" s="963"/>
      <c r="Q72" s="964">
        <v>1384</v>
      </c>
      <c r="R72" s="958"/>
      <c r="S72" s="958"/>
      <c r="T72" s="958"/>
      <c r="U72" s="958"/>
      <c r="V72" s="958">
        <v>1384</v>
      </c>
      <c r="W72" s="958"/>
      <c r="X72" s="958"/>
      <c r="Y72" s="958"/>
      <c r="Z72" s="958"/>
      <c r="AA72" s="958" t="s">
        <v>547</v>
      </c>
      <c r="AB72" s="958"/>
      <c r="AC72" s="958"/>
      <c r="AD72" s="958"/>
      <c r="AE72" s="958"/>
      <c r="AF72" s="958" t="s">
        <v>547</v>
      </c>
      <c r="AG72" s="958"/>
      <c r="AH72" s="958"/>
      <c r="AI72" s="958"/>
      <c r="AJ72" s="958"/>
      <c r="AK72" s="958" t="s">
        <v>547</v>
      </c>
      <c r="AL72" s="958"/>
      <c r="AM72" s="958"/>
      <c r="AN72" s="958"/>
      <c r="AO72" s="958"/>
      <c r="AP72" s="958" t="s">
        <v>547</v>
      </c>
      <c r="AQ72" s="958"/>
      <c r="AR72" s="958"/>
      <c r="AS72" s="958"/>
      <c r="AT72" s="958"/>
      <c r="AU72" s="958" t="s">
        <v>486</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t="s">
        <v>560</v>
      </c>
      <c r="C73" s="962"/>
      <c r="D73" s="962"/>
      <c r="E73" s="962"/>
      <c r="F73" s="962"/>
      <c r="G73" s="962"/>
      <c r="H73" s="962"/>
      <c r="I73" s="962"/>
      <c r="J73" s="962"/>
      <c r="K73" s="962"/>
      <c r="L73" s="962"/>
      <c r="M73" s="962"/>
      <c r="N73" s="962"/>
      <c r="O73" s="962"/>
      <c r="P73" s="963"/>
      <c r="Q73" s="964">
        <v>194</v>
      </c>
      <c r="R73" s="958"/>
      <c r="S73" s="958"/>
      <c r="T73" s="958"/>
      <c r="U73" s="958"/>
      <c r="V73" s="958">
        <v>194</v>
      </c>
      <c r="W73" s="958"/>
      <c r="X73" s="958"/>
      <c r="Y73" s="958"/>
      <c r="Z73" s="958"/>
      <c r="AA73" s="958" t="s">
        <v>547</v>
      </c>
      <c r="AB73" s="958"/>
      <c r="AC73" s="958"/>
      <c r="AD73" s="958"/>
      <c r="AE73" s="958"/>
      <c r="AF73" s="958" t="s">
        <v>547</v>
      </c>
      <c r="AG73" s="958"/>
      <c r="AH73" s="958"/>
      <c r="AI73" s="958"/>
      <c r="AJ73" s="958"/>
      <c r="AK73" s="958">
        <v>166</v>
      </c>
      <c r="AL73" s="958"/>
      <c r="AM73" s="958"/>
      <c r="AN73" s="958"/>
      <c r="AO73" s="958"/>
      <c r="AP73" s="958">
        <v>1106</v>
      </c>
      <c r="AQ73" s="958"/>
      <c r="AR73" s="958"/>
      <c r="AS73" s="958"/>
      <c r="AT73" s="958"/>
      <c r="AU73" s="958">
        <v>165</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t="s">
        <v>553</v>
      </c>
      <c r="C74" s="962"/>
      <c r="D74" s="962"/>
      <c r="E74" s="962"/>
      <c r="F74" s="962"/>
      <c r="G74" s="962"/>
      <c r="H74" s="962"/>
      <c r="I74" s="962"/>
      <c r="J74" s="962"/>
      <c r="K74" s="962"/>
      <c r="L74" s="962"/>
      <c r="M74" s="962"/>
      <c r="N74" s="962"/>
      <c r="O74" s="962"/>
      <c r="P74" s="963"/>
      <c r="Q74" s="964">
        <v>1438</v>
      </c>
      <c r="R74" s="958"/>
      <c r="S74" s="958"/>
      <c r="T74" s="958"/>
      <c r="U74" s="958"/>
      <c r="V74" s="958">
        <v>1438</v>
      </c>
      <c r="W74" s="958"/>
      <c r="X74" s="958"/>
      <c r="Y74" s="958"/>
      <c r="Z74" s="958"/>
      <c r="AA74" s="958" t="s">
        <v>547</v>
      </c>
      <c r="AB74" s="958"/>
      <c r="AC74" s="958"/>
      <c r="AD74" s="958"/>
      <c r="AE74" s="958"/>
      <c r="AF74" s="958" t="s">
        <v>547</v>
      </c>
      <c r="AG74" s="958"/>
      <c r="AH74" s="958"/>
      <c r="AI74" s="958"/>
      <c r="AJ74" s="958"/>
      <c r="AK74" s="958">
        <v>1179</v>
      </c>
      <c r="AL74" s="958"/>
      <c r="AM74" s="958"/>
      <c r="AN74" s="958"/>
      <c r="AO74" s="958"/>
      <c r="AP74" s="958">
        <v>2127</v>
      </c>
      <c r="AQ74" s="958"/>
      <c r="AR74" s="958"/>
      <c r="AS74" s="958"/>
      <c r="AT74" s="958"/>
      <c r="AU74" s="958">
        <v>201</v>
      </c>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t="s">
        <v>554</v>
      </c>
      <c r="C75" s="962"/>
      <c r="D75" s="962"/>
      <c r="E75" s="962"/>
      <c r="F75" s="962"/>
      <c r="G75" s="962"/>
      <c r="H75" s="962"/>
      <c r="I75" s="962"/>
      <c r="J75" s="962"/>
      <c r="K75" s="962"/>
      <c r="L75" s="962"/>
      <c r="M75" s="962"/>
      <c r="N75" s="962"/>
      <c r="O75" s="962"/>
      <c r="P75" s="963"/>
      <c r="Q75" s="965">
        <v>25</v>
      </c>
      <c r="R75" s="966"/>
      <c r="S75" s="966"/>
      <c r="T75" s="966"/>
      <c r="U75" s="967"/>
      <c r="V75" s="968">
        <v>25</v>
      </c>
      <c r="W75" s="966"/>
      <c r="X75" s="966"/>
      <c r="Y75" s="966"/>
      <c r="Z75" s="967"/>
      <c r="AA75" s="968" t="s">
        <v>547</v>
      </c>
      <c r="AB75" s="966"/>
      <c r="AC75" s="966"/>
      <c r="AD75" s="966"/>
      <c r="AE75" s="967"/>
      <c r="AF75" s="968" t="s">
        <v>547</v>
      </c>
      <c r="AG75" s="966"/>
      <c r="AH75" s="966"/>
      <c r="AI75" s="966"/>
      <c r="AJ75" s="967"/>
      <c r="AK75" s="968">
        <v>25</v>
      </c>
      <c r="AL75" s="966"/>
      <c r="AM75" s="966"/>
      <c r="AN75" s="966"/>
      <c r="AO75" s="967"/>
      <c r="AP75" s="968" t="s">
        <v>547</v>
      </c>
      <c r="AQ75" s="966"/>
      <c r="AR75" s="966"/>
      <c r="AS75" s="966"/>
      <c r="AT75" s="967"/>
      <c r="AU75" s="968" t="s">
        <v>486</v>
      </c>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t="s">
        <v>555</v>
      </c>
      <c r="C76" s="962"/>
      <c r="D76" s="962"/>
      <c r="E76" s="962"/>
      <c r="F76" s="962"/>
      <c r="G76" s="962"/>
      <c r="H76" s="962"/>
      <c r="I76" s="962"/>
      <c r="J76" s="962"/>
      <c r="K76" s="962"/>
      <c r="L76" s="962"/>
      <c r="M76" s="962"/>
      <c r="N76" s="962"/>
      <c r="O76" s="962"/>
      <c r="P76" s="963"/>
      <c r="Q76" s="965">
        <v>1670</v>
      </c>
      <c r="R76" s="966"/>
      <c r="S76" s="966"/>
      <c r="T76" s="966"/>
      <c r="U76" s="967"/>
      <c r="V76" s="968">
        <v>1670</v>
      </c>
      <c r="W76" s="966"/>
      <c r="X76" s="966"/>
      <c r="Y76" s="966"/>
      <c r="Z76" s="967"/>
      <c r="AA76" s="968" t="s">
        <v>547</v>
      </c>
      <c r="AB76" s="966"/>
      <c r="AC76" s="966"/>
      <c r="AD76" s="966"/>
      <c r="AE76" s="967"/>
      <c r="AF76" s="968" t="s">
        <v>547</v>
      </c>
      <c r="AG76" s="966"/>
      <c r="AH76" s="966"/>
      <c r="AI76" s="966"/>
      <c r="AJ76" s="967"/>
      <c r="AK76" s="968" t="s">
        <v>547</v>
      </c>
      <c r="AL76" s="966"/>
      <c r="AM76" s="966"/>
      <c r="AN76" s="966"/>
      <c r="AO76" s="967"/>
      <c r="AP76" s="968">
        <v>3190</v>
      </c>
      <c r="AQ76" s="966"/>
      <c r="AR76" s="966"/>
      <c r="AS76" s="966"/>
      <c r="AT76" s="967"/>
      <c r="AU76" s="968" t="s">
        <v>486</v>
      </c>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t="s">
        <v>556</v>
      </c>
      <c r="C77" s="962"/>
      <c r="D77" s="962"/>
      <c r="E77" s="962"/>
      <c r="F77" s="962"/>
      <c r="G77" s="962"/>
      <c r="H77" s="962"/>
      <c r="I77" s="962"/>
      <c r="J77" s="962"/>
      <c r="K77" s="962"/>
      <c r="L77" s="962"/>
      <c r="M77" s="962"/>
      <c r="N77" s="962"/>
      <c r="O77" s="962"/>
      <c r="P77" s="963"/>
      <c r="Q77" s="965">
        <v>1186</v>
      </c>
      <c r="R77" s="966"/>
      <c r="S77" s="966"/>
      <c r="T77" s="966"/>
      <c r="U77" s="967"/>
      <c r="V77" s="968">
        <v>1159</v>
      </c>
      <c r="W77" s="966"/>
      <c r="X77" s="966"/>
      <c r="Y77" s="966"/>
      <c r="Z77" s="967"/>
      <c r="AA77" s="968">
        <v>27</v>
      </c>
      <c r="AB77" s="966"/>
      <c r="AC77" s="966"/>
      <c r="AD77" s="966"/>
      <c r="AE77" s="967"/>
      <c r="AF77" s="968">
        <v>27</v>
      </c>
      <c r="AG77" s="966"/>
      <c r="AH77" s="966"/>
      <c r="AI77" s="966"/>
      <c r="AJ77" s="967"/>
      <c r="AK77" s="968">
        <v>54</v>
      </c>
      <c r="AL77" s="966"/>
      <c r="AM77" s="966"/>
      <c r="AN77" s="966"/>
      <c r="AO77" s="967"/>
      <c r="AP77" s="968">
        <v>613</v>
      </c>
      <c r="AQ77" s="966"/>
      <c r="AR77" s="966"/>
      <c r="AS77" s="966"/>
      <c r="AT77" s="967"/>
      <c r="AU77" s="968">
        <v>167</v>
      </c>
      <c r="AV77" s="966"/>
      <c r="AW77" s="966"/>
      <c r="AX77" s="966"/>
      <c r="AY77" s="967"/>
      <c r="AZ77" s="959" t="s">
        <v>562</v>
      </c>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t="s">
        <v>557</v>
      </c>
      <c r="C78" s="962"/>
      <c r="D78" s="962"/>
      <c r="E78" s="962"/>
      <c r="F78" s="962"/>
      <c r="G78" s="962"/>
      <c r="H78" s="962"/>
      <c r="I78" s="962"/>
      <c r="J78" s="962"/>
      <c r="K78" s="962"/>
      <c r="L78" s="962"/>
      <c r="M78" s="962"/>
      <c r="N78" s="962"/>
      <c r="O78" s="962"/>
      <c r="P78" s="963"/>
      <c r="Q78" s="964">
        <v>63</v>
      </c>
      <c r="R78" s="958"/>
      <c r="S78" s="958"/>
      <c r="T78" s="958"/>
      <c r="U78" s="958"/>
      <c r="V78" s="958">
        <v>51</v>
      </c>
      <c r="W78" s="958"/>
      <c r="X78" s="958"/>
      <c r="Y78" s="958"/>
      <c r="Z78" s="958"/>
      <c r="AA78" s="958">
        <v>13</v>
      </c>
      <c r="AB78" s="958"/>
      <c r="AC78" s="958"/>
      <c r="AD78" s="958"/>
      <c r="AE78" s="958"/>
      <c r="AF78" s="958">
        <v>13</v>
      </c>
      <c r="AG78" s="958"/>
      <c r="AH78" s="958"/>
      <c r="AI78" s="958"/>
      <c r="AJ78" s="958"/>
      <c r="AK78" s="958" t="s">
        <v>547</v>
      </c>
      <c r="AL78" s="958"/>
      <c r="AM78" s="958"/>
      <c r="AN78" s="958"/>
      <c r="AO78" s="958"/>
      <c r="AP78" s="958" t="s">
        <v>547</v>
      </c>
      <c r="AQ78" s="958"/>
      <c r="AR78" s="958"/>
      <c r="AS78" s="958"/>
      <c r="AT78" s="958"/>
      <c r="AU78" s="958" t="s">
        <v>486</v>
      </c>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t="s">
        <v>558</v>
      </c>
      <c r="C79" s="962"/>
      <c r="D79" s="962"/>
      <c r="E79" s="962"/>
      <c r="F79" s="962"/>
      <c r="G79" s="962"/>
      <c r="H79" s="962"/>
      <c r="I79" s="962"/>
      <c r="J79" s="962"/>
      <c r="K79" s="962"/>
      <c r="L79" s="962"/>
      <c r="M79" s="962"/>
      <c r="N79" s="962"/>
      <c r="O79" s="962"/>
      <c r="P79" s="963"/>
      <c r="Q79" s="964">
        <v>332</v>
      </c>
      <c r="R79" s="958"/>
      <c r="S79" s="958"/>
      <c r="T79" s="958"/>
      <c r="U79" s="958"/>
      <c r="V79" s="958">
        <v>216</v>
      </c>
      <c r="W79" s="958"/>
      <c r="X79" s="958"/>
      <c r="Y79" s="958"/>
      <c r="Z79" s="958"/>
      <c r="AA79" s="958">
        <v>117</v>
      </c>
      <c r="AB79" s="958"/>
      <c r="AC79" s="958"/>
      <c r="AD79" s="958"/>
      <c r="AE79" s="958"/>
      <c r="AF79" s="958">
        <v>117</v>
      </c>
      <c r="AG79" s="958"/>
      <c r="AH79" s="958"/>
      <c r="AI79" s="958"/>
      <c r="AJ79" s="958"/>
      <c r="AK79" s="958">
        <v>133</v>
      </c>
      <c r="AL79" s="958"/>
      <c r="AM79" s="958"/>
      <c r="AN79" s="958"/>
      <c r="AO79" s="958"/>
      <c r="AP79" s="958" t="s">
        <v>547</v>
      </c>
      <c r="AQ79" s="958"/>
      <c r="AR79" s="958"/>
      <c r="AS79" s="958"/>
      <c r="AT79" s="958"/>
      <c r="AU79" s="958" t="s">
        <v>486</v>
      </c>
      <c r="AV79" s="958"/>
      <c r="AW79" s="958"/>
      <c r="AX79" s="958"/>
      <c r="AY79" s="958"/>
      <c r="AZ79" s="959" t="s">
        <v>563</v>
      </c>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t="s">
        <v>559</v>
      </c>
      <c r="C80" s="962"/>
      <c r="D80" s="962"/>
      <c r="E80" s="962"/>
      <c r="F80" s="962"/>
      <c r="G80" s="962"/>
      <c r="H80" s="962"/>
      <c r="I80" s="962"/>
      <c r="J80" s="962"/>
      <c r="K80" s="962"/>
      <c r="L80" s="962"/>
      <c r="M80" s="962"/>
      <c r="N80" s="962"/>
      <c r="O80" s="962"/>
      <c r="P80" s="963"/>
      <c r="Q80" s="964">
        <v>211512</v>
      </c>
      <c r="R80" s="958"/>
      <c r="S80" s="958"/>
      <c r="T80" s="958"/>
      <c r="U80" s="958"/>
      <c r="V80" s="958">
        <v>207502</v>
      </c>
      <c r="W80" s="958"/>
      <c r="X80" s="958"/>
      <c r="Y80" s="958"/>
      <c r="Z80" s="958"/>
      <c r="AA80" s="958">
        <v>4010</v>
      </c>
      <c r="AB80" s="958"/>
      <c r="AC80" s="958"/>
      <c r="AD80" s="958"/>
      <c r="AE80" s="958"/>
      <c r="AF80" s="958">
        <v>4010</v>
      </c>
      <c r="AG80" s="958"/>
      <c r="AH80" s="958"/>
      <c r="AI80" s="958"/>
      <c r="AJ80" s="958"/>
      <c r="AK80" s="958" t="s">
        <v>547</v>
      </c>
      <c r="AL80" s="958"/>
      <c r="AM80" s="958"/>
      <c r="AN80" s="958"/>
      <c r="AO80" s="958"/>
      <c r="AP80" s="958" t="s">
        <v>547</v>
      </c>
      <c r="AQ80" s="958"/>
      <c r="AR80" s="958"/>
      <c r="AS80" s="958"/>
      <c r="AT80" s="958"/>
      <c r="AU80" s="958" t="s">
        <v>486</v>
      </c>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376</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4611</v>
      </c>
      <c r="AG88" s="946"/>
      <c r="AH88" s="946"/>
      <c r="AI88" s="946"/>
      <c r="AJ88" s="946"/>
      <c r="AK88" s="950"/>
      <c r="AL88" s="950"/>
      <c r="AM88" s="950"/>
      <c r="AN88" s="950"/>
      <c r="AO88" s="950"/>
      <c r="AP88" s="946">
        <v>7036</v>
      </c>
      <c r="AQ88" s="946"/>
      <c r="AR88" s="946"/>
      <c r="AS88" s="946"/>
      <c r="AT88" s="946"/>
      <c r="AU88" s="946">
        <v>532</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24"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982736</v>
      </c>
      <c r="AB110" s="876"/>
      <c r="AC110" s="876"/>
      <c r="AD110" s="876"/>
      <c r="AE110" s="877"/>
      <c r="AF110" s="878">
        <v>996566</v>
      </c>
      <c r="AG110" s="876"/>
      <c r="AH110" s="876"/>
      <c r="AI110" s="876"/>
      <c r="AJ110" s="877"/>
      <c r="AK110" s="878">
        <v>960503</v>
      </c>
      <c r="AL110" s="876"/>
      <c r="AM110" s="876"/>
      <c r="AN110" s="876"/>
      <c r="AO110" s="877"/>
      <c r="AP110" s="879">
        <v>15.8</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10445102</v>
      </c>
      <c r="BR110" s="829"/>
      <c r="BS110" s="829"/>
      <c r="BT110" s="829"/>
      <c r="BU110" s="829"/>
      <c r="BV110" s="829">
        <v>9889973</v>
      </c>
      <c r="BW110" s="829"/>
      <c r="BX110" s="829"/>
      <c r="BY110" s="829"/>
      <c r="BZ110" s="829"/>
      <c r="CA110" s="829">
        <v>9478871</v>
      </c>
      <c r="CB110" s="829"/>
      <c r="CC110" s="829"/>
      <c r="CD110" s="829"/>
      <c r="CE110" s="829"/>
      <c r="CF110" s="853">
        <v>156.19999999999999</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24"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24"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1503754</v>
      </c>
      <c r="BR112" s="804"/>
      <c r="BS112" s="804"/>
      <c r="BT112" s="804"/>
      <c r="BU112" s="804"/>
      <c r="BV112" s="804">
        <v>1362907</v>
      </c>
      <c r="BW112" s="804"/>
      <c r="BX112" s="804"/>
      <c r="BY112" s="804"/>
      <c r="BZ112" s="804"/>
      <c r="CA112" s="804">
        <v>1248119</v>
      </c>
      <c r="CB112" s="804"/>
      <c r="CC112" s="804"/>
      <c r="CD112" s="804"/>
      <c r="CE112" s="804"/>
      <c r="CF112" s="862">
        <v>20.6</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24"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142840</v>
      </c>
      <c r="AB113" s="906"/>
      <c r="AC113" s="906"/>
      <c r="AD113" s="906"/>
      <c r="AE113" s="907"/>
      <c r="AF113" s="908">
        <v>156063</v>
      </c>
      <c r="AG113" s="906"/>
      <c r="AH113" s="906"/>
      <c r="AI113" s="906"/>
      <c r="AJ113" s="907"/>
      <c r="AK113" s="908">
        <v>165721</v>
      </c>
      <c r="AL113" s="906"/>
      <c r="AM113" s="906"/>
      <c r="AN113" s="906"/>
      <c r="AO113" s="907"/>
      <c r="AP113" s="909">
        <v>2.7</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819970</v>
      </c>
      <c r="BR113" s="804"/>
      <c r="BS113" s="804"/>
      <c r="BT113" s="804"/>
      <c r="BU113" s="804"/>
      <c r="BV113" s="804">
        <v>683995</v>
      </c>
      <c r="BW113" s="804"/>
      <c r="BX113" s="804"/>
      <c r="BY113" s="804"/>
      <c r="BZ113" s="804"/>
      <c r="CA113" s="804">
        <v>532465</v>
      </c>
      <c r="CB113" s="804"/>
      <c r="CC113" s="804"/>
      <c r="CD113" s="804"/>
      <c r="CE113" s="804"/>
      <c r="CF113" s="862">
        <v>8.8000000000000007</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24"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89641</v>
      </c>
      <c r="AB114" s="767"/>
      <c r="AC114" s="767"/>
      <c r="AD114" s="767"/>
      <c r="AE114" s="768"/>
      <c r="AF114" s="769">
        <v>107338</v>
      </c>
      <c r="AG114" s="767"/>
      <c r="AH114" s="767"/>
      <c r="AI114" s="767"/>
      <c r="AJ114" s="768"/>
      <c r="AK114" s="769">
        <v>107393</v>
      </c>
      <c r="AL114" s="767"/>
      <c r="AM114" s="767"/>
      <c r="AN114" s="767"/>
      <c r="AO114" s="768"/>
      <c r="AP114" s="811">
        <v>1.8</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477460</v>
      </c>
      <c r="BR114" s="804"/>
      <c r="BS114" s="804"/>
      <c r="BT114" s="804"/>
      <c r="BU114" s="804"/>
      <c r="BV114" s="804">
        <v>428178</v>
      </c>
      <c r="BW114" s="804"/>
      <c r="BX114" s="804"/>
      <c r="BY114" s="804"/>
      <c r="BZ114" s="804"/>
      <c r="CA114" s="804">
        <v>552260</v>
      </c>
      <c r="CB114" s="804"/>
      <c r="CC114" s="804"/>
      <c r="CD114" s="804"/>
      <c r="CE114" s="804"/>
      <c r="CF114" s="862">
        <v>9.1</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24"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24"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1215217</v>
      </c>
      <c r="AB117" s="890"/>
      <c r="AC117" s="890"/>
      <c r="AD117" s="890"/>
      <c r="AE117" s="891"/>
      <c r="AF117" s="892">
        <v>1259967</v>
      </c>
      <c r="AG117" s="890"/>
      <c r="AH117" s="890"/>
      <c r="AI117" s="890"/>
      <c r="AJ117" s="891"/>
      <c r="AK117" s="892">
        <v>1233617</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24"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24"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441</v>
      </c>
      <c r="BP119" s="865"/>
      <c r="BQ119" s="866">
        <v>13246286</v>
      </c>
      <c r="BR119" s="832"/>
      <c r="BS119" s="832"/>
      <c r="BT119" s="832"/>
      <c r="BU119" s="832"/>
      <c r="BV119" s="832">
        <v>12365053</v>
      </c>
      <c r="BW119" s="832"/>
      <c r="BX119" s="832"/>
      <c r="BY119" s="832"/>
      <c r="BZ119" s="832"/>
      <c r="CA119" s="832">
        <v>11811715</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24"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3128987</v>
      </c>
      <c r="BR120" s="829"/>
      <c r="BS120" s="829"/>
      <c r="BT120" s="829"/>
      <c r="BU120" s="829"/>
      <c r="BV120" s="829">
        <v>3737268</v>
      </c>
      <c r="BW120" s="829"/>
      <c r="BX120" s="829"/>
      <c r="BY120" s="829"/>
      <c r="BZ120" s="829"/>
      <c r="CA120" s="829">
        <v>4222692</v>
      </c>
      <c r="CB120" s="829"/>
      <c r="CC120" s="829"/>
      <c r="CD120" s="829"/>
      <c r="CE120" s="829"/>
      <c r="CF120" s="853">
        <v>69.599999999999994</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1502076</v>
      </c>
      <c r="DH120" s="829"/>
      <c r="DI120" s="829"/>
      <c r="DJ120" s="829"/>
      <c r="DK120" s="829"/>
      <c r="DL120" s="829">
        <v>1361198</v>
      </c>
      <c r="DM120" s="829"/>
      <c r="DN120" s="829"/>
      <c r="DO120" s="829"/>
      <c r="DP120" s="829"/>
      <c r="DQ120" s="829">
        <v>1240429</v>
      </c>
      <c r="DR120" s="829"/>
      <c r="DS120" s="829"/>
      <c r="DT120" s="829"/>
      <c r="DU120" s="829"/>
      <c r="DV120" s="830">
        <v>20.399999999999999</v>
      </c>
      <c r="DW120" s="830"/>
      <c r="DX120" s="830"/>
      <c r="DY120" s="830"/>
      <c r="DZ120" s="831"/>
    </row>
    <row r="121" spans="1:130" s="224"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95374</v>
      </c>
      <c r="BR121" s="804"/>
      <c r="BS121" s="804"/>
      <c r="BT121" s="804"/>
      <c r="BU121" s="804"/>
      <c r="BV121" s="804">
        <v>92136</v>
      </c>
      <c r="BW121" s="804"/>
      <c r="BX121" s="804"/>
      <c r="BY121" s="804"/>
      <c r="BZ121" s="804"/>
      <c r="CA121" s="804">
        <v>90059</v>
      </c>
      <c r="CB121" s="804"/>
      <c r="CC121" s="804"/>
      <c r="CD121" s="804"/>
      <c r="CE121" s="804"/>
      <c r="CF121" s="862">
        <v>1.5</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1678</v>
      </c>
      <c r="DH121" s="804"/>
      <c r="DI121" s="804"/>
      <c r="DJ121" s="804"/>
      <c r="DK121" s="804"/>
      <c r="DL121" s="804">
        <v>1709</v>
      </c>
      <c r="DM121" s="804"/>
      <c r="DN121" s="804"/>
      <c r="DO121" s="804"/>
      <c r="DP121" s="804"/>
      <c r="DQ121" s="804">
        <v>7690</v>
      </c>
      <c r="DR121" s="804"/>
      <c r="DS121" s="804"/>
      <c r="DT121" s="804"/>
      <c r="DU121" s="804"/>
      <c r="DV121" s="781">
        <v>0.1</v>
      </c>
      <c r="DW121" s="781"/>
      <c r="DX121" s="781"/>
      <c r="DY121" s="781"/>
      <c r="DZ121" s="782"/>
    </row>
    <row r="122" spans="1:130" s="224"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7737573</v>
      </c>
      <c r="BR122" s="832"/>
      <c r="BS122" s="832"/>
      <c r="BT122" s="832"/>
      <c r="BU122" s="832"/>
      <c r="BV122" s="832">
        <v>7345969</v>
      </c>
      <c r="BW122" s="832"/>
      <c r="BX122" s="832"/>
      <c r="BY122" s="832"/>
      <c r="BZ122" s="832"/>
      <c r="CA122" s="832">
        <v>7024165</v>
      </c>
      <c r="CB122" s="832"/>
      <c r="CC122" s="832"/>
      <c r="CD122" s="832"/>
      <c r="CE122" s="832"/>
      <c r="CF122" s="833">
        <v>115.8</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24"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449</v>
      </c>
      <c r="BP123" s="865"/>
      <c r="BQ123" s="819">
        <v>10961934</v>
      </c>
      <c r="BR123" s="820"/>
      <c r="BS123" s="820"/>
      <c r="BT123" s="820"/>
      <c r="BU123" s="820"/>
      <c r="BV123" s="820">
        <v>11175373</v>
      </c>
      <c r="BW123" s="820"/>
      <c r="BX123" s="820"/>
      <c r="BY123" s="820"/>
      <c r="BZ123" s="820"/>
      <c r="CA123" s="820">
        <v>11336916</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24"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37.200000000000003</v>
      </c>
      <c r="BR124" s="818"/>
      <c r="BS124" s="818"/>
      <c r="BT124" s="818"/>
      <c r="BU124" s="818"/>
      <c r="BV124" s="818">
        <v>19.600000000000001</v>
      </c>
      <c r="BW124" s="818"/>
      <c r="BX124" s="818"/>
      <c r="BY124" s="818"/>
      <c r="BZ124" s="818"/>
      <c r="CA124" s="818">
        <v>7.8</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24"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24"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24"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26"/>
      <c r="AV127" s="226"/>
      <c r="AW127" s="226"/>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24"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20951</v>
      </c>
      <c r="AB128" s="788"/>
      <c r="AC128" s="788"/>
      <c r="AD128" s="788"/>
      <c r="AE128" s="789"/>
      <c r="AF128" s="790">
        <v>21183</v>
      </c>
      <c r="AG128" s="788"/>
      <c r="AH128" s="788"/>
      <c r="AI128" s="788"/>
      <c r="AJ128" s="789"/>
      <c r="AK128" s="790">
        <v>12152</v>
      </c>
      <c r="AL128" s="788"/>
      <c r="AM128" s="788"/>
      <c r="AN128" s="788"/>
      <c r="AO128" s="789"/>
      <c r="AP128" s="791"/>
      <c r="AQ128" s="792"/>
      <c r="AR128" s="792"/>
      <c r="AS128" s="792"/>
      <c r="AT128" s="793"/>
      <c r="AU128" s="226"/>
      <c r="AV128" s="226"/>
      <c r="AW128" s="226"/>
      <c r="AX128" s="794" t="s">
        <v>463</v>
      </c>
      <c r="AY128" s="795"/>
      <c r="AZ128" s="795"/>
      <c r="BA128" s="795"/>
      <c r="BB128" s="795"/>
      <c r="BC128" s="795"/>
      <c r="BD128" s="795"/>
      <c r="BE128" s="796"/>
      <c r="BF128" s="773" t="s">
        <v>121</v>
      </c>
      <c r="BG128" s="774"/>
      <c r="BH128" s="774"/>
      <c r="BI128" s="774"/>
      <c r="BJ128" s="774"/>
      <c r="BK128" s="774"/>
      <c r="BL128" s="797"/>
      <c r="BM128" s="773">
        <v>14.14</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6879484</v>
      </c>
      <c r="AB129" s="767"/>
      <c r="AC129" s="767"/>
      <c r="AD129" s="767"/>
      <c r="AE129" s="768"/>
      <c r="AF129" s="769">
        <v>6788294</v>
      </c>
      <c r="AG129" s="767"/>
      <c r="AH129" s="767"/>
      <c r="AI129" s="767"/>
      <c r="AJ129" s="768"/>
      <c r="AK129" s="769">
        <v>6738979</v>
      </c>
      <c r="AL129" s="767"/>
      <c r="AM129" s="767"/>
      <c r="AN129" s="767"/>
      <c r="AO129" s="768"/>
      <c r="AP129" s="770"/>
      <c r="AQ129" s="771"/>
      <c r="AR129" s="771"/>
      <c r="AS129" s="771"/>
      <c r="AT129" s="772"/>
      <c r="AU129" s="227"/>
      <c r="AV129" s="227"/>
      <c r="AW129" s="227"/>
      <c r="AX129" s="738" t="s">
        <v>466</v>
      </c>
      <c r="AY129" s="739"/>
      <c r="AZ129" s="739"/>
      <c r="BA129" s="739"/>
      <c r="BB129" s="739"/>
      <c r="BC129" s="739"/>
      <c r="BD129" s="739"/>
      <c r="BE129" s="740"/>
      <c r="BF129" s="757" t="s">
        <v>121</v>
      </c>
      <c r="BG129" s="758"/>
      <c r="BH129" s="758"/>
      <c r="BI129" s="758"/>
      <c r="BJ129" s="758"/>
      <c r="BK129" s="758"/>
      <c r="BL129" s="759"/>
      <c r="BM129" s="757">
        <v>19.14</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741564</v>
      </c>
      <c r="AB130" s="767"/>
      <c r="AC130" s="767"/>
      <c r="AD130" s="767"/>
      <c r="AE130" s="768"/>
      <c r="AF130" s="769">
        <v>740401</v>
      </c>
      <c r="AG130" s="767"/>
      <c r="AH130" s="767"/>
      <c r="AI130" s="767"/>
      <c r="AJ130" s="768"/>
      <c r="AK130" s="769">
        <v>671638</v>
      </c>
      <c r="AL130" s="767"/>
      <c r="AM130" s="767"/>
      <c r="AN130" s="767"/>
      <c r="AO130" s="768"/>
      <c r="AP130" s="770"/>
      <c r="AQ130" s="771"/>
      <c r="AR130" s="771"/>
      <c r="AS130" s="771"/>
      <c r="AT130" s="772"/>
      <c r="AU130" s="227"/>
      <c r="AV130" s="227"/>
      <c r="AW130" s="227"/>
      <c r="AX130" s="738" t="s">
        <v>469</v>
      </c>
      <c r="AY130" s="739"/>
      <c r="AZ130" s="739"/>
      <c r="BA130" s="739"/>
      <c r="BB130" s="739"/>
      <c r="BC130" s="739"/>
      <c r="BD130" s="739"/>
      <c r="BE130" s="740"/>
      <c r="BF130" s="741">
        <v>8.1999999999999993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6137920</v>
      </c>
      <c r="AB131" s="751"/>
      <c r="AC131" s="751"/>
      <c r="AD131" s="751"/>
      <c r="AE131" s="752"/>
      <c r="AF131" s="753">
        <v>6047893</v>
      </c>
      <c r="AG131" s="751"/>
      <c r="AH131" s="751"/>
      <c r="AI131" s="751"/>
      <c r="AJ131" s="752"/>
      <c r="AK131" s="753">
        <v>6067341</v>
      </c>
      <c r="AL131" s="751"/>
      <c r="AM131" s="751"/>
      <c r="AN131" s="751"/>
      <c r="AO131" s="752"/>
      <c r="AP131" s="754"/>
      <c r="AQ131" s="755"/>
      <c r="AR131" s="755"/>
      <c r="AS131" s="755"/>
      <c r="AT131" s="756"/>
      <c r="AU131" s="227"/>
      <c r="AV131" s="227"/>
      <c r="AW131" s="227"/>
      <c r="AX131" s="716" t="s">
        <v>471</v>
      </c>
      <c r="AY131" s="717"/>
      <c r="AZ131" s="717"/>
      <c r="BA131" s="717"/>
      <c r="BB131" s="717"/>
      <c r="BC131" s="717"/>
      <c r="BD131" s="717"/>
      <c r="BE131" s="718"/>
      <c r="BF131" s="719">
        <v>7.8</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7.3754952820000002</v>
      </c>
      <c r="AB132" s="732"/>
      <c r="AC132" s="732"/>
      <c r="AD132" s="732"/>
      <c r="AE132" s="733"/>
      <c r="AF132" s="734">
        <v>8.2406054470000001</v>
      </c>
      <c r="AG132" s="732"/>
      <c r="AH132" s="732"/>
      <c r="AI132" s="732"/>
      <c r="AJ132" s="733"/>
      <c r="AK132" s="734">
        <v>9.0620751330000004</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7.6</v>
      </c>
      <c r="AB133" s="711"/>
      <c r="AC133" s="711"/>
      <c r="AD133" s="711"/>
      <c r="AE133" s="712"/>
      <c r="AF133" s="710">
        <v>7.8</v>
      </c>
      <c r="AG133" s="711"/>
      <c r="AH133" s="711"/>
      <c r="AI133" s="711"/>
      <c r="AJ133" s="712"/>
      <c r="AK133" s="710">
        <v>8.1999999999999993</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h36OUCOu8wNI0NybkjF1IY7rtE4p3njkqTmBWAFmQluhR9F8u1LgicqJbtmt8s1JsuqqDinSW5oTpjCjv7x74g==" saltValue="YW7iImutS6WBwIYcbEKNY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CcL3tkOW5LLRL4kbgyJL1Dgb/lqOlR5Uhnh9YWtz1N8w4ZmRDm0TU/Qt5EDvfuKDbk8dFXqwk1f6lNyQJnmp3w==" saltValue="bY+4Vn7cqPHN0wwCHUCd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3jfkXQ6pRtai1Kbh81JXsnIbhD2kmNkNhmacmJasTBJ2RE4Btdbt53g5JppOsMUFbLKa+yuQKRXCuhRPz6Xqg==" saltValue="TBpC0HbDazHsA/hVt8mK7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07" t="s">
        <v>478</v>
      </c>
      <c r="AP7" s="265"/>
      <c r="AQ7" s="266" t="s">
        <v>479</v>
      </c>
      <c r="AR7" s="267"/>
    </row>
    <row r="8" spans="1:46" x14ac:dyDescent="0.15">
      <c r="A8" s="259"/>
      <c r="AK8" s="268"/>
      <c r="AL8" s="269"/>
      <c r="AM8" s="269"/>
      <c r="AN8" s="270"/>
      <c r="AO8" s="1108"/>
      <c r="AP8" s="271" t="s">
        <v>480</v>
      </c>
      <c r="AQ8" s="272" t="s">
        <v>481</v>
      </c>
      <c r="AR8" s="273" t="s">
        <v>482</v>
      </c>
    </row>
    <row r="9" spans="1:46" x14ac:dyDescent="0.15">
      <c r="A9" s="259"/>
      <c r="AK9" s="1119" t="s">
        <v>483</v>
      </c>
      <c r="AL9" s="1120"/>
      <c r="AM9" s="1120"/>
      <c r="AN9" s="1121"/>
      <c r="AO9" s="274">
        <v>1931129</v>
      </c>
      <c r="AP9" s="274">
        <v>68920</v>
      </c>
      <c r="AQ9" s="275">
        <v>67248</v>
      </c>
      <c r="AR9" s="276">
        <v>2.5</v>
      </c>
    </row>
    <row r="10" spans="1:46" ht="13.5" customHeight="1" x14ac:dyDescent="0.15">
      <c r="A10" s="259"/>
      <c r="AK10" s="1119" t="s">
        <v>484</v>
      </c>
      <c r="AL10" s="1120"/>
      <c r="AM10" s="1120"/>
      <c r="AN10" s="1121"/>
      <c r="AO10" s="277">
        <v>334615</v>
      </c>
      <c r="AP10" s="277">
        <v>11942</v>
      </c>
      <c r="AQ10" s="278">
        <v>9038</v>
      </c>
      <c r="AR10" s="279">
        <v>32.1</v>
      </c>
    </row>
    <row r="11" spans="1:46" ht="13.5" customHeight="1" x14ac:dyDescent="0.15">
      <c r="A11" s="259"/>
      <c r="AK11" s="1119" t="s">
        <v>485</v>
      </c>
      <c r="AL11" s="1120"/>
      <c r="AM11" s="1120"/>
      <c r="AN11" s="1121"/>
      <c r="AO11" s="277" t="s">
        <v>486</v>
      </c>
      <c r="AP11" s="277" t="s">
        <v>486</v>
      </c>
      <c r="AQ11" s="278">
        <v>320</v>
      </c>
      <c r="AR11" s="279" t="s">
        <v>486</v>
      </c>
    </row>
    <row r="12" spans="1:46" ht="13.5" customHeight="1" x14ac:dyDescent="0.15">
      <c r="A12" s="259"/>
      <c r="AK12" s="1119" t="s">
        <v>487</v>
      </c>
      <c r="AL12" s="1120"/>
      <c r="AM12" s="1120"/>
      <c r="AN12" s="1121"/>
      <c r="AO12" s="277" t="s">
        <v>486</v>
      </c>
      <c r="AP12" s="277" t="s">
        <v>486</v>
      </c>
      <c r="AQ12" s="278">
        <v>22</v>
      </c>
      <c r="AR12" s="279" t="s">
        <v>486</v>
      </c>
    </row>
    <row r="13" spans="1:46" ht="13.5" customHeight="1" x14ac:dyDescent="0.15">
      <c r="A13" s="259"/>
      <c r="AK13" s="1119" t="s">
        <v>488</v>
      </c>
      <c r="AL13" s="1120"/>
      <c r="AM13" s="1120"/>
      <c r="AN13" s="1121"/>
      <c r="AO13" s="277">
        <v>85182</v>
      </c>
      <c r="AP13" s="277">
        <v>3040</v>
      </c>
      <c r="AQ13" s="278">
        <v>2764</v>
      </c>
      <c r="AR13" s="279">
        <v>10</v>
      </c>
    </row>
    <row r="14" spans="1:46" ht="13.5" customHeight="1" x14ac:dyDescent="0.15">
      <c r="A14" s="259"/>
      <c r="AK14" s="1119" t="s">
        <v>489</v>
      </c>
      <c r="AL14" s="1120"/>
      <c r="AM14" s="1120"/>
      <c r="AN14" s="1121"/>
      <c r="AO14" s="277">
        <v>24644</v>
      </c>
      <c r="AP14" s="277">
        <v>880</v>
      </c>
      <c r="AQ14" s="278">
        <v>1165</v>
      </c>
      <c r="AR14" s="279">
        <v>-24.5</v>
      </c>
    </row>
    <row r="15" spans="1:46" ht="13.5" customHeight="1" x14ac:dyDescent="0.15">
      <c r="A15" s="259"/>
      <c r="AK15" s="1122" t="s">
        <v>490</v>
      </c>
      <c r="AL15" s="1123"/>
      <c r="AM15" s="1123"/>
      <c r="AN15" s="1124"/>
      <c r="AO15" s="277">
        <v>-140304</v>
      </c>
      <c r="AP15" s="277">
        <v>-5007</v>
      </c>
      <c r="AQ15" s="278">
        <v>-3941</v>
      </c>
      <c r="AR15" s="279">
        <v>27</v>
      </c>
    </row>
    <row r="16" spans="1:46" x14ac:dyDescent="0.15">
      <c r="A16" s="259"/>
      <c r="AK16" s="1122" t="s">
        <v>177</v>
      </c>
      <c r="AL16" s="1123"/>
      <c r="AM16" s="1123"/>
      <c r="AN16" s="1124"/>
      <c r="AO16" s="277">
        <v>2235266</v>
      </c>
      <c r="AP16" s="277">
        <v>79774</v>
      </c>
      <c r="AQ16" s="278">
        <v>76616</v>
      </c>
      <c r="AR16" s="279">
        <v>4.0999999999999996</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25" t="s">
        <v>495</v>
      </c>
      <c r="AL21" s="1126"/>
      <c r="AM21" s="1126"/>
      <c r="AN21" s="1127"/>
      <c r="AO21" s="289">
        <v>6.6</v>
      </c>
      <c r="AP21" s="290">
        <v>6.73</v>
      </c>
      <c r="AQ21" s="291">
        <v>-0.13</v>
      </c>
      <c r="AS21" s="292"/>
      <c r="AT21" s="288"/>
    </row>
    <row r="22" spans="1:46" s="260" customFormat="1" x14ac:dyDescent="0.15">
      <c r="A22" s="288"/>
      <c r="AK22" s="1125" t="s">
        <v>496</v>
      </c>
      <c r="AL22" s="1126"/>
      <c r="AM22" s="1126"/>
      <c r="AN22" s="1127"/>
      <c r="AO22" s="293">
        <v>100.4</v>
      </c>
      <c r="AP22" s="294">
        <v>96.9</v>
      </c>
      <c r="AQ22" s="295">
        <v>3.5</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8" t="s">
        <v>497</v>
      </c>
      <c r="B26" s="1118"/>
      <c r="C26" s="1118"/>
      <c r="D26" s="1118"/>
      <c r="E26" s="1118"/>
      <c r="F26" s="1118"/>
      <c r="G26" s="1118"/>
      <c r="H26" s="1118"/>
      <c r="I26" s="1118"/>
      <c r="J26" s="1118"/>
      <c r="K26" s="1118"/>
      <c r="L26" s="1118"/>
      <c r="M26" s="1118"/>
      <c r="N26" s="1118"/>
      <c r="O26" s="1118"/>
      <c r="P26" s="1118"/>
      <c r="Q26" s="1118"/>
      <c r="R26" s="1118"/>
      <c r="S26" s="1118"/>
      <c r="T26" s="1118"/>
      <c r="U26" s="1118"/>
      <c r="V26" s="1118"/>
      <c r="W26" s="1118"/>
      <c r="X26" s="1118"/>
      <c r="Y26" s="1118"/>
      <c r="Z26" s="1118"/>
      <c r="AA26" s="1118"/>
      <c r="AB26" s="1118"/>
      <c r="AC26" s="1118"/>
      <c r="AD26" s="1118"/>
      <c r="AE26" s="1118"/>
      <c r="AF26" s="1118"/>
      <c r="AG26" s="1118"/>
      <c r="AH26" s="1118"/>
      <c r="AI26" s="1118"/>
      <c r="AJ26" s="1118"/>
      <c r="AK26" s="1118"/>
      <c r="AL26" s="1118"/>
      <c r="AM26" s="1118"/>
      <c r="AN26" s="1118"/>
      <c r="AO26" s="1118"/>
      <c r="AP26" s="1118"/>
      <c r="AQ26" s="1118"/>
      <c r="AR26" s="1118"/>
      <c r="AS26" s="1118"/>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07" t="s">
        <v>478</v>
      </c>
      <c r="AP30" s="265"/>
      <c r="AQ30" s="266" t="s">
        <v>479</v>
      </c>
      <c r="AR30" s="267"/>
    </row>
    <row r="31" spans="1:46" x14ac:dyDescent="0.15">
      <c r="A31" s="259"/>
      <c r="AK31" s="268"/>
      <c r="AL31" s="269"/>
      <c r="AM31" s="269"/>
      <c r="AN31" s="270"/>
      <c r="AO31" s="1108"/>
      <c r="AP31" s="271" t="s">
        <v>480</v>
      </c>
      <c r="AQ31" s="272" t="s">
        <v>481</v>
      </c>
      <c r="AR31" s="273" t="s">
        <v>482</v>
      </c>
    </row>
    <row r="32" spans="1:46" ht="27" customHeight="1" x14ac:dyDescent="0.15">
      <c r="A32" s="259"/>
      <c r="AK32" s="1109" t="s">
        <v>500</v>
      </c>
      <c r="AL32" s="1110"/>
      <c r="AM32" s="1110"/>
      <c r="AN32" s="1111"/>
      <c r="AO32" s="303">
        <v>960503</v>
      </c>
      <c r="AP32" s="303">
        <v>34279</v>
      </c>
      <c r="AQ32" s="304">
        <v>33390</v>
      </c>
      <c r="AR32" s="305">
        <v>2.7</v>
      </c>
    </row>
    <row r="33" spans="1:46" ht="13.5" customHeight="1" x14ac:dyDescent="0.15">
      <c r="A33" s="259"/>
      <c r="AK33" s="1109" t="s">
        <v>501</v>
      </c>
      <c r="AL33" s="1110"/>
      <c r="AM33" s="1110"/>
      <c r="AN33" s="1111"/>
      <c r="AO33" s="303" t="s">
        <v>486</v>
      </c>
      <c r="AP33" s="303" t="s">
        <v>486</v>
      </c>
      <c r="AQ33" s="304" t="s">
        <v>486</v>
      </c>
      <c r="AR33" s="305" t="s">
        <v>486</v>
      </c>
    </row>
    <row r="34" spans="1:46" ht="27" customHeight="1" x14ac:dyDescent="0.15">
      <c r="A34" s="259"/>
      <c r="AK34" s="1109" t="s">
        <v>502</v>
      </c>
      <c r="AL34" s="1110"/>
      <c r="AM34" s="1110"/>
      <c r="AN34" s="1111"/>
      <c r="AO34" s="303" t="s">
        <v>486</v>
      </c>
      <c r="AP34" s="303" t="s">
        <v>486</v>
      </c>
      <c r="AQ34" s="304" t="s">
        <v>486</v>
      </c>
      <c r="AR34" s="305" t="s">
        <v>486</v>
      </c>
    </row>
    <row r="35" spans="1:46" ht="27" customHeight="1" x14ac:dyDescent="0.15">
      <c r="A35" s="259"/>
      <c r="AK35" s="1109" t="s">
        <v>503</v>
      </c>
      <c r="AL35" s="1110"/>
      <c r="AM35" s="1110"/>
      <c r="AN35" s="1111"/>
      <c r="AO35" s="303">
        <v>165721</v>
      </c>
      <c r="AP35" s="303">
        <v>5914</v>
      </c>
      <c r="AQ35" s="304">
        <v>8851</v>
      </c>
      <c r="AR35" s="305">
        <v>-33.200000000000003</v>
      </c>
    </row>
    <row r="36" spans="1:46" ht="27" customHeight="1" x14ac:dyDescent="0.15">
      <c r="A36" s="259"/>
      <c r="AK36" s="1109" t="s">
        <v>504</v>
      </c>
      <c r="AL36" s="1110"/>
      <c r="AM36" s="1110"/>
      <c r="AN36" s="1111"/>
      <c r="AO36" s="303">
        <v>107393</v>
      </c>
      <c r="AP36" s="303">
        <v>3833</v>
      </c>
      <c r="AQ36" s="304">
        <v>2033</v>
      </c>
      <c r="AR36" s="305">
        <v>88.5</v>
      </c>
    </row>
    <row r="37" spans="1:46" ht="13.5" customHeight="1" x14ac:dyDescent="0.15">
      <c r="A37" s="259"/>
      <c r="AK37" s="1109" t="s">
        <v>505</v>
      </c>
      <c r="AL37" s="1110"/>
      <c r="AM37" s="1110"/>
      <c r="AN37" s="1111"/>
      <c r="AO37" s="303" t="s">
        <v>486</v>
      </c>
      <c r="AP37" s="303" t="s">
        <v>486</v>
      </c>
      <c r="AQ37" s="304">
        <v>640</v>
      </c>
      <c r="AR37" s="305" t="s">
        <v>486</v>
      </c>
    </row>
    <row r="38" spans="1:46" ht="27" customHeight="1" x14ac:dyDescent="0.15">
      <c r="A38" s="259"/>
      <c r="AK38" s="1112" t="s">
        <v>506</v>
      </c>
      <c r="AL38" s="1113"/>
      <c r="AM38" s="1113"/>
      <c r="AN38" s="1114"/>
      <c r="AO38" s="306" t="s">
        <v>486</v>
      </c>
      <c r="AP38" s="306" t="s">
        <v>486</v>
      </c>
      <c r="AQ38" s="307">
        <v>1</v>
      </c>
      <c r="AR38" s="295" t="s">
        <v>486</v>
      </c>
      <c r="AS38" s="302"/>
    </row>
    <row r="39" spans="1:46" x14ac:dyDescent="0.15">
      <c r="A39" s="259"/>
      <c r="AK39" s="1112" t="s">
        <v>507</v>
      </c>
      <c r="AL39" s="1113"/>
      <c r="AM39" s="1113"/>
      <c r="AN39" s="1114"/>
      <c r="AO39" s="303">
        <v>-12152</v>
      </c>
      <c r="AP39" s="303">
        <v>-434</v>
      </c>
      <c r="AQ39" s="304">
        <v>-3025</v>
      </c>
      <c r="AR39" s="305">
        <v>-85.7</v>
      </c>
      <c r="AS39" s="302"/>
    </row>
    <row r="40" spans="1:46" ht="27" customHeight="1" x14ac:dyDescent="0.15">
      <c r="A40" s="259"/>
      <c r="AK40" s="1109" t="s">
        <v>508</v>
      </c>
      <c r="AL40" s="1110"/>
      <c r="AM40" s="1110"/>
      <c r="AN40" s="1111"/>
      <c r="AO40" s="303">
        <v>-671638</v>
      </c>
      <c r="AP40" s="303">
        <v>-23970</v>
      </c>
      <c r="AQ40" s="304">
        <v>-26876</v>
      </c>
      <c r="AR40" s="305">
        <v>-10.8</v>
      </c>
      <c r="AS40" s="302"/>
    </row>
    <row r="41" spans="1:46" x14ac:dyDescent="0.15">
      <c r="A41" s="259"/>
      <c r="AK41" s="1115" t="s">
        <v>287</v>
      </c>
      <c r="AL41" s="1116"/>
      <c r="AM41" s="1116"/>
      <c r="AN41" s="1117"/>
      <c r="AO41" s="303">
        <v>549827</v>
      </c>
      <c r="AP41" s="303">
        <v>19623</v>
      </c>
      <c r="AQ41" s="304">
        <v>15015</v>
      </c>
      <c r="AR41" s="305">
        <v>30.7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02" t="s">
        <v>478</v>
      </c>
      <c r="AN49" s="1104" t="s">
        <v>511</v>
      </c>
      <c r="AO49" s="1105"/>
      <c r="AP49" s="1105"/>
      <c r="AQ49" s="1105"/>
      <c r="AR49" s="1106"/>
    </row>
    <row r="50" spans="1:44" x14ac:dyDescent="0.15">
      <c r="A50" s="259"/>
      <c r="AK50" s="317"/>
      <c r="AL50" s="318"/>
      <c r="AM50" s="1103"/>
      <c r="AN50" s="319" t="s">
        <v>512</v>
      </c>
      <c r="AO50" s="320" t="s">
        <v>513</v>
      </c>
      <c r="AP50" s="321" t="s">
        <v>514</v>
      </c>
      <c r="AQ50" s="322" t="s">
        <v>515</v>
      </c>
      <c r="AR50" s="323" t="s">
        <v>516</v>
      </c>
    </row>
    <row r="51" spans="1:44" x14ac:dyDescent="0.15">
      <c r="A51" s="259"/>
      <c r="AK51" s="315" t="s">
        <v>517</v>
      </c>
      <c r="AL51" s="316"/>
      <c r="AM51" s="324">
        <v>764667</v>
      </c>
      <c r="AN51" s="325">
        <v>26879</v>
      </c>
      <c r="AO51" s="326">
        <v>-10.9</v>
      </c>
      <c r="AP51" s="327">
        <v>51264</v>
      </c>
      <c r="AQ51" s="328">
        <v>8.1999999999999993</v>
      </c>
      <c r="AR51" s="329">
        <v>-19.100000000000001</v>
      </c>
    </row>
    <row r="52" spans="1:44" x14ac:dyDescent="0.15">
      <c r="A52" s="259"/>
      <c r="AK52" s="330"/>
      <c r="AL52" s="331" t="s">
        <v>518</v>
      </c>
      <c r="AM52" s="332">
        <v>414299</v>
      </c>
      <c r="AN52" s="333">
        <v>14563</v>
      </c>
      <c r="AO52" s="334">
        <v>56.4</v>
      </c>
      <c r="AP52" s="335">
        <v>26040</v>
      </c>
      <c r="AQ52" s="336">
        <v>4.5</v>
      </c>
      <c r="AR52" s="337">
        <v>51.9</v>
      </c>
    </row>
    <row r="53" spans="1:44" x14ac:dyDescent="0.15">
      <c r="A53" s="259"/>
      <c r="AK53" s="315" t="s">
        <v>519</v>
      </c>
      <c r="AL53" s="316"/>
      <c r="AM53" s="324">
        <v>1455985</v>
      </c>
      <c r="AN53" s="325">
        <v>51368</v>
      </c>
      <c r="AO53" s="326">
        <v>91.1</v>
      </c>
      <c r="AP53" s="327">
        <v>52068</v>
      </c>
      <c r="AQ53" s="328">
        <v>1.6</v>
      </c>
      <c r="AR53" s="329">
        <v>89.5</v>
      </c>
    </row>
    <row r="54" spans="1:44" x14ac:dyDescent="0.15">
      <c r="A54" s="259"/>
      <c r="AK54" s="330"/>
      <c r="AL54" s="331" t="s">
        <v>518</v>
      </c>
      <c r="AM54" s="332">
        <v>869224</v>
      </c>
      <c r="AN54" s="333">
        <v>30667</v>
      </c>
      <c r="AO54" s="334">
        <v>110.6</v>
      </c>
      <c r="AP54" s="335">
        <v>26936</v>
      </c>
      <c r="AQ54" s="336">
        <v>3.4</v>
      </c>
      <c r="AR54" s="337">
        <v>107.2</v>
      </c>
    </row>
    <row r="55" spans="1:44" x14ac:dyDescent="0.15">
      <c r="A55" s="259"/>
      <c r="AK55" s="315" t="s">
        <v>520</v>
      </c>
      <c r="AL55" s="316"/>
      <c r="AM55" s="324">
        <v>1216342</v>
      </c>
      <c r="AN55" s="325">
        <v>43072</v>
      </c>
      <c r="AO55" s="326">
        <v>-16.2</v>
      </c>
      <c r="AP55" s="327">
        <v>47161</v>
      </c>
      <c r="AQ55" s="328">
        <v>-9.4</v>
      </c>
      <c r="AR55" s="329">
        <v>-6.8</v>
      </c>
    </row>
    <row r="56" spans="1:44" x14ac:dyDescent="0.15">
      <c r="A56" s="259"/>
      <c r="AK56" s="330"/>
      <c r="AL56" s="331" t="s">
        <v>518</v>
      </c>
      <c r="AM56" s="332">
        <v>734043</v>
      </c>
      <c r="AN56" s="333">
        <v>25993</v>
      </c>
      <c r="AO56" s="334">
        <v>-15.2</v>
      </c>
      <c r="AP56" s="335">
        <v>24595</v>
      </c>
      <c r="AQ56" s="336">
        <v>-8.6999999999999993</v>
      </c>
      <c r="AR56" s="337">
        <v>-6.5</v>
      </c>
    </row>
    <row r="57" spans="1:44" x14ac:dyDescent="0.15">
      <c r="A57" s="259"/>
      <c r="AK57" s="315" t="s">
        <v>521</v>
      </c>
      <c r="AL57" s="316"/>
      <c r="AM57" s="324">
        <v>617055</v>
      </c>
      <c r="AN57" s="325">
        <v>21948</v>
      </c>
      <c r="AO57" s="326">
        <v>-49</v>
      </c>
      <c r="AP57" s="327">
        <v>43423</v>
      </c>
      <c r="AQ57" s="328">
        <v>-7.9</v>
      </c>
      <c r="AR57" s="329">
        <v>-41.1</v>
      </c>
    </row>
    <row r="58" spans="1:44" x14ac:dyDescent="0.15">
      <c r="A58" s="259"/>
      <c r="AK58" s="330"/>
      <c r="AL58" s="331" t="s">
        <v>518</v>
      </c>
      <c r="AM58" s="332">
        <v>210188</v>
      </c>
      <c r="AN58" s="333">
        <v>7476</v>
      </c>
      <c r="AO58" s="334">
        <v>-71.2</v>
      </c>
      <c r="AP58" s="335">
        <v>22207</v>
      </c>
      <c r="AQ58" s="336">
        <v>-9.6999999999999993</v>
      </c>
      <c r="AR58" s="337">
        <v>-61.5</v>
      </c>
    </row>
    <row r="59" spans="1:44" x14ac:dyDescent="0.15">
      <c r="A59" s="259"/>
      <c r="AK59" s="315" t="s">
        <v>522</v>
      </c>
      <c r="AL59" s="316"/>
      <c r="AM59" s="324">
        <v>918995</v>
      </c>
      <c r="AN59" s="325">
        <v>32798</v>
      </c>
      <c r="AO59" s="326">
        <v>49.4</v>
      </c>
      <c r="AP59" s="327">
        <v>45265</v>
      </c>
      <c r="AQ59" s="328">
        <v>4.2</v>
      </c>
      <c r="AR59" s="329">
        <v>45.2</v>
      </c>
    </row>
    <row r="60" spans="1:44" x14ac:dyDescent="0.15">
      <c r="A60" s="259"/>
      <c r="AK60" s="330"/>
      <c r="AL60" s="331" t="s">
        <v>518</v>
      </c>
      <c r="AM60" s="332">
        <v>387058</v>
      </c>
      <c r="AN60" s="333">
        <v>13814</v>
      </c>
      <c r="AO60" s="334">
        <v>84.8</v>
      </c>
      <c r="AP60" s="335">
        <v>22600</v>
      </c>
      <c r="AQ60" s="336">
        <v>1.8</v>
      </c>
      <c r="AR60" s="337">
        <v>83</v>
      </c>
    </row>
    <row r="61" spans="1:44" x14ac:dyDescent="0.15">
      <c r="A61" s="259"/>
      <c r="AK61" s="315" t="s">
        <v>523</v>
      </c>
      <c r="AL61" s="338"/>
      <c r="AM61" s="324">
        <v>994609</v>
      </c>
      <c r="AN61" s="325">
        <v>35213</v>
      </c>
      <c r="AO61" s="326">
        <v>12.9</v>
      </c>
      <c r="AP61" s="327">
        <v>47836</v>
      </c>
      <c r="AQ61" s="339">
        <v>-0.7</v>
      </c>
      <c r="AR61" s="329">
        <v>13.6</v>
      </c>
    </row>
    <row r="62" spans="1:44" x14ac:dyDescent="0.15">
      <c r="A62" s="259"/>
      <c r="AK62" s="330"/>
      <c r="AL62" s="331" t="s">
        <v>518</v>
      </c>
      <c r="AM62" s="332">
        <v>522962</v>
      </c>
      <c r="AN62" s="333">
        <v>18503</v>
      </c>
      <c r="AO62" s="334">
        <v>33.1</v>
      </c>
      <c r="AP62" s="335">
        <v>24476</v>
      </c>
      <c r="AQ62" s="336">
        <v>-1.7</v>
      </c>
      <c r="AR62" s="337">
        <v>34.799999999999997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92XGZ4PCiR6UdHTIe5i3BfAs2ci5R5nGAj9V2HiiKFy3fTiTjiH7jHaBaXugJMy40B4xvPRZNN80+RMGSTnnkw==" saltValue="G6NS0E4dnyoYZ75SJ4XEQ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election activeCell="AK20" sqref="AK20"/>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Gz8G4oChHioGQtGiOJ/FeeqSaD4mPrI5Lnuy9kSJvLt6gQEpXWV6BgnNStZXkAbi0qntHoKCfoXNovh03t5ZKg==" saltValue="HurYG8PQ4yEBLo+Cwo40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election activeCell="CL103" sqref="CL103"/>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VGqYGsDAwnBkuWi57Uc/Fc/mUMyJpczhWq+PEgvJb5z2j7dIKuoPAKOwMFzdQqfYQKeDUYPKtJ/8Y7bIQeSeHQ==" saltValue="EGv7+coBNan1h46r+++v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election activeCell="I45" sqref="I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8" t="s">
        <v>3</v>
      </c>
      <c r="D47" s="1128"/>
      <c r="E47" s="1129"/>
      <c r="F47" s="11">
        <v>11.49</v>
      </c>
      <c r="G47" s="12">
        <v>11.76</v>
      </c>
      <c r="H47" s="12">
        <v>16.43</v>
      </c>
      <c r="I47" s="12">
        <v>19.309999999999999</v>
      </c>
      <c r="J47" s="13">
        <v>21.52</v>
      </c>
    </row>
    <row r="48" spans="2:10" ht="57.75" customHeight="1" x14ac:dyDescent="0.15">
      <c r="B48" s="14"/>
      <c r="C48" s="1130" t="s">
        <v>4</v>
      </c>
      <c r="D48" s="1130"/>
      <c r="E48" s="1131"/>
      <c r="F48" s="15">
        <v>2.4900000000000002</v>
      </c>
      <c r="G48" s="16">
        <v>3.03</v>
      </c>
      <c r="H48" s="16">
        <v>7.87</v>
      </c>
      <c r="I48" s="16">
        <v>6.12</v>
      </c>
      <c r="J48" s="17">
        <v>3.02</v>
      </c>
    </row>
    <row r="49" spans="2:10" ht="57.75" customHeight="1" thickBot="1" x14ac:dyDescent="0.2">
      <c r="B49" s="18"/>
      <c r="C49" s="1132" t="s">
        <v>5</v>
      </c>
      <c r="D49" s="1132"/>
      <c r="E49" s="1133"/>
      <c r="F49" s="19" t="s">
        <v>530</v>
      </c>
      <c r="G49" s="20">
        <v>0.66</v>
      </c>
      <c r="H49" s="20">
        <v>8.69</v>
      </c>
      <c r="I49" s="20" t="s">
        <v>531</v>
      </c>
      <c r="J49" s="21" t="s">
        <v>532</v>
      </c>
    </row>
    <row r="50" spans="2:10" x14ac:dyDescent="0.15"/>
  </sheetData>
  <sheetProtection algorithmName="SHA-512" hashValue="Imf7IXaxQSC31hPvFH9feYgrlCt3N9R41fcUxB1oQhTybgip39UtqC0o3TQAHuKFZoUX5rLrLd+my0Mmy4023A==" saltValue="tTutXBUqdgTYcWUVX7xv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2025-03-10T01:36:08Z</cp:lastPrinted>
  <dcterms:created xsi:type="dcterms:W3CDTF">2025-02-19T05:24:59Z</dcterms:created>
  <dcterms:modified xsi:type="dcterms:W3CDTF">2025-09-30T07:42:17Z</dcterms:modified>
  <cp:category/>
</cp:coreProperties>
</file>