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32F59323-86AA-4753-AA42-B81141454B03}" xr6:coauthVersionLast="47" xr6:coauthVersionMax="47" xr10:uidLastSave="{00000000-0000-0000-0000-000000000000}"/>
  <bookViews>
    <workbookView xWindow="7890" yWindow="390" windowWidth="20055" windowHeight="13815"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C40" i="10"/>
  <c r="CO39" i="10"/>
  <c r="BE39" i="10"/>
  <c r="AM39" i="10"/>
  <c r="C39" i="10"/>
  <c r="CO38" i="10"/>
  <c r="BE38" i="10"/>
  <c r="AM38" i="10"/>
  <c r="C38" i="10"/>
  <c r="CO37" i="10"/>
  <c r="AM37" i="10"/>
  <c r="CO36" i="10"/>
  <c r="AM36" i="10"/>
  <c r="CO35" i="10"/>
  <c r="AM35" i="10"/>
  <c r="CO34" i="10"/>
  <c r="BW34" i="10"/>
  <c r="BW35" i="10" s="1"/>
  <c r="BW36" i="10" s="1"/>
  <c r="BW37" i="10" s="1"/>
  <c r="BW38" i="10" s="1"/>
  <c r="BW39" i="10" s="1"/>
  <c r="AM34" i="10"/>
  <c r="C34" i="10"/>
  <c r="C35" i="10" l="1"/>
  <c r="C36" i="10" s="1"/>
  <c r="C37" i="10" s="1"/>
  <c r="U34" i="10"/>
  <c r="U35" i="10" s="1"/>
  <c r="U36" i="10" s="1"/>
  <c r="U37" i="10" s="1"/>
  <c r="U38" i="10" s="1"/>
  <c r="U39" i="10" s="1"/>
  <c r="U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<sst xmlns="http://schemas.openxmlformats.org/spreadsheetml/2006/main" count="1197" uniqueCount="579">
  <si>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</si>
  <si>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</si>
  <si>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</si>
  <si>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</si>
  <si>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</si>
  <si>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</si>
  <si>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</si>
  <si>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</si>
  <si>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</si>
  <si>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</si>
  <si>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</si>
  <si>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</si>
  <si>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</si>
  <si>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</si>
  <si>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</si>
  <si>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</si>
  <si>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</si>
  <si>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</si>
  <si>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</si>
  <si>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</si>
  <si>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</si>
  <si>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</si>
  <si>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</si>
  <si>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</si>
  <si>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</si>
  <si>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</si>
  <si>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</si>
  <si>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</si>
  <si>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</si>
  <si>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</si>
  <si>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</si>
  <si>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</si>
  <si>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</si>
  <si>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</si>
  <si>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</si>
  <si>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</si>
  <si>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</si>
  <si>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</si>
  <si>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</si>
  <si>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</si>
  <si>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</si>
  <si>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</si>
  <si>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</si>
  <si>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</si>
  <si>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</si>
  <si>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</si>
  <si>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</si>
  <si>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</si>
  <si>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</si>
  <si>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</si>
  <si>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</si>
  <si>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</si>
  <si>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</si>
  <si>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</si>
  <si>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</si>
  <si>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</si>
  <si>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</si>
  <si>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</si>
  <si>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</si>
  <si>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</si>
  <si>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</si>
  <si>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</si>
  <si>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</si>
  <si>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</si>
  <si>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</si>
  <si>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</si>
  <si>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</si>
  <si>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</si>
  <si>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</si>
  <si>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</si>
  <si>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</si>
  <si>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</si>
  <si>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</si>
  <si>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</si>
  <si>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</si>
  <si>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</si>
  <si>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</si>
  <si>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</si>
  <si>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</si>
  <si>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</si>
  <si>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</si>
  <si>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</si>
  <si>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</si>
  <si>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</si>
  <si>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</si>
  <si>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</si>
  <si>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</si>
  <si>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</si>
  <si>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</si>
  <si>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</si>
  <si>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</si>
  <si>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</si>
  <si>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</si>
  <si>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</si>
  <si>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姫島村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</si>
  <si>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</si>
  <si>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</si>
  <si>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</si>
  <si>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</si>
  <si>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</si>
  <si>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</si>
  <si>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</si>
  <si>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</si>
  <si>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</si>
  <si>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</si>
  <si>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</si>
  <si>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</si>
  <si>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</si>
  <si>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</si>
  <si>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</si>
  <si>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</si>
  <si>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</si>
  <si>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</si>
  <si>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</si>
  <si>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</si>
  <si>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</si>
  <si>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</si>
  <si>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</si>
  <si>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</si>
  <si>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</si>
  <si>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</si>
  <si>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</si>
  <si>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</si>
  <si>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</si>
  <si>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</si>
  <si>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</si>
  <si>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</si>
  <si>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</si>
  <si>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</si>
  <si>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</si>
  <si>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</si>
  <si>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</si>
  <si>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</si>
  <si>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</si>
  <si>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</si>
  <si>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</si>
  <si>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</si>
  <si>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</si>
  <si>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</si>
  <si>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</si>
  <si>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</si>
  <si>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</si>
  <si>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</si>
  <si>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</si>
  <si>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</si>
  <si>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</si>
  <si>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</si>
  <si>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</si>
  <si>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</si>
  <si>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</si>
  <si>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</si>
  <si>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</si>
  <si>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</si>
  <si>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</si>
  <si>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</si>
  <si>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</si>
  <si>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</si>
  <si>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</si>
  <si>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</si>
  <si>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</si>
  <si>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</si>
  <si>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</si>
  <si>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</si>
  <si>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</si>
  <si>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</si>
  <si>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</si>
  <si>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</si>
  <si>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</si>
  <si>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</si>
  <si>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</si>
  <si>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</si>
  <si>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</si>
  <si>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</si>
  <si>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</si>
  <si>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</si>
  <si>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</si>
  <si>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</si>
  <si>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</si>
  <si>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</si>
  <si>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</si>
  <si>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</si>
  <si>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</si>
  <si>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</si>
  <si>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</si>
  <si>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</si>
  <si>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</si>
  <si>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</si>
  <si>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</si>
  <si>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</si>
  <si>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</si>
  <si>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</si>
  <si>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</si>
  <si>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</si>
  <si>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</si>
  <si>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</si>
  <si>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</si>
  <si>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</si>
  <si>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</si>
  <si>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</si>
  <si>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</si>
  <si>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</si>
  <si>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</si>
  <si>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大分県姫島村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</si>
  <si>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</si>
  <si>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</si>
  <si>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</si>
  <si>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</si>
  <si>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</si>
  <si>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</si>
  <si>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</si>
  <si>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</si>
  <si>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</si>
  <si>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</si>
  <si>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</si>
  <si>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</si>
  <si>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</si>
  <si>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</si>
  <si>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</si>
  <si>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</si>
  <si>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</si>
  <si>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</si>
  <si>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</si>
  <si>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</si>
  <si>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</si>
  <si>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</si>
  <si>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</si>
  <si>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</si>
  <si>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</si>
  <si>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</si>
  <si>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</si>
  <si>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</si>
  <si>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</si>
  <si>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</si>
  <si>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</si>
  <si>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</si>
  <si>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</si>
  <si>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</si>
  <si>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</si>
  <si>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</si>
  <si>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</si>
  <si>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</si>
  <si>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</si>
  <si>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</si>
  <si>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</si>
  <si>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</si>
  <si>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</si>
  <si>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</si>
  <si>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</si>
  <si>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</si>
  <si>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</si>
  <si>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</si>
  <si>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</si>
  <si>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</si>
  <si>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</si>
  <si>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</si>
  <si>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</si>
  <si>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</si>
  <si>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</si>
  <si>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</si>
  <si>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</si>
  <si>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</si>
  <si>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</si>
  <si>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</si>
  <si>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</si>
  <si>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</si>
  <si>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</si>
  <si>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</si>
  <si>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</si>
  <si>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</si>
  <si>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</si>
  <si>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</si>
  <si>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</si>
  <si>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</si>
  <si>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</si>
  <si>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</si>
  <si>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</si>
  <si>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</si>
  <si>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</si>
  <si>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</si>
  <si>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</si>
  <si>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</si>
  <si>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</si>
  <si>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</si>
  <si>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</si>
  <si>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</si>
  <si>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</si>
  <si>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</si>
  <si>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</si>
  <si>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</si>
  <si>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</si>
  <si>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</si>
  <si>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</si>
  <si>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</si>
  <si>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</si>
  <si>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</si>
  <si>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</si>
  <si>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</si>
  <si>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</si>
  <si>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</si>
  <si>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</si>
  <si>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</si>
  <si>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</si>
  <si>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</si>
  <si>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</si>
  <si>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</si>
  <si>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</si>
  <si>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</si>
  <si>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</si>
  <si>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</si>
  <si>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</si>
  <si>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</si>
  <si>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</si>
  <si>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</si>
  <si>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</si>
  <si>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</si>
  <si>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</si>
  <si>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</si>
  <si>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</si>
  <si>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</si>
  <si>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</si>
  <si>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</si>
  <si>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</si>
  <si>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</si>
  <si>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</si>
  <si>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</si>
  <si>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</si>
  <si>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</si>
  <si>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</si>
  <si>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</si>
  <si>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</si>
  <si>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</si>
  <si>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</si>
  <si>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</si>
  <si>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</si>
  <si>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</si>
  <si>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</si>
  <si>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</si>
  <si>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</si>
  <si>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</si>
  <si>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</si>
  <si>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</si>
  <si>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</si>
  <si>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</si>
  <si>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</si>
  <si>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</si>
  <si>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</si>
  <si>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</si>
  <si>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</si>
  <si>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</si>
  <si>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</si>
  <si>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</si>
  <si>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</si>
  <si>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</si>
  <si>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大分県姫島村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</si>
  <si>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</si>
  <si>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</si>
  <si>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</si>
  <si>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</si>
  <si>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</si>
  <si>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</si>
  <si>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</si>
  <si>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</si>
  <si>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</si>
  <si>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</si>
  <si>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</si>
  <si>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</si>
  <si>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</si>
  <si>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</si>
  <si>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</si>
  <si>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</si>
  <si>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</si>
  <si>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</si>
  <si>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</si>
  <si>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</si>
  <si>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姫島開発総合センター特別会計</t>
    <phoneticPr fontId="5"/>
  </si>
  <si>
    <t>ケーブルテレビ事業特別会計</t>
    <phoneticPr fontId="5"/>
  </si>
  <si>
    <t>老人福祉施設特別会計（普通会計）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</si>
  <si>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</si>
  <si>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</si>
  <si>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</si>
  <si>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</si>
  <si>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</si>
  <si>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</si>
  <si>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</si>
  <si>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</si>
  <si>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</si>
  <si>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</si>
  <si>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</si>
  <si>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</si>
  <si>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</si>
  <si>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</si>
  <si>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</si>
  <si>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駐車場特別会計</t>
    <phoneticPr fontId="5"/>
  </si>
  <si>
    <t>介護保険特別会計</t>
    <phoneticPr fontId="5"/>
  </si>
  <si>
    <t>老人福祉施設特別会計</t>
    <phoneticPr fontId="5"/>
  </si>
  <si>
    <t>地域包括支援センター特別会計</t>
    <phoneticPr fontId="5"/>
  </si>
  <si>
    <t>後期高齢者医療特別会計</t>
    <phoneticPr fontId="5"/>
  </si>
  <si>
    <t>簡易水道事業特別会計</t>
    <phoneticPr fontId="5"/>
  </si>
  <si>
    <t>法非適用企業</t>
    <phoneticPr fontId="5"/>
  </si>
  <si>
    <t>姫島丸特別会計</t>
    <phoneticPr fontId="5"/>
  </si>
  <si>
    <t>下水道特別会計</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</si>
  <si>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</si>
  <si>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</si>
  <si>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</si>
  <si>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</si>
  <si>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</si>
  <si>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</si>
  <si>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</si>
  <si>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</si>
  <si>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</si>
  <si>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</si>
  <si>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</si>
  <si>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</si>
  <si>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</si>
  <si>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</si>
  <si>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</si>
  <si>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</si>
  <si>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</si>
  <si>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</si>
  <si>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</si>
  <si>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</si>
  <si>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</si>
  <si>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</si>
  <si>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</si>
  <si>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</si>
  <si>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</si>
  <si>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</si>
  <si>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</si>
  <si>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</si>
  <si>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</si>
  <si>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</si>
  <si>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</si>
  <si>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</si>
  <si>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</si>
  <si>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</si>
  <si>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</si>
  <si>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</si>
  <si>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</si>
  <si>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</si>
  <si>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</si>
  <si>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</si>
  <si>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</si>
  <si>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</si>
  <si>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</si>
  <si>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</si>
  <si>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</si>
  <si>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</si>
  <si>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</si>
  <si>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</si>
  <si>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</si>
  <si>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</si>
  <si>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</si>
  <si>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</si>
  <si>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</si>
  <si>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</si>
  <si>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</si>
  <si>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</si>
  <si>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</si>
  <si>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</si>
  <si>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</si>
  <si>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</si>
  <si>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</si>
  <si>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</si>
  <si>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</si>
  <si>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</si>
  <si>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</si>
  <si>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</si>
  <si>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</si>
  <si>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</si>
  <si>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</si>
  <si>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</si>
  <si>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</si>
  <si>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</si>
  <si>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</si>
  <si>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</si>
  <si>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</si>
  <si>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</si>
  <si>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</si>
  <si>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</si>
  <si>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</si>
  <si>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</si>
  <si>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</si>
  <si>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</si>
  <si>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</si>
  <si>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</si>
  <si>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</si>
  <si>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</si>
  <si>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</si>
  <si>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</si>
  <si>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</si>
  <si>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</si>
  <si>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</si>
  <si>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</si>
  <si>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</si>
  <si>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</si>
  <si>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</si>
  <si>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</si>
  <si>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</si>
  <si>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</si>
  <si>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</si>
  <si>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</si>
  <si>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</si>
  <si>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</si>
  <si>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</si>
  <si>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</si>
  <si>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</si>
  <si>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</si>
  <si>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</si>
  <si>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</si>
  <si>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</si>
  <si>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</si>
  <si>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</si>
  <si>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</si>
  <si>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</si>
  <si>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</si>
  <si>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</si>
  <si>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</si>
  <si>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</si>
  <si>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</si>
  <si>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</si>
  <si>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</si>
  <si>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</si>
  <si>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</si>
  <si>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</si>
  <si>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</si>
  <si>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</si>
  <si>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</si>
  <si>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</si>
  <si>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</si>
  <si>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</si>
  <si>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</si>
  <si>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</si>
  <si>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</si>
  <si>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</si>
  <si>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</si>
  <si>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</si>
  <si>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</si>
  <si>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0.36</t>
  </si>
  <si>
    <t>一般会計</t>
  </si>
  <si>
    <t>姫島丸特別会計</t>
  </si>
  <si>
    <t>介護保険特別会計</t>
  </si>
  <si>
    <t>駐車場特別会計</t>
  </si>
  <si>
    <t>地域包括支援センター特別会計</t>
  </si>
  <si>
    <t>国民健康保険診療所特別会計</t>
  </si>
  <si>
    <t>国民健康保険特別会計</t>
  </si>
  <si>
    <t>下水道特別会計</t>
  </si>
  <si>
    <t>その他会計（赤字）</t>
  </si>
  <si>
    <t>その他会計（黒字）</t>
  </si>
  <si>
    <t>R01</t>
    <phoneticPr fontId="5"/>
  </si>
  <si>
    <t>R02</t>
    <phoneticPr fontId="5"/>
  </si>
  <si>
    <t>R03</t>
    <phoneticPr fontId="5"/>
  </si>
  <si>
    <t>R04</t>
    <phoneticPr fontId="5"/>
  </si>
  <si>
    <t>R05</t>
    <phoneticPr fontId="5"/>
  </si>
  <si>
    <t>-</t>
    <phoneticPr fontId="2"/>
  </si>
  <si>
    <t>大分県退職手当組合</t>
  </si>
  <si>
    <t>大分県消防補償等組合</t>
  </si>
  <si>
    <t>大分県交通災害共済組合（交通災害共済事業会計）</t>
  </si>
  <si>
    <t>大分県市町村会館管理組合</t>
  </si>
  <si>
    <t>大分県後期高齢者医療広域連合（普通会計）</t>
  </si>
  <si>
    <t>大分県後期高齢者医療広域連合（後期高齢者医療事業会計）</t>
  </si>
  <si>
    <t>基金から2百万円繰入</t>
  </si>
  <si>
    <t>基金から133百万円繰入</t>
  </si>
  <si>
    <t>姫島車えび養殖</t>
  </si>
  <si>
    <t>　村有施設整備基金</t>
    <rPh sb="1" eb="3">
      <t>ソンユウ</t>
    </rPh>
    <rPh sb="3" eb="5">
      <t>シセツ</t>
    </rPh>
    <rPh sb="5" eb="7">
      <t>セイビ</t>
    </rPh>
    <rPh sb="7" eb="9">
      <t>キキン</t>
    </rPh>
    <phoneticPr fontId="18"/>
  </si>
  <si>
    <t>　下水道基金</t>
    <rPh sb="1" eb="4">
      <t>ゲスイドウ</t>
    </rPh>
    <rPh sb="4" eb="6">
      <t>キキン</t>
    </rPh>
    <phoneticPr fontId="18"/>
  </si>
  <si>
    <t>　地域づくり基金</t>
    <rPh sb="1" eb="3">
      <t>チイキ</t>
    </rPh>
    <rPh sb="6" eb="8">
      <t>キキン</t>
    </rPh>
    <phoneticPr fontId="2"/>
  </si>
  <si>
    <t>　水産振興基金</t>
    <rPh sb="1" eb="3">
      <t>スイサン</t>
    </rPh>
    <rPh sb="3" eb="5">
      <t>シンコウ</t>
    </rPh>
    <rPh sb="5" eb="7">
      <t>キキン</t>
    </rPh>
    <phoneticPr fontId="2"/>
  </si>
  <si>
    <t>　奨学基金</t>
    <rPh sb="1" eb="3">
      <t>ショウガク</t>
    </rPh>
    <rPh sb="3" eb="5">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</si>
  <si>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</si>
  <si>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</si>
  <si>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５年度の将来負担比率は、△311.2％となっていて、有形固定資産減価償却率についても類似団体と比較して低い。平成２８年度に策定し、令和３年度に改訂を行った、姫島村公共施設等総合管理計画の中で、今後４０年間での更新費用が１２９億１千万円必要と試算している。今後も安全・安心・長期的に公共施設及びインフラ施設を活用できるよう、長寿命化対策や適正な維持・補修等を行うよう取り組んで行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</si>
  <si>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</si>
  <si>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</si>
  <si>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</si>
  <si>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</si>
  <si>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</si>
  <si>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</si>
  <si>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すると低くなっている。本村は離島という地理的条件により、漁港・漁場、下水道等の社会資本の整備を重点的に行っており、その大半の財源に地方債を充当したため、以前は、類似団体と比較して実質公債費比率が高いという状況であった。平成２２年度が起債償還額のピークであり、実質公債費比率が徐々に減少していき、平成２７年度からは、類似団体より低くなっている。しかし、平成３０年度から令和元年度に本村にしては規模の大きい事業（清掃センター建替）を実施し、その後令和２年度から令和４年度にかけて規模の大きな事業(村内光ケーブル網整備事業、車えび種苗生産施設の新設、姫島丸代替船の建造、下水道施設の更新工事)を行っており、その財源の大半に地方債を充当しているため、実質公債費比率の状況を注視しながら、将来の負担とならないよう交付税措置のある地方債のみの借入を行い、財政の健全化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</si>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</sst>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2" applyFont="1">
      <alignment vertical="center"/>
    </xf>
  </cellXfs>
  <cellStyles count="23">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78BF5E36-223B-4DD3-B64E-C5E2D95B8ECA}"/>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0AD1D6DD-689D-4019-B597-8FFA3111FE4F}"/>
    <cellStyle name="標準 7 2" xfId="22" xr:uid="{DCE5EA40-F4BD-455A-8D6B-2F42FD4D4CA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48D8-4A12-B6B0-28093368E7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341495</c:v>
                </c:pt>
                <c:pt idx="1">
                  <c:v>560376</c:v>
                </c:pt>
                <c:pt idx="2">
                  <c:v>137616</c:v>
                </c:pt>
                <c:pt idx="3">
                  <c:v>415374</c:v>
                </c:pt>
                <c:pt idx="4">
                  <c:v>79456</c:v>
                </c:pt>
              </c:numCache>
            </c:numRef>
          </c:val>
          <c:smooth val="0"/>
          <c:extLst>
            <c:ext xmlns:c16="http://schemas.microsoft.com/office/drawing/2014/chart" uri="{C3380CC4-5D6E-409C-BE32-E72D297353CC}">
              <c16:uniqueId val="{00000001-48D8-4A12-B6B0-28093368E7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18.010000000000002</c:v>
                </c:pt>
                <c:pt idx="1">
                  <c:v>25.82</c:v>
                </c:pt>
                <c:pt idx="2">
                  <c:v>22.81</c:v>
                </c:pt>
                <c:pt idx="3">
                  <c:v>27.32</c:v>
                </c:pt>
                <c:pt idx="4">
                  <c:v>27.2</c:v>
                </c:pt>
              </c:numCache>
            </c:numRef>
          </c:val>
          <c:extLst>
            <c:ext xmlns:c16="http://schemas.microsoft.com/office/drawing/2014/chart" uri="{C3380CC4-5D6E-409C-BE32-E72D297353CC}">
              <c16:uniqueId val="{00000000-FE46-4EA2-8F26-CCDCB07AC3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23.87</c:v>
                </c:pt>
                <c:pt idx="1">
                  <c:v>22.85</c:v>
                </c:pt>
                <c:pt idx="2">
                  <c:v>20.5</c:v>
                </c:pt>
                <c:pt idx="3">
                  <c:v>21.24</c:v>
                </c:pt>
                <c:pt idx="4">
                  <c:v>21.12</c:v>
                </c:pt>
              </c:numCache>
            </c:numRef>
          </c:val>
          <c:extLst>
            <c:ext xmlns:c16="http://schemas.microsoft.com/office/drawing/2014/chart" uri="{C3380CC4-5D6E-409C-BE32-E72D297353CC}">
              <c16:uniqueId val="{00000001-FE46-4EA2-8F26-CCDCB07AC3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2.08</c:v>
                </c:pt>
                <c:pt idx="1">
                  <c:v>8.58</c:v>
                </c:pt>
                <c:pt idx="2">
                  <c:v>-0.36</c:v>
                </c:pt>
                <c:pt idx="3">
                  <c:v>3.67</c:v>
                </c:pt>
                <c:pt idx="4">
                  <c:v>0.04</c:v>
                </c:pt>
              </c:numCache>
            </c:numRef>
          </c:val>
          <c:smooth val="0"/>
          <c:extLst>
            <c:ext xmlns:c16="http://schemas.microsoft.com/office/drawing/2014/chart" uri="{C3380CC4-5D6E-409C-BE32-E72D297353CC}">
              <c16:uniqueId val="{00000002-FE46-4EA2-8F26-CCDCB07AC3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0.13</c:v>
                </c:pt>
                <c:pt idx="2">
                  <c:v>#N/A</c:v>
                </c:pt>
                <c:pt idx="3">
                  <c:v>0.03</c:v>
                </c:pt>
                <c:pt idx="4">
                  <c:v>#N/A</c:v>
                </c:pt>
                <c:pt idx="5">
                  <c:v>1.95</c:v>
                </c:pt>
                <c:pt idx="6">
                  <c:v>#N/A</c:v>
                </c:pt>
                <c:pt idx="7">
                  <c:v>0.6</c:v>
                </c:pt>
                <c:pt idx="8">
                  <c:v>#N/A</c:v>
                </c:pt>
                <c:pt idx="9">
                  <c:v>0.03</c:v>
                </c:pt>
              </c:numCache>
            </c:numRef>
          </c:val>
          <c:extLst>
            <c:ext xmlns:c16="http://schemas.microsoft.com/office/drawing/2014/chart" uri="{C3380CC4-5D6E-409C-BE32-E72D297353CC}">
              <c16:uniqueId val="{00000000-1BA4-45D2-9D52-79F20A9376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A4-45D2-9D52-79F20A9376C7}"/>
            </c:ext>
          </c:extLst>
        </c:ser>
        <c:ser>
          <c:idx val="2"/>
          <c:order val="2"/>
          <c:tx>
            <c:strRef>
              <c:f>データシート!$A$29</c:f>
              <c:strCache>
                <c:ptCount val="1"/>
                <c:pt idx="0">
                  <c:v>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BA4-45D2-9D52-79F20A9376C7}"/>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0.12</c:v>
                </c:pt>
                <c:pt idx="2">
                  <c:v>#N/A</c:v>
                </c:pt>
                <c:pt idx="3">
                  <c:v>0.03</c:v>
                </c:pt>
                <c:pt idx="4">
                  <c:v>#N/A</c:v>
                </c:pt>
                <c:pt idx="5">
                  <c:v>0.16</c:v>
                </c:pt>
                <c:pt idx="6">
                  <c:v>#N/A</c:v>
                </c:pt>
                <c:pt idx="7">
                  <c:v>0.03</c:v>
                </c:pt>
                <c:pt idx="8">
                  <c:v>#N/A</c:v>
                </c:pt>
                <c:pt idx="9">
                  <c:v>0.03</c:v>
                </c:pt>
              </c:numCache>
            </c:numRef>
          </c:val>
          <c:extLst>
            <c:ext xmlns:c16="http://schemas.microsoft.com/office/drawing/2014/chart" uri="{C3380CC4-5D6E-409C-BE32-E72D297353CC}">
              <c16:uniqueId val="{00000003-1BA4-45D2-9D52-79F20A9376C7}"/>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0.05</c:v>
                </c:pt>
                <c:pt idx="4">
                  <c:v>#N/A</c:v>
                </c:pt>
                <c:pt idx="5">
                  <c:v>0.01</c:v>
                </c:pt>
                <c:pt idx="6">
                  <c:v>#N/A</c:v>
                </c:pt>
                <c:pt idx="7">
                  <c:v>0</c:v>
                </c:pt>
                <c:pt idx="8">
                  <c:v>#N/A</c:v>
                </c:pt>
                <c:pt idx="9">
                  <c:v>0.03</c:v>
                </c:pt>
              </c:numCache>
            </c:numRef>
          </c:val>
          <c:extLst>
            <c:ext xmlns:c16="http://schemas.microsoft.com/office/drawing/2014/chart" uri="{C3380CC4-5D6E-409C-BE32-E72D297353CC}">
              <c16:uniqueId val="{00000004-1BA4-45D2-9D52-79F20A9376C7}"/>
            </c:ext>
          </c:extLst>
        </c:ser>
        <c:ser>
          <c:idx val="5"/>
          <c:order val="5"/>
          <c:tx>
            <c:strRef>
              <c:f>データシート!$A$32</c:f>
              <c:strCache>
                <c:ptCount val="1"/>
                <c:pt idx="0">
                  <c:v>地域包括支援センター特別会計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0.08</c:v>
                </c:pt>
                <c:pt idx="4">
                  <c:v>#N/A</c:v>
                </c:pt>
                <c:pt idx="5">
                  <c:v>0.09</c:v>
                </c:pt>
                <c:pt idx="6">
                  <c:v>#N/A</c:v>
                </c:pt>
                <c:pt idx="7">
                  <c:v>0.11</c:v>
                </c:pt>
                <c:pt idx="8">
                  <c:v>#N/A</c:v>
                </c:pt>
                <c:pt idx="9">
                  <c:v>0.12</c:v>
                </c:pt>
              </c:numCache>
            </c:numRef>
          </c:val>
          <c:extLst>
            <c:ext xmlns:c16="http://schemas.microsoft.com/office/drawing/2014/chart" uri="{C3380CC4-5D6E-409C-BE32-E72D297353CC}">
              <c16:uniqueId val="{00000005-1BA4-45D2-9D52-79F20A9376C7}"/>
            </c:ext>
          </c:extLst>
        </c:ser>
        <c:ser>
          <c:idx val="6"/>
          <c:order val="6"/>
          <c:tx>
            <c:strRef>
              <c:f>データシート!$A$33</c:f>
              <c:strCache>
                <c:ptCount val="1"/>
                <c:pt idx="0">
                  <c:v>駐車場特別会計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0.11</c:v>
                </c:pt>
                <c:pt idx="4">
                  <c:v>#N/A</c:v>
                </c:pt>
                <c:pt idx="5">
                  <c:v>0.13</c:v>
                </c:pt>
                <c:pt idx="6">
                  <c:v>#N/A</c:v>
                </c:pt>
                <c:pt idx="7">
                  <c:v>0.19</c:v>
                </c:pt>
                <c:pt idx="8">
                  <c:v>#N/A</c:v>
                </c:pt>
                <c:pt idx="9">
                  <c:v>0.24</c:v>
                </c:pt>
              </c:numCache>
            </c:numRef>
          </c:val>
          <c:extLst>
            <c:ext xmlns:c16="http://schemas.microsoft.com/office/drawing/2014/chart" uri="{C3380CC4-5D6E-409C-BE32-E72D297353CC}">
              <c16:uniqueId val="{00000006-1BA4-45D2-9D52-79F20A9376C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2.72</c:v>
                </c:pt>
                <c:pt idx="2">
                  <c:v>#N/A</c:v>
                </c:pt>
                <c:pt idx="3">
                  <c:v>0.56999999999999995</c:v>
                </c:pt>
                <c:pt idx="4">
                  <c:v>#N/A</c:v>
                </c:pt>
                <c:pt idx="5">
                  <c:v>2.56</c:v>
                </c:pt>
                <c:pt idx="6">
                  <c:v>#N/A</c:v>
                </c:pt>
                <c:pt idx="7">
                  <c:v>2.82</c:v>
                </c:pt>
                <c:pt idx="8">
                  <c:v>#N/A</c:v>
                </c:pt>
                <c:pt idx="9">
                  <c:v>2.8</c:v>
                </c:pt>
              </c:numCache>
            </c:numRef>
          </c:val>
          <c:extLst>
            <c:ext xmlns:c16="http://schemas.microsoft.com/office/drawing/2014/chart" uri="{C3380CC4-5D6E-409C-BE32-E72D297353CC}">
              <c16:uniqueId val="{00000007-1BA4-45D2-9D52-79F20A9376C7}"/>
            </c:ext>
          </c:extLst>
        </c:ser>
        <c:ser>
          <c:idx val="8"/>
          <c:order val="8"/>
          <c:tx>
            <c:strRef>
              <c:f>データシート!$A$35</c:f>
              <c:strCache>
                <c:ptCount val="1"/>
                <c:pt idx="0">
                  <c:v>姫島丸特別会計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4</c:v>
                </c:pt>
              </c:numCache>
            </c:numRef>
          </c:val>
          <c:extLst>
            <c:ext xmlns:c16="http://schemas.microsoft.com/office/drawing/2014/chart" uri="{C3380CC4-5D6E-409C-BE32-E72D297353CC}">
              <c16:uniqueId val="{00000008-1BA4-45D2-9D52-79F20A9376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c:v>
                </c:pt>
                <c:pt idx="2">
                  <c:v>#N/A</c:v>
                </c:pt>
                <c:pt idx="3">
                  <c:v>25.81</c:v>
                </c:pt>
                <c:pt idx="4">
                  <c:v>#N/A</c:v>
                </c:pt>
                <c:pt idx="5">
                  <c:v>20.88</c:v>
                </c:pt>
                <c:pt idx="6">
                  <c:v>#N/A</c:v>
                </c:pt>
                <c:pt idx="7">
                  <c:v>26.73</c:v>
                </c:pt>
                <c:pt idx="8">
                  <c:v>#N/A</c:v>
                </c:pt>
                <c:pt idx="9">
                  <c:v>27.18</c:v>
                </c:pt>
              </c:numCache>
            </c:numRef>
          </c:val>
          <c:extLst>
            <c:ext xmlns:c16="http://schemas.microsoft.com/office/drawing/2014/chart" uri="{C3380CC4-5D6E-409C-BE32-E72D297353CC}">
              <c16:uniqueId val="{00000009-1BA4-45D2-9D52-79F20A9376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220</c:v>
                </c:pt>
                <c:pt idx="5">
                  <c:v>209</c:v>
                </c:pt>
                <c:pt idx="8">
                  <c:v>208</c:v>
                </c:pt>
                <c:pt idx="11">
                  <c:v>197</c:v>
                </c:pt>
                <c:pt idx="14">
                  <c:v>225</c:v>
                </c:pt>
              </c:numCache>
            </c:numRef>
          </c:val>
          <c:extLst>
            <c:ext xmlns:c16="http://schemas.microsoft.com/office/drawing/2014/chart" uri="{C3380CC4-5D6E-409C-BE32-E72D297353CC}">
              <c16:uniqueId val="{00000000-DC7C-41D6-8C63-867FD223F0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7C-41D6-8C63-867FD223F0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C7C-41D6-8C63-867FD223F0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7C-41D6-8C63-867FD223F0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55</c:v>
                </c:pt>
                <c:pt idx="3">
                  <c:v>60</c:v>
                </c:pt>
                <c:pt idx="6">
                  <c:v>57</c:v>
                </c:pt>
                <c:pt idx="9">
                  <c:v>61</c:v>
                </c:pt>
                <c:pt idx="12">
                  <c:v>58</c:v>
                </c:pt>
              </c:numCache>
            </c:numRef>
          </c:val>
          <c:extLst>
            <c:ext xmlns:c16="http://schemas.microsoft.com/office/drawing/2014/chart" uri="{C3380CC4-5D6E-409C-BE32-E72D297353CC}">
              <c16:uniqueId val="{00000004-DC7C-41D6-8C63-867FD223F0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7C-41D6-8C63-867FD223F0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7C-41D6-8C63-867FD223F0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227</c:v>
                </c:pt>
                <c:pt idx="3">
                  <c:v>204</c:v>
                </c:pt>
                <c:pt idx="6">
                  <c:v>193</c:v>
                </c:pt>
                <c:pt idx="9">
                  <c:v>174</c:v>
                </c:pt>
                <c:pt idx="12">
                  <c:v>219</c:v>
                </c:pt>
              </c:numCache>
            </c:numRef>
          </c:val>
          <c:extLst>
            <c:ext xmlns:c16="http://schemas.microsoft.com/office/drawing/2014/chart" uri="{C3380CC4-5D6E-409C-BE32-E72D297353CC}">
              <c16:uniqueId val="{00000007-DC7C-41D6-8C63-867FD223F0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62</c:v>
                </c:pt>
                <c:pt idx="2">
                  <c:v>#N/A</c:v>
                </c:pt>
                <c:pt idx="3">
                  <c:v>#N/A</c:v>
                </c:pt>
                <c:pt idx="4">
                  <c:v>55</c:v>
                </c:pt>
                <c:pt idx="5">
                  <c:v>#N/A</c:v>
                </c:pt>
                <c:pt idx="6">
                  <c:v>#N/A</c:v>
                </c:pt>
                <c:pt idx="7">
                  <c:v>42</c:v>
                </c:pt>
                <c:pt idx="8">
                  <c:v>#N/A</c:v>
                </c:pt>
                <c:pt idx="9">
                  <c:v>#N/A</c:v>
                </c:pt>
                <c:pt idx="10">
                  <c:v>38</c:v>
                </c:pt>
                <c:pt idx="11">
                  <c:v>#N/A</c:v>
                </c:pt>
                <c:pt idx="12">
                  <c:v>#N/A</c:v>
                </c:pt>
                <c:pt idx="13">
                  <c:v>52</c:v>
                </c:pt>
                <c:pt idx="14">
                  <c:v>#N/A</c:v>
                </c:pt>
              </c:numCache>
            </c:numRef>
          </c:val>
          <c:smooth val="0"/>
          <c:extLst>
            <c:ext xmlns:c16="http://schemas.microsoft.com/office/drawing/2014/chart" uri="{C3380CC4-5D6E-409C-BE32-E72D297353CC}">
              <c16:uniqueId val="{00000008-DC7C-41D6-8C63-867FD223F0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1999</c:v>
                </c:pt>
                <c:pt idx="5">
                  <c:v>2537</c:v>
                </c:pt>
                <c:pt idx="8">
                  <c:v>2475</c:v>
                </c:pt>
                <c:pt idx="11">
                  <c:v>2672</c:v>
                </c:pt>
                <c:pt idx="14">
                  <c:v>2793</c:v>
                </c:pt>
              </c:numCache>
            </c:numRef>
          </c:val>
          <c:extLst>
            <c:ext xmlns:c16="http://schemas.microsoft.com/office/drawing/2014/chart" uri="{C3380CC4-5D6E-409C-BE32-E72D297353CC}">
              <c16:uniqueId val="{00000000-3349-4E72-8E4E-289E72F18C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349-4E72-8E4E-289E72F18C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3491</c:v>
                </c:pt>
                <c:pt idx="5">
                  <c:v>3555</c:v>
                </c:pt>
                <c:pt idx="8">
                  <c:v>4050</c:v>
                </c:pt>
                <c:pt idx="11">
                  <c:v>4300</c:v>
                </c:pt>
                <c:pt idx="14">
                  <c:v>4477</c:v>
                </c:pt>
              </c:numCache>
            </c:numRef>
          </c:val>
          <c:extLst>
            <c:ext xmlns:c16="http://schemas.microsoft.com/office/drawing/2014/chart" uri="{C3380CC4-5D6E-409C-BE32-E72D297353CC}">
              <c16:uniqueId val="{00000002-3349-4E72-8E4E-289E72F18C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49-4E72-8E4E-289E72F18C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49-4E72-8E4E-289E72F18C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49-4E72-8E4E-289E72F18C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c:v>
                </c:pt>
                <c:pt idx="3">
                  <c:v>0</c:v>
                </c:pt>
                <c:pt idx="6">
                  <c:v>0</c:v>
                </c:pt>
                <c:pt idx="9">
                  <c:v>0</c:v>
                </c:pt>
                <c:pt idx="12">
                  <c:v>0</c:v>
                </c:pt>
              </c:numCache>
            </c:numRef>
          </c:val>
          <c:extLst>
            <c:ext xmlns:c16="http://schemas.microsoft.com/office/drawing/2014/chart" uri="{C3380CC4-5D6E-409C-BE32-E72D297353CC}">
              <c16:uniqueId val="{00000006-3349-4E72-8E4E-289E72F18C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349-4E72-8E4E-289E72F18C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383</c:v>
                </c:pt>
                <c:pt idx="3">
                  <c:v>361</c:v>
                </c:pt>
                <c:pt idx="6">
                  <c:v>310</c:v>
                </c:pt>
                <c:pt idx="9">
                  <c:v>333</c:v>
                </c:pt>
                <c:pt idx="12">
                  <c:v>450</c:v>
                </c:pt>
              </c:numCache>
            </c:numRef>
          </c:val>
          <c:extLst>
            <c:ext xmlns:c16="http://schemas.microsoft.com/office/drawing/2014/chart" uri="{C3380CC4-5D6E-409C-BE32-E72D297353CC}">
              <c16:uniqueId val="{00000008-3349-4E72-8E4E-289E72F18C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49-4E72-8E4E-289E72F18C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2148</c:v>
                </c:pt>
                <c:pt idx="3">
                  <c:v>2882</c:v>
                </c:pt>
                <c:pt idx="6">
                  <c:v>2855</c:v>
                </c:pt>
                <c:pt idx="9">
                  <c:v>3030</c:v>
                </c:pt>
                <c:pt idx="12">
                  <c:v>2941</c:v>
                </c:pt>
              </c:numCache>
            </c:numRef>
          </c:val>
          <c:extLst>
            <c:ext xmlns:c16="http://schemas.microsoft.com/office/drawing/2014/chart" uri="{C3380CC4-5D6E-409C-BE32-E72D297353CC}">
              <c16:uniqueId val="{0000000A-3349-4E72-8E4E-289E72F18C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349-4E72-8E4E-289E72F18C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311</c:v>
                </c:pt>
                <c:pt idx="1">
                  <c:v>311</c:v>
                </c:pt>
                <c:pt idx="2">
                  <c:v>311</c:v>
                </c:pt>
              </c:numCache>
            </c:numRef>
          </c:val>
          <c:extLst>
            <c:ext xmlns:c16="http://schemas.microsoft.com/office/drawing/2014/chart" uri="{C3380CC4-5D6E-409C-BE32-E72D297353CC}">
              <c16:uniqueId val="{00000000-ACD9-4A1B-A44E-64F5B70EF6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258</c:v>
                </c:pt>
                <c:pt idx="1">
                  <c:v>418</c:v>
                </c:pt>
                <c:pt idx="2">
                  <c:v>618</c:v>
                </c:pt>
              </c:numCache>
            </c:numRef>
          </c:val>
          <c:extLst>
            <c:ext xmlns:c16="http://schemas.microsoft.com/office/drawing/2014/chart" uri="{C3380CC4-5D6E-409C-BE32-E72D297353CC}">
              <c16:uniqueId val="{00000001-ACD9-4A1B-A44E-64F5B70EF6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3346</c:v>
                </c:pt>
                <c:pt idx="1">
                  <c:v>3449</c:v>
                </c:pt>
                <c:pt idx="2">
                  <c:v>3434</c:v>
                </c:pt>
              </c:numCache>
            </c:numRef>
          </c:val>
          <c:extLst>
            <c:ext xmlns:c16="http://schemas.microsoft.com/office/drawing/2014/chart" uri="{C3380CC4-5D6E-409C-BE32-E72D297353CC}">
              <c16:uniqueId val="{00000002-ACD9-4A1B-A44E-64F5B70EF6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{C77813BF-74FE-42F3-8B57-9D9947C61BBD}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A20-4E7F-805B-186FF00BAB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{B780C5E7-87E6-4A8E-A5CF-07769B08E97A}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20-4E7F-805B-186FF00BAB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{BBFC9702-6A5B-4E4A-B1A5-6F08EF3A34F8}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20-4E7F-805B-186FF00BAB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{D028D5AD-ABAD-4CD7-8E29-B9CB8274A51C}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20-4E7F-805B-186FF00BAB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{92B590A5-A872-4669-8E21-9DB41ACDCB36}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20-4E7F-805B-186FF00BABE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{62DF3434-1438-4724-A3E7-0E2248568C80}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A20-4E7F-805B-186FF00BABE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{BF98D6C0-7048-418A-AFC6-763393D871FE}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A20-4E7F-805B-186FF00BABE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{3D9E0F8E-DCD9-4406-940E-75A5369C981B}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A20-4E7F-805B-186FF00BABE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{DFF92FCD-D9E7-4726-86BC-68F36295EA92}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A20-4E7F-805B-186FF00BAB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54.1</c:v>
                </c:pt>
                <c:pt idx="8">
                  <c:v>51.5</c:v>
                </c:pt>
                <c:pt idx="16">
                  <c:v>53.4</c:v>
                </c:pt>
                <c:pt idx="24">
                  <c:v>53.6</c:v>
                </c:pt>
                <c:pt idx="32">
                  <c:v>55.8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A20-4E7F-805B-186FF00BAB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{37BC675E-4701-4550-AFD4-239CAE1C359A}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A20-4E7F-805B-186FF00BABE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{02236FB0-B7ED-4F6C-99E5-CF051C0C4EB6}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20-4E7F-805B-186FF00BAB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{F6F0D29D-1168-4FAE-BFBD-22F4A8F7C17A}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20-4E7F-805B-186FF00BAB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{D535A3C5-8248-46CC-A686-FFA718860171}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20-4E7F-805B-186FF00BAB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{BE883939-9D19-4B2A-B946-7261EA2304B6}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20-4E7F-805B-186FF00BABE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{B27B6F73-91E0-42CF-AA9A-B7667B59F172}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A20-4E7F-805B-186FF00BABE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{FD6D60CC-324F-4A66-A0E6-CB6908010222}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A20-4E7F-805B-186FF00BABE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{F52EADB1-AC36-4E1E-ADC3-1D8D1EACB742}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A20-4E7F-805B-186FF00BABE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{B369FC64-E55B-4254-8EED-F4CDB5807298}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A20-4E7F-805B-186FF00BAB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A20-4E7F-805B-186FF00BABEC}"/>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{262B7252-494D-4558-95CA-F2FADAB88552}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793-47FB-B578-E3A005842C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{0A396FD9-3A65-4F3B-8931-9C3009B95882}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93-47FB-B578-E3A005842C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{3E216216-36F2-40C4-A9E1-DF910ABD0DB1}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93-47FB-B578-E3A005842C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{F7CE7089-839D-4A3C-B168-D0EB642012B3}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93-47FB-B578-E3A005842C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{F83FC9F7-590E-4FE8-B991-B0AC2443E92C}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93-47FB-B578-E3A005842CA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{FBAB4820-C3E3-4514-A757-BF343E2536CA}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793-47FB-B578-E3A005842CA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{BB3D0063-B136-4153-A74A-DC1DB73ECB4D}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793-47FB-B578-E3A005842CA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{CF8CF670-8D15-4F3A-B7A0-D94C0E8591CC}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793-47FB-B578-E3A005842CA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{677CA9F4-9CD6-4110-85AB-A1A00D2AEAF6}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793-47FB-B578-E3A005842C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4.9000000000000004</c:v>
                </c:pt>
                <c:pt idx="16">
                  <c:v>4.5</c:v>
                </c:pt>
                <c:pt idx="24">
                  <c:v>3.6</c:v>
                </c:pt>
                <c:pt idx="32">
                  <c:v>3.4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793-47FB-B578-E3A005842C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{04828FC9-878A-4CB4-9349-ABE903489457}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793-47FB-B578-E3A005842C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{31AC71B6-21D0-46FC-AA23-88FD0E770E72}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93-47FB-B578-E3A005842C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{D26784D8-5375-4290-934B-A4076A582885}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93-47FB-B578-E3A005842C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{FD7C4726-AFDE-41AA-9AE9-4F1E04AF4788}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93-47FB-B578-E3A005842C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{8ED312F7-3FC0-40FC-8DBA-37BB34CAE6DB}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93-47FB-B578-E3A005842CA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{2CBA0566-BF85-46A0-B584-E304DCB22F79}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793-47FB-B578-E3A005842CAB}"/>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{C787EFC5-1F50-4378-B558-1DE9CA8DC1A0}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793-47FB-B578-E3A005842CAB}"/>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{3CC94F50-193F-48C5-80BE-31FE2619DBB2}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793-47FB-B578-E3A005842CA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{4B328436-44A7-47B3-9041-A10A9751F846}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793-47FB-B578-E3A005842C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793-47FB-B578-E3A005842CAB}"/>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大分県姫島村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本村は離島という地理的条件により、漁港・漁場、下水道等の社会資本の整備を重点的に行っており、その大半の財源に地方債を充当している。実質公債費比率は年々減少して</a:t>
          </a:r>
          <a:r>
            <a:rPr kumimoji="1" lang="ja-JP" altLang="en-US" sz="1100" b="0" i="0" u="none" strike="noStrike" kern="0" cap="none" spc="0" normalizeH="0" baseline="0" noProof="0">
              <a:ln>
                <a:noFill/>
              </a:ln>
              <a:solidFill>
                <a:prstClr val="black"/>
              </a:solidFill>
              <a:effectLst/>
              <a:uLnTx/>
              <a:uFillTx/>
              <a:latin typeface="+mn-lt"/>
              <a:ea typeface="+mn-ea"/>
              <a:cs typeface="+mn-cs"/>
            </a:rPr>
            <a:t>いたが</a:t>
          </a:r>
          <a:r>
            <a:rPr kumimoji="1" lang="ja-JP" altLang="ja-JP" sz="1100" b="0" i="0" u="none" strike="noStrike" kern="0" cap="none" spc="0" normalizeH="0" baseline="0" noProof="0">
              <a:ln>
                <a:noFill/>
              </a:ln>
              <a:solidFill>
                <a:prstClr val="black"/>
              </a:solidFill>
              <a:effectLst/>
              <a:uLnTx/>
              <a:uFillTx/>
              <a:latin typeface="+mn-lt"/>
              <a:ea typeface="+mn-ea"/>
              <a:cs typeface="+mn-cs"/>
            </a:rPr>
            <a:t>、清掃センター建替及びケーブルテレビ光ファイバー網整備等の事業において多額の借入を行っているため、その元金償還が始まる令和５年度より増加</a:t>
          </a:r>
          <a:r>
            <a:rPr kumimoji="1" lang="ja-JP" altLang="en-US" sz="1100" b="0" i="0" u="none" strike="noStrike" kern="0" cap="none" spc="0" normalizeH="0" baseline="0" noProof="0">
              <a:ln>
                <a:noFill/>
              </a:ln>
              <a:solidFill>
                <a:prstClr val="black"/>
              </a:solidFill>
              <a:effectLst/>
              <a:uLnTx/>
              <a:uFillTx/>
              <a:latin typeface="+mn-lt"/>
              <a:ea typeface="+mn-ea"/>
              <a:cs typeface="+mn-cs"/>
            </a:rPr>
            <a:t>して</a:t>
          </a:r>
          <a:r>
            <a:rPr kumimoji="1" lang="ja-JP" altLang="ja-JP" sz="1100" b="0" i="0" u="none" strike="noStrike" kern="0" cap="none" spc="0" normalizeH="0" baseline="0" noProof="0">
              <a:ln>
                <a:noFill/>
              </a:ln>
              <a:solidFill>
                <a:prstClr val="black"/>
              </a:solidFill>
              <a:effectLst/>
              <a:uLnTx/>
              <a:uFillTx/>
              <a:latin typeface="+mn-lt"/>
              <a:ea typeface="+mn-ea"/>
              <a:cs typeface="+mn-cs"/>
            </a:rPr>
            <a:t>いる。今後も、将来負担の増とならないよう、交付税措置のある地方債のみの借入を行い、財政の健全化に努めていく。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該当なし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大分県姫島村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の分子については、横ばいに推移している。また、退職手当支給見込額に対して、多く積立金を保有しており、公営企業債等を含んだ地方債現在高より、充当可能基金と基準財政需要額算入見込額が上回っているため、将来負担比率は０％を下回っている。今後も引き続き、物品調達の見直し等の事務経費の節減や、職員給与費の削減や退職者の補充を必要最小限に抑えるなどの人件費及び物件費の歳出削減策を行い、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大分県姫島村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　</a:t>
          </a:r>
          <a:r>
            <a:rPr kumimoji="1" lang="ja-JP" altLang="en-US" sz="1400" b="0" i="0" u="none" strike="noStrike" kern="0" cap="none" spc="0" normalizeH="0" baseline="0" noProof="0">
              <a:ln>
                <a:noFill/>
              </a:ln>
              <a:solidFill>
                <a:prstClr val="black"/>
              </a:solidFill>
              <a:effectLst/>
              <a:uLnTx/>
              <a:uFillTx/>
              <a:latin typeface="+mn-lt"/>
              <a:ea typeface="+mn-ea"/>
              <a:cs typeface="+mn-cs"/>
            </a:rPr>
            <a:t>減債基金に</a:t>
          </a:r>
          <a:r>
            <a:rPr kumimoji="1" lang="en-US" altLang="ja-JP" sz="1400" b="0" i="0" u="none" strike="noStrike" kern="0" cap="none" spc="0" normalizeH="0" baseline="0" noProof="0">
              <a:ln>
                <a:noFill/>
              </a:ln>
              <a:solidFill>
                <a:prstClr val="black"/>
              </a:solidFill>
              <a:effectLst/>
              <a:uLnTx/>
              <a:uFillTx/>
              <a:latin typeface="+mn-lt"/>
              <a:ea typeface="+mn-ea"/>
              <a:cs typeface="+mn-cs"/>
            </a:rPr>
            <a:t>200</a:t>
          </a:r>
          <a:r>
            <a:rPr kumimoji="1" lang="ja-JP" altLang="en-US" sz="1400" b="0" i="0" u="none" strike="noStrike" kern="0" cap="none" spc="0" normalizeH="0" baseline="0" noProof="0">
              <a:ln>
                <a:noFill/>
              </a:ln>
              <a:solidFill>
                <a:prstClr val="black"/>
              </a:solidFill>
              <a:effectLst/>
              <a:uLnTx/>
              <a:uFillTx/>
              <a:latin typeface="+mn-lt"/>
              <a:ea typeface="+mn-ea"/>
              <a:cs typeface="+mn-cs"/>
            </a:rPr>
            <a:t>百万円、の積立を行ったことにより、</a:t>
          </a:r>
          <a:r>
            <a:rPr kumimoji="1" lang="en-US" altLang="ja-JP" sz="1400" b="0" i="0" u="none" strike="noStrike" kern="0" cap="none" spc="0" normalizeH="0" baseline="0" noProof="0">
              <a:ln>
                <a:noFill/>
              </a:ln>
              <a:solidFill>
                <a:prstClr val="black"/>
              </a:solidFill>
              <a:effectLst/>
              <a:uLnTx/>
              <a:uFillTx/>
              <a:latin typeface="+mn-lt"/>
              <a:ea typeface="+mn-ea"/>
              <a:cs typeface="+mn-cs"/>
            </a:rPr>
            <a:t>200</a:t>
          </a:r>
          <a:r>
            <a:rPr kumimoji="1" lang="ja-JP" altLang="en-US" sz="1400" b="0" i="0" u="none" strike="noStrike" kern="0" cap="none" spc="0" normalizeH="0" baseline="0" noProof="0">
              <a:ln>
                <a:noFill/>
              </a:ln>
              <a:solidFill>
                <a:prstClr val="black"/>
              </a:solidFill>
              <a:effectLst/>
              <a:uLnTx/>
              <a:uFillTx/>
              <a:latin typeface="+mn-lt"/>
              <a:ea typeface="+mn-ea"/>
              <a:cs typeface="+mn-cs"/>
            </a:rPr>
            <a:t>百万円の増となった。</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（その他の要因については、利子分の積立による）</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今後の村有施設の整備に充てるため、その他特定目的基金（村有施設整備基金）</a:t>
          </a:r>
          <a:r>
            <a:rPr kumimoji="1" lang="ja-JP" altLang="en-US" sz="1400" b="0" i="0" u="none" strike="noStrike" kern="0" cap="none" spc="0" normalizeH="0" baseline="0" noProof="0">
              <a:ln>
                <a:noFill/>
              </a:ln>
              <a:solidFill>
                <a:prstClr val="black"/>
              </a:solidFill>
              <a:effectLst/>
              <a:uLnTx/>
              <a:uFillTx/>
              <a:latin typeface="+mn-lt"/>
              <a:ea typeface="+mn-ea"/>
              <a:cs typeface="+mn-cs"/>
            </a:rPr>
            <a:t>を、今後の償還に充てるため、</a:t>
          </a:r>
          <a:r>
            <a:rPr kumimoji="1" lang="ja-JP" altLang="ja-JP" sz="1400" b="0" i="0" u="none" strike="noStrike" kern="0" cap="none" spc="0" normalizeH="0" baseline="0" noProof="0">
              <a:ln>
                <a:noFill/>
              </a:ln>
              <a:solidFill>
                <a:prstClr val="black"/>
              </a:solidFill>
              <a:effectLst/>
              <a:uLnTx/>
              <a:uFillTx/>
              <a:latin typeface="+mn-lt"/>
              <a:ea typeface="+mn-ea"/>
              <a:cs typeface="+mn-cs"/>
            </a:rPr>
            <a:t>減債基金を増やしていく方針。</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本村の基金の使途は、奨学基金、ふるさと創生基金、村有施設整備基金、地域福祉</a:t>
          </a:r>
          <a:r>
            <a:rPr kumimoji="1" lang="ja-JP" altLang="en-US" sz="1400" b="0" i="0" u="none" strike="noStrike" kern="0" cap="none" spc="0" normalizeH="0" baseline="0" noProof="0">
              <a:ln>
                <a:noFill/>
              </a:ln>
              <a:solidFill>
                <a:prstClr val="black"/>
              </a:solidFill>
              <a:effectLst/>
              <a:uLnTx/>
              <a:uFillTx/>
              <a:latin typeface="+mn-lt"/>
              <a:ea typeface="+mn-ea"/>
              <a:cs typeface="+mn-cs"/>
            </a:rPr>
            <a:t>基金、</a:t>
          </a:r>
          <a:r>
            <a:rPr kumimoji="1" lang="ja-JP" altLang="ja-JP" sz="1400" b="0" i="0" u="none" strike="noStrike" kern="0" cap="none" spc="0" normalizeH="0" baseline="0" noProof="0">
              <a:ln>
                <a:noFill/>
              </a:ln>
              <a:solidFill>
                <a:prstClr val="black"/>
              </a:solidFill>
              <a:effectLst/>
              <a:uLnTx/>
              <a:uFillTx/>
              <a:latin typeface="+mn-lt"/>
              <a:ea typeface="+mn-ea"/>
              <a:cs typeface="+mn-cs"/>
            </a:rPr>
            <a:t>地域づくり基金、中山間ふるさと水と土保全対策基金、水産振興基金、下水道基金、過疎地域</a:t>
          </a:r>
          <a:r>
            <a:rPr kumimoji="1" lang="ja-JP" altLang="en-US" sz="1400" b="0" i="0" u="none" strike="noStrike" kern="0" cap="none" spc="0" normalizeH="0" baseline="0" noProof="0">
              <a:ln>
                <a:noFill/>
              </a:ln>
              <a:solidFill>
                <a:prstClr val="black"/>
              </a:solidFill>
              <a:effectLst/>
              <a:uLnTx/>
              <a:uFillTx/>
              <a:latin typeface="+mn-lt"/>
              <a:ea typeface="+mn-ea"/>
              <a:cs typeface="+mn-cs"/>
            </a:rPr>
            <a:t>持続的発展</a:t>
          </a:r>
          <a:r>
            <a:rPr kumimoji="1" lang="ja-JP" altLang="ja-JP" sz="1400" b="0" i="0" u="none" strike="noStrike" kern="0" cap="none" spc="0" normalizeH="0" baseline="0" noProof="0">
              <a:ln>
                <a:noFill/>
              </a:ln>
              <a:solidFill>
                <a:prstClr val="black"/>
              </a:solidFill>
              <a:effectLst/>
              <a:uLnTx/>
              <a:uFillTx/>
              <a:latin typeface="+mn-lt"/>
              <a:ea typeface="+mn-ea"/>
              <a:cs typeface="+mn-cs"/>
            </a:rPr>
            <a:t>基金、ＩＴアイランド推進基金、森林環境譲与税基金</a:t>
          </a:r>
          <a:r>
            <a:rPr kumimoji="1" lang="ja-JP" altLang="en-US" sz="1400" b="0" i="0" u="none" strike="noStrike" kern="0" cap="none" spc="0" normalizeH="0" baseline="0" noProof="0">
              <a:ln>
                <a:noFill/>
              </a:ln>
              <a:solidFill>
                <a:prstClr val="black"/>
              </a:solidFill>
              <a:effectLst/>
              <a:uLnTx/>
              <a:uFillTx/>
              <a:latin typeface="+mn-lt"/>
              <a:ea typeface="+mn-ea"/>
              <a:cs typeface="+mn-cs"/>
            </a:rPr>
            <a:t>、新型コロナウイルス感染症特別貸付等利子補給金基金</a:t>
          </a:r>
          <a:r>
            <a:rPr kumimoji="1" lang="ja-JP" altLang="ja-JP" sz="1400" b="0" i="0" u="none" strike="noStrike" kern="0" cap="none" spc="0" normalizeH="0" baseline="0" noProof="0">
              <a:ln>
                <a:noFill/>
              </a:ln>
              <a:solidFill>
                <a:prstClr val="black"/>
              </a:solidFill>
              <a:effectLst/>
              <a:uLnTx/>
              <a:uFillTx/>
              <a:latin typeface="+mn-lt"/>
              <a:ea typeface="+mn-ea"/>
              <a:cs typeface="+mn-cs"/>
            </a:rPr>
            <a:t>がある。</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過疎地域</a:t>
          </a:r>
          <a:r>
            <a:rPr kumimoji="1" lang="ja-JP" altLang="en-US" sz="1400" b="0" i="0" u="none" strike="noStrike" kern="0" cap="none" spc="0" normalizeH="0" baseline="0" noProof="0">
              <a:ln>
                <a:noFill/>
              </a:ln>
              <a:solidFill>
                <a:prstClr val="black"/>
              </a:solidFill>
              <a:effectLst/>
              <a:uLnTx/>
              <a:uFillTx/>
              <a:latin typeface="+mn-lt"/>
              <a:ea typeface="+mn-ea"/>
              <a:cs typeface="+mn-cs"/>
            </a:rPr>
            <a:t>持続的発展</a:t>
          </a:r>
          <a:r>
            <a:rPr kumimoji="1" lang="ja-JP" altLang="ja-JP" sz="1400" b="0" i="0" baseline="0">
              <a:solidFill>
                <a:schemeClr val="dk1"/>
              </a:solidFill>
              <a:effectLst/>
              <a:latin typeface="+mn-lt"/>
              <a:ea typeface="+mn-ea"/>
              <a:cs typeface="+mn-cs"/>
            </a:rPr>
            <a:t>基金</a:t>
          </a:r>
          <a:r>
            <a:rPr kumimoji="1" lang="ja-JP" altLang="en-US" sz="1400" b="0" i="0" baseline="0">
              <a:solidFill>
                <a:schemeClr val="dk1"/>
              </a:solidFill>
              <a:effectLst/>
              <a:latin typeface="+mn-lt"/>
              <a:ea typeface="+mn-ea"/>
              <a:cs typeface="+mn-cs"/>
            </a:rPr>
            <a:t>を過疎対策事業の財源として２２</a:t>
          </a:r>
          <a:r>
            <a:rPr kumimoji="1" lang="ja-JP" altLang="ja-JP" sz="1400" b="0" i="0" baseline="0">
              <a:solidFill>
                <a:schemeClr val="dk1"/>
              </a:solidFill>
              <a:effectLst/>
              <a:latin typeface="+mn-lt"/>
              <a:ea typeface="+mn-ea"/>
              <a:cs typeface="+mn-cs"/>
            </a:rPr>
            <a:t>百万円の</a:t>
          </a:r>
          <a:r>
            <a:rPr kumimoji="1" lang="ja-JP" altLang="en-US" sz="1400" b="0" i="0" baseline="0">
              <a:solidFill>
                <a:schemeClr val="dk1"/>
              </a:solidFill>
              <a:effectLst/>
              <a:latin typeface="+mn-lt"/>
              <a:ea typeface="+mn-ea"/>
              <a:cs typeface="+mn-cs"/>
            </a:rPr>
            <a:t>取り崩し</a:t>
          </a:r>
          <a:r>
            <a:rPr kumimoji="1" lang="ja-JP" altLang="ja-JP" sz="1400" b="0" i="0" baseline="0">
              <a:solidFill>
                <a:schemeClr val="dk1"/>
              </a:solidFill>
              <a:effectLst/>
              <a:latin typeface="+mn-lt"/>
              <a:ea typeface="+mn-ea"/>
              <a:cs typeface="+mn-cs"/>
            </a:rPr>
            <a:t>を行ったことにより、１</a:t>
          </a:r>
          <a:r>
            <a:rPr kumimoji="1" lang="ja-JP" altLang="en-US" sz="1400" b="0" i="0" baseline="0">
              <a:solidFill>
                <a:schemeClr val="dk1"/>
              </a:solidFill>
              <a:effectLst/>
              <a:latin typeface="+mn-lt"/>
              <a:ea typeface="+mn-ea"/>
              <a:cs typeface="+mn-cs"/>
            </a:rPr>
            <a:t>５</a:t>
          </a:r>
          <a:r>
            <a:rPr kumimoji="1" lang="ja-JP" altLang="ja-JP" sz="1400" b="0" i="0" baseline="0">
              <a:solidFill>
                <a:schemeClr val="dk1"/>
              </a:solidFill>
              <a:effectLst/>
              <a:latin typeface="+mn-lt"/>
              <a:ea typeface="+mn-ea"/>
              <a:cs typeface="+mn-cs"/>
            </a:rPr>
            <a:t>百万円の</a:t>
          </a:r>
          <a:r>
            <a:rPr kumimoji="1" lang="ja-JP" altLang="en-US" sz="1400" b="0" i="0" baseline="0">
              <a:solidFill>
                <a:schemeClr val="dk1"/>
              </a:solidFill>
              <a:effectLst/>
              <a:latin typeface="+mn-lt"/>
              <a:ea typeface="+mn-ea"/>
              <a:cs typeface="+mn-cs"/>
            </a:rPr>
            <a:t>減</a:t>
          </a:r>
          <a:r>
            <a:rPr kumimoji="1" lang="ja-JP" altLang="ja-JP" sz="1400" b="0" i="0" baseline="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今後の村有施設の整備に充てるため、その他特定目的基金（村有施設整備基金）を増やしていく方針。</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剰余金の</a:t>
          </a:r>
          <a:r>
            <a:rPr kumimoji="1" lang="en-US" altLang="ja-JP" sz="1400" b="0" i="0" u="none" strike="noStrike" kern="0" cap="none" spc="0" normalizeH="0" baseline="0" noProof="0">
              <a:ln>
                <a:noFill/>
              </a:ln>
              <a:solidFill>
                <a:prstClr val="black"/>
              </a:solidFill>
              <a:effectLst/>
              <a:uLnTx/>
              <a:uFillTx/>
              <a:latin typeface="+mn-lt"/>
              <a:ea typeface="+mn-ea"/>
              <a:cs typeface="+mn-cs"/>
            </a:rPr>
            <a:t>1/2</a:t>
          </a:r>
          <a:r>
            <a:rPr kumimoji="1" lang="ja-JP" altLang="ja-JP" sz="1400" b="0" i="0" u="none" strike="noStrike" kern="0" cap="none" spc="0" normalizeH="0" baseline="0" noProof="0">
              <a:ln>
                <a:noFill/>
              </a:ln>
              <a:solidFill>
                <a:prstClr val="black"/>
              </a:solidFill>
              <a:effectLst/>
              <a:uLnTx/>
              <a:uFillTx/>
              <a:latin typeface="+mn-lt"/>
              <a:ea typeface="+mn-ea"/>
              <a:cs typeface="+mn-cs"/>
            </a:rPr>
            <a:t>を超える金額の積立を行い、同額を</a:t>
          </a:r>
          <a:r>
            <a:rPr kumimoji="1" lang="ja-JP" altLang="en-US" sz="1400" b="0" i="0" u="none" strike="noStrike" kern="0" cap="none" spc="0" normalizeH="0" baseline="0" noProof="0">
              <a:ln>
                <a:noFill/>
              </a:ln>
              <a:solidFill>
                <a:prstClr val="black"/>
              </a:solidFill>
              <a:effectLst/>
              <a:uLnTx/>
              <a:uFillTx/>
              <a:latin typeface="+mn-lt"/>
              <a:ea typeface="+mn-ea"/>
              <a:cs typeface="+mn-cs"/>
            </a:rPr>
            <a:t>減債</a:t>
          </a:r>
          <a:r>
            <a:rPr kumimoji="1" lang="ja-JP" altLang="ja-JP" sz="1400" b="0" i="0" u="none" strike="noStrike" kern="0" cap="none" spc="0" normalizeH="0" baseline="0" noProof="0">
              <a:ln>
                <a:noFill/>
              </a:ln>
              <a:solidFill>
                <a:prstClr val="black"/>
              </a:solidFill>
              <a:effectLst/>
              <a:uLnTx/>
              <a:uFillTx/>
              <a:latin typeface="+mn-lt"/>
              <a:ea typeface="+mn-ea"/>
              <a:cs typeface="+mn-cs"/>
            </a:rPr>
            <a:t>基金に積み立てるため取り崩している。</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金額としては、横ばいになっている</a:t>
          </a:r>
          <a:r>
            <a:rPr kumimoji="1" lang="ja-JP" altLang="en-US" sz="1400" b="0" i="0" u="none" strike="noStrike" kern="0" cap="none" spc="0" normalizeH="0" baseline="0" noProof="0">
              <a:ln>
                <a:noFill/>
              </a:ln>
              <a:solidFill>
                <a:prstClr val="black"/>
              </a:solidFill>
              <a:effectLst/>
              <a:uLnTx/>
              <a:uFillTx/>
              <a:latin typeface="+mn-lt"/>
              <a:ea typeface="+mn-ea"/>
              <a:cs typeface="+mn-cs"/>
            </a:rPr>
            <a:t>。</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財政調整基金の残高については、現在の残高の水準を維持していく方針。</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長年、基金利子分の積立のみを行っていたが、</a:t>
          </a:r>
          <a:r>
            <a:rPr kumimoji="1" lang="ja-JP" altLang="en-US" sz="1400" b="0" i="0" u="none" strike="noStrike" kern="0" cap="none" spc="0" normalizeH="0" baseline="0" noProof="0">
              <a:ln>
                <a:noFill/>
              </a:ln>
              <a:solidFill>
                <a:prstClr val="black"/>
              </a:solidFill>
              <a:effectLst/>
              <a:uLnTx/>
              <a:uFillTx/>
              <a:latin typeface="+mn-lt"/>
              <a:ea typeface="+mn-ea"/>
              <a:cs typeface="+mn-cs"/>
            </a:rPr>
            <a:t>今後、公債費の増加が想定されることから、その財源とするため、財政調整基金に剰余分の</a:t>
          </a:r>
          <a:r>
            <a:rPr kumimoji="1" lang="en-US" altLang="ja-JP" sz="1400" b="0" i="0" u="none" strike="noStrike" kern="0" cap="none" spc="0" normalizeH="0" baseline="0" noProof="0">
              <a:ln>
                <a:noFill/>
              </a:ln>
              <a:solidFill>
                <a:prstClr val="black"/>
              </a:solidFill>
              <a:effectLst/>
              <a:uLnTx/>
              <a:uFillTx/>
              <a:latin typeface="+mn-lt"/>
              <a:ea typeface="+mn-ea"/>
              <a:cs typeface="+mn-cs"/>
            </a:rPr>
            <a:t>1/2</a:t>
          </a:r>
          <a:r>
            <a:rPr kumimoji="1" lang="ja-JP" altLang="en-US" sz="1400" b="0" i="0" u="none" strike="noStrike" kern="0" cap="none" spc="0" normalizeH="0" baseline="0" noProof="0">
              <a:ln>
                <a:noFill/>
              </a:ln>
              <a:solidFill>
                <a:prstClr val="black"/>
              </a:solidFill>
              <a:effectLst/>
              <a:uLnTx/>
              <a:uFillTx/>
              <a:latin typeface="+mn-lt"/>
              <a:ea typeface="+mn-ea"/>
              <a:cs typeface="+mn-cs"/>
            </a:rPr>
            <a:t>を超える金額を積み立て同額の取り崩しを行ったものを減債基金に積み立てを行い、</a:t>
          </a:r>
          <a:r>
            <a:rPr kumimoji="1" lang="en-US" altLang="ja-JP" sz="1400" b="0" i="0" u="none" strike="noStrike" kern="0" cap="none" spc="0" normalizeH="0" baseline="0" noProof="0">
              <a:ln>
                <a:noFill/>
              </a:ln>
              <a:solidFill>
                <a:prstClr val="black"/>
              </a:solidFill>
              <a:effectLst/>
              <a:uLnTx/>
              <a:uFillTx/>
              <a:latin typeface="+mn-lt"/>
              <a:ea typeface="+mn-ea"/>
              <a:cs typeface="+mn-cs"/>
            </a:rPr>
            <a:t>200</a:t>
          </a:r>
          <a:r>
            <a:rPr kumimoji="1" lang="ja-JP" altLang="en-US" sz="1400" b="0" i="0" u="none" strike="noStrike" kern="0" cap="none" spc="0" normalizeH="0" baseline="0" noProof="0">
              <a:ln>
                <a:noFill/>
              </a:ln>
              <a:solidFill>
                <a:prstClr val="black"/>
              </a:solidFill>
              <a:effectLst/>
              <a:uLnTx/>
              <a:uFillTx/>
              <a:latin typeface="+mn-lt"/>
              <a:ea typeface="+mn-ea"/>
              <a:cs typeface="+mn-cs"/>
            </a:rPr>
            <a:t>百万円の増となった。</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減債基金の残高については、現在の残高の水準を維持していく方針。</a:t>
          </a:r>
          <a:endParaRPr kumimoji="0" lang="ja-JP" altLang="ja-JP" sz="14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F6D4A97-C6F1-4CA0-A99D-8A572F436C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51D16D9-9F39-472E-8F6E-FA85EAED51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091E388-C4AD-4ECE-8BD5-0F2DCB7584D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2C4D986-12C7-4DA2-96C3-EEDCB0A7206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549457F-B06E-4838-B6B5-E2FD04AD34B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8DC5F2B-D988-452B-8537-4607AB98283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CEFE7B9-FCD1-4527-8424-2EC24EF5EC8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CE63DE8-163A-4903-AE3E-120A6DADBC7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7D80EA3-9E1C-42C3-8744-D79D2E76191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49AF65D-4EF1-4048-A729-BE1BC7FA488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5E5B3E3-7DEE-4AA0-9877-B2CF05F3C4C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2F10626-D092-4ED6-9113-7153CE096F6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0E1E8B5-5F05-4644-9B8A-546758E7F0D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8FB7837-EAEC-4AB4-84E2-DDF414E66BC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C467F8C-F31E-4C92-A351-A39528FAE94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94C14A4-88A3-42F8-873D-BE32598FDA8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B8C3D6E-3E3F-4AF2-8EF8-F21BFAF4C79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88B9621-257F-4D49-B2C1-1A21D88104A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C60FC28-DF7B-4366-BA40-014CE13CBB3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C01D04E-6250-4B49-969E-6E0B582BD93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BE3F44C-045E-43A5-98FF-44ABA1B677D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21F19AE-DAC6-41D3-86BE-D290F33321C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
1,756
6.99
2,979,402
2,576,367
400,102
1,471,011
2,941,479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A8946A2-299A-449B-BAFB-573EEB0282C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1ECF569-6B4F-4766-9F8B-3B4FE191A0C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FD15B67-7D15-48BB-B351-A39FFA424B4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2FE7866-1CE1-42C4-A7E6-C77091CD9C0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C70E3B1-C393-47D1-AC8F-C9F9A7FCDF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B6FB72E-47EA-47BC-93C6-B9736060BB2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705BA94-3D84-4AC4-8719-FE2D6FF96D0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FD9942D-9049-4DFB-9671-12D8684E09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C396875-ECA2-4012-811F-A896E95250F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CB70162-7562-403D-9A88-12D7DD9EE3C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7562CDB-DF5B-4453-83BF-60181E43C78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CD644FC-7ADD-4949-8904-824BA1AF4EB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932CCD6-D701-44F5-BF9D-C5E528B2CD5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B092F61-B0F3-4920-A6CE-21593EEBA3B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35A65B3-6CE3-4C53-B40A-A074BB0A3DA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5E69698-41A6-4CBF-8F4F-D618D55F50E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D5153AE-D1A3-477E-9F6F-DFDA16E3205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D278F7C-4601-4555-96E1-E5340BA29FA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5AA247B-F875-4445-84BF-511DA16A933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B3CDFEB-A5BC-48DF-B4B3-6054DCB6A30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B28A3D2E-9215-496E-98AE-0A4A3FAC55F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C5FCDFE-BA89-4B10-AAA6-1E7E1CD66A2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B643D2A-58AC-43FE-9C05-1F244BD398D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18E3C2E-082A-4E55-972D-52A4EAEAEBE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E6F3FA6-19B8-499D-AB26-979B6421076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7E0F66B-34FC-44C5-A72F-C7003305F87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DA3703D-D635-47EE-83E5-AE4BF51BB7C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DE592EF-86F0-480E-A465-42A1C66DC96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B6E990F-DE7D-4B11-B5BB-35F0844B8D9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E50B094-16A0-4E6E-8650-9E2FE1DB3CB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FA54A9F-9315-41ED-9079-085CBC783D5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FCD28E6-9EA6-486A-8A26-84A4BA89B67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0A69270-8876-4590-BAAA-14B1013903E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9B4F5FE-7995-4394-980D-A67DC8EC910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CE3298E-7587-4D1C-9D05-EE21E6A7F46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大分県平均、類似団体と比較しても率は低くなっているが、年々その率については、上がってきている。一般廃棄物処理施設については、令和２年度に、村内の清掃センターを建て替えたことにより、有形固定資産減価償却率が翌年より大きく下がっている。今後も引き続き、公共施設等総合管理計画や令和元年度に策定した個別施設計画を活用し、長寿命化対策や適正な維持・補修等を行うよう取り組んで行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2C7A03D-3BEC-48E8-B2E7-A9CDE6E79DD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4AC8BCF-1F58-46E9-B513-1C6C238381A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0414EFD-DA66-4D11-8E62-42313966542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7E440F33-9FD0-4F86-8629-21B53AF6F38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5E5952BA-04C3-42A6-BF9C-D21592C59656}"/>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46C6B35E-BC7E-4FEF-9C23-31AA46A7349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286C8B12-7412-40CC-BD9A-C127B0523B07}"/>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9E86EC9B-2034-4583-AA4F-160D78407D0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2EB42B71-AED0-4E51-8DE4-E37BE339CFA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3EFF358B-A499-427E-BBB7-43584E2093F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C70469F0-D2A1-4C2E-A20C-D6F0115C42EB}"/>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91A30AE-565B-480F-BD9F-F0EE3F741C3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493A7463-2081-4910-AA30-AD2F2C227BD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1D02C87A-457B-4D23-A22E-F2166B0BB0E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2E4290D3-0ADC-434A-A46E-0C5397380CE8}"/>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7010C177-5E98-4B9E-8484-CA42275A5562}"/>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29E210F3-66AE-42FE-A7D9-1106FC897555}"/>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FB57121B-382A-490A-AC07-F70D86981D44}"/>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BDC6B389-292C-496C-9DCE-34223114595D}"/>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a:extLst>
            <a:ext uri="{FF2B5EF4-FFF2-40B4-BE49-F238E27FC236}">
              <a16:creationId xmlns:a16="http://schemas.microsoft.com/office/drawing/2014/main" id="{54D273BA-B6F1-49CD-8260-BBBD35BFE115}"/>
            </a:ext>
          </a:extLst>
        </xdr:cNvPr>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04F5597C-C465-4E1D-AD87-07455D8E2723}"/>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FF051A68-4A0D-4DAA-8510-1CEAA8EE30FE}"/>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2E468ADB-D1CB-477C-9444-CB58B892E713}"/>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1223EB42-96A7-4E94-93D5-F891D58C2BBB}"/>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838EAE79-9B53-43D8-8C5A-065648D77285}"/>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89E0480-FC4D-42FC-8A69-5770BC0A52F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445B4CB-AEF3-4EDA-A91A-D53245BE262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B9C6284-6D4B-41A0-803D-C676B9600FD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D1330DC-0E24-49B4-BB22-AE25E8BBF13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54ACF29-249C-4F4E-A77F-5E60F5600A5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102997</xdr:rowOff>
    </xdr:from>
    <xdr:to>
      <xdr:col>23</xdr:col>
      <xdr:colOff>136525</xdr:colOff>
      <xdr:row>29</xdr:row>
      <xdr:rowOff>33147</xdr:rowOff>
    </xdr:to>
    <xdr:sp macro="" textlink="">
      <xdr:nvSpPr>
        <xdr:cNvPr id="89" name="楕円 88">
          <a:extLst>
            <a:ext uri="{FF2B5EF4-FFF2-40B4-BE49-F238E27FC236}">
              <a16:creationId xmlns:a16="http://schemas.microsoft.com/office/drawing/2014/main" id="{01F8CE89-2E19-49B9-B288-0851503655FC}"/>
            </a:ext>
          </a:extLst>
        </xdr:cNvPr>
        <xdr:cNvSpPr/>
      </xdr:nvSpPr>
      <xdr:spPr>
        <a:xfrm>
          <a:off x="47117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125874</xdr:rowOff>
    </xdr:from>
    <xdr:ext cx="405111" cy="259045"/>
    <xdr:sp macro="" textlink="">
      <xdr:nvSpPr>
        <xdr:cNvPr id="90" name="有形固定資産減価償却率該当値テキスト">
          <a:extLst>
            <a:ext uri="{FF2B5EF4-FFF2-40B4-BE49-F238E27FC236}">
              <a16:creationId xmlns:a16="http://schemas.microsoft.com/office/drawing/2014/main" id="{304F757E-9F45-4024-A816-6FA46AAC52C1}"/>
            </a:ext>
          </a:extLst>
        </xdr:cNvPr>
        <xdr:cNvSpPr txBox="1"/>
      </xdr:nvSpPr>
      <xdr:spPr>
        <a:xfrm>
          <a:off x="4813300" y="552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55499</xdr:rowOff>
    </xdr:from>
    <xdr:to>
      <xdr:col>19</xdr:col>
      <xdr:colOff>187325</xdr:colOff>
      <xdr:row>28</xdr:row>
      <xdr:rowOff>157099</xdr:rowOff>
    </xdr:to>
    <xdr:sp macro="" textlink="">
      <xdr:nvSpPr>
        <xdr:cNvPr id="91" name="楕円 90">
          <a:extLst>
            <a:ext uri="{FF2B5EF4-FFF2-40B4-BE49-F238E27FC236}">
              <a16:creationId xmlns:a16="http://schemas.microsoft.com/office/drawing/2014/main" id="{D8229357-359E-4AF1-8E2E-398C40E0CBCB}"/>
            </a:ext>
          </a:extLst>
        </xdr:cNvPr>
        <xdr:cNvSpPr/>
      </xdr:nvSpPr>
      <xdr:spPr>
        <a:xfrm>
          <a:off x="4000500" y="56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106299</xdr:rowOff>
    </xdr:from>
    <xdr:to>
      <xdr:col>23</xdr:col>
      <xdr:colOff>85725</xdr:colOff>
      <xdr:row>28</xdr:row>
      <xdr:rowOff>153797</xdr:rowOff>
    </xdr:to>
    <xdr:cxnSp macro="">
      <xdr:nvCxnSpPr>
        <xdr:cNvPr id="92" name="直線コネクタ 91">
          <a:extLst>
            <a:ext uri="{FF2B5EF4-FFF2-40B4-BE49-F238E27FC236}">
              <a16:creationId xmlns:a16="http://schemas.microsoft.com/office/drawing/2014/main" id="{276024BE-27E6-4015-B66F-7E40F1A43BBF}"/>
            </a:ext>
          </a:extLst>
        </xdr:cNvPr>
        <xdr:cNvCxnSpPr/>
      </xdr:nvCxnSpPr>
      <xdr:spPr>
        <a:xfrm>
          <a:off x="4051300" y="5678424"/>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51181</xdr:rowOff>
    </xdr:from>
    <xdr:to>
      <xdr:col>15</xdr:col>
      <xdr:colOff>187325</xdr:colOff>
      <xdr:row>28</xdr:row>
      <xdr:rowOff>152781</xdr:rowOff>
    </xdr:to>
    <xdr:sp macro="" textlink="">
      <xdr:nvSpPr>
        <xdr:cNvPr id="93" name="楕円 92">
          <a:extLst>
            <a:ext uri="{FF2B5EF4-FFF2-40B4-BE49-F238E27FC236}">
              <a16:creationId xmlns:a16="http://schemas.microsoft.com/office/drawing/2014/main" id="{6B4495C9-AE47-4BF6-ADD3-9B1A74F9DF5C}"/>
            </a:ext>
          </a:extLst>
        </xdr:cNvPr>
        <xdr:cNvSpPr/>
      </xdr:nvSpPr>
      <xdr:spPr>
        <a:xfrm>
          <a:off x="3238500" y="56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101981</xdr:rowOff>
    </xdr:from>
    <xdr:to>
      <xdr:col>19</xdr:col>
      <xdr:colOff>136525</xdr:colOff>
      <xdr:row>28</xdr:row>
      <xdr:rowOff>106299</xdr:rowOff>
    </xdr:to>
    <xdr:cxnSp macro="">
      <xdr:nvCxnSpPr>
        <xdr:cNvPr id="94" name="直線コネクタ 93">
          <a:extLst>
            <a:ext uri="{FF2B5EF4-FFF2-40B4-BE49-F238E27FC236}">
              <a16:creationId xmlns:a16="http://schemas.microsoft.com/office/drawing/2014/main" id="{0908BCE7-0AF4-40E2-B777-A6C832DE8A6D}"/>
            </a:ext>
          </a:extLst>
        </xdr:cNvPr>
        <xdr:cNvCxnSpPr/>
      </xdr:nvCxnSpPr>
      <xdr:spPr>
        <a:xfrm>
          <a:off x="3289300" y="5674106"/>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10160</xdr:rowOff>
    </xdr:from>
    <xdr:to>
      <xdr:col>11</xdr:col>
      <xdr:colOff>187325</xdr:colOff>
      <xdr:row>28</xdr:row>
      <xdr:rowOff>111760</xdr:rowOff>
    </xdr:to>
    <xdr:sp macro="" textlink="">
      <xdr:nvSpPr>
        <xdr:cNvPr id="95" name="楕円 94">
          <a:extLst>
            <a:ext uri="{FF2B5EF4-FFF2-40B4-BE49-F238E27FC236}">
              <a16:creationId xmlns:a16="http://schemas.microsoft.com/office/drawing/2014/main" id="{F947823C-2B4C-444F-A3F6-8E9723884C3B}"/>
            </a:ext>
          </a:extLst>
        </xdr:cNvPr>
        <xdr:cNvSpPr/>
      </xdr:nvSpPr>
      <xdr:spPr>
        <a:xfrm>
          <a:off x="2476500" y="55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60960</xdr:rowOff>
    </xdr:from>
    <xdr:to>
      <xdr:col>15</xdr:col>
      <xdr:colOff>136525</xdr:colOff>
      <xdr:row>28</xdr:row>
      <xdr:rowOff>101981</xdr:rowOff>
    </xdr:to>
    <xdr:cxnSp macro="">
      <xdr:nvCxnSpPr>
        <xdr:cNvPr id="96" name="直線コネクタ 95">
          <a:extLst>
            <a:ext uri="{FF2B5EF4-FFF2-40B4-BE49-F238E27FC236}">
              <a16:creationId xmlns:a16="http://schemas.microsoft.com/office/drawing/2014/main" id="{B3C8B22F-D96B-49AA-A1CE-55A9FA0EDE8A}"/>
            </a:ext>
          </a:extLst>
        </xdr:cNvPr>
        <xdr:cNvCxnSpPr/>
      </xdr:nvCxnSpPr>
      <xdr:spPr>
        <a:xfrm>
          <a:off x="2527300" y="5633085"/>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66294</xdr:rowOff>
    </xdr:from>
    <xdr:to>
      <xdr:col>7</xdr:col>
      <xdr:colOff>187325</xdr:colOff>
      <xdr:row>28</xdr:row>
      <xdr:rowOff>167894</xdr:rowOff>
    </xdr:to>
    <xdr:sp macro="" textlink="">
      <xdr:nvSpPr>
        <xdr:cNvPr id="97" name="楕円 96">
          <a:extLst>
            <a:ext uri="{FF2B5EF4-FFF2-40B4-BE49-F238E27FC236}">
              <a16:creationId xmlns:a16="http://schemas.microsoft.com/office/drawing/2014/main" id="{C178F670-25FA-4528-BF40-E98E0DDDF086}"/>
            </a:ext>
          </a:extLst>
        </xdr:cNvPr>
        <xdr:cNvSpPr/>
      </xdr:nvSpPr>
      <xdr:spPr>
        <a:xfrm>
          <a:off x="1714500" y="563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60960</xdr:rowOff>
    </xdr:from>
    <xdr:to>
      <xdr:col>11</xdr:col>
      <xdr:colOff>136525</xdr:colOff>
      <xdr:row>28</xdr:row>
      <xdr:rowOff>117094</xdr:rowOff>
    </xdr:to>
    <xdr:cxnSp macro="">
      <xdr:nvCxnSpPr>
        <xdr:cNvPr id="98" name="直線コネクタ 97">
          <a:extLst>
            <a:ext uri="{FF2B5EF4-FFF2-40B4-BE49-F238E27FC236}">
              <a16:creationId xmlns:a16="http://schemas.microsoft.com/office/drawing/2014/main" id="{F623F53D-66C3-4164-B529-CE7A2241962E}"/>
            </a:ext>
          </a:extLst>
        </xdr:cNvPr>
        <xdr:cNvCxnSpPr/>
      </xdr:nvCxnSpPr>
      <xdr:spPr>
        <a:xfrm flipV="1">
          <a:off x="1765300" y="5633085"/>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a:extLst>
            <a:ext uri="{FF2B5EF4-FFF2-40B4-BE49-F238E27FC236}">
              <a16:creationId xmlns:a16="http://schemas.microsoft.com/office/drawing/2014/main" id="{1199D30C-1EC8-4652-A704-640795B6FC5D}"/>
            </a:ext>
          </a:extLst>
        </xdr:cNvPr>
        <xdr:cNvSpPr txBox="1"/>
      </xdr:nvSpPr>
      <xdr:spPr>
        <a:xfrm>
          <a:off x="38360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a:extLst>
            <a:ext uri="{FF2B5EF4-FFF2-40B4-BE49-F238E27FC236}">
              <a16:creationId xmlns:a16="http://schemas.microsoft.com/office/drawing/2014/main" id="{D344E779-2EE0-481B-8E0E-D420B6A758EB}"/>
            </a:ext>
          </a:extLst>
        </xdr:cNvPr>
        <xdr:cNvSpPr txBox="1"/>
      </xdr:nvSpPr>
      <xdr:spPr>
        <a:xfrm>
          <a:off x="3086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1" name="n_3aveValue有形固定資産減価償却率">
          <a:extLst>
            <a:ext uri="{FF2B5EF4-FFF2-40B4-BE49-F238E27FC236}">
              <a16:creationId xmlns:a16="http://schemas.microsoft.com/office/drawing/2014/main" id="{06882367-2344-40E8-84BE-E544DF257A18}"/>
            </a:ext>
          </a:extLst>
        </xdr:cNvPr>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a:extLst>
            <a:ext uri="{FF2B5EF4-FFF2-40B4-BE49-F238E27FC236}">
              <a16:creationId xmlns:a16="http://schemas.microsoft.com/office/drawing/2014/main" id="{88978F82-36F8-4C14-8154-86573D7CC742}"/>
            </a:ext>
          </a:extLst>
        </xdr:cNvPr>
        <xdr:cNvSpPr txBox="1"/>
      </xdr:nvSpPr>
      <xdr:spPr>
        <a:xfrm>
          <a:off x="1562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2176</xdr:rowOff>
    </xdr:from>
    <xdr:ext cx="405111" cy="259045"/>
    <xdr:sp macro="" textlink="">
      <xdr:nvSpPr>
        <xdr:cNvPr id="103" name="n_1mainValue有形固定資産減価償却率">
          <a:extLst>
            <a:ext uri="{FF2B5EF4-FFF2-40B4-BE49-F238E27FC236}">
              <a16:creationId xmlns:a16="http://schemas.microsoft.com/office/drawing/2014/main" id="{319F7B8A-D5BB-4CB9-8FB4-35DBF9B5765C}"/>
            </a:ext>
          </a:extLst>
        </xdr:cNvPr>
        <xdr:cNvSpPr txBox="1"/>
      </xdr:nvSpPr>
      <xdr:spPr>
        <a:xfrm>
          <a:off x="3836044" y="54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169308</xdr:rowOff>
    </xdr:from>
    <xdr:ext cx="405111" cy="259045"/>
    <xdr:sp macro="" textlink="">
      <xdr:nvSpPr>
        <xdr:cNvPr id="104" name="n_2mainValue有形固定資産減価償却率">
          <a:extLst>
            <a:ext uri="{FF2B5EF4-FFF2-40B4-BE49-F238E27FC236}">
              <a16:creationId xmlns:a16="http://schemas.microsoft.com/office/drawing/2014/main" id="{6B88DEDB-A735-4AFB-A65E-1553CF3CE7E8}"/>
            </a:ext>
          </a:extLst>
        </xdr:cNvPr>
        <xdr:cNvSpPr txBox="1"/>
      </xdr:nvSpPr>
      <xdr:spPr>
        <a:xfrm>
          <a:off x="3086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128287</xdr:rowOff>
    </xdr:from>
    <xdr:ext cx="405111" cy="259045"/>
    <xdr:sp macro="" textlink="">
      <xdr:nvSpPr>
        <xdr:cNvPr id="105" name="n_3mainValue有形固定資産減価償却率">
          <a:extLst>
            <a:ext uri="{FF2B5EF4-FFF2-40B4-BE49-F238E27FC236}">
              <a16:creationId xmlns:a16="http://schemas.microsoft.com/office/drawing/2014/main" id="{5994B43E-4AC0-4E00-8897-931D6925F07C}"/>
            </a:ext>
          </a:extLst>
        </xdr:cNvPr>
        <xdr:cNvSpPr txBox="1"/>
      </xdr:nvSpPr>
      <xdr:spPr>
        <a:xfrm>
          <a:off x="2324744" y="535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12971</xdr:rowOff>
    </xdr:from>
    <xdr:ext cx="405111" cy="259045"/>
    <xdr:sp macro="" textlink="">
      <xdr:nvSpPr>
        <xdr:cNvPr id="106" name="n_4mainValue有形固定資産減価償却率">
          <a:extLst>
            <a:ext uri="{FF2B5EF4-FFF2-40B4-BE49-F238E27FC236}">
              <a16:creationId xmlns:a16="http://schemas.microsoft.com/office/drawing/2014/main" id="{79AB0384-0297-49A4-89B2-6C889DB2F123}"/>
            </a:ext>
          </a:extLst>
        </xdr:cNvPr>
        <xdr:cNvSpPr txBox="1"/>
      </xdr:nvSpPr>
      <xdr:spPr>
        <a:xfrm>
          <a:off x="1562744" y="5413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7888F893-4A9E-4E20-BAB6-177BA9EE1C3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421A994-C24C-4203-B763-1B854E44D3D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DBE84B4C-2950-4D79-B809-78D6EAF87DF9}"/>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BB0D687C-CE6D-44C6-AE2F-4711B885BBC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81772D4D-38F9-4863-A232-C4355FEEDB2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783D7BC8-591C-4466-8FE1-83B18FEE899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5F472430-F8B7-4BFA-98AD-E57170E9D65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51FE61E1-28E8-4CB0-8F77-67EDB873316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8ACC8A6-B2D4-424D-B61B-1E3657AEF00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A90DDC66-AB1A-4F6C-98E6-93843969A5A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24797356-2183-4E12-A7CE-89F60DFC9AF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333FB08C-A9D0-4FCB-8BA3-56B6EA60A9F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B203518-8896-40AF-9C75-6B1DAD90014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姫島村においては、実質債務の値が負の値になっている。その理由は、将来負担額を充当基金残高が上回っているためである。</a:t>
          </a:r>
          <a:r>
            <a:rPr kumimoji="1" lang="ja-JP" altLang="ja-JP" sz="1100" b="0" i="0" baseline="0">
              <a:solidFill>
                <a:schemeClr val="dk1"/>
              </a:solidFill>
              <a:effectLst/>
              <a:latin typeface="+mn-lt"/>
              <a:ea typeface="+mn-ea"/>
              <a:cs typeface="+mn-cs"/>
            </a:rPr>
            <a:t>今後も引き続き、物品調達の見直し等の事務経費の節減や、職員給与費の削減や退職者の補充を必要最小限に抑えるなどの人件費及び物件費の歳出削減策を行い、財政の健全化に努める。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EB9F2C41-02C2-4D5C-BF49-997C26C55F8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72F9528E-FEF1-46AF-A709-5EE041A46B6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82E2E1D4-BA8B-4B3E-B27D-4394F5A0DD6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7BE5D64F-5081-4AF8-8887-90ADB37FD73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6553CA77-05D0-467B-9B77-4040E1B286C9}"/>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2237FAF3-EC80-45E7-8DC4-C534EFD40B3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DE50CDF1-FE8C-4311-AC09-40CD439AB7D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2C6E3A14-EE21-4A2C-A0C0-F06157AE3F4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8725075B-825D-45CE-826C-1DEE76A76D3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8FED1010-3DC2-4D93-865B-7DF7BEFEAF6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C7FCB45F-3C94-4191-9E86-6A2BBAC4739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74FF27D-7A06-4161-A35B-2747E6509B9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CC1C6CBB-7703-4381-95BF-7820B4EE7B2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119125F5-4CA5-4AF6-A5FC-73ED0E162CA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CC4CDFCD-382A-4DB2-AA9B-EA7F5DC35FA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635C72B3-C25E-4565-996D-579D6B13C54C}"/>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7EA098DD-CA44-42EF-97D3-5E94BCAFB146}"/>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5A84244B-E193-420A-AE84-F708776B369B}"/>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18F4D463-C80D-4B18-BCBC-2FAC1D756C3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C16EDD73-CA58-4A9C-9E3F-49C515C956C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738A3DC3-27A2-41DB-83B3-A2E49932CBFD}"/>
            </a:ext>
          </a:extLst>
        </xdr:cNvPr>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0ACF02BA-90B0-468B-9FB7-C9C1260B21B5}"/>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7A50367B-1291-475D-B5AE-008E892ABC9A}"/>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2C0CACAE-6D86-474C-8C4C-F8DB5EAD3A06}"/>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3CDDE95F-B1CA-4189-8471-F62B3C8616C4}"/>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BA37B122-6D48-4C69-9B1E-024FB34CFF35}"/>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3EBBBE0-000D-4552-AF75-B3AA3F7D5B7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2144EAF-5ECC-462E-ABB9-44A798C0F67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13CBE24-4BB6-4423-AE5F-250478AC581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7D04F89-91E6-4A0A-9F51-E0EB1D6F21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C139BDB-2BB7-47E3-8B2E-164C47605DE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id="{FC37AD9B-6EE5-4413-BFFD-347068D39ED6}"/>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id="{6CD4BF79-D7D6-42BC-A8C2-C827BC152E17}"/>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AFD6D167-5995-43E7-8284-CADF429F5914}"/>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4" name="n_4aveValue債務償還比率">
          <a:extLst>
            <a:ext uri="{FF2B5EF4-FFF2-40B4-BE49-F238E27FC236}">
              <a16:creationId xmlns:a16="http://schemas.microsoft.com/office/drawing/2014/main" id="{75A9D101-CD40-4C5C-A937-9AEA1418CF65}"/>
            </a:ext>
          </a:extLst>
        </xdr:cNvPr>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CE87E15D-EE4F-4208-B190-DD82380E086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EA41BD9E-4AAC-4B5F-8D8A-8FEC9BD7569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6477AA4B-DDC2-4606-9F5E-6923A7E874C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AFBBD0FC-FDAB-466F-BBBE-9837E34A1A5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67BCA70D-39A0-4121-AA2B-C502139D478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44EAEF2E-4DB5-42EE-956B-2B8A4224778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CEBAC82-D91F-4650-81FF-16A9C785BC1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33A626F-567C-44F4-B837-0B1515984AB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9414391-DDA7-4189-A64D-0CA83484392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3C39BF1-08B1-47F2-81F6-50943376811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40C02E8-0F07-4FAA-B70D-734556B1422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A5A230E-0C9A-44EF-A977-DB64EBE1B96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EEFE498-A1E1-4A2E-84B1-168411EAF9B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DB9543-5C0A-4113-A5DA-01BA2EE696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C1C442B-73A0-411F-B08D-D150E4D69DF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C55F49-440F-4B57-8F7A-E07B32EB2E6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
1,756
6.99
2,979,402
2,576,367
400,102
1,471,011
2,941,479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E0A4A3-6C9B-47E8-8035-A4721496BA5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B92A45-F167-4CFF-8F9F-FEC7FAFD596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9FDC70-0BB5-4ACC-9C67-4E0B04FED4D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1A5D48-4265-4523-8743-AB7D2DE19F5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CE02A83-1F7B-4E5C-928B-14058B10ABC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E2CC625-359A-4A4D-AFE1-248B194D95A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6F3340A-49E8-4771-9778-DC8149AAB83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257EADD-4247-4089-96B0-79CBBB546A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FD72CED-FD30-4630-A2D1-7A2A3BCE757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6792913-7760-401A-9C6E-CA56A1C7A9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B95231-7C2D-4E33-B079-2415E0F2355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D68CC4-474F-4A5B-B577-9D304A95FB0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98AEAA-AEE8-44F2-9175-613D7E76A50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4768B9-DAAA-41F9-AD40-652C84D616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CB8A51D-8F5F-41F5-A580-3BF8286FAD3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54CE11-1F91-4031-AB7B-6192A32F34F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2C357F2-FA46-4A51-98BB-946963F7BFF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3F933A-4A2A-440A-B2F6-799B425AB4C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A841441-85F7-4474-A7B2-4CD9B5F10A9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EAA8170-2E53-4CA0-B529-FCAE176A9F0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29C3016-C427-4C35-8B78-9FA05ECC5CA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9A9C712-38F5-4634-828F-FBC75FEF1E0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29D217C-8C28-401E-83CA-9807F572FE3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13317E-E1C3-4FFD-8109-FEA95DA528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80728A0-3D4E-4393-8E60-B2405A65FB9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BDC2E42-7E4C-416D-914E-D4D7B8563DA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9AE1D38-14B8-44B5-8561-15F58BB29A2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80C2F0-2DAC-4761-B93A-8EACB47A7A9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78AD907-EC33-46C5-B81B-09A63E9E6A5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28517DA-FF87-45C6-8A93-03CC39F2D79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9AA7CCC-4180-4219-979A-166059E59E7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E1EE49C-0456-499B-8501-8ACA513443D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8E1D3C3-A142-4829-BF62-9B4FEB3D9A3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CC84365-4D6C-429C-98B3-98A3167AED8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9ED700E-0254-4CDA-9918-AA04A4528AA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D8DD2BA-02F3-4303-A60A-573400EC29A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2931391-556D-44D9-8443-FA36BEF9872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00D52D2-BDA3-49A8-965F-C659DACA364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1F08D98-D48B-4C8C-AA92-4DAE70DCDF0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872E02A-C64E-4708-92C9-1AD5581BC3E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CE3676E-B4B3-4494-90A8-7208CB38850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CF5B304-89FB-4AF4-B84B-1A382A97BAF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AA5F9CA-917A-43E9-8496-A62CD2AB4BF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F2EDC69-D940-46C9-9CF2-840FE688494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BB4FC36-4CDF-4625-AA22-344604E1178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56EC182-C24F-4DD6-A37F-E2B50B102D2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3349B117-12A2-4F59-9166-4F3F65CCFFD9}"/>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D8D04356-8DBE-42C3-863F-D897656ABDC0}"/>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BE8A544E-8711-4809-97F8-6B1713D59879}"/>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4BC4FA3A-5530-4F80-9453-0F5218B1A95E}"/>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D4EAF11-6ABC-40F5-B023-4EA1AA3FE32C}"/>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1C6C113C-00BF-4708-9869-C0D0C07128CC}"/>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B1F0823F-ED58-45A4-BB17-5A444BBE0C54}"/>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DB3E5AE1-0D77-433A-80DB-92D1B0DB4B44}"/>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23C9C2FF-78C0-4371-9F01-BB0AB122FD14}"/>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164B252A-7A66-4BB0-922F-350F554A2807}"/>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7E908A74-6B43-4A51-8568-F98910AB822E}"/>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1EC18BF-4318-4636-97D8-9563C4895BB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810C7F5-0DA4-4F85-AB7E-18A56173536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66F03F6-4597-4A99-9C1D-E33E83A9C98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1D2AAA4-6C91-4E32-8904-9EC380B5908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84E88E6-0AD2-4E02-9C5E-39FF2C6F8D5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165826</xdr:rowOff>
    </xdr:from>
    <xdr:to>
      <xdr:col>24</xdr:col>
      <xdr:colOff>114300</xdr:colOff>
      <xdr:row>39</xdr:row>
      <xdr:rowOff>95976</xdr:rowOff>
    </xdr:to>
    <xdr:sp macro="" textlink="">
      <xdr:nvSpPr>
        <xdr:cNvPr id="74" name="楕円 73">
          <a:extLst>
            <a:ext uri="{FF2B5EF4-FFF2-40B4-BE49-F238E27FC236}">
              <a16:creationId xmlns:a16="http://schemas.microsoft.com/office/drawing/2014/main" id="{F790ED83-846F-43FA-AF90-2D2D74AB80C2}"/>
            </a:ext>
          </a:extLst>
        </xdr:cNvPr>
        <xdr:cNvSpPr/>
      </xdr:nvSpPr>
      <xdr:spPr>
        <a:xfrm>
          <a:off x="45847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17253</xdr:rowOff>
    </xdr:from>
    <xdr:ext cx="405111" cy="259045"/>
    <xdr:sp macro="" textlink="">
      <xdr:nvSpPr>
        <xdr:cNvPr id="75" name="【道路】&#10;有形固定資産減価償却率該当値テキスト">
          <a:extLst>
            <a:ext uri="{FF2B5EF4-FFF2-40B4-BE49-F238E27FC236}">
              <a16:creationId xmlns:a16="http://schemas.microsoft.com/office/drawing/2014/main" id="{714A0B5A-8B2A-4386-8C4C-890B76275055}"/>
            </a:ext>
          </a:extLst>
        </xdr:cNvPr>
        <xdr:cNvSpPr txBox="1"/>
      </xdr:nvSpPr>
      <xdr:spPr>
        <a:xfrm>
          <a:off x="4673600" y="653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169091</xdr:rowOff>
    </xdr:from>
    <xdr:to>
      <xdr:col>20</xdr:col>
      <xdr:colOff>38100</xdr:colOff>
      <xdr:row>39</xdr:row>
      <xdr:rowOff>99241</xdr:rowOff>
    </xdr:to>
    <xdr:sp macro="" textlink="">
      <xdr:nvSpPr>
        <xdr:cNvPr id="76" name="楕円 75">
          <a:extLst>
            <a:ext uri="{FF2B5EF4-FFF2-40B4-BE49-F238E27FC236}">
              <a16:creationId xmlns:a16="http://schemas.microsoft.com/office/drawing/2014/main" id="{11B1ED5A-E8DB-4BEF-90DE-4AA365259B26}"/>
            </a:ext>
          </a:extLst>
        </xdr:cNvPr>
        <xdr:cNvSpPr/>
      </xdr:nvSpPr>
      <xdr:spPr>
        <a:xfrm>
          <a:off x="3746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45176</xdr:rowOff>
    </xdr:from>
    <xdr:to>
      <xdr:col>24</xdr:col>
      <xdr:colOff>63500</xdr:colOff>
      <xdr:row>39</xdr:row>
      <xdr:rowOff>48441</xdr:rowOff>
    </xdr:to>
    <xdr:cxnSp macro="">
      <xdr:nvCxnSpPr>
        <xdr:cNvPr id="77" name="直線コネクタ 76">
          <a:extLst>
            <a:ext uri="{FF2B5EF4-FFF2-40B4-BE49-F238E27FC236}">
              <a16:creationId xmlns:a16="http://schemas.microsoft.com/office/drawing/2014/main" id="{58DA6218-B8E7-4141-9EDB-58BF68C6E19F}"/>
            </a:ext>
          </a:extLst>
        </xdr:cNvPr>
        <xdr:cNvCxnSpPr/>
      </xdr:nvCxnSpPr>
      <xdr:spPr>
        <a:xfrm flipV="1">
          <a:off x="3797300" y="673172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131535</xdr:rowOff>
    </xdr:from>
    <xdr:to>
      <xdr:col>15</xdr:col>
      <xdr:colOff>101600</xdr:colOff>
      <xdr:row>39</xdr:row>
      <xdr:rowOff>61685</xdr:rowOff>
    </xdr:to>
    <xdr:sp macro="" textlink="">
      <xdr:nvSpPr>
        <xdr:cNvPr id="78" name="楕円 77">
          <a:extLst>
            <a:ext uri="{FF2B5EF4-FFF2-40B4-BE49-F238E27FC236}">
              <a16:creationId xmlns:a16="http://schemas.microsoft.com/office/drawing/2014/main" id="{DC0C854E-583E-4EF7-9882-5E63D4AA5015}"/>
            </a:ext>
          </a:extLst>
        </xdr:cNvPr>
        <xdr:cNvSpPr/>
      </xdr:nvSpPr>
      <xdr:spPr>
        <a:xfrm>
          <a:off x="2857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10885</xdr:rowOff>
    </xdr:from>
    <xdr:to>
      <xdr:col>19</xdr:col>
      <xdr:colOff>177800</xdr:colOff>
      <xdr:row>39</xdr:row>
      <xdr:rowOff>48441</xdr:rowOff>
    </xdr:to>
    <xdr:cxnSp macro="">
      <xdr:nvCxnSpPr>
        <xdr:cNvPr id="79" name="直線コネクタ 78">
          <a:extLst>
            <a:ext uri="{FF2B5EF4-FFF2-40B4-BE49-F238E27FC236}">
              <a16:creationId xmlns:a16="http://schemas.microsoft.com/office/drawing/2014/main" id="{E4736651-DED5-428C-B7F3-D94447D6EC3F}"/>
            </a:ext>
          </a:extLst>
        </xdr:cNvPr>
        <xdr:cNvCxnSpPr/>
      </xdr:nvCxnSpPr>
      <xdr:spPr>
        <a:xfrm>
          <a:off x="2908300" y="669743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95613</xdr:rowOff>
    </xdr:from>
    <xdr:to>
      <xdr:col>10</xdr:col>
      <xdr:colOff>165100</xdr:colOff>
      <xdr:row>39</xdr:row>
      <xdr:rowOff>25763</xdr:rowOff>
    </xdr:to>
    <xdr:sp macro="" textlink="">
      <xdr:nvSpPr>
        <xdr:cNvPr id="80" name="楕円 79">
          <a:extLst>
            <a:ext uri="{FF2B5EF4-FFF2-40B4-BE49-F238E27FC236}">
              <a16:creationId xmlns:a16="http://schemas.microsoft.com/office/drawing/2014/main" id="{A03933FC-1BB6-47CA-837B-10E8FA1022BB}"/>
            </a:ext>
          </a:extLst>
        </xdr:cNvPr>
        <xdr:cNvSpPr/>
      </xdr:nvSpPr>
      <xdr:spPr>
        <a:xfrm>
          <a:off x="1968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146413</xdr:rowOff>
    </xdr:from>
    <xdr:to>
      <xdr:col>15</xdr:col>
      <xdr:colOff>50800</xdr:colOff>
      <xdr:row>39</xdr:row>
      <xdr:rowOff>10885</xdr:rowOff>
    </xdr:to>
    <xdr:cxnSp macro="">
      <xdr:nvCxnSpPr>
        <xdr:cNvPr id="81" name="直線コネクタ 80">
          <a:extLst>
            <a:ext uri="{FF2B5EF4-FFF2-40B4-BE49-F238E27FC236}">
              <a16:creationId xmlns:a16="http://schemas.microsoft.com/office/drawing/2014/main" id="{DF4CA664-3467-4600-B5B2-988B2B5E30AD}"/>
            </a:ext>
          </a:extLst>
        </xdr:cNvPr>
        <xdr:cNvCxnSpPr/>
      </xdr:nvCxnSpPr>
      <xdr:spPr>
        <a:xfrm>
          <a:off x="2019300" y="666151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59690</xdr:rowOff>
    </xdr:from>
    <xdr:to>
      <xdr:col>6</xdr:col>
      <xdr:colOff>38100</xdr:colOff>
      <xdr:row>38</xdr:row>
      <xdr:rowOff>161290</xdr:rowOff>
    </xdr:to>
    <xdr:sp macro="" textlink="">
      <xdr:nvSpPr>
        <xdr:cNvPr id="82" name="楕円 81">
          <a:extLst>
            <a:ext uri="{FF2B5EF4-FFF2-40B4-BE49-F238E27FC236}">
              <a16:creationId xmlns:a16="http://schemas.microsoft.com/office/drawing/2014/main" id="{0BA941BD-2804-4430-8E3C-50F4675DECDE}"/>
            </a:ext>
          </a:extLst>
        </xdr:cNvPr>
        <xdr:cNvSpPr/>
      </xdr:nvSpPr>
      <xdr:spPr>
        <a:xfrm>
          <a:off x="1079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110490</xdr:rowOff>
    </xdr:from>
    <xdr:to>
      <xdr:col>10</xdr:col>
      <xdr:colOff>114300</xdr:colOff>
      <xdr:row>38</xdr:row>
      <xdr:rowOff>146413</xdr:rowOff>
    </xdr:to>
    <xdr:cxnSp macro="">
      <xdr:nvCxnSpPr>
        <xdr:cNvPr id="83" name="直線コネクタ 82">
          <a:extLst>
            <a:ext uri="{FF2B5EF4-FFF2-40B4-BE49-F238E27FC236}">
              <a16:creationId xmlns:a16="http://schemas.microsoft.com/office/drawing/2014/main" id="{A9CD6E2F-4E5D-4343-A70C-DD8C5BD733B5}"/>
            </a:ext>
          </a:extLst>
        </xdr:cNvPr>
        <xdr:cNvCxnSpPr/>
      </xdr:nvCxnSpPr>
      <xdr:spPr>
        <a:xfrm>
          <a:off x="1130300" y="662559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48371E45-63C4-4AE9-880E-A4FD87EC146F}"/>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DA980A7B-B360-46E9-9CE2-1F382ED2B44C}"/>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3B831BCB-788C-453D-8DA6-23B430CFEAC9}"/>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0BC0153D-5FBB-4199-8D72-A73FFEE05E8A}"/>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115769</xdr:rowOff>
    </xdr:from>
    <xdr:ext cx="405111" cy="259045"/>
    <xdr:sp macro="" textlink="">
      <xdr:nvSpPr>
        <xdr:cNvPr id="88" name="n_1mainValue【道路】&#10;有形固定資産減価償却率">
          <a:extLst>
            <a:ext uri="{FF2B5EF4-FFF2-40B4-BE49-F238E27FC236}">
              <a16:creationId xmlns:a16="http://schemas.microsoft.com/office/drawing/2014/main" id="{039F32FF-C038-471D-9F57-7C3DBB65BCD1}"/>
            </a:ext>
          </a:extLst>
        </xdr:cNvPr>
        <xdr:cNvSpPr txBox="1"/>
      </xdr:nvSpPr>
      <xdr:spPr>
        <a:xfrm>
          <a:off x="3582044" y="645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78213</xdr:rowOff>
    </xdr:from>
    <xdr:ext cx="405111" cy="259045"/>
    <xdr:sp macro="" textlink="">
      <xdr:nvSpPr>
        <xdr:cNvPr id="89" name="n_2mainValue【道路】&#10;有形固定資産減価償却率">
          <a:extLst>
            <a:ext uri="{FF2B5EF4-FFF2-40B4-BE49-F238E27FC236}">
              <a16:creationId xmlns:a16="http://schemas.microsoft.com/office/drawing/2014/main" id="{8060BE83-072A-4E5F-BFB6-260D94CA19EA}"/>
            </a:ext>
          </a:extLst>
        </xdr:cNvPr>
        <xdr:cNvSpPr txBox="1"/>
      </xdr:nvSpPr>
      <xdr:spPr>
        <a:xfrm>
          <a:off x="27057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90" name="n_3mainValue【道路】&#10;有形固定資産減価償却率">
          <a:extLst>
            <a:ext uri="{FF2B5EF4-FFF2-40B4-BE49-F238E27FC236}">
              <a16:creationId xmlns:a16="http://schemas.microsoft.com/office/drawing/2014/main" id="{00FA1EC8-8501-4955-8C25-57A663E82BB0}"/>
            </a:ext>
          </a:extLst>
        </xdr:cNvPr>
        <xdr:cNvSpPr txBox="1"/>
      </xdr:nvSpPr>
      <xdr:spPr>
        <a:xfrm>
          <a:off x="1816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6367</xdr:rowOff>
    </xdr:from>
    <xdr:ext cx="405111" cy="259045"/>
    <xdr:sp macro="" textlink="">
      <xdr:nvSpPr>
        <xdr:cNvPr id="91" name="n_4mainValue【道路】&#10;有形固定資産減価償却率">
          <a:extLst>
            <a:ext uri="{FF2B5EF4-FFF2-40B4-BE49-F238E27FC236}">
              <a16:creationId xmlns:a16="http://schemas.microsoft.com/office/drawing/2014/main" id="{EC2289B7-D055-47F1-8346-F2D35F0C23AD}"/>
            </a:ext>
          </a:extLst>
        </xdr:cNvPr>
        <xdr:cNvSpPr txBox="1"/>
      </xdr:nvSpPr>
      <xdr:spPr>
        <a:xfrm>
          <a:off x="927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B8B4FCE-120E-4383-8DA5-0AD48209B3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46CE8FA-E66B-4326-9437-E207C01455C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94494E4-AEA2-4E02-9DB5-E3672BAFF96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770FB2B-1DCD-4A41-AA97-B901DA4EC97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71C31A6-1ECF-4769-93EF-1733E95631B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3CB1657-7F19-438D-BD64-9463879227F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BA894E4-02BB-4197-88D4-7952D9DD3AB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A2F31AB-9C0D-4D44-A63B-D81043A97B1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C1FC90A5-DCAF-4BBC-8625-F2B2B4D4A00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793B058-6F74-4394-AF3B-79E98E43453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5685FD0-78CD-47C6-8647-7FF917A3B83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DCF7537-BBC3-47C0-954C-EECFF610DD3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B18C4E7-0B39-420A-B801-AB5A2D3BA46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8E497FDB-59D1-4B5A-82AF-51EB301BAEA9}"/>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9FBD946-10EE-497B-BC87-B6056521AFB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336CA482-9C4F-4263-942A-E0C7A761C9D3}"/>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E45C7A3-45A4-475E-BD6F-766E3A7496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5252BBE6-6658-4EAA-973D-8BC097AE2D4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38CDFF0-F470-47C4-9906-70911E2190A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DC78A00C-AD3E-4D9A-9E85-8433FAD258B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838616E-8E07-4A40-A75F-5CA7EBBCA48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5AFAA500-71CA-4471-BC0E-EA1F2C767516}"/>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B02CB12C-F8EC-401D-A1C0-250FF4DDDF0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7BC664CE-45BD-4551-B054-D6B811999154}"/>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71ED7C09-9661-4D82-A58B-DA814E41C40F}"/>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264B4C04-B75F-4D58-98F6-754182AE453A}"/>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2C726331-3614-4D21-9177-06329F54C9DA}"/>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5A23F7AA-332C-4A6B-AFC4-87259E72B681}"/>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8C5819E5-E144-4CC4-94E9-CBB84B0760AB}"/>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6CA78E8C-B9E5-4144-BA43-662C68CCC2E5}"/>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0722E77E-CC27-4EC4-AFB9-D08FA0617817}"/>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581D1754-95A4-4A73-B281-1EAC3AB2FAB0}"/>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6A18E78C-95BC-482C-B532-D9F8775110A1}"/>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8411ABB0-B0A0-4161-B67F-EBB3588D6947}"/>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8F306F7-EBCA-4E0D-8078-A68F9EA70E3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556B4CA-05D9-4EE2-A82D-C275A684D7E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B68B0DC-51A5-4B10-B093-208856757D1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EB48E36-AE7A-4ACB-BBB0-24CE607734C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1CEE3F6-9583-457C-AA27-85B4DFE0C95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124584</xdr:rowOff>
    </xdr:from>
    <xdr:to>
      <xdr:col>55</xdr:col>
      <xdr:colOff>50800</xdr:colOff>
      <xdr:row>42</xdr:row>
      <xdr:rowOff>54734</xdr:rowOff>
    </xdr:to>
    <xdr:sp macro="" textlink="">
      <xdr:nvSpPr>
        <xdr:cNvPr id="131" name="楕円 130">
          <a:extLst>
            <a:ext uri="{FF2B5EF4-FFF2-40B4-BE49-F238E27FC236}">
              <a16:creationId xmlns:a16="http://schemas.microsoft.com/office/drawing/2014/main" id="{45D1569A-279F-44BC-B328-4CEFF7B0B98D}"/>
            </a:ext>
          </a:extLst>
        </xdr:cNvPr>
        <xdr:cNvSpPr/>
      </xdr:nvSpPr>
      <xdr:spPr>
        <a:xfrm>
          <a:off x="10426700" y="715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39511</xdr:rowOff>
    </xdr:from>
    <xdr:ext cx="534377" cy="259045"/>
    <xdr:sp macro="" textlink="">
      <xdr:nvSpPr>
        <xdr:cNvPr id="132" name="【道路】&#10;一人当たり延長該当値テキスト">
          <a:extLst>
            <a:ext uri="{FF2B5EF4-FFF2-40B4-BE49-F238E27FC236}">
              <a16:creationId xmlns:a16="http://schemas.microsoft.com/office/drawing/2014/main" id="{2FED002B-28A2-44ED-93D1-85D9A39B98D6}"/>
            </a:ext>
          </a:extLst>
        </xdr:cNvPr>
        <xdr:cNvSpPr txBox="1"/>
      </xdr:nvSpPr>
      <xdr:spPr>
        <a:xfrm>
          <a:off x="10515600" y="706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125620</xdr:rowOff>
    </xdr:from>
    <xdr:to>
      <xdr:col>50</xdr:col>
      <xdr:colOff>165100</xdr:colOff>
      <xdr:row>42</xdr:row>
      <xdr:rowOff>55770</xdr:rowOff>
    </xdr:to>
    <xdr:sp macro="" textlink="">
      <xdr:nvSpPr>
        <xdr:cNvPr id="133" name="楕円 132">
          <a:extLst>
            <a:ext uri="{FF2B5EF4-FFF2-40B4-BE49-F238E27FC236}">
              <a16:creationId xmlns:a16="http://schemas.microsoft.com/office/drawing/2014/main" id="{FB67D4D6-BFF7-4F64-BA1A-DF43288FD348}"/>
            </a:ext>
          </a:extLst>
        </xdr:cNvPr>
        <xdr:cNvSpPr/>
      </xdr:nvSpPr>
      <xdr:spPr>
        <a:xfrm>
          <a:off x="9588500" y="715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3934</xdr:rowOff>
    </xdr:from>
    <xdr:to>
      <xdr:col>55</xdr:col>
      <xdr:colOff>0</xdr:colOff>
      <xdr:row>42</xdr:row>
      <xdr:rowOff>4970</xdr:rowOff>
    </xdr:to>
    <xdr:cxnSp macro="">
      <xdr:nvCxnSpPr>
        <xdr:cNvPr id="134" name="直線コネクタ 133">
          <a:extLst>
            <a:ext uri="{FF2B5EF4-FFF2-40B4-BE49-F238E27FC236}">
              <a16:creationId xmlns:a16="http://schemas.microsoft.com/office/drawing/2014/main" id="{6B503F95-F361-4CB8-93D2-6F126FEECB6D}"/>
            </a:ext>
          </a:extLst>
        </xdr:cNvPr>
        <xdr:cNvCxnSpPr/>
      </xdr:nvCxnSpPr>
      <xdr:spPr>
        <a:xfrm flipV="1">
          <a:off x="9639300" y="7204834"/>
          <a:ext cx="838200" cy="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126784</xdr:rowOff>
    </xdr:from>
    <xdr:to>
      <xdr:col>46</xdr:col>
      <xdr:colOff>38100</xdr:colOff>
      <xdr:row>42</xdr:row>
      <xdr:rowOff>56934</xdr:rowOff>
    </xdr:to>
    <xdr:sp macro="" textlink="">
      <xdr:nvSpPr>
        <xdr:cNvPr id="135" name="楕円 134">
          <a:extLst>
            <a:ext uri="{FF2B5EF4-FFF2-40B4-BE49-F238E27FC236}">
              <a16:creationId xmlns:a16="http://schemas.microsoft.com/office/drawing/2014/main" id="{C9EB3833-9F41-492B-8500-7E1F96C9CEDA}"/>
            </a:ext>
          </a:extLst>
        </xdr:cNvPr>
        <xdr:cNvSpPr/>
      </xdr:nvSpPr>
      <xdr:spPr>
        <a:xfrm>
          <a:off x="8699500" y="715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4970</xdr:rowOff>
    </xdr:from>
    <xdr:to>
      <xdr:col>50</xdr:col>
      <xdr:colOff>114300</xdr:colOff>
      <xdr:row>42</xdr:row>
      <xdr:rowOff>6134</xdr:rowOff>
    </xdr:to>
    <xdr:cxnSp macro="">
      <xdr:nvCxnSpPr>
        <xdr:cNvPr id="136" name="直線コネクタ 135">
          <a:extLst>
            <a:ext uri="{FF2B5EF4-FFF2-40B4-BE49-F238E27FC236}">
              <a16:creationId xmlns:a16="http://schemas.microsoft.com/office/drawing/2014/main" id="{FE79F4E8-7692-4857-A8F6-75F89D5811F0}"/>
            </a:ext>
          </a:extLst>
        </xdr:cNvPr>
        <xdr:cNvCxnSpPr/>
      </xdr:nvCxnSpPr>
      <xdr:spPr>
        <a:xfrm flipV="1">
          <a:off x="8750300" y="7205870"/>
          <a:ext cx="889000" cy="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127695</xdr:rowOff>
    </xdr:from>
    <xdr:to>
      <xdr:col>41</xdr:col>
      <xdr:colOff>101600</xdr:colOff>
      <xdr:row>42</xdr:row>
      <xdr:rowOff>57845</xdr:rowOff>
    </xdr:to>
    <xdr:sp macro="" textlink="">
      <xdr:nvSpPr>
        <xdr:cNvPr id="137" name="楕円 136">
          <a:extLst>
            <a:ext uri="{FF2B5EF4-FFF2-40B4-BE49-F238E27FC236}">
              <a16:creationId xmlns:a16="http://schemas.microsoft.com/office/drawing/2014/main" id="{41761F61-3470-4BCF-8549-5DB8B83EB18A}"/>
            </a:ext>
          </a:extLst>
        </xdr:cNvPr>
        <xdr:cNvSpPr/>
      </xdr:nvSpPr>
      <xdr:spPr>
        <a:xfrm>
          <a:off x="7810500" y="71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6134</xdr:rowOff>
    </xdr:from>
    <xdr:to>
      <xdr:col>45</xdr:col>
      <xdr:colOff>177800</xdr:colOff>
      <xdr:row>42</xdr:row>
      <xdr:rowOff>7045</xdr:rowOff>
    </xdr:to>
    <xdr:cxnSp macro="">
      <xdr:nvCxnSpPr>
        <xdr:cNvPr id="138" name="直線コネクタ 137">
          <a:extLst>
            <a:ext uri="{FF2B5EF4-FFF2-40B4-BE49-F238E27FC236}">
              <a16:creationId xmlns:a16="http://schemas.microsoft.com/office/drawing/2014/main" id="{42666A51-588F-4554-A31F-E67AA30FF413}"/>
            </a:ext>
          </a:extLst>
        </xdr:cNvPr>
        <xdr:cNvCxnSpPr/>
      </xdr:nvCxnSpPr>
      <xdr:spPr>
        <a:xfrm flipV="1">
          <a:off x="7861300" y="7207034"/>
          <a:ext cx="889000" cy="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128363</xdr:rowOff>
    </xdr:from>
    <xdr:to>
      <xdr:col>36</xdr:col>
      <xdr:colOff>165100</xdr:colOff>
      <xdr:row>42</xdr:row>
      <xdr:rowOff>58513</xdr:rowOff>
    </xdr:to>
    <xdr:sp macro="" textlink="">
      <xdr:nvSpPr>
        <xdr:cNvPr id="139" name="楕円 138">
          <a:extLst>
            <a:ext uri="{FF2B5EF4-FFF2-40B4-BE49-F238E27FC236}">
              <a16:creationId xmlns:a16="http://schemas.microsoft.com/office/drawing/2014/main" id="{42A8C793-8BEC-4D01-ACF8-92FE835B2EBF}"/>
            </a:ext>
          </a:extLst>
        </xdr:cNvPr>
        <xdr:cNvSpPr/>
      </xdr:nvSpPr>
      <xdr:spPr>
        <a:xfrm>
          <a:off x="6921500" y="715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7045</xdr:rowOff>
    </xdr:from>
    <xdr:to>
      <xdr:col>41</xdr:col>
      <xdr:colOff>50800</xdr:colOff>
      <xdr:row>42</xdr:row>
      <xdr:rowOff>7713</xdr:rowOff>
    </xdr:to>
    <xdr:cxnSp macro="">
      <xdr:nvCxnSpPr>
        <xdr:cNvPr id="140" name="直線コネクタ 139">
          <a:extLst>
            <a:ext uri="{FF2B5EF4-FFF2-40B4-BE49-F238E27FC236}">
              <a16:creationId xmlns:a16="http://schemas.microsoft.com/office/drawing/2014/main" id="{88CB7D48-44B7-4DF8-B50A-A2A3A4DA8E19}"/>
            </a:ext>
          </a:extLst>
        </xdr:cNvPr>
        <xdr:cNvCxnSpPr/>
      </xdr:nvCxnSpPr>
      <xdr:spPr>
        <a:xfrm flipV="1">
          <a:off x="6972300" y="7207945"/>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9CE61A22-3FB1-479A-8E82-CCC1D9E4CE6F}"/>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E3127E7A-725F-4137-A0D0-E08CD5E9DE89}"/>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E5C9EDF6-F3CB-4DB9-AC63-4D2BD7014D14}"/>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A1C39265-0FA5-4BC3-8E79-7A24C60BD5BA}"/>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46897</xdr:rowOff>
    </xdr:from>
    <xdr:ext cx="534377" cy="259045"/>
    <xdr:sp macro="" textlink="">
      <xdr:nvSpPr>
        <xdr:cNvPr id="145" name="n_1mainValue【道路】&#10;一人当たり延長">
          <a:extLst>
            <a:ext uri="{FF2B5EF4-FFF2-40B4-BE49-F238E27FC236}">
              <a16:creationId xmlns:a16="http://schemas.microsoft.com/office/drawing/2014/main" id="{BDBE46CB-7DA6-4986-A8C4-AC45B5615EF8}"/>
            </a:ext>
          </a:extLst>
        </xdr:cNvPr>
        <xdr:cNvSpPr txBox="1"/>
      </xdr:nvSpPr>
      <xdr:spPr>
        <a:xfrm>
          <a:off x="9359411" y="724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48061</xdr:rowOff>
    </xdr:from>
    <xdr:ext cx="534377" cy="259045"/>
    <xdr:sp macro="" textlink="">
      <xdr:nvSpPr>
        <xdr:cNvPr id="146" name="n_2mainValue【道路】&#10;一人当たり延長">
          <a:extLst>
            <a:ext uri="{FF2B5EF4-FFF2-40B4-BE49-F238E27FC236}">
              <a16:creationId xmlns:a16="http://schemas.microsoft.com/office/drawing/2014/main" id="{3B89F140-1F75-49B5-8B10-EAC509C9B502}"/>
            </a:ext>
          </a:extLst>
        </xdr:cNvPr>
        <xdr:cNvSpPr txBox="1"/>
      </xdr:nvSpPr>
      <xdr:spPr>
        <a:xfrm>
          <a:off x="8483111" y="724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48972</xdr:rowOff>
    </xdr:from>
    <xdr:ext cx="534377" cy="259045"/>
    <xdr:sp macro="" textlink="">
      <xdr:nvSpPr>
        <xdr:cNvPr id="147" name="n_3mainValue【道路】&#10;一人当たり延長">
          <a:extLst>
            <a:ext uri="{FF2B5EF4-FFF2-40B4-BE49-F238E27FC236}">
              <a16:creationId xmlns:a16="http://schemas.microsoft.com/office/drawing/2014/main" id="{7AD6409F-DB3A-4B61-8CBF-BF0FDA8B384F}"/>
            </a:ext>
          </a:extLst>
        </xdr:cNvPr>
        <xdr:cNvSpPr txBox="1"/>
      </xdr:nvSpPr>
      <xdr:spPr>
        <a:xfrm>
          <a:off x="7594111" y="724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49640</xdr:rowOff>
    </xdr:from>
    <xdr:ext cx="534377" cy="259045"/>
    <xdr:sp macro="" textlink="">
      <xdr:nvSpPr>
        <xdr:cNvPr id="148" name="n_4mainValue【道路】&#10;一人当たり延長">
          <a:extLst>
            <a:ext uri="{FF2B5EF4-FFF2-40B4-BE49-F238E27FC236}">
              <a16:creationId xmlns:a16="http://schemas.microsoft.com/office/drawing/2014/main" id="{2D138E4E-6F54-425B-9CDA-53CE8F738DC9}"/>
            </a:ext>
          </a:extLst>
        </xdr:cNvPr>
        <xdr:cNvSpPr txBox="1"/>
      </xdr:nvSpPr>
      <xdr:spPr>
        <a:xfrm>
          <a:off x="6705111" y="725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8BDF022-0512-4E6A-9A3C-DA01EF90A87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79E4276-6E96-499F-90BA-1F53F2CFFA3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B4AB9CE-E552-4C2A-8BE8-484E3DAC040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17B5B5D-815F-4C4F-B011-0E592D34A09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039C252-8706-475E-9998-BD72ADDBDC9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4589911-61F2-4FFB-BF29-BB6967FA40F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6DABA5F-22C2-482D-96EB-DCC399B37D4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C6C3FA3-3CBD-43E2-8A0A-6F272911E37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0EB9F60-CE45-435D-BAD8-DB1F3D42C4E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D0E5848-5E62-437C-A4D1-D3D07617913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D7D155F-784B-4A2E-BD2E-50C42EB5D2A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D8CF53B-C997-41CA-9C4D-7892C416208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4A96B4F2-A490-480D-896D-361F233623D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8D71F8CE-A32A-4547-942D-81EB75FB548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857F925-1586-40E4-990E-35408539BD7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6385A4D1-F8AA-4468-A74C-CD95FF3A729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28E766F-1D75-44AF-86E4-46587B9A5C9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1651903B-AD66-492A-8FD5-7CF2BF4D3EC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51959B3-EBFD-4ECC-B49D-6732599F7C7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1DF405B9-E3E3-48B6-92E0-CABC31C7A31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8A219137-F3A1-4E8D-BE33-E7EA3E35C86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98D0EC05-8D3A-47DA-9E53-25700F54D38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3288604-EF51-4BE4-8FEA-14DDF368E31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1148A5D-666B-4F54-ACF9-A11670D6E39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E22BBA74-9808-47EC-BD07-EF087A45F1B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35E28198-67FE-4C93-82F9-2E8FC3EC1C17}"/>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B528D691-EE9B-4D3C-8442-35A5B1661F27}"/>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2AEACE31-F12B-4537-809A-171536526901}"/>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3BA5EF07-0999-4519-B39A-BFDC7C87C7DD}"/>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95214558-6D95-49DA-BF30-0C078F4AC2B6}"/>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75E9D207-8F3A-44D3-8F05-0B64CF260E50}"/>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0B64D640-9B28-487C-93F4-45B7AB86649C}"/>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03FFBC3A-B747-4AEC-8246-24579C349511}"/>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B2D39072-EE69-4E99-B9F6-586B53812F6D}"/>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9E25A5A0-6E38-4F95-8AAF-8798079D0BDC}"/>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B4AAE30D-6BD6-4ACC-B1BB-E1B3FC104E53}"/>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52BAB38-03C6-4A6A-89CC-CC0B5DAC0E8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418885D-5EAD-4F41-99C5-4C16C0EE425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6E603B6-039A-4979-B404-00BB1EF3490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3C6435E-65A0-46A8-9B87-D012FFF3EBE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699B673-D1E1-45AE-8996-D0C7CE16D5A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119017</xdr:rowOff>
    </xdr:from>
    <xdr:to>
      <xdr:col>24</xdr:col>
      <xdr:colOff>114300</xdr:colOff>
      <xdr:row>59</xdr:row>
      <xdr:rowOff>49167</xdr:rowOff>
    </xdr:to>
    <xdr:sp macro="" textlink="">
      <xdr:nvSpPr>
        <xdr:cNvPr id="190" name="楕円 189">
          <a:extLst>
            <a:ext uri="{FF2B5EF4-FFF2-40B4-BE49-F238E27FC236}">
              <a16:creationId xmlns:a16="http://schemas.microsoft.com/office/drawing/2014/main" id="{330B6369-4122-40D8-83AA-70891ABFF35F}"/>
            </a:ext>
          </a:extLst>
        </xdr:cNvPr>
        <xdr:cNvSpPr/>
      </xdr:nvSpPr>
      <xdr:spPr>
        <a:xfrm>
          <a:off x="45847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141894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D62B0D49-77CF-4760-B908-F6A10C91EBEE}"/>
            </a:ext>
          </a:extLst>
        </xdr:cNvPr>
        <xdr:cNvSpPr txBox="1"/>
      </xdr:nvSpPr>
      <xdr:spPr>
        <a:xfrm>
          <a:off x="4673600" y="9914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92891</xdr:rowOff>
    </xdr:from>
    <xdr:to>
      <xdr:col>20</xdr:col>
      <xdr:colOff>38100</xdr:colOff>
      <xdr:row>59</xdr:row>
      <xdr:rowOff>23041</xdr:rowOff>
    </xdr:to>
    <xdr:sp macro="" textlink="">
      <xdr:nvSpPr>
        <xdr:cNvPr id="192" name="楕円 191">
          <a:extLst>
            <a:ext uri="{FF2B5EF4-FFF2-40B4-BE49-F238E27FC236}">
              <a16:creationId xmlns:a16="http://schemas.microsoft.com/office/drawing/2014/main" id="{511504C5-65CA-42C0-AF23-486046177AEB}"/>
            </a:ext>
          </a:extLst>
        </xdr:cNvPr>
        <xdr:cNvSpPr/>
      </xdr:nvSpPr>
      <xdr:spPr>
        <a:xfrm>
          <a:off x="3746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143691</xdr:rowOff>
    </xdr:from>
    <xdr:to>
      <xdr:col>24</xdr:col>
      <xdr:colOff>63500</xdr:colOff>
      <xdr:row>58</xdr:row>
      <xdr:rowOff>169817</xdr:rowOff>
    </xdr:to>
    <xdr:cxnSp macro="">
      <xdr:nvCxnSpPr>
        <xdr:cNvPr id="193" name="直線コネクタ 192">
          <a:extLst>
            <a:ext uri="{FF2B5EF4-FFF2-40B4-BE49-F238E27FC236}">
              <a16:creationId xmlns:a16="http://schemas.microsoft.com/office/drawing/2014/main" id="{6F0561D4-90CB-4415-8687-F844329D7720}"/>
            </a:ext>
          </a:extLst>
        </xdr:cNvPr>
        <xdr:cNvCxnSpPr/>
      </xdr:nvCxnSpPr>
      <xdr:spPr>
        <a:xfrm>
          <a:off x="3797300" y="1008779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66766</xdr:rowOff>
    </xdr:from>
    <xdr:to>
      <xdr:col>15</xdr:col>
      <xdr:colOff>101600</xdr:colOff>
      <xdr:row>58</xdr:row>
      <xdr:rowOff>168366</xdr:rowOff>
    </xdr:to>
    <xdr:sp macro="" textlink="">
      <xdr:nvSpPr>
        <xdr:cNvPr id="194" name="楕円 193">
          <a:extLst>
            <a:ext uri="{FF2B5EF4-FFF2-40B4-BE49-F238E27FC236}">
              <a16:creationId xmlns:a16="http://schemas.microsoft.com/office/drawing/2014/main" id="{CFACF025-6FDF-4AF1-857F-D34967FF0814}"/>
            </a:ext>
          </a:extLst>
        </xdr:cNvPr>
        <xdr:cNvSpPr/>
      </xdr:nvSpPr>
      <xdr:spPr>
        <a:xfrm>
          <a:off x="2857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117566</xdr:rowOff>
    </xdr:from>
    <xdr:to>
      <xdr:col>19</xdr:col>
      <xdr:colOff>177800</xdr:colOff>
      <xdr:row>58</xdr:row>
      <xdr:rowOff>143691</xdr:rowOff>
    </xdr:to>
    <xdr:cxnSp macro="">
      <xdr:nvCxnSpPr>
        <xdr:cNvPr id="195" name="直線コネクタ 194">
          <a:extLst>
            <a:ext uri="{FF2B5EF4-FFF2-40B4-BE49-F238E27FC236}">
              <a16:creationId xmlns:a16="http://schemas.microsoft.com/office/drawing/2014/main" id="{5F8DECA4-BAEB-48FA-82F4-579EC0C495EA}"/>
            </a:ext>
          </a:extLst>
        </xdr:cNvPr>
        <xdr:cNvCxnSpPr/>
      </xdr:nvCxnSpPr>
      <xdr:spPr>
        <a:xfrm>
          <a:off x="2908300" y="1006166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40640</xdr:rowOff>
    </xdr:from>
    <xdr:to>
      <xdr:col>10</xdr:col>
      <xdr:colOff>165100</xdr:colOff>
      <xdr:row>58</xdr:row>
      <xdr:rowOff>142240</xdr:rowOff>
    </xdr:to>
    <xdr:sp macro="" textlink="">
      <xdr:nvSpPr>
        <xdr:cNvPr id="196" name="楕円 195">
          <a:extLst>
            <a:ext uri="{FF2B5EF4-FFF2-40B4-BE49-F238E27FC236}">
              <a16:creationId xmlns:a16="http://schemas.microsoft.com/office/drawing/2014/main" id="{4D5C6679-5D67-47E9-BFD8-2CEF793852EC}"/>
            </a:ext>
          </a:extLst>
        </xdr:cNvPr>
        <xdr:cNvSpPr/>
      </xdr:nvSpPr>
      <xdr:spPr>
        <a:xfrm>
          <a:off x="1968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91440</xdr:rowOff>
    </xdr:from>
    <xdr:to>
      <xdr:col>15</xdr:col>
      <xdr:colOff>50800</xdr:colOff>
      <xdr:row>58</xdr:row>
      <xdr:rowOff>117566</xdr:rowOff>
    </xdr:to>
    <xdr:cxnSp macro="">
      <xdr:nvCxnSpPr>
        <xdr:cNvPr id="197" name="直線コネクタ 196">
          <a:extLst>
            <a:ext uri="{FF2B5EF4-FFF2-40B4-BE49-F238E27FC236}">
              <a16:creationId xmlns:a16="http://schemas.microsoft.com/office/drawing/2014/main" id="{8BAE25CD-CA79-4FDC-BACC-6F7E7908FF91}"/>
            </a:ext>
          </a:extLst>
        </xdr:cNvPr>
        <xdr:cNvCxnSpPr/>
      </xdr:nvCxnSpPr>
      <xdr:spPr>
        <a:xfrm>
          <a:off x="2019300" y="100355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16147</xdr:rowOff>
    </xdr:from>
    <xdr:to>
      <xdr:col>6</xdr:col>
      <xdr:colOff>38100</xdr:colOff>
      <xdr:row>58</xdr:row>
      <xdr:rowOff>117747</xdr:rowOff>
    </xdr:to>
    <xdr:sp macro="" textlink="">
      <xdr:nvSpPr>
        <xdr:cNvPr id="198" name="楕円 197">
          <a:extLst>
            <a:ext uri="{FF2B5EF4-FFF2-40B4-BE49-F238E27FC236}">
              <a16:creationId xmlns:a16="http://schemas.microsoft.com/office/drawing/2014/main" id="{CAF3A6A2-1AE7-49AD-B9D8-E5874EBFB7EE}"/>
            </a:ext>
          </a:extLst>
        </xdr:cNvPr>
        <xdr:cNvSpPr/>
      </xdr:nvSpPr>
      <xdr:spPr>
        <a:xfrm>
          <a:off x="1079500" y="99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66947</xdr:rowOff>
    </xdr:from>
    <xdr:to>
      <xdr:col>10</xdr:col>
      <xdr:colOff>114300</xdr:colOff>
      <xdr:row>58</xdr:row>
      <xdr:rowOff>91440</xdr:rowOff>
    </xdr:to>
    <xdr:cxnSp macro="">
      <xdr:nvCxnSpPr>
        <xdr:cNvPr id="199" name="直線コネクタ 198">
          <a:extLst>
            <a:ext uri="{FF2B5EF4-FFF2-40B4-BE49-F238E27FC236}">
              <a16:creationId xmlns:a16="http://schemas.microsoft.com/office/drawing/2014/main" id="{9474F05E-F7D3-4B3A-8064-05BBF7EA6CD9}"/>
            </a:ext>
          </a:extLst>
        </xdr:cNvPr>
        <xdr:cNvCxnSpPr/>
      </xdr:nvCxnSpPr>
      <xdr:spPr>
        <a:xfrm>
          <a:off x="1130300" y="1001104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417A7FBB-28F8-445B-9492-620CB6EE82A5}"/>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1B464E3-5A4D-40EA-B4D4-E5B8D40FF800}"/>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6F934B2B-DB51-405B-B297-8AE30C98F0F4}"/>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2D9AC54E-8AD8-418F-9D3A-2DC6EB52ECB0}"/>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39568</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CD0DE9E3-9E39-4BE4-AD38-71C8E25AFBE2}"/>
            </a:ext>
          </a:extLst>
        </xdr:cNvPr>
        <xdr:cNvSpPr txBox="1"/>
      </xdr:nvSpPr>
      <xdr:spPr>
        <a:xfrm>
          <a:off x="35820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13443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4D47CC80-826F-47BD-A91A-EFB68471A555}"/>
            </a:ext>
          </a:extLst>
        </xdr:cNvPr>
        <xdr:cNvSpPr txBox="1"/>
      </xdr:nvSpPr>
      <xdr:spPr>
        <a:xfrm>
          <a:off x="27057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158767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322DF2F-F0A3-4279-9E78-244623C3B8F9}"/>
            </a:ext>
          </a:extLst>
        </xdr:cNvPr>
        <xdr:cNvSpPr txBox="1"/>
      </xdr:nvSpPr>
      <xdr:spPr>
        <a:xfrm>
          <a:off x="1816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134274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D7542357-F262-4033-A33B-9578D0D5B7DD}"/>
            </a:ext>
          </a:extLst>
        </xdr:cNvPr>
        <xdr:cNvSpPr txBox="1"/>
      </xdr:nvSpPr>
      <xdr:spPr>
        <a:xfrm>
          <a:off x="927744" y="973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329E7A17-7400-4E31-92C6-729FBA9949D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86C8A72-6530-42CE-BD59-01729DE9DE3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F02F374-01F7-4F70-A230-ADE95993F7D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28FEA5A5-59F0-4ECD-9099-1F8A20295E2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C6C4890-6973-481B-9C1E-D14A508032E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D991125D-2A8D-4115-B9E5-A22CB23A3EE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F7DD8D4-2718-42E5-A594-D22A66FAB96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33737DC6-35C1-4FDA-8E14-47DC2962BD1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8298A0E-45AF-4B66-B39F-F05AF7D8CAC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F30621E-0042-4097-AD83-25BCD30F9DD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1ECD99C8-4C38-436F-A57D-06280C980D7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687AC31D-A81A-4A1F-B936-6A407FF504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949BCDF6-F7D3-4C10-9119-F6600709355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83190CD5-14D5-4EFF-B392-02F0D31DBA07}"/>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B2D55B21-BC52-4DB5-A83C-EF69ACE8C4B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376DC54C-ED10-4AFC-90DB-2A69C423234F}"/>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8EB34951-AEC8-4119-AAC7-EF49B8368C2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D24A4F52-4AC3-4B2E-83DE-4DE995174BA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FDE6ED8-C290-4E65-9D2B-DC65AE095AA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D06A1851-CC59-4F39-A9C4-5BF138C2852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34A71F1-5ED6-4DF0-89D9-D368DA96D15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B7C2703C-112A-41FE-B9E0-EEB29502802A}"/>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89E01ADE-6263-4DBC-B6D5-68209C7517DE}"/>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A0A1A008-56B6-4490-8124-E485F1AD3BB6}"/>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12F5EEA6-0303-4DF4-9EF3-EC6074D3A9F9}"/>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6B01D5DD-D304-4195-A396-F95A04FFE9F7}"/>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2CBB625E-E55F-46F0-9891-78169256CCE7}"/>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32286BA5-A3E1-460D-9C09-8A68F8BC8E28}"/>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120FFF99-2436-4897-A16C-771B8F4A4F72}"/>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B7C99828-09CB-468A-9A58-A28459D7D57C}"/>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1319E9B4-47F9-4835-B972-64D92693A5EE}"/>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2FD57ACF-5DCA-4632-9F55-BFA321C8F905}"/>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5777310-F17E-4023-B46B-4158238EA4F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F6216E8-FA2C-422F-A065-AE10E3560D6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11D3524-649A-4566-AEDA-865AC264331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AF8333F-53A3-46FD-883D-E97CF277548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E83A685-A407-4CD4-8C5E-98A782BF381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103096</xdr:rowOff>
    </xdr:from>
    <xdr:to>
      <xdr:col>55</xdr:col>
      <xdr:colOff>50800</xdr:colOff>
      <xdr:row>64</xdr:row>
      <xdr:rowOff>33246</xdr:rowOff>
    </xdr:to>
    <xdr:sp macro="" textlink="">
      <xdr:nvSpPr>
        <xdr:cNvPr id="245" name="楕円 244">
          <a:extLst>
            <a:ext uri="{FF2B5EF4-FFF2-40B4-BE49-F238E27FC236}">
              <a16:creationId xmlns:a16="http://schemas.microsoft.com/office/drawing/2014/main" id="{E746D775-B416-478A-B28A-24E1B08C37C2}"/>
            </a:ext>
          </a:extLst>
        </xdr:cNvPr>
        <xdr:cNvSpPr/>
      </xdr:nvSpPr>
      <xdr:spPr>
        <a:xfrm>
          <a:off x="10426700" y="1090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18023</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1FC01113-3156-4B9F-A21C-B80B05711E68}"/>
            </a:ext>
          </a:extLst>
        </xdr:cNvPr>
        <xdr:cNvSpPr txBox="1"/>
      </xdr:nvSpPr>
      <xdr:spPr>
        <a:xfrm>
          <a:off x="10515600" y="1081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103629</xdr:rowOff>
    </xdr:from>
    <xdr:to>
      <xdr:col>50</xdr:col>
      <xdr:colOff>165100</xdr:colOff>
      <xdr:row>64</xdr:row>
      <xdr:rowOff>33779</xdr:rowOff>
    </xdr:to>
    <xdr:sp macro="" textlink="">
      <xdr:nvSpPr>
        <xdr:cNvPr id="247" name="楕円 246">
          <a:extLst>
            <a:ext uri="{FF2B5EF4-FFF2-40B4-BE49-F238E27FC236}">
              <a16:creationId xmlns:a16="http://schemas.microsoft.com/office/drawing/2014/main" id="{9C468E8E-BE4F-45E6-8423-2A0C8E3E2D8A}"/>
            </a:ext>
          </a:extLst>
        </xdr:cNvPr>
        <xdr:cNvSpPr/>
      </xdr:nvSpPr>
      <xdr:spPr>
        <a:xfrm>
          <a:off x="9588500" y="109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153896</xdr:rowOff>
    </xdr:from>
    <xdr:to>
      <xdr:col>55</xdr:col>
      <xdr:colOff>0</xdr:colOff>
      <xdr:row>63</xdr:row>
      <xdr:rowOff>154429</xdr:rowOff>
    </xdr:to>
    <xdr:cxnSp macro="">
      <xdr:nvCxnSpPr>
        <xdr:cNvPr id="248" name="直線コネクタ 247">
          <a:extLst>
            <a:ext uri="{FF2B5EF4-FFF2-40B4-BE49-F238E27FC236}">
              <a16:creationId xmlns:a16="http://schemas.microsoft.com/office/drawing/2014/main" id="{79E43F6A-B7EF-4F13-8D95-6A747B55460D}"/>
            </a:ext>
          </a:extLst>
        </xdr:cNvPr>
        <xdr:cNvCxnSpPr/>
      </xdr:nvCxnSpPr>
      <xdr:spPr>
        <a:xfrm flipV="1">
          <a:off x="9639300" y="10955246"/>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104227</xdr:rowOff>
    </xdr:from>
    <xdr:to>
      <xdr:col>46</xdr:col>
      <xdr:colOff>38100</xdr:colOff>
      <xdr:row>64</xdr:row>
      <xdr:rowOff>34377</xdr:rowOff>
    </xdr:to>
    <xdr:sp macro="" textlink="">
      <xdr:nvSpPr>
        <xdr:cNvPr id="249" name="楕円 248">
          <a:extLst>
            <a:ext uri="{FF2B5EF4-FFF2-40B4-BE49-F238E27FC236}">
              <a16:creationId xmlns:a16="http://schemas.microsoft.com/office/drawing/2014/main" id="{15255C52-FF3F-4862-A257-D6B2AE958B43}"/>
            </a:ext>
          </a:extLst>
        </xdr:cNvPr>
        <xdr:cNvSpPr/>
      </xdr:nvSpPr>
      <xdr:spPr>
        <a:xfrm>
          <a:off x="8699500" y="109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154429</xdr:rowOff>
    </xdr:from>
    <xdr:to>
      <xdr:col>50</xdr:col>
      <xdr:colOff>114300</xdr:colOff>
      <xdr:row>63</xdr:row>
      <xdr:rowOff>155027</xdr:rowOff>
    </xdr:to>
    <xdr:cxnSp macro="">
      <xdr:nvCxnSpPr>
        <xdr:cNvPr id="250" name="直線コネクタ 249">
          <a:extLst>
            <a:ext uri="{FF2B5EF4-FFF2-40B4-BE49-F238E27FC236}">
              <a16:creationId xmlns:a16="http://schemas.microsoft.com/office/drawing/2014/main" id="{03156F24-D2FC-49A6-8404-00A2E6334633}"/>
            </a:ext>
          </a:extLst>
        </xdr:cNvPr>
        <xdr:cNvCxnSpPr/>
      </xdr:nvCxnSpPr>
      <xdr:spPr>
        <a:xfrm flipV="1">
          <a:off x="8750300" y="10955779"/>
          <a:ext cx="8890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104694</xdr:rowOff>
    </xdr:from>
    <xdr:to>
      <xdr:col>41</xdr:col>
      <xdr:colOff>101600</xdr:colOff>
      <xdr:row>64</xdr:row>
      <xdr:rowOff>34844</xdr:rowOff>
    </xdr:to>
    <xdr:sp macro="" textlink="">
      <xdr:nvSpPr>
        <xdr:cNvPr id="251" name="楕円 250">
          <a:extLst>
            <a:ext uri="{FF2B5EF4-FFF2-40B4-BE49-F238E27FC236}">
              <a16:creationId xmlns:a16="http://schemas.microsoft.com/office/drawing/2014/main" id="{2FC2FE74-AD7C-4ECC-8D4E-115E5C636820}"/>
            </a:ext>
          </a:extLst>
        </xdr:cNvPr>
        <xdr:cNvSpPr/>
      </xdr:nvSpPr>
      <xdr:spPr>
        <a:xfrm>
          <a:off x="7810500" y="1090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155027</xdr:rowOff>
    </xdr:from>
    <xdr:to>
      <xdr:col>45</xdr:col>
      <xdr:colOff>177800</xdr:colOff>
      <xdr:row>63</xdr:row>
      <xdr:rowOff>155494</xdr:rowOff>
    </xdr:to>
    <xdr:cxnSp macro="">
      <xdr:nvCxnSpPr>
        <xdr:cNvPr id="252" name="直線コネクタ 251">
          <a:extLst>
            <a:ext uri="{FF2B5EF4-FFF2-40B4-BE49-F238E27FC236}">
              <a16:creationId xmlns:a16="http://schemas.microsoft.com/office/drawing/2014/main" id="{AB937981-70C4-472D-ACD2-CC653727EE7C}"/>
            </a:ext>
          </a:extLst>
        </xdr:cNvPr>
        <xdr:cNvCxnSpPr/>
      </xdr:nvCxnSpPr>
      <xdr:spPr>
        <a:xfrm flipV="1">
          <a:off x="7861300" y="10956377"/>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105159</xdr:rowOff>
    </xdr:from>
    <xdr:to>
      <xdr:col>36</xdr:col>
      <xdr:colOff>165100</xdr:colOff>
      <xdr:row>64</xdr:row>
      <xdr:rowOff>35309</xdr:rowOff>
    </xdr:to>
    <xdr:sp macro="" textlink="">
      <xdr:nvSpPr>
        <xdr:cNvPr id="253" name="楕円 252">
          <a:extLst>
            <a:ext uri="{FF2B5EF4-FFF2-40B4-BE49-F238E27FC236}">
              <a16:creationId xmlns:a16="http://schemas.microsoft.com/office/drawing/2014/main" id="{0A7ECA58-7DC6-4825-BC5B-4455D414C6FF}"/>
            </a:ext>
          </a:extLst>
        </xdr:cNvPr>
        <xdr:cNvSpPr/>
      </xdr:nvSpPr>
      <xdr:spPr>
        <a:xfrm>
          <a:off x="6921500" y="1090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155494</xdr:rowOff>
    </xdr:from>
    <xdr:to>
      <xdr:col>41</xdr:col>
      <xdr:colOff>50800</xdr:colOff>
      <xdr:row>63</xdr:row>
      <xdr:rowOff>155959</xdr:rowOff>
    </xdr:to>
    <xdr:cxnSp macro="">
      <xdr:nvCxnSpPr>
        <xdr:cNvPr id="254" name="直線コネクタ 253">
          <a:extLst>
            <a:ext uri="{FF2B5EF4-FFF2-40B4-BE49-F238E27FC236}">
              <a16:creationId xmlns:a16="http://schemas.microsoft.com/office/drawing/2014/main" id="{3A17286C-F79C-4F32-9832-AA8110B489C4}"/>
            </a:ext>
          </a:extLst>
        </xdr:cNvPr>
        <xdr:cNvCxnSpPr/>
      </xdr:nvCxnSpPr>
      <xdr:spPr>
        <a:xfrm flipV="1">
          <a:off x="6972300" y="10956844"/>
          <a:ext cx="8890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CFA50392-2097-42BC-8A25-764905A93299}"/>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80F7064F-C727-4E07-92A0-CE33AB64476F}"/>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A726E68D-03BF-4A09-9092-B3CEACD91238}"/>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995658E8-C0B6-4A8C-99D0-25F3ED75265C}"/>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24906</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27F478DF-CDF7-4D7B-B17A-EE11062892EC}"/>
            </a:ext>
          </a:extLst>
        </xdr:cNvPr>
        <xdr:cNvSpPr txBox="1"/>
      </xdr:nvSpPr>
      <xdr:spPr>
        <a:xfrm>
          <a:off x="9359411" y="109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25504</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2676CC4A-4903-4D75-B50A-01522C25C2C6}"/>
            </a:ext>
          </a:extLst>
        </xdr:cNvPr>
        <xdr:cNvSpPr txBox="1"/>
      </xdr:nvSpPr>
      <xdr:spPr>
        <a:xfrm>
          <a:off x="8483111" y="109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25971</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84B82BE7-3DF6-4C9B-96B7-1DFDD4738F72}"/>
            </a:ext>
          </a:extLst>
        </xdr:cNvPr>
        <xdr:cNvSpPr txBox="1"/>
      </xdr:nvSpPr>
      <xdr:spPr>
        <a:xfrm>
          <a:off x="7594111" y="1099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26436</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00CD0A13-2855-4A28-A6B4-875953E48434}"/>
            </a:ext>
          </a:extLst>
        </xdr:cNvPr>
        <xdr:cNvSpPr txBox="1"/>
      </xdr:nvSpPr>
      <xdr:spPr>
        <a:xfrm>
          <a:off x="6705111" y="1099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F5D40FC-42BD-40EF-B270-438E7A02B80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9BDEFA0-55E3-4D91-8A21-2AD02107633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7E6EBE3-04C2-4D4D-8931-784C7534DBE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98B2F314-7732-41A0-AE51-75042CCF28A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987514A7-AFF5-41DE-BC97-D0B2B56329B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F479B36-D1C7-4576-8905-9D025199F1D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0414C62-CE5E-4A92-8096-C9EBE9AFDBD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0DAB627-CD37-4EE3-B00F-B21CFCF47CD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688B68B3-808D-4AD6-B8A7-40EBA396DB6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97F79A5-4F9C-41E2-BFDE-34D8032F60E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D525DD7-3F87-4B35-8A54-A4426F6FA0B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702C0C5C-E9EF-4E1F-A51E-A7A86D7B6CC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43A30084-66CD-4720-91F5-06AA676151C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FFE7B8DF-818A-4FFE-BB3A-20EB845AF64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F078B23B-46E8-4C2D-A619-A06944EE6B4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4323B3BD-A735-4112-B2A3-C65DC35D31A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1F12F72-07DC-498A-B3AD-FCB894139DC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E2397648-1E6E-4B66-8086-4C78AA867BF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7BBB8F47-D631-402D-BFA1-0FBB81C11D1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51C8E4E7-C690-45F6-9138-E5D545E0F87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D0DA9D38-DE15-41DE-859C-05A4BA5915D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DE0FFDFF-D3EB-402C-823E-81654BCC6F4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BB0A6BD1-2039-4F6B-9E1C-E6EF0F49A68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A225E338-5583-4D63-9B1F-A3F04DE9A39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E07A015-1E59-4855-9E10-54EFDC7EEC6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08903619-1FC2-4FDE-BAD5-D46B0FADE31D}"/>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BE80D0E1-14A2-421E-9CE1-8ACB817C2BFF}"/>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513168B8-444B-4B61-8970-284E6EB9DB8F}"/>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7766D994-4B9D-4BB6-B39F-3B1C797531B4}"/>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FF8BAFBE-DC61-4B7A-91CD-5DA385E9C01B}"/>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E96C929-3C4A-42FE-BE16-A3F4E2D84F41}"/>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95D1F3F6-E5DD-497B-8D3A-E5C36AA0E429}"/>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A243B07E-CBCF-4098-B5D3-BB132C733B07}"/>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CF3DCFC9-D54C-4F3E-8338-39C0165AF5CE}"/>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2D649364-EF85-41BE-8CF3-3946CB2CAE7F}"/>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871A2066-36CB-47DD-AD6C-67C22A580046}"/>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617CBEE-B60C-4061-96E7-0515483E932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996E906-775D-459B-BE65-6F3F6A25424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0C235F5-1302-476F-A336-0C3CE2B9AC4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C85C281-536F-479A-B173-94B4F8E3B31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6354E93-A634-4BED-A537-631F3BF6393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93436</xdr:rowOff>
    </xdr:from>
    <xdr:to>
      <xdr:col>24</xdr:col>
      <xdr:colOff>114300</xdr:colOff>
      <xdr:row>85</xdr:row>
      <xdr:rowOff>23586</xdr:rowOff>
    </xdr:to>
    <xdr:sp macro="" textlink="">
      <xdr:nvSpPr>
        <xdr:cNvPr id="304" name="楕円 303">
          <a:extLst>
            <a:ext uri="{FF2B5EF4-FFF2-40B4-BE49-F238E27FC236}">
              <a16:creationId xmlns:a16="http://schemas.microsoft.com/office/drawing/2014/main" id="{FEAF2A08-DE70-4406-8C53-D3665F9A6BE9}"/>
            </a:ext>
          </a:extLst>
        </xdr:cNvPr>
        <xdr:cNvSpPr/>
      </xdr:nvSpPr>
      <xdr:spPr>
        <a:xfrm>
          <a:off x="4584700" y="14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71863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F481CDE-82CD-4EC5-8926-E5DC1B24A421}"/>
            </a:ext>
          </a:extLst>
        </xdr:cNvPr>
        <xdr:cNvSpPr txBox="1"/>
      </xdr:nvSpPr>
      <xdr:spPr>
        <a:xfrm>
          <a:off x="4673600" y="1447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72208</xdr:rowOff>
    </xdr:from>
    <xdr:to>
      <xdr:col>20</xdr:col>
      <xdr:colOff>38100</xdr:colOff>
      <xdr:row>85</xdr:row>
      <xdr:rowOff>2358</xdr:rowOff>
    </xdr:to>
    <xdr:sp macro="" textlink="">
      <xdr:nvSpPr>
        <xdr:cNvPr id="306" name="楕円 305">
          <a:extLst>
            <a:ext uri="{FF2B5EF4-FFF2-40B4-BE49-F238E27FC236}">
              <a16:creationId xmlns:a16="http://schemas.microsoft.com/office/drawing/2014/main" id="{F0DF0CA9-5DF4-4507-893B-A708FF0CA320}"/>
            </a:ext>
          </a:extLst>
        </xdr:cNvPr>
        <xdr:cNvSpPr/>
      </xdr:nvSpPr>
      <xdr:spPr>
        <a:xfrm>
          <a:off x="3746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123008</xdr:rowOff>
    </xdr:from>
    <xdr:to>
      <xdr:col>24</xdr:col>
      <xdr:colOff>63500</xdr:colOff>
      <xdr:row>84</xdr:row>
      <xdr:rowOff>144236</xdr:rowOff>
    </xdr:to>
    <xdr:cxnSp macro="">
      <xdr:nvCxnSpPr>
        <xdr:cNvPr id="307" name="直線コネクタ 306">
          <a:extLst>
            <a:ext uri="{FF2B5EF4-FFF2-40B4-BE49-F238E27FC236}">
              <a16:creationId xmlns:a16="http://schemas.microsoft.com/office/drawing/2014/main" id="{4718685A-A1A7-4071-A73F-63EBEDD8A69E}"/>
            </a:ext>
          </a:extLst>
        </xdr:cNvPr>
        <xdr:cNvCxnSpPr/>
      </xdr:nvCxnSpPr>
      <xdr:spPr>
        <a:xfrm>
          <a:off x="3797300" y="1452480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60779</xdr:rowOff>
    </xdr:from>
    <xdr:to>
      <xdr:col>15</xdr:col>
      <xdr:colOff>101600</xdr:colOff>
      <xdr:row>84</xdr:row>
      <xdr:rowOff>162379</xdr:rowOff>
    </xdr:to>
    <xdr:sp macro="" textlink="">
      <xdr:nvSpPr>
        <xdr:cNvPr id="308" name="楕円 307">
          <a:extLst>
            <a:ext uri="{FF2B5EF4-FFF2-40B4-BE49-F238E27FC236}">
              <a16:creationId xmlns:a16="http://schemas.microsoft.com/office/drawing/2014/main" id="{3D6B4D2B-CCA8-4A31-B04A-FE4AE2862E3A}"/>
            </a:ext>
          </a:extLst>
        </xdr:cNvPr>
        <xdr:cNvSpPr/>
      </xdr:nvSpPr>
      <xdr:spPr>
        <a:xfrm>
          <a:off x="2857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111579</xdr:rowOff>
    </xdr:from>
    <xdr:to>
      <xdr:col>19</xdr:col>
      <xdr:colOff>177800</xdr:colOff>
      <xdr:row>84</xdr:row>
      <xdr:rowOff>123008</xdr:rowOff>
    </xdr:to>
    <xdr:cxnSp macro="">
      <xdr:nvCxnSpPr>
        <xdr:cNvPr id="309" name="直線コネクタ 308">
          <a:extLst>
            <a:ext uri="{FF2B5EF4-FFF2-40B4-BE49-F238E27FC236}">
              <a16:creationId xmlns:a16="http://schemas.microsoft.com/office/drawing/2014/main" id="{20DD3B0D-ED7F-4F67-B81D-2244F15F106D}"/>
            </a:ext>
          </a:extLst>
        </xdr:cNvPr>
        <xdr:cNvCxnSpPr/>
      </xdr:nvCxnSpPr>
      <xdr:spPr>
        <a:xfrm>
          <a:off x="2908300" y="1451337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39551</xdr:rowOff>
    </xdr:from>
    <xdr:to>
      <xdr:col>10</xdr:col>
      <xdr:colOff>165100</xdr:colOff>
      <xdr:row>84</xdr:row>
      <xdr:rowOff>141151</xdr:rowOff>
    </xdr:to>
    <xdr:sp macro="" textlink="">
      <xdr:nvSpPr>
        <xdr:cNvPr id="310" name="楕円 309">
          <a:extLst>
            <a:ext uri="{FF2B5EF4-FFF2-40B4-BE49-F238E27FC236}">
              <a16:creationId xmlns:a16="http://schemas.microsoft.com/office/drawing/2014/main" id="{95E9D3A4-E0B9-4A0E-922B-A228748A4C72}"/>
            </a:ext>
          </a:extLst>
        </xdr:cNvPr>
        <xdr:cNvSpPr/>
      </xdr:nvSpPr>
      <xdr:spPr>
        <a:xfrm>
          <a:off x="1968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90351</xdr:rowOff>
    </xdr:from>
    <xdr:to>
      <xdr:col>15</xdr:col>
      <xdr:colOff>50800</xdr:colOff>
      <xdr:row>84</xdr:row>
      <xdr:rowOff>111579</xdr:rowOff>
    </xdr:to>
    <xdr:cxnSp macro="">
      <xdr:nvCxnSpPr>
        <xdr:cNvPr id="311" name="直線コネクタ 310">
          <a:extLst>
            <a:ext uri="{FF2B5EF4-FFF2-40B4-BE49-F238E27FC236}">
              <a16:creationId xmlns:a16="http://schemas.microsoft.com/office/drawing/2014/main" id="{8D84B07C-A22A-4940-A335-ECFC974E792E}"/>
            </a:ext>
          </a:extLst>
        </xdr:cNvPr>
        <xdr:cNvCxnSpPr/>
      </xdr:nvCxnSpPr>
      <xdr:spPr>
        <a:xfrm>
          <a:off x="2019300" y="1449215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18324</xdr:rowOff>
    </xdr:from>
    <xdr:to>
      <xdr:col>6</xdr:col>
      <xdr:colOff>38100</xdr:colOff>
      <xdr:row>84</xdr:row>
      <xdr:rowOff>119924</xdr:rowOff>
    </xdr:to>
    <xdr:sp macro="" textlink="">
      <xdr:nvSpPr>
        <xdr:cNvPr id="312" name="楕円 311">
          <a:extLst>
            <a:ext uri="{FF2B5EF4-FFF2-40B4-BE49-F238E27FC236}">
              <a16:creationId xmlns:a16="http://schemas.microsoft.com/office/drawing/2014/main" id="{F9513E98-8ACF-4B58-A8C7-FEA5BBB0156A}"/>
            </a:ext>
          </a:extLst>
        </xdr:cNvPr>
        <xdr:cNvSpPr/>
      </xdr:nvSpPr>
      <xdr:spPr>
        <a:xfrm>
          <a:off x="1079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69124</xdr:rowOff>
    </xdr:from>
    <xdr:to>
      <xdr:col>10</xdr:col>
      <xdr:colOff>114300</xdr:colOff>
      <xdr:row>84</xdr:row>
      <xdr:rowOff>90351</xdr:rowOff>
    </xdr:to>
    <xdr:cxnSp macro="">
      <xdr:nvCxnSpPr>
        <xdr:cNvPr id="313" name="直線コネクタ 312">
          <a:extLst>
            <a:ext uri="{FF2B5EF4-FFF2-40B4-BE49-F238E27FC236}">
              <a16:creationId xmlns:a16="http://schemas.microsoft.com/office/drawing/2014/main" id="{B65345C4-E20B-4893-A9B8-A5EAD82DE43A}"/>
            </a:ext>
          </a:extLst>
        </xdr:cNvPr>
        <xdr:cNvCxnSpPr/>
      </xdr:nvCxnSpPr>
      <xdr:spPr>
        <a:xfrm>
          <a:off x="1130300" y="1447092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1B0054E1-A91D-44C7-9D4B-EDAFEF429582}"/>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3DF27718-825F-4E74-859D-881EF8362B4F}"/>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43818ABD-EA08-4FFD-91F6-3599FC4E78CF}"/>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15828CFB-3D98-4C14-B9E9-5834757766D2}"/>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164935</xdr:rowOff>
    </xdr:from>
    <xdr:ext cx="405111" cy="259045"/>
    <xdr:sp macro="" textlink="">
      <xdr:nvSpPr>
        <xdr:cNvPr id="318" name="n_1mainValue【公営住宅】&#10;有形固定資産減価償却率">
          <a:extLst>
            <a:ext uri="{FF2B5EF4-FFF2-40B4-BE49-F238E27FC236}">
              <a16:creationId xmlns:a16="http://schemas.microsoft.com/office/drawing/2014/main" id="{062334B7-5B41-45D7-9E36-F7E698C6C7FA}"/>
            </a:ext>
          </a:extLst>
        </xdr:cNvPr>
        <xdr:cNvSpPr txBox="1"/>
      </xdr:nvSpPr>
      <xdr:spPr>
        <a:xfrm>
          <a:off x="35820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153506</xdr:rowOff>
    </xdr:from>
    <xdr:ext cx="405111" cy="259045"/>
    <xdr:sp macro="" textlink="">
      <xdr:nvSpPr>
        <xdr:cNvPr id="319" name="n_2mainValue【公営住宅】&#10;有形固定資産減価償却率">
          <a:extLst>
            <a:ext uri="{FF2B5EF4-FFF2-40B4-BE49-F238E27FC236}">
              <a16:creationId xmlns:a16="http://schemas.microsoft.com/office/drawing/2014/main" id="{D8A2BE17-3051-493F-A756-98BB00337A86}"/>
            </a:ext>
          </a:extLst>
        </xdr:cNvPr>
        <xdr:cNvSpPr txBox="1"/>
      </xdr:nvSpPr>
      <xdr:spPr>
        <a:xfrm>
          <a:off x="27057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132278</xdr:rowOff>
    </xdr:from>
    <xdr:ext cx="405111" cy="259045"/>
    <xdr:sp macro="" textlink="">
      <xdr:nvSpPr>
        <xdr:cNvPr id="320" name="n_3mainValue【公営住宅】&#10;有形固定資産減価償却率">
          <a:extLst>
            <a:ext uri="{FF2B5EF4-FFF2-40B4-BE49-F238E27FC236}">
              <a16:creationId xmlns:a16="http://schemas.microsoft.com/office/drawing/2014/main" id="{57AFB535-A3D9-4720-A336-80B22DEE525D}"/>
            </a:ext>
          </a:extLst>
        </xdr:cNvPr>
        <xdr:cNvSpPr txBox="1"/>
      </xdr:nvSpPr>
      <xdr:spPr>
        <a:xfrm>
          <a:off x="18167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111051</xdr:rowOff>
    </xdr:from>
    <xdr:ext cx="405111" cy="259045"/>
    <xdr:sp macro="" textlink="">
      <xdr:nvSpPr>
        <xdr:cNvPr id="321" name="n_4mainValue【公営住宅】&#10;有形固定資産減価償却率">
          <a:extLst>
            <a:ext uri="{FF2B5EF4-FFF2-40B4-BE49-F238E27FC236}">
              <a16:creationId xmlns:a16="http://schemas.microsoft.com/office/drawing/2014/main" id="{53D67974-3508-4470-A2C6-52D3A406545F}"/>
            </a:ext>
          </a:extLst>
        </xdr:cNvPr>
        <xdr:cNvSpPr txBox="1"/>
      </xdr:nvSpPr>
      <xdr:spPr>
        <a:xfrm>
          <a:off x="9277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6D91CB2-132A-400F-978B-938244DA383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23B6D4A-5378-4450-8202-6DBE8FD6CC9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3A8227C-66B4-471F-B60F-A139DAC23C7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BD5BC35-C348-43BD-BBDE-EF5268BBF96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1F2867A-1465-4B70-BAA8-D27BB7E7C5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914EEE1-AE48-4C7E-B515-BD5EF505D5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7BF2D0F-0E6C-4339-AC5A-13A40786191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6078EBD-C416-431E-984E-C71CABA3937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D731424-9887-409C-B5EE-D8651C69C7D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4D2D160-0728-4175-B6BD-10E3813F669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27C609C3-E200-46CB-AA73-BDC6CBB6E7F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F9773A31-5C7D-49C5-8544-D4FA19A6F2F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8FB4359A-BBF9-4641-96FE-5466C0C7C3F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FAE27B9D-2730-4DC6-AA83-EC3F9E2E887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6E1AF453-8B60-426D-B19E-9526AC77AC3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10E9016E-C1AC-464A-9952-F541FD324F1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FF1AC5C2-AD23-4F1E-9FE0-00D67F97AAB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990B6CFD-ABC6-416C-AE1E-28FDC623712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54A372EF-5F95-4C6A-A025-F5475D2883B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740FA5E2-0A71-4D78-A896-44C54BF4DC1B}"/>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E5FF1964-62DA-47F7-82FF-96FA9F20FDD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1703DE5B-7B75-47D0-8736-FD5457A20C6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DF0036E-C9F8-47E5-91E4-9D3AA64F1FF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BE0254E-2B9D-4F94-90B9-8AB9B51CC14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9EF7DDAB-6F10-4E08-B6C0-4EB49C1176A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1701CAC9-F081-4EC7-9D7D-7DFDB8AE121C}"/>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684279D0-469A-46ED-B073-B4959EC76813}"/>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73C717FC-25EB-4B10-9F1B-0893AD03A349}"/>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5B2C5962-7BEB-4313-BED4-058B59567DAA}"/>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968F4946-F91F-4C17-9AF9-982CEA75388F}"/>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588A2C00-FABA-4D62-97FB-0C443D98FBA7}"/>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244474D6-D26E-4273-948F-7DDFDDDB556B}"/>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CC66BB7E-2B9D-413D-8D75-1D8DC36AC4A9}"/>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B99B97D5-9150-4E3F-8F30-547B33E3DF72}"/>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B98C748D-EC59-43CC-AA34-8E41E581BBCA}"/>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B44ADE2C-ED1D-4DC2-89EE-98816DDCDD76}"/>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67F5450-5CE0-4E95-8859-7AC66157341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3FB40BD-04A5-499E-90F4-877F6BAE83E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C72BE98-D68C-4D97-BBAF-F2AD13F1542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50E7AB3-C239-4D13-837E-B742B7EF8B0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7967C17-BC2D-4024-975E-3159251EEC8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29101</xdr:rowOff>
    </xdr:from>
    <xdr:to>
      <xdr:col>55</xdr:col>
      <xdr:colOff>50800</xdr:colOff>
      <xdr:row>85</xdr:row>
      <xdr:rowOff>130701</xdr:rowOff>
    </xdr:to>
    <xdr:sp macro="" textlink="">
      <xdr:nvSpPr>
        <xdr:cNvPr id="363" name="楕円 362">
          <a:extLst>
            <a:ext uri="{FF2B5EF4-FFF2-40B4-BE49-F238E27FC236}">
              <a16:creationId xmlns:a16="http://schemas.microsoft.com/office/drawing/2014/main" id="{61B28467-57E9-472F-9A1C-D28CF52FCB7A}"/>
            </a:ext>
          </a:extLst>
        </xdr:cNvPr>
        <xdr:cNvSpPr/>
      </xdr:nvSpPr>
      <xdr:spPr>
        <a:xfrm>
          <a:off x="10426700" y="1460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7528</xdr:rowOff>
    </xdr:from>
    <xdr:ext cx="469744" cy="259045"/>
    <xdr:sp macro="" textlink="">
      <xdr:nvSpPr>
        <xdr:cNvPr id="364" name="【公営住宅】&#10;一人当たり面積該当値テキスト">
          <a:extLst>
            <a:ext uri="{FF2B5EF4-FFF2-40B4-BE49-F238E27FC236}">
              <a16:creationId xmlns:a16="http://schemas.microsoft.com/office/drawing/2014/main" id="{03398ABE-D27B-41EA-98BD-C7288A5E726D}"/>
            </a:ext>
          </a:extLst>
        </xdr:cNvPr>
        <xdr:cNvSpPr txBox="1"/>
      </xdr:nvSpPr>
      <xdr:spPr>
        <a:xfrm>
          <a:off x="10515600" y="1458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37047</xdr:rowOff>
    </xdr:from>
    <xdr:to>
      <xdr:col>50</xdr:col>
      <xdr:colOff>165100</xdr:colOff>
      <xdr:row>85</xdr:row>
      <xdr:rowOff>138647</xdr:rowOff>
    </xdr:to>
    <xdr:sp macro="" textlink="">
      <xdr:nvSpPr>
        <xdr:cNvPr id="365" name="楕円 364">
          <a:extLst>
            <a:ext uri="{FF2B5EF4-FFF2-40B4-BE49-F238E27FC236}">
              <a16:creationId xmlns:a16="http://schemas.microsoft.com/office/drawing/2014/main" id="{C648BB04-D9B6-40FD-BC29-C4104E011C96}"/>
            </a:ext>
          </a:extLst>
        </xdr:cNvPr>
        <xdr:cNvSpPr/>
      </xdr:nvSpPr>
      <xdr:spPr>
        <a:xfrm>
          <a:off x="9588500" y="1461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79901</xdr:rowOff>
    </xdr:from>
    <xdr:to>
      <xdr:col>55</xdr:col>
      <xdr:colOff>0</xdr:colOff>
      <xdr:row>85</xdr:row>
      <xdr:rowOff>87847</xdr:rowOff>
    </xdr:to>
    <xdr:cxnSp macro="">
      <xdr:nvCxnSpPr>
        <xdr:cNvPr id="366" name="直線コネクタ 365">
          <a:extLst>
            <a:ext uri="{FF2B5EF4-FFF2-40B4-BE49-F238E27FC236}">
              <a16:creationId xmlns:a16="http://schemas.microsoft.com/office/drawing/2014/main" id="{3E6BBD5F-59E9-4E74-BF2F-21A877116E76}"/>
            </a:ext>
          </a:extLst>
        </xdr:cNvPr>
        <xdr:cNvCxnSpPr/>
      </xdr:nvCxnSpPr>
      <xdr:spPr>
        <a:xfrm flipV="1">
          <a:off x="9639300" y="14653151"/>
          <a:ext cx="83820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45865</xdr:rowOff>
    </xdr:from>
    <xdr:to>
      <xdr:col>46</xdr:col>
      <xdr:colOff>38100</xdr:colOff>
      <xdr:row>85</xdr:row>
      <xdr:rowOff>147465</xdr:rowOff>
    </xdr:to>
    <xdr:sp macro="" textlink="">
      <xdr:nvSpPr>
        <xdr:cNvPr id="367" name="楕円 366">
          <a:extLst>
            <a:ext uri="{FF2B5EF4-FFF2-40B4-BE49-F238E27FC236}">
              <a16:creationId xmlns:a16="http://schemas.microsoft.com/office/drawing/2014/main" id="{E785D65B-5E80-416E-AE7A-EF3476A52E08}"/>
            </a:ext>
          </a:extLst>
        </xdr:cNvPr>
        <xdr:cNvSpPr/>
      </xdr:nvSpPr>
      <xdr:spPr>
        <a:xfrm>
          <a:off x="8699500" y="146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87847</xdr:rowOff>
    </xdr:from>
    <xdr:to>
      <xdr:col>50</xdr:col>
      <xdr:colOff>114300</xdr:colOff>
      <xdr:row>85</xdr:row>
      <xdr:rowOff>96665</xdr:rowOff>
    </xdr:to>
    <xdr:cxnSp macro="">
      <xdr:nvCxnSpPr>
        <xdr:cNvPr id="368" name="直線コネクタ 367">
          <a:extLst>
            <a:ext uri="{FF2B5EF4-FFF2-40B4-BE49-F238E27FC236}">
              <a16:creationId xmlns:a16="http://schemas.microsoft.com/office/drawing/2014/main" id="{7AC87AAF-48FD-4D58-B0F9-5A218AD39086}"/>
            </a:ext>
          </a:extLst>
        </xdr:cNvPr>
        <xdr:cNvCxnSpPr/>
      </xdr:nvCxnSpPr>
      <xdr:spPr>
        <a:xfrm flipV="1">
          <a:off x="8750300" y="14661097"/>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52832</xdr:rowOff>
    </xdr:from>
    <xdr:to>
      <xdr:col>41</xdr:col>
      <xdr:colOff>101600</xdr:colOff>
      <xdr:row>85</xdr:row>
      <xdr:rowOff>154432</xdr:rowOff>
    </xdr:to>
    <xdr:sp macro="" textlink="">
      <xdr:nvSpPr>
        <xdr:cNvPr id="369" name="楕円 368">
          <a:extLst>
            <a:ext uri="{FF2B5EF4-FFF2-40B4-BE49-F238E27FC236}">
              <a16:creationId xmlns:a16="http://schemas.microsoft.com/office/drawing/2014/main" id="{32225291-5FA5-463F-8097-609C29A61787}"/>
            </a:ext>
          </a:extLst>
        </xdr:cNvPr>
        <xdr:cNvSpPr/>
      </xdr:nvSpPr>
      <xdr:spPr>
        <a:xfrm>
          <a:off x="7810500" y="1462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96665</xdr:rowOff>
    </xdr:from>
    <xdr:to>
      <xdr:col>45</xdr:col>
      <xdr:colOff>177800</xdr:colOff>
      <xdr:row>85</xdr:row>
      <xdr:rowOff>103632</xdr:rowOff>
    </xdr:to>
    <xdr:cxnSp macro="">
      <xdr:nvCxnSpPr>
        <xdr:cNvPr id="370" name="直線コネクタ 369">
          <a:extLst>
            <a:ext uri="{FF2B5EF4-FFF2-40B4-BE49-F238E27FC236}">
              <a16:creationId xmlns:a16="http://schemas.microsoft.com/office/drawing/2014/main" id="{7EBEAA84-E495-41FE-A5FB-2874ADBBDAE8}"/>
            </a:ext>
          </a:extLst>
        </xdr:cNvPr>
        <xdr:cNvCxnSpPr/>
      </xdr:nvCxnSpPr>
      <xdr:spPr>
        <a:xfrm flipV="1">
          <a:off x="7861300" y="14669915"/>
          <a:ext cx="8890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59689</xdr:rowOff>
    </xdr:from>
    <xdr:to>
      <xdr:col>36</xdr:col>
      <xdr:colOff>165100</xdr:colOff>
      <xdr:row>85</xdr:row>
      <xdr:rowOff>161289</xdr:rowOff>
    </xdr:to>
    <xdr:sp macro="" textlink="">
      <xdr:nvSpPr>
        <xdr:cNvPr id="371" name="楕円 370">
          <a:extLst>
            <a:ext uri="{FF2B5EF4-FFF2-40B4-BE49-F238E27FC236}">
              <a16:creationId xmlns:a16="http://schemas.microsoft.com/office/drawing/2014/main" id="{EDDC13C9-713E-424F-ABE2-6EBDAC6C4BF0}"/>
            </a:ext>
          </a:extLst>
        </xdr:cNvPr>
        <xdr:cNvSpPr/>
      </xdr:nvSpPr>
      <xdr:spPr>
        <a:xfrm>
          <a:off x="6921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103632</xdr:rowOff>
    </xdr:from>
    <xdr:to>
      <xdr:col>41</xdr:col>
      <xdr:colOff>50800</xdr:colOff>
      <xdr:row>85</xdr:row>
      <xdr:rowOff>110489</xdr:rowOff>
    </xdr:to>
    <xdr:cxnSp macro="">
      <xdr:nvCxnSpPr>
        <xdr:cNvPr id="372" name="直線コネクタ 371">
          <a:extLst>
            <a:ext uri="{FF2B5EF4-FFF2-40B4-BE49-F238E27FC236}">
              <a16:creationId xmlns:a16="http://schemas.microsoft.com/office/drawing/2014/main" id="{6FDE4261-C95A-4012-AEE8-7259D0C857DA}"/>
            </a:ext>
          </a:extLst>
        </xdr:cNvPr>
        <xdr:cNvCxnSpPr/>
      </xdr:nvCxnSpPr>
      <xdr:spPr>
        <a:xfrm flipV="1">
          <a:off x="6972300" y="14676882"/>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BE3634C5-F72E-4414-A2DC-B566B403D295}"/>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B9A4C8AB-8468-45E7-AD31-BA3D67502428}"/>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72FD459F-AE75-498C-B2D5-0C8FA977F489}"/>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AEB2A510-5740-439C-924C-5840A9AA8CE1}"/>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129774</xdr:rowOff>
    </xdr:from>
    <xdr:ext cx="469744" cy="259045"/>
    <xdr:sp macro="" textlink="">
      <xdr:nvSpPr>
        <xdr:cNvPr id="377" name="n_1mainValue【公営住宅】&#10;一人当たり面積">
          <a:extLst>
            <a:ext uri="{FF2B5EF4-FFF2-40B4-BE49-F238E27FC236}">
              <a16:creationId xmlns:a16="http://schemas.microsoft.com/office/drawing/2014/main" id="{8AC72E32-DB39-46C3-90E5-FCAF6C063238}"/>
            </a:ext>
          </a:extLst>
        </xdr:cNvPr>
        <xdr:cNvSpPr txBox="1"/>
      </xdr:nvSpPr>
      <xdr:spPr>
        <a:xfrm>
          <a:off x="9391727" y="1470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138592</xdr:rowOff>
    </xdr:from>
    <xdr:ext cx="469744" cy="259045"/>
    <xdr:sp macro="" textlink="">
      <xdr:nvSpPr>
        <xdr:cNvPr id="378" name="n_2mainValue【公営住宅】&#10;一人当たり面積">
          <a:extLst>
            <a:ext uri="{FF2B5EF4-FFF2-40B4-BE49-F238E27FC236}">
              <a16:creationId xmlns:a16="http://schemas.microsoft.com/office/drawing/2014/main" id="{ECECD15B-4B53-479A-A1A7-5A6ADBD9A6AB}"/>
            </a:ext>
          </a:extLst>
        </xdr:cNvPr>
        <xdr:cNvSpPr txBox="1"/>
      </xdr:nvSpPr>
      <xdr:spPr>
        <a:xfrm>
          <a:off x="8515427" y="1471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145559</xdr:rowOff>
    </xdr:from>
    <xdr:ext cx="469744" cy="259045"/>
    <xdr:sp macro="" textlink="">
      <xdr:nvSpPr>
        <xdr:cNvPr id="379" name="n_3mainValue【公営住宅】&#10;一人当たり面積">
          <a:extLst>
            <a:ext uri="{FF2B5EF4-FFF2-40B4-BE49-F238E27FC236}">
              <a16:creationId xmlns:a16="http://schemas.microsoft.com/office/drawing/2014/main" id="{D29F0317-5B6A-4191-B6B1-EFA3A6E242DE}"/>
            </a:ext>
          </a:extLst>
        </xdr:cNvPr>
        <xdr:cNvSpPr txBox="1"/>
      </xdr:nvSpPr>
      <xdr:spPr>
        <a:xfrm>
          <a:off x="7626427" y="147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152416</xdr:rowOff>
    </xdr:from>
    <xdr:ext cx="469744" cy="259045"/>
    <xdr:sp macro="" textlink="">
      <xdr:nvSpPr>
        <xdr:cNvPr id="380" name="n_4mainValue【公営住宅】&#10;一人当たり面積">
          <a:extLst>
            <a:ext uri="{FF2B5EF4-FFF2-40B4-BE49-F238E27FC236}">
              <a16:creationId xmlns:a16="http://schemas.microsoft.com/office/drawing/2014/main" id="{B4B9E8A7-EC35-40F9-B0DD-F3F4DA4DD905}"/>
            </a:ext>
          </a:extLst>
        </xdr:cNvPr>
        <xdr:cNvSpPr txBox="1"/>
      </xdr:nvSpPr>
      <xdr:spPr>
        <a:xfrm>
          <a:off x="6737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4D94FE68-892A-4172-A25D-4FB8881AE52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5C95520-45AB-49CF-BBED-07BAC72CB0E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6A809286-AF9A-4BBE-B734-A39E3C501EB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128BDE17-5C04-4C51-9E1C-3C23D114F9A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25FE6183-1A49-4B17-87DB-BCDBE8D16DC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2BCA1462-50A6-4516-9D61-616154E9D00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2AECAB7F-AF27-461F-9B6F-9ABEE93DD75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A13BE06E-195D-4D87-8F77-941E458352F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EAA21508-4CE2-457F-9884-CD3117C73C0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2E8F56FD-A97E-488A-8DC5-CFC9F9F8198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25398933-D046-4A8A-8F4F-696AFDB203B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0E7BE5E4-352C-423D-B501-61400305DB3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C83777CE-7FAF-43A1-87C3-41DDE46B2A2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608C9D71-E656-499C-AAFE-DAF3EF81399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E343FE27-27CF-45A4-BBE5-3E2FE25FAF2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FB4A634E-B17E-413A-8119-0790D47C7CF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C14C080F-2862-4C05-B0DE-2CFEB8A1DEC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20F4312A-EA94-45D0-AA8E-420DCD668F2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FD06B8A9-E170-4F67-BF60-6D528A620D6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050D29AA-E53F-4C98-B304-5774A5EED19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4B0B4EF1-F985-4D9B-888F-AE17DAC6637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E3400380-5AB1-4C4B-A052-02F7CC03363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FDE31434-5C37-4511-959E-F87275052E7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3278D163-DE2D-417F-BC33-F7AF47256AC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3A0DA3BC-CE61-499B-BB9A-14C7F892F42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92529</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8B2B25DB-0550-4519-AA3B-3141B373F7F5}"/>
            </a:ext>
          </a:extLst>
        </xdr:cNvPr>
        <xdr:cNvCxnSpPr/>
      </xdr:nvCxnSpPr>
      <xdr:spPr>
        <a:xfrm flipV="1">
          <a:off x="4634865" y="1723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22BAAAB9-0747-4C78-9247-0B86E47219D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753CDEB0-CD79-41C7-8322-3D91E9E7291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39206</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12976E38-A2DF-4984-9CC8-20FC83488E3D}"/>
            </a:ext>
          </a:extLst>
        </xdr:cNvPr>
        <xdr:cNvSpPr txBox="1"/>
      </xdr:nvSpPr>
      <xdr:spPr>
        <a:xfrm>
          <a:off x="4673600" y="1701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92529</xdr:rowOff>
    </xdr:from>
    <xdr:to>
      <xdr:col>24</xdr:col>
      <xdr:colOff>152400</xdr:colOff>
      <xdr:row>100</xdr:row>
      <xdr:rowOff>92529</xdr:rowOff>
    </xdr:to>
    <xdr:cxnSp macro="">
      <xdr:nvCxnSpPr>
        <xdr:cNvPr id="410" name="直線コネクタ 409">
          <a:extLst>
            <a:ext uri="{FF2B5EF4-FFF2-40B4-BE49-F238E27FC236}">
              <a16:creationId xmlns:a16="http://schemas.microsoft.com/office/drawing/2014/main" id="{AD30156C-5C1A-44DE-BCC3-EEF5629889E0}"/>
            </a:ext>
          </a:extLst>
        </xdr:cNvPr>
        <xdr:cNvCxnSpPr/>
      </xdr:nvCxnSpPr>
      <xdr:spPr>
        <a:xfrm>
          <a:off x="4546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62609</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A1F798E8-564C-4620-8E1F-1CA608792D75}"/>
            </a:ext>
          </a:extLst>
        </xdr:cNvPr>
        <xdr:cNvSpPr txBox="1"/>
      </xdr:nvSpPr>
      <xdr:spPr>
        <a:xfrm>
          <a:off x="4673600" y="1806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412" name="フローチャート: 判断 411">
          <a:extLst>
            <a:ext uri="{FF2B5EF4-FFF2-40B4-BE49-F238E27FC236}">
              <a16:creationId xmlns:a16="http://schemas.microsoft.com/office/drawing/2014/main" id="{513F278E-4509-4AA4-A482-4B16B5A6E386}"/>
            </a:ext>
          </a:extLst>
        </xdr:cNvPr>
        <xdr:cNvSpPr/>
      </xdr:nvSpPr>
      <xdr:spPr>
        <a:xfrm>
          <a:off x="4584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35198</xdr:rowOff>
    </xdr:from>
    <xdr:to>
      <xdr:col>20</xdr:col>
      <xdr:colOff>38100</xdr:colOff>
      <xdr:row>105</xdr:row>
      <xdr:rowOff>136798</xdr:rowOff>
    </xdr:to>
    <xdr:sp macro="" textlink="">
      <xdr:nvSpPr>
        <xdr:cNvPr id="413" name="フローチャート: 判断 412">
          <a:extLst>
            <a:ext uri="{FF2B5EF4-FFF2-40B4-BE49-F238E27FC236}">
              <a16:creationId xmlns:a16="http://schemas.microsoft.com/office/drawing/2014/main" id="{B1FA9316-2933-4073-A564-DC709C50ECC7}"/>
            </a:ext>
          </a:extLst>
        </xdr:cNvPr>
        <xdr:cNvSpPr/>
      </xdr:nvSpPr>
      <xdr:spPr>
        <a:xfrm>
          <a:off x="3746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907</xdr:rowOff>
    </xdr:from>
    <xdr:to>
      <xdr:col>15</xdr:col>
      <xdr:colOff>101600</xdr:colOff>
      <xdr:row>105</xdr:row>
      <xdr:rowOff>102507</xdr:rowOff>
    </xdr:to>
    <xdr:sp macro="" textlink="">
      <xdr:nvSpPr>
        <xdr:cNvPr id="414" name="フローチャート: 判断 413">
          <a:extLst>
            <a:ext uri="{FF2B5EF4-FFF2-40B4-BE49-F238E27FC236}">
              <a16:creationId xmlns:a16="http://schemas.microsoft.com/office/drawing/2014/main" id="{0634F429-A690-44DE-8BA9-788408A33E12}"/>
            </a:ext>
          </a:extLst>
        </xdr:cNvPr>
        <xdr:cNvSpPr/>
      </xdr:nvSpPr>
      <xdr:spPr>
        <a:xfrm>
          <a:off x="2857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5" name="フローチャート: 判断 414">
          <a:extLst>
            <a:ext uri="{FF2B5EF4-FFF2-40B4-BE49-F238E27FC236}">
              <a16:creationId xmlns:a16="http://schemas.microsoft.com/office/drawing/2014/main" id="{5FC1E59C-3BD3-4777-B628-630976C92AC1}"/>
            </a:ext>
          </a:extLst>
        </xdr:cNvPr>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2539</xdr:rowOff>
    </xdr:from>
    <xdr:to>
      <xdr:col>6</xdr:col>
      <xdr:colOff>38100</xdr:colOff>
      <xdr:row>105</xdr:row>
      <xdr:rowOff>104139</xdr:rowOff>
    </xdr:to>
    <xdr:sp macro="" textlink="">
      <xdr:nvSpPr>
        <xdr:cNvPr id="416" name="フローチャート: 判断 415">
          <a:extLst>
            <a:ext uri="{FF2B5EF4-FFF2-40B4-BE49-F238E27FC236}">
              <a16:creationId xmlns:a16="http://schemas.microsoft.com/office/drawing/2014/main" id="{60020C85-D5FA-4E13-9256-8E872166F22C}"/>
            </a:ext>
          </a:extLst>
        </xdr:cNvPr>
        <xdr:cNvSpPr/>
      </xdr:nvSpPr>
      <xdr:spPr>
        <a:xfrm>
          <a:off x="1079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3F4780A-D6BA-4E0B-A79B-7B45774F5CC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B9A74B0-CDC7-457A-B887-5354A49237D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2AFC4EE-7D8C-4AA0-AB41-82B47FED416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E97FF7EA-14A5-403F-84AF-A7A1812CA24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640100F4-7B34-4132-9E92-177A97D23F4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103777</xdr:rowOff>
    </xdr:from>
    <xdr:to>
      <xdr:col>24</xdr:col>
      <xdr:colOff>114300</xdr:colOff>
      <xdr:row>105</xdr:row>
      <xdr:rowOff>33927</xdr:rowOff>
    </xdr:to>
    <xdr:sp macro="" textlink="">
      <xdr:nvSpPr>
        <xdr:cNvPr id="422" name="楕円 421">
          <a:extLst>
            <a:ext uri="{FF2B5EF4-FFF2-40B4-BE49-F238E27FC236}">
              <a16:creationId xmlns:a16="http://schemas.microsoft.com/office/drawing/2014/main" id="{F62A369D-F645-41AD-8F58-B7ECC9E07A6F}"/>
            </a:ext>
          </a:extLst>
        </xdr:cNvPr>
        <xdr:cNvSpPr/>
      </xdr:nvSpPr>
      <xdr:spPr>
        <a:xfrm>
          <a:off x="45847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126654</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B873D16C-EA7A-4F4D-98ED-0939FA0E5FB7}"/>
            </a:ext>
          </a:extLst>
        </xdr:cNvPr>
        <xdr:cNvSpPr txBox="1"/>
      </xdr:nvSpPr>
      <xdr:spPr>
        <a:xfrm>
          <a:off x="4673600" y="1778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72752</xdr:rowOff>
    </xdr:from>
    <xdr:to>
      <xdr:col>20</xdr:col>
      <xdr:colOff>38100</xdr:colOff>
      <xdr:row>105</xdr:row>
      <xdr:rowOff>2902</xdr:rowOff>
    </xdr:to>
    <xdr:sp macro="" textlink="">
      <xdr:nvSpPr>
        <xdr:cNvPr id="424" name="楕円 423">
          <a:extLst>
            <a:ext uri="{FF2B5EF4-FFF2-40B4-BE49-F238E27FC236}">
              <a16:creationId xmlns:a16="http://schemas.microsoft.com/office/drawing/2014/main" id="{B07AC10F-B857-47EC-8258-AF287B47E0D6}"/>
            </a:ext>
          </a:extLst>
        </xdr:cNvPr>
        <xdr:cNvSpPr/>
      </xdr:nvSpPr>
      <xdr:spPr>
        <a:xfrm>
          <a:off x="3746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123552</xdr:rowOff>
    </xdr:from>
    <xdr:to>
      <xdr:col>24</xdr:col>
      <xdr:colOff>63500</xdr:colOff>
      <xdr:row>104</xdr:row>
      <xdr:rowOff>154577</xdr:rowOff>
    </xdr:to>
    <xdr:cxnSp macro="">
      <xdr:nvCxnSpPr>
        <xdr:cNvPr id="425" name="直線コネクタ 424">
          <a:extLst>
            <a:ext uri="{FF2B5EF4-FFF2-40B4-BE49-F238E27FC236}">
              <a16:creationId xmlns:a16="http://schemas.microsoft.com/office/drawing/2014/main" id="{E12E145E-28FC-4F73-A09D-ABFDE53A9D7E}"/>
            </a:ext>
          </a:extLst>
        </xdr:cNvPr>
        <xdr:cNvCxnSpPr/>
      </xdr:nvCxnSpPr>
      <xdr:spPr>
        <a:xfrm>
          <a:off x="3797300" y="1795435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41729</xdr:rowOff>
    </xdr:from>
    <xdr:to>
      <xdr:col>15</xdr:col>
      <xdr:colOff>101600</xdr:colOff>
      <xdr:row>104</xdr:row>
      <xdr:rowOff>143329</xdr:rowOff>
    </xdr:to>
    <xdr:sp macro="" textlink="">
      <xdr:nvSpPr>
        <xdr:cNvPr id="426" name="楕円 425">
          <a:extLst>
            <a:ext uri="{FF2B5EF4-FFF2-40B4-BE49-F238E27FC236}">
              <a16:creationId xmlns:a16="http://schemas.microsoft.com/office/drawing/2014/main" id="{E85B8DD6-1647-4D1F-A7AD-2055F0453F91}"/>
            </a:ext>
          </a:extLst>
        </xdr:cNvPr>
        <xdr:cNvSpPr/>
      </xdr:nvSpPr>
      <xdr:spPr>
        <a:xfrm>
          <a:off x="2857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92529</xdr:rowOff>
    </xdr:from>
    <xdr:to>
      <xdr:col>19</xdr:col>
      <xdr:colOff>177800</xdr:colOff>
      <xdr:row>104</xdr:row>
      <xdr:rowOff>123552</xdr:rowOff>
    </xdr:to>
    <xdr:cxnSp macro="">
      <xdr:nvCxnSpPr>
        <xdr:cNvPr id="427" name="直線コネクタ 426">
          <a:extLst>
            <a:ext uri="{FF2B5EF4-FFF2-40B4-BE49-F238E27FC236}">
              <a16:creationId xmlns:a16="http://schemas.microsoft.com/office/drawing/2014/main" id="{4755B6A0-942F-4682-828A-B6D1A2A2B590}"/>
            </a:ext>
          </a:extLst>
        </xdr:cNvPr>
        <xdr:cNvCxnSpPr/>
      </xdr:nvCxnSpPr>
      <xdr:spPr>
        <a:xfrm>
          <a:off x="2908300" y="1792332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428" name="楕円 427">
          <a:extLst>
            <a:ext uri="{FF2B5EF4-FFF2-40B4-BE49-F238E27FC236}">
              <a16:creationId xmlns:a16="http://schemas.microsoft.com/office/drawing/2014/main" id="{ABD90CD6-888D-4CD2-AB9E-2E020CF14A0B}"/>
            </a:ext>
          </a:extLst>
        </xdr:cNvPr>
        <xdr:cNvSpPr/>
      </xdr:nvSpPr>
      <xdr:spPr>
        <a:xfrm>
          <a:off x="1968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68036</xdr:rowOff>
    </xdr:from>
    <xdr:to>
      <xdr:col>15</xdr:col>
      <xdr:colOff>50800</xdr:colOff>
      <xdr:row>104</xdr:row>
      <xdr:rowOff>92529</xdr:rowOff>
    </xdr:to>
    <xdr:cxnSp macro="">
      <xdr:nvCxnSpPr>
        <xdr:cNvPr id="429" name="直線コネクタ 428">
          <a:extLst>
            <a:ext uri="{FF2B5EF4-FFF2-40B4-BE49-F238E27FC236}">
              <a16:creationId xmlns:a16="http://schemas.microsoft.com/office/drawing/2014/main" id="{07754CA1-40A1-4AB8-80FB-E7F516B2559E}"/>
            </a:ext>
          </a:extLst>
        </xdr:cNvPr>
        <xdr:cNvCxnSpPr/>
      </xdr:nvCxnSpPr>
      <xdr:spPr>
        <a:xfrm>
          <a:off x="2019300" y="1789883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154395</xdr:rowOff>
    </xdr:from>
    <xdr:to>
      <xdr:col>6</xdr:col>
      <xdr:colOff>38100</xdr:colOff>
      <xdr:row>104</xdr:row>
      <xdr:rowOff>84545</xdr:rowOff>
    </xdr:to>
    <xdr:sp macro="" textlink="">
      <xdr:nvSpPr>
        <xdr:cNvPr id="430" name="楕円 429">
          <a:extLst>
            <a:ext uri="{FF2B5EF4-FFF2-40B4-BE49-F238E27FC236}">
              <a16:creationId xmlns:a16="http://schemas.microsoft.com/office/drawing/2014/main" id="{92D43CC3-EA3F-471A-819B-A0335153914D}"/>
            </a:ext>
          </a:extLst>
        </xdr:cNvPr>
        <xdr:cNvSpPr/>
      </xdr:nvSpPr>
      <xdr:spPr>
        <a:xfrm>
          <a:off x="1079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33745</xdr:rowOff>
    </xdr:from>
    <xdr:to>
      <xdr:col>10</xdr:col>
      <xdr:colOff>114300</xdr:colOff>
      <xdr:row>104</xdr:row>
      <xdr:rowOff>68036</xdr:rowOff>
    </xdr:to>
    <xdr:cxnSp macro="">
      <xdr:nvCxnSpPr>
        <xdr:cNvPr id="431" name="直線コネクタ 430">
          <a:extLst>
            <a:ext uri="{FF2B5EF4-FFF2-40B4-BE49-F238E27FC236}">
              <a16:creationId xmlns:a16="http://schemas.microsoft.com/office/drawing/2014/main" id="{DC54C27C-7F44-4958-911C-6AF8B6E5D4A2}"/>
            </a:ext>
          </a:extLst>
        </xdr:cNvPr>
        <xdr:cNvCxnSpPr/>
      </xdr:nvCxnSpPr>
      <xdr:spPr>
        <a:xfrm>
          <a:off x="1130300" y="17864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127925</xdr:rowOff>
    </xdr:from>
    <xdr:ext cx="405111" cy="259045"/>
    <xdr:sp macro="" textlink="">
      <xdr:nvSpPr>
        <xdr:cNvPr id="432" name="n_1aveValue【港湾・漁港】&#10;有形固定資産減価償却率">
          <a:extLst>
            <a:ext uri="{FF2B5EF4-FFF2-40B4-BE49-F238E27FC236}">
              <a16:creationId xmlns:a16="http://schemas.microsoft.com/office/drawing/2014/main" id="{2636462D-D6DD-4975-8DCA-E3EAE49808D1}"/>
            </a:ext>
          </a:extLst>
        </xdr:cNvPr>
        <xdr:cNvSpPr txBox="1"/>
      </xdr:nvSpPr>
      <xdr:spPr>
        <a:xfrm>
          <a:off x="35820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93634</xdr:rowOff>
    </xdr:from>
    <xdr:ext cx="405111" cy="259045"/>
    <xdr:sp macro="" textlink="">
      <xdr:nvSpPr>
        <xdr:cNvPr id="433" name="n_2aveValue【港湾・漁港】&#10;有形固定資産減価償却率">
          <a:extLst>
            <a:ext uri="{FF2B5EF4-FFF2-40B4-BE49-F238E27FC236}">
              <a16:creationId xmlns:a16="http://schemas.microsoft.com/office/drawing/2014/main" id="{7814AEA4-EA7F-4100-8303-23648808EF16}"/>
            </a:ext>
          </a:extLst>
        </xdr:cNvPr>
        <xdr:cNvSpPr txBox="1"/>
      </xdr:nvSpPr>
      <xdr:spPr>
        <a:xfrm>
          <a:off x="2705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434" name="n_3aveValue【港湾・漁港】&#10;有形固定資産減価償却率">
          <a:extLst>
            <a:ext uri="{FF2B5EF4-FFF2-40B4-BE49-F238E27FC236}">
              <a16:creationId xmlns:a16="http://schemas.microsoft.com/office/drawing/2014/main" id="{00B70D54-4276-4679-B687-1E9C6F5CE9C6}"/>
            </a:ext>
          </a:extLst>
        </xdr:cNvPr>
        <xdr:cNvSpPr txBox="1"/>
      </xdr:nvSpPr>
      <xdr:spPr>
        <a:xfrm>
          <a:off x="1816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95266</xdr:rowOff>
    </xdr:from>
    <xdr:ext cx="405111" cy="259045"/>
    <xdr:sp macro="" textlink="">
      <xdr:nvSpPr>
        <xdr:cNvPr id="435" name="n_4aveValue【港湾・漁港】&#10;有形固定資産減価償却率">
          <a:extLst>
            <a:ext uri="{FF2B5EF4-FFF2-40B4-BE49-F238E27FC236}">
              <a16:creationId xmlns:a16="http://schemas.microsoft.com/office/drawing/2014/main" id="{FA139464-B60F-4E61-BBA9-A828F930A69B}"/>
            </a:ext>
          </a:extLst>
        </xdr:cNvPr>
        <xdr:cNvSpPr txBox="1"/>
      </xdr:nvSpPr>
      <xdr:spPr>
        <a:xfrm>
          <a:off x="927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19429</xdr:rowOff>
    </xdr:from>
    <xdr:ext cx="405111" cy="259045"/>
    <xdr:sp macro="" textlink="">
      <xdr:nvSpPr>
        <xdr:cNvPr id="436" name="n_1mainValue【港湾・漁港】&#10;有形固定資産減価償却率">
          <a:extLst>
            <a:ext uri="{FF2B5EF4-FFF2-40B4-BE49-F238E27FC236}">
              <a16:creationId xmlns:a16="http://schemas.microsoft.com/office/drawing/2014/main" id="{3D31DE48-653B-4D35-B8E7-0989991200FC}"/>
            </a:ext>
          </a:extLst>
        </xdr:cNvPr>
        <xdr:cNvSpPr txBox="1"/>
      </xdr:nvSpPr>
      <xdr:spPr>
        <a:xfrm>
          <a:off x="3582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159856</xdr:rowOff>
    </xdr:from>
    <xdr:ext cx="405111" cy="259045"/>
    <xdr:sp macro="" textlink="">
      <xdr:nvSpPr>
        <xdr:cNvPr id="437" name="n_2mainValue【港湾・漁港】&#10;有形固定資産減価償却率">
          <a:extLst>
            <a:ext uri="{FF2B5EF4-FFF2-40B4-BE49-F238E27FC236}">
              <a16:creationId xmlns:a16="http://schemas.microsoft.com/office/drawing/2014/main" id="{98041044-4E03-442E-A7FE-890F808F4064}"/>
            </a:ext>
          </a:extLst>
        </xdr:cNvPr>
        <xdr:cNvSpPr txBox="1"/>
      </xdr:nvSpPr>
      <xdr:spPr>
        <a:xfrm>
          <a:off x="2705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438" name="n_3mainValue【港湾・漁港】&#10;有形固定資産減価償却率">
          <a:extLst>
            <a:ext uri="{FF2B5EF4-FFF2-40B4-BE49-F238E27FC236}">
              <a16:creationId xmlns:a16="http://schemas.microsoft.com/office/drawing/2014/main" id="{C6586B99-00E6-4A2B-9EA9-B74A99CB1269}"/>
            </a:ext>
          </a:extLst>
        </xdr:cNvPr>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101072</xdr:rowOff>
    </xdr:from>
    <xdr:ext cx="405111" cy="259045"/>
    <xdr:sp macro="" textlink="">
      <xdr:nvSpPr>
        <xdr:cNvPr id="439" name="n_4mainValue【港湾・漁港】&#10;有形固定資産減価償却率">
          <a:extLst>
            <a:ext uri="{FF2B5EF4-FFF2-40B4-BE49-F238E27FC236}">
              <a16:creationId xmlns:a16="http://schemas.microsoft.com/office/drawing/2014/main" id="{9F45AC07-7DBF-41E1-AC27-F97AF4E902B7}"/>
            </a:ext>
          </a:extLst>
        </xdr:cNvPr>
        <xdr:cNvSpPr txBox="1"/>
      </xdr:nvSpPr>
      <xdr:spPr>
        <a:xfrm>
          <a:off x="927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FD4F8E8A-5915-4D76-AD43-E4CE430B568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2111FA3-0ED1-4A8F-A69D-B2F1CB15531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5E644782-BD3C-4070-8A2D-24DCF43FA50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9D8CAA81-554E-4878-B54D-4D3AF89B2CC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ED997FCB-7300-43FA-8E5C-33AC78DA792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16F52107-BC1D-4302-894C-06BC90EE1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9996C62F-2B4B-4C76-B5CC-5C2A9752DD0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2F8E1337-74B1-4195-B341-C2A45F6AC4A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D70075B6-0D77-40A4-90C9-3A5756D1668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F4A57D1-5C5F-416E-9F0A-1875ACCB5AE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C6E0E772-93FD-45B8-97ED-993B810C6F1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2D78C872-D639-4D9E-A952-D6122FE47ADF}"/>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3E1AA308-77E0-46A3-B89D-ECFBE7C37B5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3" name="テキスト ボックス 452">
          <a:extLst>
            <a:ext uri="{FF2B5EF4-FFF2-40B4-BE49-F238E27FC236}">
              <a16:creationId xmlns:a16="http://schemas.microsoft.com/office/drawing/2014/main" id="{E5C223A6-E71B-4C36-8BC0-5833D2AC3B05}"/>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BE25E499-7128-4C7E-A828-7A480923AF3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5" name="テキスト ボックス 454">
          <a:extLst>
            <a:ext uri="{FF2B5EF4-FFF2-40B4-BE49-F238E27FC236}">
              <a16:creationId xmlns:a16="http://schemas.microsoft.com/office/drawing/2014/main" id="{5F6455D2-109A-439C-ACC4-F4C93EAADD73}"/>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6EDA3F34-8562-494B-B9E8-26161C7F1FA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7" name="テキスト ボックス 456">
          <a:extLst>
            <a:ext uri="{FF2B5EF4-FFF2-40B4-BE49-F238E27FC236}">
              <a16:creationId xmlns:a16="http://schemas.microsoft.com/office/drawing/2014/main" id="{14669CF0-1CC5-4A20-9D7C-5A4EC165C792}"/>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C32FC394-FDCD-4439-9982-097D46CDE47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9" name="テキスト ボックス 458">
          <a:extLst>
            <a:ext uri="{FF2B5EF4-FFF2-40B4-BE49-F238E27FC236}">
              <a16:creationId xmlns:a16="http://schemas.microsoft.com/office/drawing/2014/main" id="{257FE10C-DC1E-492B-8099-784CA0F91629}"/>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B5B66966-1022-4691-BF0D-1F1930EEF07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61" name="テキスト ボックス 460">
          <a:extLst>
            <a:ext uri="{FF2B5EF4-FFF2-40B4-BE49-F238E27FC236}">
              <a16:creationId xmlns:a16="http://schemas.microsoft.com/office/drawing/2014/main" id="{BD13081C-E4F0-45C9-967D-C8F3AC512EA9}"/>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358E207D-BE94-41A5-BE81-53FB96B1EF5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167074</xdr:rowOff>
    </xdr:from>
    <xdr:to>
      <xdr:col>54</xdr:col>
      <xdr:colOff>189865</xdr:colOff>
      <xdr:row>108</xdr:row>
      <xdr:rowOff>152364</xdr:rowOff>
    </xdr:to>
    <xdr:cxnSp macro="">
      <xdr:nvCxnSpPr>
        <xdr:cNvPr id="463" name="直線コネクタ 462">
          <a:extLst>
            <a:ext uri="{FF2B5EF4-FFF2-40B4-BE49-F238E27FC236}">
              <a16:creationId xmlns:a16="http://schemas.microsoft.com/office/drawing/2014/main" id="{ACC7EB92-3CA8-4698-86F8-34469A5A66D0}"/>
            </a:ext>
          </a:extLst>
        </xdr:cNvPr>
        <xdr:cNvCxnSpPr/>
      </xdr:nvCxnSpPr>
      <xdr:spPr>
        <a:xfrm flipV="1">
          <a:off x="10476865" y="17140624"/>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27DCE22B-B8A8-4310-BA12-29BB7330E0D0}"/>
            </a:ext>
          </a:extLst>
        </xdr:cNvPr>
        <xdr:cNvSpPr txBox="1"/>
      </xdr:nvSpPr>
      <xdr:spPr>
        <a:xfrm>
          <a:off x="10515600" y="186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465" name="直線コネクタ 464">
          <a:extLst>
            <a:ext uri="{FF2B5EF4-FFF2-40B4-BE49-F238E27FC236}">
              <a16:creationId xmlns:a16="http://schemas.microsoft.com/office/drawing/2014/main" id="{695178C5-3F4E-45FB-AF98-6A1CAD182512}"/>
            </a:ext>
          </a:extLst>
        </xdr:cNvPr>
        <xdr:cNvCxnSpPr/>
      </xdr:nvCxnSpPr>
      <xdr:spPr>
        <a:xfrm>
          <a:off x="10388600" y="1866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113751</xdr:rowOff>
    </xdr:from>
    <xdr:ext cx="754822" cy="259045"/>
    <xdr:sp macro="" textlink="">
      <xdr:nvSpPr>
        <xdr:cNvPr id="466" name="【港湾・漁港】&#10;一人当たり有形固定資産（償却資産）額最大値テキスト">
          <a:extLst>
            <a:ext uri="{FF2B5EF4-FFF2-40B4-BE49-F238E27FC236}">
              <a16:creationId xmlns:a16="http://schemas.microsoft.com/office/drawing/2014/main" id="{878A9EEA-859B-4243-9357-EDF0D65D5342}"/>
            </a:ext>
          </a:extLst>
        </xdr:cNvPr>
        <xdr:cNvSpPr txBox="1"/>
      </xdr:nvSpPr>
      <xdr:spPr>
        <a:xfrm>
          <a:off x="10515600" y="169158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167074</xdr:rowOff>
    </xdr:from>
    <xdr:to>
      <xdr:col>55</xdr:col>
      <xdr:colOff>88900</xdr:colOff>
      <xdr:row>99</xdr:row>
      <xdr:rowOff>167074</xdr:rowOff>
    </xdr:to>
    <xdr:cxnSp macro="">
      <xdr:nvCxnSpPr>
        <xdr:cNvPr id="467" name="直線コネクタ 466">
          <a:extLst>
            <a:ext uri="{FF2B5EF4-FFF2-40B4-BE49-F238E27FC236}">
              <a16:creationId xmlns:a16="http://schemas.microsoft.com/office/drawing/2014/main" id="{BC0DF1FE-268C-418B-B90C-9EC03143509A}"/>
            </a:ext>
          </a:extLst>
        </xdr:cNvPr>
        <xdr:cNvCxnSpPr/>
      </xdr:nvCxnSpPr>
      <xdr:spPr>
        <a:xfrm>
          <a:off x="10388600" y="171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39907</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C03B19F9-7343-455E-973D-0148D9272B73}"/>
            </a:ext>
          </a:extLst>
        </xdr:cNvPr>
        <xdr:cNvSpPr txBox="1"/>
      </xdr:nvSpPr>
      <xdr:spPr>
        <a:xfrm>
          <a:off x="10515600" y="183850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61480</xdr:rowOff>
    </xdr:from>
    <xdr:to>
      <xdr:col>55</xdr:col>
      <xdr:colOff>50800</xdr:colOff>
      <xdr:row>107</xdr:row>
      <xdr:rowOff>163080</xdr:rowOff>
    </xdr:to>
    <xdr:sp macro="" textlink="">
      <xdr:nvSpPr>
        <xdr:cNvPr id="469" name="フローチャート: 判断 468">
          <a:extLst>
            <a:ext uri="{FF2B5EF4-FFF2-40B4-BE49-F238E27FC236}">
              <a16:creationId xmlns:a16="http://schemas.microsoft.com/office/drawing/2014/main" id="{157A5E17-3AB4-4AA8-9B35-3E7A6FBA323C}"/>
            </a:ext>
          </a:extLst>
        </xdr:cNvPr>
        <xdr:cNvSpPr/>
      </xdr:nvSpPr>
      <xdr:spPr>
        <a:xfrm>
          <a:off x="10426700" y="1840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67368</xdr:rowOff>
    </xdr:from>
    <xdr:to>
      <xdr:col>50</xdr:col>
      <xdr:colOff>165100</xdr:colOff>
      <xdr:row>107</xdr:row>
      <xdr:rowOff>168968</xdr:rowOff>
    </xdr:to>
    <xdr:sp macro="" textlink="">
      <xdr:nvSpPr>
        <xdr:cNvPr id="470" name="フローチャート: 判断 469">
          <a:extLst>
            <a:ext uri="{FF2B5EF4-FFF2-40B4-BE49-F238E27FC236}">
              <a16:creationId xmlns:a16="http://schemas.microsoft.com/office/drawing/2014/main" id="{E1F8E029-7A24-49B6-A412-551A79FD2810}"/>
            </a:ext>
          </a:extLst>
        </xdr:cNvPr>
        <xdr:cNvSpPr/>
      </xdr:nvSpPr>
      <xdr:spPr>
        <a:xfrm>
          <a:off x="9588500" y="184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95569</xdr:rowOff>
    </xdr:from>
    <xdr:to>
      <xdr:col>46</xdr:col>
      <xdr:colOff>38100</xdr:colOff>
      <xdr:row>108</xdr:row>
      <xdr:rowOff>25719</xdr:rowOff>
    </xdr:to>
    <xdr:sp macro="" textlink="">
      <xdr:nvSpPr>
        <xdr:cNvPr id="471" name="フローチャート: 判断 470">
          <a:extLst>
            <a:ext uri="{FF2B5EF4-FFF2-40B4-BE49-F238E27FC236}">
              <a16:creationId xmlns:a16="http://schemas.microsoft.com/office/drawing/2014/main" id="{98D1AD94-8B2E-460D-84E0-514527D5E385}"/>
            </a:ext>
          </a:extLst>
        </xdr:cNvPr>
        <xdr:cNvSpPr/>
      </xdr:nvSpPr>
      <xdr:spPr>
        <a:xfrm>
          <a:off x="8699500" y="1844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111892</xdr:rowOff>
    </xdr:from>
    <xdr:to>
      <xdr:col>41</xdr:col>
      <xdr:colOff>101600</xdr:colOff>
      <xdr:row>107</xdr:row>
      <xdr:rowOff>42042</xdr:rowOff>
    </xdr:to>
    <xdr:sp macro="" textlink="">
      <xdr:nvSpPr>
        <xdr:cNvPr id="472" name="フローチャート: 判断 471">
          <a:extLst>
            <a:ext uri="{FF2B5EF4-FFF2-40B4-BE49-F238E27FC236}">
              <a16:creationId xmlns:a16="http://schemas.microsoft.com/office/drawing/2014/main" id="{56338EC2-0B52-4F55-AB1D-78BEC661DDA5}"/>
            </a:ext>
          </a:extLst>
        </xdr:cNvPr>
        <xdr:cNvSpPr/>
      </xdr:nvSpPr>
      <xdr:spPr>
        <a:xfrm>
          <a:off x="7810500" y="182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99268</xdr:rowOff>
    </xdr:from>
    <xdr:to>
      <xdr:col>36</xdr:col>
      <xdr:colOff>165100</xdr:colOff>
      <xdr:row>107</xdr:row>
      <xdr:rowOff>29418</xdr:rowOff>
    </xdr:to>
    <xdr:sp macro="" textlink="">
      <xdr:nvSpPr>
        <xdr:cNvPr id="473" name="フローチャート: 判断 472">
          <a:extLst>
            <a:ext uri="{FF2B5EF4-FFF2-40B4-BE49-F238E27FC236}">
              <a16:creationId xmlns:a16="http://schemas.microsoft.com/office/drawing/2014/main" id="{6980A971-9C0F-40F9-9C50-CDDFA4CFF69F}"/>
            </a:ext>
          </a:extLst>
        </xdr:cNvPr>
        <xdr:cNvSpPr/>
      </xdr:nvSpPr>
      <xdr:spPr>
        <a:xfrm>
          <a:off x="6921500" y="1827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298D3BD-72E6-4992-87C5-35521F25905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DC9A4B3-8C06-4706-9E36-06A1818F351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23F9DDDA-E3F5-46D2-89E5-DB9301C3612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8B76AF45-FCD7-4D7D-87BA-4580B0580D4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7BB91849-C2DC-4846-A213-19C8A369A83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66450</xdr:rowOff>
    </xdr:from>
    <xdr:to>
      <xdr:col>55</xdr:col>
      <xdr:colOff>50800</xdr:colOff>
      <xdr:row>104</xdr:row>
      <xdr:rowOff>168050</xdr:rowOff>
    </xdr:to>
    <xdr:sp macro="" textlink="">
      <xdr:nvSpPr>
        <xdr:cNvPr id="479" name="楕円 478">
          <a:extLst>
            <a:ext uri="{FF2B5EF4-FFF2-40B4-BE49-F238E27FC236}">
              <a16:creationId xmlns:a16="http://schemas.microsoft.com/office/drawing/2014/main" id="{D01CE48E-689D-42B3-9C63-D4346AEABB53}"/>
            </a:ext>
          </a:extLst>
        </xdr:cNvPr>
        <xdr:cNvSpPr/>
      </xdr:nvSpPr>
      <xdr:spPr>
        <a:xfrm>
          <a:off x="10426700" y="1789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89327</xdr:rowOff>
    </xdr:from>
    <xdr:ext cx="690189" cy="259045"/>
    <xdr:sp macro="" textlink="">
      <xdr:nvSpPr>
        <xdr:cNvPr id="480" name="【港湾・漁港】&#10;一人当たり有形固定資産（償却資産）額該当値テキスト">
          <a:extLst>
            <a:ext uri="{FF2B5EF4-FFF2-40B4-BE49-F238E27FC236}">
              <a16:creationId xmlns:a16="http://schemas.microsoft.com/office/drawing/2014/main" id="{9651EEB1-545D-4EBA-9157-4A1B93AD03A1}"/>
            </a:ext>
          </a:extLst>
        </xdr:cNvPr>
        <xdr:cNvSpPr txBox="1"/>
      </xdr:nvSpPr>
      <xdr:spPr>
        <a:xfrm>
          <a:off x="10515600" y="17748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88334</xdr:rowOff>
    </xdr:from>
    <xdr:to>
      <xdr:col>50</xdr:col>
      <xdr:colOff>165100</xdr:colOff>
      <xdr:row>105</xdr:row>
      <xdr:rowOff>18484</xdr:rowOff>
    </xdr:to>
    <xdr:sp macro="" textlink="">
      <xdr:nvSpPr>
        <xdr:cNvPr id="481" name="楕円 480">
          <a:extLst>
            <a:ext uri="{FF2B5EF4-FFF2-40B4-BE49-F238E27FC236}">
              <a16:creationId xmlns:a16="http://schemas.microsoft.com/office/drawing/2014/main" id="{41C52F53-DB76-470C-A4CD-B3DA6475F7EA}"/>
            </a:ext>
          </a:extLst>
        </xdr:cNvPr>
        <xdr:cNvSpPr/>
      </xdr:nvSpPr>
      <xdr:spPr>
        <a:xfrm>
          <a:off x="9588500" y="1791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117250</xdr:rowOff>
    </xdr:from>
    <xdr:to>
      <xdr:col>55</xdr:col>
      <xdr:colOff>0</xdr:colOff>
      <xdr:row>104</xdr:row>
      <xdr:rowOff>139134</xdr:rowOff>
    </xdr:to>
    <xdr:cxnSp macro="">
      <xdr:nvCxnSpPr>
        <xdr:cNvPr id="482" name="直線コネクタ 481">
          <a:extLst>
            <a:ext uri="{FF2B5EF4-FFF2-40B4-BE49-F238E27FC236}">
              <a16:creationId xmlns:a16="http://schemas.microsoft.com/office/drawing/2014/main" id="{37D09BD2-6FD9-4289-81AE-A93408CA7DDD}"/>
            </a:ext>
          </a:extLst>
        </xdr:cNvPr>
        <xdr:cNvCxnSpPr/>
      </xdr:nvCxnSpPr>
      <xdr:spPr>
        <a:xfrm flipV="1">
          <a:off x="9639300" y="17948050"/>
          <a:ext cx="838200" cy="2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113481</xdr:rowOff>
    </xdr:from>
    <xdr:to>
      <xdr:col>46</xdr:col>
      <xdr:colOff>38100</xdr:colOff>
      <xdr:row>105</xdr:row>
      <xdr:rowOff>43631</xdr:rowOff>
    </xdr:to>
    <xdr:sp macro="" textlink="">
      <xdr:nvSpPr>
        <xdr:cNvPr id="483" name="楕円 482">
          <a:extLst>
            <a:ext uri="{FF2B5EF4-FFF2-40B4-BE49-F238E27FC236}">
              <a16:creationId xmlns:a16="http://schemas.microsoft.com/office/drawing/2014/main" id="{6400A501-7DFB-400E-8B45-31BEA03B2F4E}"/>
            </a:ext>
          </a:extLst>
        </xdr:cNvPr>
        <xdr:cNvSpPr/>
      </xdr:nvSpPr>
      <xdr:spPr>
        <a:xfrm>
          <a:off x="8699500" y="1794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139134</xdr:rowOff>
    </xdr:from>
    <xdr:to>
      <xdr:col>50</xdr:col>
      <xdr:colOff>114300</xdr:colOff>
      <xdr:row>104</xdr:row>
      <xdr:rowOff>164281</xdr:rowOff>
    </xdr:to>
    <xdr:cxnSp macro="">
      <xdr:nvCxnSpPr>
        <xdr:cNvPr id="484" name="直線コネクタ 483">
          <a:extLst>
            <a:ext uri="{FF2B5EF4-FFF2-40B4-BE49-F238E27FC236}">
              <a16:creationId xmlns:a16="http://schemas.microsoft.com/office/drawing/2014/main" id="{8C8E925D-B16A-44CC-84AA-A0FFD044A272}"/>
            </a:ext>
          </a:extLst>
        </xdr:cNvPr>
        <xdr:cNvCxnSpPr/>
      </xdr:nvCxnSpPr>
      <xdr:spPr>
        <a:xfrm flipV="1">
          <a:off x="8750300" y="17969934"/>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138089</xdr:rowOff>
    </xdr:from>
    <xdr:to>
      <xdr:col>41</xdr:col>
      <xdr:colOff>101600</xdr:colOff>
      <xdr:row>105</xdr:row>
      <xdr:rowOff>68239</xdr:rowOff>
    </xdr:to>
    <xdr:sp macro="" textlink="">
      <xdr:nvSpPr>
        <xdr:cNvPr id="485" name="楕円 484">
          <a:extLst>
            <a:ext uri="{FF2B5EF4-FFF2-40B4-BE49-F238E27FC236}">
              <a16:creationId xmlns:a16="http://schemas.microsoft.com/office/drawing/2014/main" id="{CF0281E5-05DC-45D7-B3B9-7389EDC9CB1F}"/>
            </a:ext>
          </a:extLst>
        </xdr:cNvPr>
        <xdr:cNvSpPr/>
      </xdr:nvSpPr>
      <xdr:spPr>
        <a:xfrm>
          <a:off x="7810500" y="1796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164281</xdr:rowOff>
    </xdr:from>
    <xdr:to>
      <xdr:col>45</xdr:col>
      <xdr:colOff>177800</xdr:colOff>
      <xdr:row>105</xdr:row>
      <xdr:rowOff>17439</xdr:rowOff>
    </xdr:to>
    <xdr:cxnSp macro="">
      <xdr:nvCxnSpPr>
        <xdr:cNvPr id="486" name="直線コネクタ 485">
          <a:extLst>
            <a:ext uri="{FF2B5EF4-FFF2-40B4-BE49-F238E27FC236}">
              <a16:creationId xmlns:a16="http://schemas.microsoft.com/office/drawing/2014/main" id="{D7757E1B-0FF8-4FFE-B312-4F2CA2BEA409}"/>
            </a:ext>
          </a:extLst>
        </xdr:cNvPr>
        <xdr:cNvCxnSpPr/>
      </xdr:nvCxnSpPr>
      <xdr:spPr>
        <a:xfrm flipV="1">
          <a:off x="7861300" y="17995081"/>
          <a:ext cx="889000" cy="2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158724</xdr:rowOff>
    </xdr:from>
    <xdr:to>
      <xdr:col>36</xdr:col>
      <xdr:colOff>165100</xdr:colOff>
      <xdr:row>105</xdr:row>
      <xdr:rowOff>88874</xdr:rowOff>
    </xdr:to>
    <xdr:sp macro="" textlink="">
      <xdr:nvSpPr>
        <xdr:cNvPr id="487" name="楕円 486">
          <a:extLst>
            <a:ext uri="{FF2B5EF4-FFF2-40B4-BE49-F238E27FC236}">
              <a16:creationId xmlns:a16="http://schemas.microsoft.com/office/drawing/2014/main" id="{FFCAC229-798E-455D-B561-95D0A6491DCA}"/>
            </a:ext>
          </a:extLst>
        </xdr:cNvPr>
        <xdr:cNvSpPr/>
      </xdr:nvSpPr>
      <xdr:spPr>
        <a:xfrm>
          <a:off x="6921500" y="1798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17439</xdr:rowOff>
    </xdr:from>
    <xdr:to>
      <xdr:col>41</xdr:col>
      <xdr:colOff>50800</xdr:colOff>
      <xdr:row>105</xdr:row>
      <xdr:rowOff>38074</xdr:rowOff>
    </xdr:to>
    <xdr:cxnSp macro="">
      <xdr:nvCxnSpPr>
        <xdr:cNvPr id="488" name="直線コネクタ 487">
          <a:extLst>
            <a:ext uri="{FF2B5EF4-FFF2-40B4-BE49-F238E27FC236}">
              <a16:creationId xmlns:a16="http://schemas.microsoft.com/office/drawing/2014/main" id="{C2881CD1-D1A5-405D-A7A0-2F2D809E0611}"/>
            </a:ext>
          </a:extLst>
        </xdr:cNvPr>
        <xdr:cNvCxnSpPr/>
      </xdr:nvCxnSpPr>
      <xdr:spPr>
        <a:xfrm flipV="1">
          <a:off x="6972300" y="18019689"/>
          <a:ext cx="889000" cy="2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160095</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40E194E7-1637-4818-A3F5-741BE40D2388}"/>
            </a:ext>
          </a:extLst>
        </xdr:cNvPr>
        <xdr:cNvSpPr txBox="1"/>
      </xdr:nvSpPr>
      <xdr:spPr>
        <a:xfrm>
          <a:off x="9281505" y="185052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16846</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5553FBBD-EA57-4823-8FB9-6098C6868B62}"/>
            </a:ext>
          </a:extLst>
        </xdr:cNvPr>
        <xdr:cNvSpPr txBox="1"/>
      </xdr:nvSpPr>
      <xdr:spPr>
        <a:xfrm>
          <a:off x="8405205" y="185334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33169</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747EFB8B-3C3D-4E27-989E-4B5DF49E8F97}"/>
            </a:ext>
          </a:extLst>
        </xdr:cNvPr>
        <xdr:cNvSpPr txBox="1"/>
      </xdr:nvSpPr>
      <xdr:spPr>
        <a:xfrm>
          <a:off x="7516205" y="183783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20545</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AA0A15B6-7E29-4121-8F34-D99C619095A8}"/>
            </a:ext>
          </a:extLst>
        </xdr:cNvPr>
        <xdr:cNvSpPr txBox="1"/>
      </xdr:nvSpPr>
      <xdr:spPr>
        <a:xfrm>
          <a:off x="6627205" y="18365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103</xdr:row>
      <xdr:rowOff>35011</xdr:rowOff>
    </xdr:from>
    <xdr:ext cx="690189" cy="259045"/>
    <xdr:sp macro="" textlink="">
      <xdr:nvSpPr>
        <xdr:cNvPr id="493" name="n_1mainValue【港湾・漁港】&#10;一人当たり有形固定資産（償却資産）額">
          <a:extLst>
            <a:ext uri="{FF2B5EF4-FFF2-40B4-BE49-F238E27FC236}">
              <a16:creationId xmlns:a16="http://schemas.microsoft.com/office/drawing/2014/main" id="{28EF1F6B-0D19-4964-9313-592FDFBA21C1}"/>
            </a:ext>
          </a:extLst>
        </xdr:cNvPr>
        <xdr:cNvSpPr txBox="1"/>
      </xdr:nvSpPr>
      <xdr:spPr>
        <a:xfrm>
          <a:off x="9281505" y="176943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60158</xdr:rowOff>
    </xdr:from>
    <xdr:ext cx="690189" cy="259045"/>
    <xdr:sp macro="" textlink="">
      <xdr:nvSpPr>
        <xdr:cNvPr id="494" name="n_2mainValue【港湾・漁港】&#10;一人当たり有形固定資産（償却資産）額">
          <a:extLst>
            <a:ext uri="{FF2B5EF4-FFF2-40B4-BE49-F238E27FC236}">
              <a16:creationId xmlns:a16="http://schemas.microsoft.com/office/drawing/2014/main" id="{D4B58134-1AE8-4F6E-B80D-0038C64D105A}"/>
            </a:ext>
          </a:extLst>
        </xdr:cNvPr>
        <xdr:cNvSpPr txBox="1"/>
      </xdr:nvSpPr>
      <xdr:spPr>
        <a:xfrm>
          <a:off x="8405205" y="177195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103</xdr:row>
      <xdr:rowOff>84766</xdr:rowOff>
    </xdr:from>
    <xdr:ext cx="690189" cy="259045"/>
    <xdr:sp macro="" textlink="">
      <xdr:nvSpPr>
        <xdr:cNvPr id="495" name="n_3mainValue【港湾・漁港】&#10;一人当たり有形固定資産（償却資産）額">
          <a:extLst>
            <a:ext uri="{FF2B5EF4-FFF2-40B4-BE49-F238E27FC236}">
              <a16:creationId xmlns:a16="http://schemas.microsoft.com/office/drawing/2014/main" id="{99628EC8-D6D7-4769-B3AC-AED48A539079}"/>
            </a:ext>
          </a:extLst>
        </xdr:cNvPr>
        <xdr:cNvSpPr txBox="1"/>
      </xdr:nvSpPr>
      <xdr:spPr>
        <a:xfrm>
          <a:off x="7516205" y="17744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103</xdr:row>
      <xdr:rowOff>105401</xdr:rowOff>
    </xdr:from>
    <xdr:ext cx="690189" cy="259045"/>
    <xdr:sp macro="" textlink="">
      <xdr:nvSpPr>
        <xdr:cNvPr id="496" name="n_4mainValue【港湾・漁港】&#10;一人当たり有形固定資産（償却資産）額">
          <a:extLst>
            <a:ext uri="{FF2B5EF4-FFF2-40B4-BE49-F238E27FC236}">
              <a16:creationId xmlns:a16="http://schemas.microsoft.com/office/drawing/2014/main" id="{BB1267CF-621E-4B52-B56F-4B191685DA7C}"/>
            </a:ext>
          </a:extLst>
        </xdr:cNvPr>
        <xdr:cNvSpPr txBox="1"/>
      </xdr:nvSpPr>
      <xdr:spPr>
        <a:xfrm>
          <a:off x="6627205" y="177647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947C3F6-3A35-4076-A5E3-846D87AC524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BD18C3BE-532B-4CC0-B8EC-742D4C71B32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ADB3D8B2-695E-4FBF-8AEE-B7E76FA2890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2620A206-8AAE-4408-B2F7-0408EAB8D2F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34F64A3F-8FA4-49E6-94F1-8057E54959B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A165DCB6-454E-4FA6-98E3-AFF4F315690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80D424-C3F7-4764-8290-24CDB9254B9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CC3D21EB-1678-4806-A2A6-36648BC740B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2D110DA0-A720-4152-98C8-C63EA0EB5F8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6B40CD37-E38E-460C-9E79-7D59BDE4A74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4AFBE15E-66CE-422B-B6AD-7B55751FA5B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9A6811F1-0A60-457E-B26A-9923E1C51E6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57144CBB-6256-4040-A70D-BCFDEDD04DC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488FFA8C-7DEB-415F-8325-68ED5FD1BBE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DA0346CE-2A65-4862-86C3-8187D0DA0E2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F7168C49-8B29-43F8-8F02-CB7E65F73A8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4A3147B2-D66C-4233-9F34-4180E0B6D15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6018A241-7BD7-4F0A-9E6B-19743C31A5E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833663EF-BF21-4C0C-A4D3-B3333864D70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E59B6E88-EEED-4440-827B-694919798DB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78BF16C3-2BFB-4249-8390-854680A10BF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3599EA4C-D714-4555-B36C-65EC7FEF087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1DB80FDA-9F66-4654-9631-97BBB4284D2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91DFCFB2-8450-4EA9-AF7D-846F42E1AF1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9ADA56EE-2838-4267-A3E6-234785887F3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4AE8C571-C217-4805-840A-037B64A81648}"/>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a:extLst>
            <a:ext uri="{FF2B5EF4-FFF2-40B4-BE49-F238E27FC236}">
              <a16:creationId xmlns:a16="http://schemas.microsoft.com/office/drawing/2014/main" id="{A019D183-D039-48F0-A2C5-4E6F59D6FA6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850835CC-C675-49AF-9650-B43D84C7BCA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525" name="【認定こども園・幼稚園・保育所】&#10;有形固定資産減価償却率最大値テキスト">
          <a:extLst>
            <a:ext uri="{FF2B5EF4-FFF2-40B4-BE49-F238E27FC236}">
              <a16:creationId xmlns:a16="http://schemas.microsoft.com/office/drawing/2014/main" id="{99E3B17B-F087-4DB1-B304-2BB0660621D2}"/>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526" name="直線コネクタ 525">
          <a:extLst>
            <a:ext uri="{FF2B5EF4-FFF2-40B4-BE49-F238E27FC236}">
              <a16:creationId xmlns:a16="http://schemas.microsoft.com/office/drawing/2014/main" id="{8BAECADE-5328-4B45-948A-5B278120297D}"/>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172E6D44-B4D2-4BF1-ABF4-AC3C8048A23A}"/>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528" name="フローチャート: 判断 527">
          <a:extLst>
            <a:ext uri="{FF2B5EF4-FFF2-40B4-BE49-F238E27FC236}">
              <a16:creationId xmlns:a16="http://schemas.microsoft.com/office/drawing/2014/main" id="{30DED8C6-5F86-4752-8B89-2EB1C65B5970}"/>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529" name="フローチャート: 判断 528">
          <a:extLst>
            <a:ext uri="{FF2B5EF4-FFF2-40B4-BE49-F238E27FC236}">
              <a16:creationId xmlns:a16="http://schemas.microsoft.com/office/drawing/2014/main" id="{4BE21D8B-54F2-461B-B818-E7C918031AA9}"/>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530" name="フローチャート: 判断 529">
          <a:extLst>
            <a:ext uri="{FF2B5EF4-FFF2-40B4-BE49-F238E27FC236}">
              <a16:creationId xmlns:a16="http://schemas.microsoft.com/office/drawing/2014/main" id="{F4235880-8856-4ED2-9C7B-DA89CF2D8C78}"/>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531" name="フローチャート: 判断 530">
          <a:extLst>
            <a:ext uri="{FF2B5EF4-FFF2-40B4-BE49-F238E27FC236}">
              <a16:creationId xmlns:a16="http://schemas.microsoft.com/office/drawing/2014/main" id="{1B0FF29F-5ED7-48A1-8437-D1F90B58BE1D}"/>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32" name="フローチャート: 判断 531">
          <a:extLst>
            <a:ext uri="{FF2B5EF4-FFF2-40B4-BE49-F238E27FC236}">
              <a16:creationId xmlns:a16="http://schemas.microsoft.com/office/drawing/2014/main" id="{27D7A909-C2FF-479B-9515-B47569C2A5D7}"/>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58DD9F4-FD9D-42FB-915C-92C62441456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DB163B3-4C8B-445F-BC6E-FE56D62B6E6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7773D117-028F-428D-B8C2-EC4B88B0528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64699EB6-6722-46DA-A3D9-8B08E74EE68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B3EB4F06-0D20-4936-AF78-E26027A08EC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111941</xdr:rowOff>
    </xdr:from>
    <xdr:to>
      <xdr:col>85</xdr:col>
      <xdr:colOff>177800</xdr:colOff>
      <xdr:row>41</xdr:row>
      <xdr:rowOff>42091</xdr:rowOff>
    </xdr:to>
    <xdr:sp macro="" textlink="">
      <xdr:nvSpPr>
        <xdr:cNvPr id="538" name="楕円 537">
          <a:extLst>
            <a:ext uri="{FF2B5EF4-FFF2-40B4-BE49-F238E27FC236}">
              <a16:creationId xmlns:a16="http://schemas.microsoft.com/office/drawing/2014/main" id="{6D4BC817-5E98-4CC5-A8B7-8CCA637C0AE5}"/>
            </a:ext>
          </a:extLst>
        </xdr:cNvPr>
        <xdr:cNvSpPr/>
      </xdr:nvSpPr>
      <xdr:spPr>
        <a:xfrm>
          <a:off x="16268700" y="696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90368</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79DD1129-1DBC-48C6-9519-809EB423F13B}"/>
            </a:ext>
          </a:extLst>
        </xdr:cNvPr>
        <xdr:cNvSpPr txBox="1"/>
      </xdr:nvSpPr>
      <xdr:spPr>
        <a:xfrm>
          <a:off x="16357600" y="694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134801</xdr:rowOff>
    </xdr:from>
    <xdr:to>
      <xdr:col>81</xdr:col>
      <xdr:colOff>101600</xdr:colOff>
      <xdr:row>41</xdr:row>
      <xdr:rowOff>64951</xdr:rowOff>
    </xdr:to>
    <xdr:sp macro="" textlink="">
      <xdr:nvSpPr>
        <xdr:cNvPr id="540" name="楕円 539">
          <a:extLst>
            <a:ext uri="{FF2B5EF4-FFF2-40B4-BE49-F238E27FC236}">
              <a16:creationId xmlns:a16="http://schemas.microsoft.com/office/drawing/2014/main" id="{0403FFAA-B2E8-4E52-AA04-91942967B15F}"/>
            </a:ext>
          </a:extLst>
        </xdr:cNvPr>
        <xdr:cNvSpPr/>
      </xdr:nvSpPr>
      <xdr:spPr>
        <a:xfrm>
          <a:off x="15430500" y="69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162741</xdr:rowOff>
    </xdr:from>
    <xdr:to>
      <xdr:col>85</xdr:col>
      <xdr:colOff>127000</xdr:colOff>
      <xdr:row>41</xdr:row>
      <xdr:rowOff>14151</xdr:rowOff>
    </xdr:to>
    <xdr:cxnSp macro="">
      <xdr:nvCxnSpPr>
        <xdr:cNvPr id="541" name="直線コネクタ 540">
          <a:extLst>
            <a:ext uri="{FF2B5EF4-FFF2-40B4-BE49-F238E27FC236}">
              <a16:creationId xmlns:a16="http://schemas.microsoft.com/office/drawing/2014/main" id="{63C2E801-1417-49D7-9063-01B40BDE35B6}"/>
            </a:ext>
          </a:extLst>
        </xdr:cNvPr>
        <xdr:cNvCxnSpPr/>
      </xdr:nvCxnSpPr>
      <xdr:spPr>
        <a:xfrm flipV="1">
          <a:off x="15481300" y="702074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105410</xdr:rowOff>
    </xdr:from>
    <xdr:to>
      <xdr:col>76</xdr:col>
      <xdr:colOff>165100</xdr:colOff>
      <xdr:row>41</xdr:row>
      <xdr:rowOff>35560</xdr:rowOff>
    </xdr:to>
    <xdr:sp macro="" textlink="">
      <xdr:nvSpPr>
        <xdr:cNvPr id="542" name="楕円 541">
          <a:extLst>
            <a:ext uri="{FF2B5EF4-FFF2-40B4-BE49-F238E27FC236}">
              <a16:creationId xmlns:a16="http://schemas.microsoft.com/office/drawing/2014/main" id="{EA493E35-FF6B-40F8-82A3-3012510D080A}"/>
            </a:ext>
          </a:extLst>
        </xdr:cNvPr>
        <xdr:cNvSpPr/>
      </xdr:nvSpPr>
      <xdr:spPr>
        <a:xfrm>
          <a:off x="14541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156210</xdr:rowOff>
    </xdr:from>
    <xdr:to>
      <xdr:col>81</xdr:col>
      <xdr:colOff>50800</xdr:colOff>
      <xdr:row>41</xdr:row>
      <xdr:rowOff>14151</xdr:rowOff>
    </xdr:to>
    <xdr:cxnSp macro="">
      <xdr:nvCxnSpPr>
        <xdr:cNvPr id="543" name="直線コネクタ 542">
          <a:extLst>
            <a:ext uri="{FF2B5EF4-FFF2-40B4-BE49-F238E27FC236}">
              <a16:creationId xmlns:a16="http://schemas.microsoft.com/office/drawing/2014/main" id="{34C959B2-6316-40E7-A337-2F492B61CB4A}"/>
            </a:ext>
          </a:extLst>
        </xdr:cNvPr>
        <xdr:cNvCxnSpPr/>
      </xdr:nvCxnSpPr>
      <xdr:spPr>
        <a:xfrm>
          <a:off x="14592300" y="701421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77651</xdr:rowOff>
    </xdr:from>
    <xdr:to>
      <xdr:col>72</xdr:col>
      <xdr:colOff>38100</xdr:colOff>
      <xdr:row>41</xdr:row>
      <xdr:rowOff>7801</xdr:rowOff>
    </xdr:to>
    <xdr:sp macro="" textlink="">
      <xdr:nvSpPr>
        <xdr:cNvPr id="544" name="楕円 543">
          <a:extLst>
            <a:ext uri="{FF2B5EF4-FFF2-40B4-BE49-F238E27FC236}">
              <a16:creationId xmlns:a16="http://schemas.microsoft.com/office/drawing/2014/main" id="{2A5BCF66-F166-4C43-ABEF-67F87055901E}"/>
            </a:ext>
          </a:extLst>
        </xdr:cNvPr>
        <xdr:cNvSpPr/>
      </xdr:nvSpPr>
      <xdr:spPr>
        <a:xfrm>
          <a:off x="13652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128451</xdr:rowOff>
    </xdr:from>
    <xdr:to>
      <xdr:col>76</xdr:col>
      <xdr:colOff>114300</xdr:colOff>
      <xdr:row>40</xdr:row>
      <xdr:rowOff>156210</xdr:rowOff>
    </xdr:to>
    <xdr:cxnSp macro="">
      <xdr:nvCxnSpPr>
        <xdr:cNvPr id="545" name="直線コネクタ 544">
          <a:extLst>
            <a:ext uri="{FF2B5EF4-FFF2-40B4-BE49-F238E27FC236}">
              <a16:creationId xmlns:a16="http://schemas.microsoft.com/office/drawing/2014/main" id="{66B8D3FE-6AC9-4FD2-B72D-27ED8661DF3D}"/>
            </a:ext>
          </a:extLst>
        </xdr:cNvPr>
        <xdr:cNvCxnSpPr/>
      </xdr:nvCxnSpPr>
      <xdr:spPr>
        <a:xfrm>
          <a:off x="13703300" y="698645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56424</xdr:rowOff>
    </xdr:from>
    <xdr:to>
      <xdr:col>67</xdr:col>
      <xdr:colOff>101600</xdr:colOff>
      <xdr:row>40</xdr:row>
      <xdr:rowOff>158024</xdr:rowOff>
    </xdr:to>
    <xdr:sp macro="" textlink="">
      <xdr:nvSpPr>
        <xdr:cNvPr id="546" name="楕円 545">
          <a:extLst>
            <a:ext uri="{FF2B5EF4-FFF2-40B4-BE49-F238E27FC236}">
              <a16:creationId xmlns:a16="http://schemas.microsoft.com/office/drawing/2014/main" id="{FF4D1A80-82CC-4A93-99AD-C85A92438680}"/>
            </a:ext>
          </a:extLst>
        </xdr:cNvPr>
        <xdr:cNvSpPr/>
      </xdr:nvSpPr>
      <xdr:spPr>
        <a:xfrm>
          <a:off x="12763500" y="69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107224</xdr:rowOff>
    </xdr:from>
    <xdr:to>
      <xdr:col>71</xdr:col>
      <xdr:colOff>177800</xdr:colOff>
      <xdr:row>40</xdr:row>
      <xdr:rowOff>128451</xdr:rowOff>
    </xdr:to>
    <xdr:cxnSp macro="">
      <xdr:nvCxnSpPr>
        <xdr:cNvPr id="547" name="直線コネクタ 546">
          <a:extLst>
            <a:ext uri="{FF2B5EF4-FFF2-40B4-BE49-F238E27FC236}">
              <a16:creationId xmlns:a16="http://schemas.microsoft.com/office/drawing/2014/main" id="{600579DF-370D-4C1E-8610-9AFA168058F4}"/>
            </a:ext>
          </a:extLst>
        </xdr:cNvPr>
        <xdr:cNvCxnSpPr/>
      </xdr:nvCxnSpPr>
      <xdr:spPr>
        <a:xfrm>
          <a:off x="12814300" y="696522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581160F0-B8EC-44E1-B4FC-154FFC7C0399}"/>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D3CF020D-3A41-434B-A9B6-5D8D41399D4B}"/>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E8EA86D5-6BC7-4100-B0F4-4444C2C4E114}"/>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A584EB83-16C5-4468-B64E-26C3CBF572D7}"/>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56078</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EA9E5DBF-5D94-4CCF-836D-DB7202E75EA5}"/>
            </a:ext>
          </a:extLst>
        </xdr:cNvPr>
        <xdr:cNvSpPr txBox="1"/>
      </xdr:nvSpPr>
      <xdr:spPr>
        <a:xfrm>
          <a:off x="15266044" y="708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26687</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DC22DAA7-BFE9-4A4F-81FC-3A153A6D7B5E}"/>
            </a:ext>
          </a:extLst>
        </xdr:cNvPr>
        <xdr:cNvSpPr txBox="1"/>
      </xdr:nvSpPr>
      <xdr:spPr>
        <a:xfrm>
          <a:off x="14389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170378</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671E8E18-3D24-4061-BA21-06A53BEE5908}"/>
            </a:ext>
          </a:extLst>
        </xdr:cNvPr>
        <xdr:cNvSpPr txBox="1"/>
      </xdr:nvSpPr>
      <xdr:spPr>
        <a:xfrm>
          <a:off x="135007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149151</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9D131378-39BE-437C-9D37-84141ABB5003}"/>
            </a:ext>
          </a:extLst>
        </xdr:cNvPr>
        <xdr:cNvSpPr txBox="1"/>
      </xdr:nvSpPr>
      <xdr:spPr>
        <a:xfrm>
          <a:off x="12611744" y="700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D386ACBE-ADD7-4F3C-94AB-C6B99312D5A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8C9E3732-FF56-43F6-A4E4-45E5F8ED6F7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B0761AE9-6850-44AE-AE5B-811B88E8015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FDF49C2E-9E4D-4076-92C1-4C037D5EB5E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BBA5843D-F8EA-4648-9174-41A2AADDCE4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EDCDDF74-EA7F-408C-A12C-2B9C8FEF45D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E68ADF45-DD73-4D3B-8CA0-9646672E81C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3EF6ACA0-D0A8-4EAA-8DB3-2EC3502211D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C8266F11-5D35-40B6-BAD8-E992A3E10B8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08232DE8-010F-49ED-832A-21752E6FBAD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07F14679-8AB3-48D8-A90B-9C6BB4B2EE2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a:extLst>
            <a:ext uri="{FF2B5EF4-FFF2-40B4-BE49-F238E27FC236}">
              <a16:creationId xmlns:a16="http://schemas.microsoft.com/office/drawing/2014/main" id="{8226DF4C-7691-4039-A726-11967055B38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F145FD26-28A5-454A-948E-19B18302549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a:extLst>
            <a:ext uri="{FF2B5EF4-FFF2-40B4-BE49-F238E27FC236}">
              <a16:creationId xmlns:a16="http://schemas.microsoft.com/office/drawing/2014/main" id="{A68FD8D4-675B-43E4-BAF4-7E793CADDF3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2DD35F95-F053-4113-8271-F8771DA5BD8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a:extLst>
            <a:ext uri="{FF2B5EF4-FFF2-40B4-BE49-F238E27FC236}">
              <a16:creationId xmlns:a16="http://schemas.microsoft.com/office/drawing/2014/main" id="{4BBC3118-D311-47D4-A852-49030EC76CC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C44D96B4-EFFB-4DBE-8C75-46B491D6FE5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a:extLst>
            <a:ext uri="{FF2B5EF4-FFF2-40B4-BE49-F238E27FC236}">
              <a16:creationId xmlns:a16="http://schemas.microsoft.com/office/drawing/2014/main" id="{D9D7A187-B4DB-448B-A0CF-14AA6B68912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71E92ABE-BBAD-4DA8-8AAB-36A8F1D4C06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814F1EB8-CD05-4FF2-BDA4-7B8164D6284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BD70AA02-2CFE-4E2F-9448-FC8B68BAE11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577" name="直線コネクタ 576">
          <a:extLst>
            <a:ext uri="{FF2B5EF4-FFF2-40B4-BE49-F238E27FC236}">
              <a16:creationId xmlns:a16="http://schemas.microsoft.com/office/drawing/2014/main" id="{248069C2-7304-4D7C-8504-70EF1E403EFC}"/>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F43A884A-2D32-4F7C-B55F-A892CDCC3F38}"/>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579" name="直線コネクタ 578">
          <a:extLst>
            <a:ext uri="{FF2B5EF4-FFF2-40B4-BE49-F238E27FC236}">
              <a16:creationId xmlns:a16="http://schemas.microsoft.com/office/drawing/2014/main" id="{C7E75296-4797-48EE-AAF6-F661157BCBD2}"/>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C42D08AD-2DC8-4A2E-B157-632AA06201F2}"/>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581" name="直線コネクタ 580">
          <a:extLst>
            <a:ext uri="{FF2B5EF4-FFF2-40B4-BE49-F238E27FC236}">
              <a16:creationId xmlns:a16="http://schemas.microsoft.com/office/drawing/2014/main" id="{7E405B22-24E1-4B86-ABE5-A0A5ED2C2123}"/>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ED668BC6-22F0-4275-98BF-20E9373477DC}"/>
            </a:ext>
          </a:extLst>
        </xdr:cNvPr>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583" name="フローチャート: 判断 582">
          <a:extLst>
            <a:ext uri="{FF2B5EF4-FFF2-40B4-BE49-F238E27FC236}">
              <a16:creationId xmlns:a16="http://schemas.microsoft.com/office/drawing/2014/main" id="{BFFD326A-E652-424A-9B37-80778ABE0326}"/>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584" name="フローチャート: 判断 583">
          <a:extLst>
            <a:ext uri="{FF2B5EF4-FFF2-40B4-BE49-F238E27FC236}">
              <a16:creationId xmlns:a16="http://schemas.microsoft.com/office/drawing/2014/main" id="{BA7631E3-D560-4DAA-8569-9A8CA49121A3}"/>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585" name="フローチャート: 判断 584">
          <a:extLst>
            <a:ext uri="{FF2B5EF4-FFF2-40B4-BE49-F238E27FC236}">
              <a16:creationId xmlns:a16="http://schemas.microsoft.com/office/drawing/2014/main" id="{1ACBC6E6-0009-4F06-BBC0-56ABE8649D25}"/>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586" name="フローチャート: 判断 585">
          <a:extLst>
            <a:ext uri="{FF2B5EF4-FFF2-40B4-BE49-F238E27FC236}">
              <a16:creationId xmlns:a16="http://schemas.microsoft.com/office/drawing/2014/main" id="{78C0A011-8AE5-4347-AE51-0D847CEC29F3}"/>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587" name="フローチャート: 判断 586">
          <a:extLst>
            <a:ext uri="{FF2B5EF4-FFF2-40B4-BE49-F238E27FC236}">
              <a16:creationId xmlns:a16="http://schemas.microsoft.com/office/drawing/2014/main" id="{F429E385-8424-4247-94DC-58DE8116AED5}"/>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9074BFC-E564-442C-AD56-9BD6A363F32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920D164-62FE-4874-8A16-035F489ED4A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7E04C99-D192-4FC2-BDDC-BE79FE8A63C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DF16967-D6F0-45BC-977B-57B6EC37743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2190B38-1693-4988-A359-B4B9E139A78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158903</xdr:rowOff>
    </xdr:from>
    <xdr:to>
      <xdr:col>116</xdr:col>
      <xdr:colOff>114300</xdr:colOff>
      <xdr:row>39</xdr:row>
      <xdr:rowOff>89053</xdr:rowOff>
    </xdr:to>
    <xdr:sp macro="" textlink="">
      <xdr:nvSpPr>
        <xdr:cNvPr id="593" name="楕円 592">
          <a:extLst>
            <a:ext uri="{FF2B5EF4-FFF2-40B4-BE49-F238E27FC236}">
              <a16:creationId xmlns:a16="http://schemas.microsoft.com/office/drawing/2014/main" id="{C731EA8C-A120-460D-A049-8C2F41C2A768}"/>
            </a:ext>
          </a:extLst>
        </xdr:cNvPr>
        <xdr:cNvSpPr/>
      </xdr:nvSpPr>
      <xdr:spPr>
        <a:xfrm>
          <a:off x="22110700" y="66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10330</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13AC1E2F-CB00-4AE3-8DE7-636297E6865F}"/>
            </a:ext>
          </a:extLst>
        </xdr:cNvPr>
        <xdr:cNvSpPr txBox="1"/>
      </xdr:nvSpPr>
      <xdr:spPr>
        <a:xfrm>
          <a:off x="22199600" y="65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1168</xdr:rowOff>
    </xdr:from>
    <xdr:to>
      <xdr:col>112</xdr:col>
      <xdr:colOff>38100</xdr:colOff>
      <xdr:row>39</xdr:row>
      <xdr:rowOff>102768</xdr:rowOff>
    </xdr:to>
    <xdr:sp macro="" textlink="">
      <xdr:nvSpPr>
        <xdr:cNvPr id="595" name="楕円 594">
          <a:extLst>
            <a:ext uri="{FF2B5EF4-FFF2-40B4-BE49-F238E27FC236}">
              <a16:creationId xmlns:a16="http://schemas.microsoft.com/office/drawing/2014/main" id="{20FD7915-78E9-4BB1-98B0-9574BF23E7A7}"/>
            </a:ext>
          </a:extLst>
        </xdr:cNvPr>
        <xdr:cNvSpPr/>
      </xdr:nvSpPr>
      <xdr:spPr>
        <a:xfrm>
          <a:off x="21272500" y="668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38253</xdr:rowOff>
    </xdr:from>
    <xdr:to>
      <xdr:col>116</xdr:col>
      <xdr:colOff>63500</xdr:colOff>
      <xdr:row>39</xdr:row>
      <xdr:rowOff>51968</xdr:rowOff>
    </xdr:to>
    <xdr:cxnSp macro="">
      <xdr:nvCxnSpPr>
        <xdr:cNvPr id="596" name="直線コネクタ 595">
          <a:extLst>
            <a:ext uri="{FF2B5EF4-FFF2-40B4-BE49-F238E27FC236}">
              <a16:creationId xmlns:a16="http://schemas.microsoft.com/office/drawing/2014/main" id="{B146A757-6674-49B9-8544-428F56DCB942}"/>
            </a:ext>
          </a:extLst>
        </xdr:cNvPr>
        <xdr:cNvCxnSpPr/>
      </xdr:nvCxnSpPr>
      <xdr:spPr>
        <a:xfrm flipV="1">
          <a:off x="21323300" y="672480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15799</xdr:rowOff>
    </xdr:from>
    <xdr:to>
      <xdr:col>107</xdr:col>
      <xdr:colOff>101600</xdr:colOff>
      <xdr:row>39</xdr:row>
      <xdr:rowOff>117399</xdr:rowOff>
    </xdr:to>
    <xdr:sp macro="" textlink="">
      <xdr:nvSpPr>
        <xdr:cNvPr id="597" name="楕円 596">
          <a:extLst>
            <a:ext uri="{FF2B5EF4-FFF2-40B4-BE49-F238E27FC236}">
              <a16:creationId xmlns:a16="http://schemas.microsoft.com/office/drawing/2014/main" id="{36851420-BC24-4D7E-A8B7-9337F3F33A77}"/>
            </a:ext>
          </a:extLst>
        </xdr:cNvPr>
        <xdr:cNvSpPr/>
      </xdr:nvSpPr>
      <xdr:spPr>
        <a:xfrm>
          <a:off x="20383500" y="67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51968</xdr:rowOff>
    </xdr:from>
    <xdr:to>
      <xdr:col>111</xdr:col>
      <xdr:colOff>177800</xdr:colOff>
      <xdr:row>39</xdr:row>
      <xdr:rowOff>66599</xdr:rowOff>
    </xdr:to>
    <xdr:cxnSp macro="">
      <xdr:nvCxnSpPr>
        <xdr:cNvPr id="598" name="直線コネクタ 597">
          <a:extLst>
            <a:ext uri="{FF2B5EF4-FFF2-40B4-BE49-F238E27FC236}">
              <a16:creationId xmlns:a16="http://schemas.microsoft.com/office/drawing/2014/main" id="{A709EE95-DAAB-4BF7-A7C3-1BBC9DDA06F4}"/>
            </a:ext>
          </a:extLst>
        </xdr:cNvPr>
        <xdr:cNvCxnSpPr/>
      </xdr:nvCxnSpPr>
      <xdr:spPr>
        <a:xfrm flipV="1">
          <a:off x="20434300" y="6738518"/>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27686</xdr:rowOff>
    </xdr:from>
    <xdr:to>
      <xdr:col>102</xdr:col>
      <xdr:colOff>165100</xdr:colOff>
      <xdr:row>39</xdr:row>
      <xdr:rowOff>129286</xdr:rowOff>
    </xdr:to>
    <xdr:sp macro="" textlink="">
      <xdr:nvSpPr>
        <xdr:cNvPr id="599" name="楕円 598">
          <a:extLst>
            <a:ext uri="{FF2B5EF4-FFF2-40B4-BE49-F238E27FC236}">
              <a16:creationId xmlns:a16="http://schemas.microsoft.com/office/drawing/2014/main" id="{57D2E6CE-B4BE-4350-B40D-95B02399C294}"/>
            </a:ext>
          </a:extLst>
        </xdr:cNvPr>
        <xdr:cNvSpPr/>
      </xdr:nvSpPr>
      <xdr:spPr>
        <a:xfrm>
          <a:off x="19494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66599</xdr:rowOff>
    </xdr:from>
    <xdr:to>
      <xdr:col>107</xdr:col>
      <xdr:colOff>50800</xdr:colOff>
      <xdr:row>39</xdr:row>
      <xdr:rowOff>78486</xdr:rowOff>
    </xdr:to>
    <xdr:cxnSp macro="">
      <xdr:nvCxnSpPr>
        <xdr:cNvPr id="600" name="直線コネクタ 599">
          <a:extLst>
            <a:ext uri="{FF2B5EF4-FFF2-40B4-BE49-F238E27FC236}">
              <a16:creationId xmlns:a16="http://schemas.microsoft.com/office/drawing/2014/main" id="{057E0EA2-4DFB-4B3D-A57C-AD31A8ECA8F7}"/>
            </a:ext>
          </a:extLst>
        </xdr:cNvPr>
        <xdr:cNvCxnSpPr/>
      </xdr:nvCxnSpPr>
      <xdr:spPr>
        <a:xfrm flipV="1">
          <a:off x="19545300" y="6753149"/>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39574</xdr:rowOff>
    </xdr:from>
    <xdr:to>
      <xdr:col>98</xdr:col>
      <xdr:colOff>38100</xdr:colOff>
      <xdr:row>39</xdr:row>
      <xdr:rowOff>141174</xdr:rowOff>
    </xdr:to>
    <xdr:sp macro="" textlink="">
      <xdr:nvSpPr>
        <xdr:cNvPr id="601" name="楕円 600">
          <a:extLst>
            <a:ext uri="{FF2B5EF4-FFF2-40B4-BE49-F238E27FC236}">
              <a16:creationId xmlns:a16="http://schemas.microsoft.com/office/drawing/2014/main" id="{6AE7AA47-7B5A-4DDD-8007-BE1592A92C1F}"/>
            </a:ext>
          </a:extLst>
        </xdr:cNvPr>
        <xdr:cNvSpPr/>
      </xdr:nvSpPr>
      <xdr:spPr>
        <a:xfrm>
          <a:off x="18605500" y="67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78486</xdr:rowOff>
    </xdr:from>
    <xdr:to>
      <xdr:col>102</xdr:col>
      <xdr:colOff>114300</xdr:colOff>
      <xdr:row>39</xdr:row>
      <xdr:rowOff>90374</xdr:rowOff>
    </xdr:to>
    <xdr:cxnSp macro="">
      <xdr:nvCxnSpPr>
        <xdr:cNvPr id="602" name="直線コネクタ 601">
          <a:extLst>
            <a:ext uri="{FF2B5EF4-FFF2-40B4-BE49-F238E27FC236}">
              <a16:creationId xmlns:a16="http://schemas.microsoft.com/office/drawing/2014/main" id="{C7667614-1CC4-4A50-AA55-DB57A1E5DD58}"/>
            </a:ext>
          </a:extLst>
        </xdr:cNvPr>
        <xdr:cNvCxnSpPr/>
      </xdr:nvCxnSpPr>
      <xdr:spPr>
        <a:xfrm flipV="1">
          <a:off x="18656300" y="6765036"/>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8F633C1E-8041-49B0-9C22-1E32EC86362C}"/>
            </a:ext>
          </a:extLst>
        </xdr:cNvPr>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8499E804-1AD0-4D8E-A983-A3C1D13703DD}"/>
            </a:ext>
          </a:extLst>
        </xdr:cNvPr>
        <xdr:cNvSpPr txBox="1"/>
      </xdr:nvSpPr>
      <xdr:spPr>
        <a:xfrm>
          <a:off x="201994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E1091ED1-91AD-4AF0-BDA8-575FE590E269}"/>
            </a:ext>
          </a:extLst>
        </xdr:cNvPr>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E8D2866E-01B3-42EE-A5D4-968918835962}"/>
            </a:ext>
          </a:extLst>
        </xdr:cNvPr>
        <xdr:cNvSpPr txBox="1"/>
      </xdr:nvSpPr>
      <xdr:spPr>
        <a:xfrm>
          <a:off x="18421427"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119296</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E5381180-7567-4CB0-B685-66CC94B5278B}"/>
            </a:ext>
          </a:extLst>
        </xdr:cNvPr>
        <xdr:cNvSpPr txBox="1"/>
      </xdr:nvSpPr>
      <xdr:spPr>
        <a:xfrm>
          <a:off x="21075727" y="646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133926</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65B7049A-C47E-428A-BC49-982020B214B8}"/>
            </a:ext>
          </a:extLst>
        </xdr:cNvPr>
        <xdr:cNvSpPr txBox="1"/>
      </xdr:nvSpPr>
      <xdr:spPr>
        <a:xfrm>
          <a:off x="20199427" y="647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145813</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A86AE876-F22E-46B7-A016-AA8683DA874E}"/>
            </a:ext>
          </a:extLst>
        </xdr:cNvPr>
        <xdr:cNvSpPr txBox="1"/>
      </xdr:nvSpPr>
      <xdr:spPr>
        <a:xfrm>
          <a:off x="19310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157701</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D7C62167-4B5D-4ACC-88E2-29802511EA70}"/>
            </a:ext>
          </a:extLst>
        </xdr:cNvPr>
        <xdr:cNvSpPr txBox="1"/>
      </xdr:nvSpPr>
      <xdr:spPr>
        <a:xfrm>
          <a:off x="18421427" y="650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F2D3F989-B167-49EB-9D4B-AAB04441F88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1FC86CA-B638-4E0F-BA6B-9E1B06C08B1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BFE2C5B3-B95F-416A-A9C7-A3DA96F685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870AA84F-3165-41F6-94F8-8602DC9DDEE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3B55B47C-4CB2-404D-A7E4-451FE5E117E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561A8380-82EA-443C-AF4A-14AE027A953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7FDA2B7-F229-44E1-A345-0D47BB66EB5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EBE454D7-0716-4070-84C9-410C878FE60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5A01B3CE-C089-41AA-9296-351E7084910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D642A6B7-D5DC-4E04-9FF7-0A595C7F6F6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95F0C798-EE80-4687-AB89-21E813294B2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3C9BB5B1-A782-4A91-89E2-D28B1A80B24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19DB53AD-40D6-43F8-A406-2136E3AD6E9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08820FC4-EB0D-4550-BAA2-CE831A5F79E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D8E2702D-21FC-4E6C-9801-4029412A94D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45C3D1ED-A329-4627-9805-41A87631360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B198A6B4-E521-4FD1-8B83-0697B8500F2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4B2C3A87-68FD-4CCF-9D30-E1935567EC1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0BBCCCEA-3D7F-4D3D-BB2B-116A2048AC2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25EF8F19-9DEC-42FF-A268-EFBE528D5FC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32EABC88-33C4-47C0-A39E-80A67115665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A70C96AE-E6EE-4678-A1F7-EBB02567D7A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573B6666-7ACF-4166-87FA-213FFA608E4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DC814E69-F68D-4726-BE64-896F00410B5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7AABCB43-C891-40A5-BA41-178F14058CB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636" name="直線コネクタ 635">
          <a:extLst>
            <a:ext uri="{FF2B5EF4-FFF2-40B4-BE49-F238E27FC236}">
              <a16:creationId xmlns:a16="http://schemas.microsoft.com/office/drawing/2014/main" id="{12B243DE-116B-4DF9-BC3A-9BA7997E3909}"/>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A5640BD5-7A6C-47AD-9D7A-08B2E784FEDD}"/>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638" name="直線コネクタ 637">
          <a:extLst>
            <a:ext uri="{FF2B5EF4-FFF2-40B4-BE49-F238E27FC236}">
              <a16:creationId xmlns:a16="http://schemas.microsoft.com/office/drawing/2014/main" id="{B8F8AD65-FC12-43C0-BC41-23DF9AB48D4B}"/>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07C37ABA-0B54-428C-B727-64A67DB62510}"/>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40" name="直線コネクタ 639">
          <a:extLst>
            <a:ext uri="{FF2B5EF4-FFF2-40B4-BE49-F238E27FC236}">
              <a16:creationId xmlns:a16="http://schemas.microsoft.com/office/drawing/2014/main" id="{CBF02BE6-E1DC-4D8F-8301-FDB165E4152C}"/>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C4CABEAD-44BE-4D32-9CB0-0964CD50D2D7}"/>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2" name="フローチャート: 判断 641">
          <a:extLst>
            <a:ext uri="{FF2B5EF4-FFF2-40B4-BE49-F238E27FC236}">
              <a16:creationId xmlns:a16="http://schemas.microsoft.com/office/drawing/2014/main" id="{61076852-163B-4F6F-B708-BF1262DC8257}"/>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643" name="フローチャート: 判断 642">
          <a:extLst>
            <a:ext uri="{FF2B5EF4-FFF2-40B4-BE49-F238E27FC236}">
              <a16:creationId xmlns:a16="http://schemas.microsoft.com/office/drawing/2014/main" id="{7014758C-292F-4E4B-8457-2A060624C237}"/>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644" name="フローチャート: 判断 643">
          <a:extLst>
            <a:ext uri="{FF2B5EF4-FFF2-40B4-BE49-F238E27FC236}">
              <a16:creationId xmlns:a16="http://schemas.microsoft.com/office/drawing/2014/main" id="{8290C23E-78C2-47A4-9421-B49A9EC8AD20}"/>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45" name="フローチャート: 判断 644">
          <a:extLst>
            <a:ext uri="{FF2B5EF4-FFF2-40B4-BE49-F238E27FC236}">
              <a16:creationId xmlns:a16="http://schemas.microsoft.com/office/drawing/2014/main" id="{1E0B8E50-02B8-442B-B862-4059E30FA1D0}"/>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646" name="フローチャート: 判断 645">
          <a:extLst>
            <a:ext uri="{FF2B5EF4-FFF2-40B4-BE49-F238E27FC236}">
              <a16:creationId xmlns:a16="http://schemas.microsoft.com/office/drawing/2014/main" id="{262B1360-35C3-4F00-A00A-8D44A4F4BA1F}"/>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81D1A8B-3F37-4A97-9DB4-9299B500BCA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E9CEEE8-414E-40EF-B237-56191F04D48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EC5B217-A5F5-4B2A-94D0-C28530504A9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400067F6-6933-442D-A6FA-03F5E59EE87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2A563ADB-424A-42A6-B4E7-BB25C2737F5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27577</xdr:rowOff>
    </xdr:from>
    <xdr:to>
      <xdr:col>85</xdr:col>
      <xdr:colOff>177800</xdr:colOff>
      <xdr:row>62</xdr:row>
      <xdr:rowOff>129177</xdr:rowOff>
    </xdr:to>
    <xdr:sp macro="" textlink="">
      <xdr:nvSpPr>
        <xdr:cNvPr id="652" name="楕円 651">
          <a:extLst>
            <a:ext uri="{FF2B5EF4-FFF2-40B4-BE49-F238E27FC236}">
              <a16:creationId xmlns:a16="http://schemas.microsoft.com/office/drawing/2014/main" id="{A6D0F7F1-0DD2-4CB9-84AF-3ED18D4F65EC}"/>
            </a:ext>
          </a:extLst>
        </xdr:cNvPr>
        <xdr:cNvSpPr/>
      </xdr:nvSpPr>
      <xdr:spPr>
        <a:xfrm>
          <a:off x="162687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6004</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77B8CCD0-36EF-454C-9171-FDFDE2E5A762}"/>
            </a:ext>
          </a:extLst>
        </xdr:cNvPr>
        <xdr:cNvSpPr txBox="1"/>
      </xdr:nvSpPr>
      <xdr:spPr>
        <a:xfrm>
          <a:off x="16357600"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153307</xdr:rowOff>
    </xdr:from>
    <xdr:to>
      <xdr:col>81</xdr:col>
      <xdr:colOff>101600</xdr:colOff>
      <xdr:row>62</xdr:row>
      <xdr:rowOff>83457</xdr:rowOff>
    </xdr:to>
    <xdr:sp macro="" textlink="">
      <xdr:nvSpPr>
        <xdr:cNvPr id="654" name="楕円 653">
          <a:extLst>
            <a:ext uri="{FF2B5EF4-FFF2-40B4-BE49-F238E27FC236}">
              <a16:creationId xmlns:a16="http://schemas.microsoft.com/office/drawing/2014/main" id="{BF657321-5495-47C4-AB4E-0B9454A274E0}"/>
            </a:ext>
          </a:extLst>
        </xdr:cNvPr>
        <xdr:cNvSpPr/>
      </xdr:nvSpPr>
      <xdr:spPr>
        <a:xfrm>
          <a:off x="15430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32657</xdr:rowOff>
    </xdr:from>
    <xdr:to>
      <xdr:col>85</xdr:col>
      <xdr:colOff>127000</xdr:colOff>
      <xdr:row>62</xdr:row>
      <xdr:rowOff>78377</xdr:rowOff>
    </xdr:to>
    <xdr:cxnSp macro="">
      <xdr:nvCxnSpPr>
        <xdr:cNvPr id="655" name="直線コネクタ 654">
          <a:extLst>
            <a:ext uri="{FF2B5EF4-FFF2-40B4-BE49-F238E27FC236}">
              <a16:creationId xmlns:a16="http://schemas.microsoft.com/office/drawing/2014/main" id="{B636D0FB-5A62-4846-B338-BD7BB3D431BE}"/>
            </a:ext>
          </a:extLst>
        </xdr:cNvPr>
        <xdr:cNvCxnSpPr/>
      </xdr:nvCxnSpPr>
      <xdr:spPr>
        <a:xfrm>
          <a:off x="15481300" y="1066255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102688</xdr:rowOff>
    </xdr:from>
    <xdr:to>
      <xdr:col>76</xdr:col>
      <xdr:colOff>165100</xdr:colOff>
      <xdr:row>62</xdr:row>
      <xdr:rowOff>32838</xdr:rowOff>
    </xdr:to>
    <xdr:sp macro="" textlink="">
      <xdr:nvSpPr>
        <xdr:cNvPr id="656" name="楕円 655">
          <a:extLst>
            <a:ext uri="{FF2B5EF4-FFF2-40B4-BE49-F238E27FC236}">
              <a16:creationId xmlns:a16="http://schemas.microsoft.com/office/drawing/2014/main" id="{822952DF-4299-4F1D-91AD-C428A60D6F3C}"/>
            </a:ext>
          </a:extLst>
        </xdr:cNvPr>
        <xdr:cNvSpPr/>
      </xdr:nvSpPr>
      <xdr:spPr>
        <a:xfrm>
          <a:off x="14541500" y="10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153488</xdr:rowOff>
    </xdr:from>
    <xdr:to>
      <xdr:col>81</xdr:col>
      <xdr:colOff>50800</xdr:colOff>
      <xdr:row>62</xdr:row>
      <xdr:rowOff>32657</xdr:rowOff>
    </xdr:to>
    <xdr:cxnSp macro="">
      <xdr:nvCxnSpPr>
        <xdr:cNvPr id="657" name="直線コネクタ 656">
          <a:extLst>
            <a:ext uri="{FF2B5EF4-FFF2-40B4-BE49-F238E27FC236}">
              <a16:creationId xmlns:a16="http://schemas.microsoft.com/office/drawing/2014/main" id="{7AFCB2E5-D5F5-4DCF-A1DD-89062E078587}"/>
            </a:ext>
          </a:extLst>
        </xdr:cNvPr>
        <xdr:cNvCxnSpPr/>
      </xdr:nvCxnSpPr>
      <xdr:spPr>
        <a:xfrm>
          <a:off x="14592300" y="1061193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55335</xdr:rowOff>
    </xdr:from>
    <xdr:to>
      <xdr:col>72</xdr:col>
      <xdr:colOff>38100</xdr:colOff>
      <xdr:row>61</xdr:row>
      <xdr:rowOff>156935</xdr:rowOff>
    </xdr:to>
    <xdr:sp macro="" textlink="">
      <xdr:nvSpPr>
        <xdr:cNvPr id="658" name="楕円 657">
          <a:extLst>
            <a:ext uri="{FF2B5EF4-FFF2-40B4-BE49-F238E27FC236}">
              <a16:creationId xmlns:a16="http://schemas.microsoft.com/office/drawing/2014/main" id="{4ACD2C93-6529-4230-AF35-CB48E1822AF3}"/>
            </a:ext>
          </a:extLst>
        </xdr:cNvPr>
        <xdr:cNvSpPr/>
      </xdr:nvSpPr>
      <xdr:spPr>
        <a:xfrm>
          <a:off x="13652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106135</xdr:rowOff>
    </xdr:from>
    <xdr:to>
      <xdr:col>76</xdr:col>
      <xdr:colOff>114300</xdr:colOff>
      <xdr:row>61</xdr:row>
      <xdr:rowOff>153488</xdr:rowOff>
    </xdr:to>
    <xdr:cxnSp macro="">
      <xdr:nvCxnSpPr>
        <xdr:cNvPr id="659" name="直線コネクタ 658">
          <a:extLst>
            <a:ext uri="{FF2B5EF4-FFF2-40B4-BE49-F238E27FC236}">
              <a16:creationId xmlns:a16="http://schemas.microsoft.com/office/drawing/2014/main" id="{EA5997F0-88CF-4A0E-AFFE-A9910DE0BAB9}"/>
            </a:ext>
          </a:extLst>
        </xdr:cNvPr>
        <xdr:cNvCxnSpPr/>
      </xdr:nvCxnSpPr>
      <xdr:spPr>
        <a:xfrm>
          <a:off x="13703300" y="10564585"/>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3084</xdr:rowOff>
    </xdr:from>
    <xdr:to>
      <xdr:col>67</xdr:col>
      <xdr:colOff>101600</xdr:colOff>
      <xdr:row>61</xdr:row>
      <xdr:rowOff>104684</xdr:rowOff>
    </xdr:to>
    <xdr:sp macro="" textlink="">
      <xdr:nvSpPr>
        <xdr:cNvPr id="660" name="楕円 659">
          <a:extLst>
            <a:ext uri="{FF2B5EF4-FFF2-40B4-BE49-F238E27FC236}">
              <a16:creationId xmlns:a16="http://schemas.microsoft.com/office/drawing/2014/main" id="{34C1A5B9-E0B8-44C3-AB5A-E12220152BC2}"/>
            </a:ext>
          </a:extLst>
        </xdr:cNvPr>
        <xdr:cNvSpPr/>
      </xdr:nvSpPr>
      <xdr:spPr>
        <a:xfrm>
          <a:off x="12763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53884</xdr:rowOff>
    </xdr:from>
    <xdr:to>
      <xdr:col>71</xdr:col>
      <xdr:colOff>177800</xdr:colOff>
      <xdr:row>61</xdr:row>
      <xdr:rowOff>106135</xdr:rowOff>
    </xdr:to>
    <xdr:cxnSp macro="">
      <xdr:nvCxnSpPr>
        <xdr:cNvPr id="661" name="直線コネクタ 660">
          <a:extLst>
            <a:ext uri="{FF2B5EF4-FFF2-40B4-BE49-F238E27FC236}">
              <a16:creationId xmlns:a16="http://schemas.microsoft.com/office/drawing/2014/main" id="{5200A2F9-697A-4441-AD5B-070B2377FCBB}"/>
            </a:ext>
          </a:extLst>
        </xdr:cNvPr>
        <xdr:cNvCxnSpPr/>
      </xdr:nvCxnSpPr>
      <xdr:spPr>
        <a:xfrm>
          <a:off x="12814300" y="1051233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662" name="n_1aveValue【学校施設】&#10;有形固定資産減価償却率">
          <a:extLst>
            <a:ext uri="{FF2B5EF4-FFF2-40B4-BE49-F238E27FC236}">
              <a16:creationId xmlns:a16="http://schemas.microsoft.com/office/drawing/2014/main" id="{A469855F-231D-4B2D-A853-BB55F50A71AB}"/>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663" name="n_2aveValue【学校施設】&#10;有形固定資産減価償却率">
          <a:extLst>
            <a:ext uri="{FF2B5EF4-FFF2-40B4-BE49-F238E27FC236}">
              <a16:creationId xmlns:a16="http://schemas.microsoft.com/office/drawing/2014/main" id="{F856B905-FE0F-4493-9BC6-1817C96E967D}"/>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664" name="n_3aveValue【学校施設】&#10;有形固定資産減価償却率">
          <a:extLst>
            <a:ext uri="{FF2B5EF4-FFF2-40B4-BE49-F238E27FC236}">
              <a16:creationId xmlns:a16="http://schemas.microsoft.com/office/drawing/2014/main" id="{F6B2E979-4182-4002-8912-6438A2AAF403}"/>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665" name="n_4aveValue【学校施設】&#10;有形固定資産減価償却率">
          <a:extLst>
            <a:ext uri="{FF2B5EF4-FFF2-40B4-BE49-F238E27FC236}">
              <a16:creationId xmlns:a16="http://schemas.microsoft.com/office/drawing/2014/main" id="{37D6D2A8-FCCA-41CB-8F4F-8749A6210C4A}"/>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74584</xdr:rowOff>
    </xdr:from>
    <xdr:ext cx="405111" cy="259045"/>
    <xdr:sp macro="" textlink="">
      <xdr:nvSpPr>
        <xdr:cNvPr id="666" name="n_1mainValue【学校施設】&#10;有形固定資産減価償却率">
          <a:extLst>
            <a:ext uri="{FF2B5EF4-FFF2-40B4-BE49-F238E27FC236}">
              <a16:creationId xmlns:a16="http://schemas.microsoft.com/office/drawing/2014/main" id="{37573AA6-C487-4672-836A-3599B6F8CAFC}"/>
            </a:ext>
          </a:extLst>
        </xdr:cNvPr>
        <xdr:cNvSpPr txBox="1"/>
      </xdr:nvSpPr>
      <xdr:spPr>
        <a:xfrm>
          <a:off x="152660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23965</xdr:rowOff>
    </xdr:from>
    <xdr:ext cx="405111" cy="259045"/>
    <xdr:sp macro="" textlink="">
      <xdr:nvSpPr>
        <xdr:cNvPr id="667" name="n_2mainValue【学校施設】&#10;有形固定資産減価償却率">
          <a:extLst>
            <a:ext uri="{FF2B5EF4-FFF2-40B4-BE49-F238E27FC236}">
              <a16:creationId xmlns:a16="http://schemas.microsoft.com/office/drawing/2014/main" id="{6AED916C-C81B-4B46-9929-685D05295A44}"/>
            </a:ext>
          </a:extLst>
        </xdr:cNvPr>
        <xdr:cNvSpPr txBox="1"/>
      </xdr:nvSpPr>
      <xdr:spPr>
        <a:xfrm>
          <a:off x="14389744" y="106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148062</xdr:rowOff>
    </xdr:from>
    <xdr:ext cx="405111" cy="259045"/>
    <xdr:sp macro="" textlink="">
      <xdr:nvSpPr>
        <xdr:cNvPr id="668" name="n_3mainValue【学校施設】&#10;有形固定資産減価償却率">
          <a:extLst>
            <a:ext uri="{FF2B5EF4-FFF2-40B4-BE49-F238E27FC236}">
              <a16:creationId xmlns:a16="http://schemas.microsoft.com/office/drawing/2014/main" id="{B03E8721-2A50-4FC5-BE1C-561AEFE4DA92}"/>
            </a:ext>
          </a:extLst>
        </xdr:cNvPr>
        <xdr:cNvSpPr txBox="1"/>
      </xdr:nvSpPr>
      <xdr:spPr>
        <a:xfrm>
          <a:off x="13500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95811</xdr:rowOff>
    </xdr:from>
    <xdr:ext cx="405111" cy="259045"/>
    <xdr:sp macro="" textlink="">
      <xdr:nvSpPr>
        <xdr:cNvPr id="669" name="n_4mainValue【学校施設】&#10;有形固定資産減価償却率">
          <a:extLst>
            <a:ext uri="{FF2B5EF4-FFF2-40B4-BE49-F238E27FC236}">
              <a16:creationId xmlns:a16="http://schemas.microsoft.com/office/drawing/2014/main" id="{3757F51E-FB2C-409E-849A-52A4ABD955EB}"/>
            </a:ext>
          </a:extLst>
        </xdr:cNvPr>
        <xdr:cNvSpPr txBox="1"/>
      </xdr:nvSpPr>
      <xdr:spPr>
        <a:xfrm>
          <a:off x="12611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614C9CF4-7B43-4903-A0FE-5EC3F18AD2F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43E52789-1999-4F32-B08A-D4265E4F749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E895DC90-1034-4F04-B4D2-19248FE0699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D34ED66A-13E9-46B5-A0D7-9C53C4CB88C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B79640DB-5E9C-49B4-8FA9-754D907D5AA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28ED663E-A887-4759-B121-683DACCA6DB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AC1CFF55-D525-433B-8766-D53FB5CE434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3EFEC7BB-D080-4338-9E23-B9C78290478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28C29DF2-81C9-4905-8DAF-9DF24246042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6C7ED8E3-328F-4A14-90F7-817D9BCE439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8B92620E-1CF4-4997-89D1-20693AF30B9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7BCE8DB2-D149-41FC-A26C-6DDA733E1A0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0B488EF1-F061-4290-9BF9-79C5BE72617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3" name="テキスト ボックス 682">
          <a:extLst>
            <a:ext uri="{FF2B5EF4-FFF2-40B4-BE49-F238E27FC236}">
              <a16:creationId xmlns:a16="http://schemas.microsoft.com/office/drawing/2014/main" id="{806893D2-F0DF-4054-B2DE-29A348F70E99}"/>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22EC69F6-9ED9-4C7E-BC91-1A9FAC87EAB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5" name="テキスト ボックス 684">
          <a:extLst>
            <a:ext uri="{FF2B5EF4-FFF2-40B4-BE49-F238E27FC236}">
              <a16:creationId xmlns:a16="http://schemas.microsoft.com/office/drawing/2014/main" id="{74E6EB84-90CA-41D8-BACC-42F135111DC1}"/>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21EAB4CE-5376-4230-95B0-FD58C0620E8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7" name="テキスト ボックス 686">
          <a:extLst>
            <a:ext uri="{FF2B5EF4-FFF2-40B4-BE49-F238E27FC236}">
              <a16:creationId xmlns:a16="http://schemas.microsoft.com/office/drawing/2014/main" id="{871DAA71-60FB-47EF-9AB0-2565EF6F104B}"/>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F9FDB385-3705-446E-A292-EAE1E89013C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B556B370-116E-4E91-A9D9-C772E98E6B3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CB3E22B1-6C17-4E3D-A16B-9B5F50011B5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691" name="直線コネクタ 690">
          <a:extLst>
            <a:ext uri="{FF2B5EF4-FFF2-40B4-BE49-F238E27FC236}">
              <a16:creationId xmlns:a16="http://schemas.microsoft.com/office/drawing/2014/main" id="{B45EA3E7-F47D-4DE1-8EE1-C400410FD9D1}"/>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692" name="【学校施設】&#10;一人当たり面積最小値テキスト">
          <a:extLst>
            <a:ext uri="{FF2B5EF4-FFF2-40B4-BE49-F238E27FC236}">
              <a16:creationId xmlns:a16="http://schemas.microsoft.com/office/drawing/2014/main" id="{8DB307B6-261E-499B-B0E1-3F50590861E0}"/>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693" name="直線コネクタ 692">
          <a:extLst>
            <a:ext uri="{FF2B5EF4-FFF2-40B4-BE49-F238E27FC236}">
              <a16:creationId xmlns:a16="http://schemas.microsoft.com/office/drawing/2014/main" id="{3101E1BE-B6B1-4F7A-8137-20295BBEAF53}"/>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694" name="【学校施設】&#10;一人当たり面積最大値テキスト">
          <a:extLst>
            <a:ext uri="{FF2B5EF4-FFF2-40B4-BE49-F238E27FC236}">
              <a16:creationId xmlns:a16="http://schemas.microsoft.com/office/drawing/2014/main" id="{192D00D0-456B-4B46-81CC-F24670FE44AD}"/>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695" name="直線コネクタ 694">
          <a:extLst>
            <a:ext uri="{FF2B5EF4-FFF2-40B4-BE49-F238E27FC236}">
              <a16:creationId xmlns:a16="http://schemas.microsoft.com/office/drawing/2014/main" id="{E81F2518-927E-45F4-90E2-DC246C692CDC}"/>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696" name="【学校施設】&#10;一人当たり面積平均値テキスト">
          <a:extLst>
            <a:ext uri="{FF2B5EF4-FFF2-40B4-BE49-F238E27FC236}">
              <a16:creationId xmlns:a16="http://schemas.microsoft.com/office/drawing/2014/main" id="{19BFC6C1-E116-4CFD-8483-451AD13B3133}"/>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697" name="フローチャート: 判断 696">
          <a:extLst>
            <a:ext uri="{FF2B5EF4-FFF2-40B4-BE49-F238E27FC236}">
              <a16:creationId xmlns:a16="http://schemas.microsoft.com/office/drawing/2014/main" id="{E1F9C247-5DCF-4FD7-B231-B03CE472516C}"/>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698" name="フローチャート: 判断 697">
          <a:extLst>
            <a:ext uri="{FF2B5EF4-FFF2-40B4-BE49-F238E27FC236}">
              <a16:creationId xmlns:a16="http://schemas.microsoft.com/office/drawing/2014/main" id="{B4E26E72-5EBB-4371-8BF0-508C6410D20D}"/>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699" name="フローチャート: 判断 698">
          <a:extLst>
            <a:ext uri="{FF2B5EF4-FFF2-40B4-BE49-F238E27FC236}">
              <a16:creationId xmlns:a16="http://schemas.microsoft.com/office/drawing/2014/main" id="{69CB71E6-EEAC-4DE6-A90F-08DD577B8660}"/>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700" name="フローチャート: 判断 699">
          <a:extLst>
            <a:ext uri="{FF2B5EF4-FFF2-40B4-BE49-F238E27FC236}">
              <a16:creationId xmlns:a16="http://schemas.microsoft.com/office/drawing/2014/main" id="{B8EAD235-BFC3-4CC6-AA2F-E8E56D9394CD}"/>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701" name="フローチャート: 判断 700">
          <a:extLst>
            <a:ext uri="{FF2B5EF4-FFF2-40B4-BE49-F238E27FC236}">
              <a16:creationId xmlns:a16="http://schemas.microsoft.com/office/drawing/2014/main" id="{76F98754-ADF8-47CB-A0BF-DBF8A78D3A17}"/>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C7F5048-6826-435F-859D-8BE23278865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AEE367C-D50A-4E4F-9E6E-3ED841C56D0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5F34782-B363-47C7-8F6B-D0A6031A7A0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853BCB2-9321-4D9E-866E-7F2BEA0DEF7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F8F54BB-0729-4B21-B46E-D2C23959CA3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127188</xdr:rowOff>
    </xdr:from>
    <xdr:to>
      <xdr:col>116</xdr:col>
      <xdr:colOff>114300</xdr:colOff>
      <xdr:row>63</xdr:row>
      <xdr:rowOff>57338</xdr:rowOff>
    </xdr:to>
    <xdr:sp macro="" textlink="">
      <xdr:nvSpPr>
        <xdr:cNvPr id="707" name="楕円 706">
          <a:extLst>
            <a:ext uri="{FF2B5EF4-FFF2-40B4-BE49-F238E27FC236}">
              <a16:creationId xmlns:a16="http://schemas.microsoft.com/office/drawing/2014/main" id="{3ECFFE32-468D-4F28-AEEB-DD23F17FB3F5}"/>
            </a:ext>
          </a:extLst>
        </xdr:cNvPr>
        <xdr:cNvSpPr/>
      </xdr:nvSpPr>
      <xdr:spPr>
        <a:xfrm>
          <a:off x="22110700" y="1075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63873</xdr:rowOff>
    </xdr:from>
    <xdr:ext cx="469744" cy="259045"/>
    <xdr:sp macro="" textlink="">
      <xdr:nvSpPr>
        <xdr:cNvPr id="708" name="【学校施設】&#10;一人当たり面積該当値テキスト">
          <a:extLst>
            <a:ext uri="{FF2B5EF4-FFF2-40B4-BE49-F238E27FC236}">
              <a16:creationId xmlns:a16="http://schemas.microsoft.com/office/drawing/2014/main" id="{E6211450-2D78-414E-AE61-104B50B7B810}"/>
            </a:ext>
          </a:extLst>
        </xdr:cNvPr>
        <xdr:cNvSpPr txBox="1"/>
      </xdr:nvSpPr>
      <xdr:spPr>
        <a:xfrm>
          <a:off x="22199600" y="106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132218</xdr:rowOff>
    </xdr:from>
    <xdr:to>
      <xdr:col>112</xdr:col>
      <xdr:colOff>38100</xdr:colOff>
      <xdr:row>63</xdr:row>
      <xdr:rowOff>62368</xdr:rowOff>
    </xdr:to>
    <xdr:sp macro="" textlink="">
      <xdr:nvSpPr>
        <xdr:cNvPr id="709" name="楕円 708">
          <a:extLst>
            <a:ext uri="{FF2B5EF4-FFF2-40B4-BE49-F238E27FC236}">
              <a16:creationId xmlns:a16="http://schemas.microsoft.com/office/drawing/2014/main" id="{F6CF0ACE-66ED-4C9B-9315-827C546518D2}"/>
            </a:ext>
          </a:extLst>
        </xdr:cNvPr>
        <xdr:cNvSpPr/>
      </xdr:nvSpPr>
      <xdr:spPr>
        <a:xfrm>
          <a:off x="21272500" y="1076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6538</xdr:rowOff>
    </xdr:from>
    <xdr:to>
      <xdr:col>116</xdr:col>
      <xdr:colOff>63500</xdr:colOff>
      <xdr:row>63</xdr:row>
      <xdr:rowOff>11568</xdr:rowOff>
    </xdr:to>
    <xdr:cxnSp macro="">
      <xdr:nvCxnSpPr>
        <xdr:cNvPr id="710" name="直線コネクタ 709">
          <a:extLst>
            <a:ext uri="{FF2B5EF4-FFF2-40B4-BE49-F238E27FC236}">
              <a16:creationId xmlns:a16="http://schemas.microsoft.com/office/drawing/2014/main" id="{FDB1257D-AABE-4897-AA1D-BBCF5CFDE48A}"/>
            </a:ext>
          </a:extLst>
        </xdr:cNvPr>
        <xdr:cNvCxnSpPr/>
      </xdr:nvCxnSpPr>
      <xdr:spPr>
        <a:xfrm flipV="1">
          <a:off x="21323300" y="10807888"/>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137840</xdr:rowOff>
    </xdr:from>
    <xdr:to>
      <xdr:col>107</xdr:col>
      <xdr:colOff>101600</xdr:colOff>
      <xdr:row>63</xdr:row>
      <xdr:rowOff>67990</xdr:rowOff>
    </xdr:to>
    <xdr:sp macro="" textlink="">
      <xdr:nvSpPr>
        <xdr:cNvPr id="711" name="楕円 710">
          <a:extLst>
            <a:ext uri="{FF2B5EF4-FFF2-40B4-BE49-F238E27FC236}">
              <a16:creationId xmlns:a16="http://schemas.microsoft.com/office/drawing/2014/main" id="{9B194424-31F3-4CA8-AD38-B8C8A263535F}"/>
            </a:ext>
          </a:extLst>
        </xdr:cNvPr>
        <xdr:cNvSpPr/>
      </xdr:nvSpPr>
      <xdr:spPr>
        <a:xfrm>
          <a:off x="20383500" y="1076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11568</xdr:rowOff>
    </xdr:from>
    <xdr:to>
      <xdr:col>111</xdr:col>
      <xdr:colOff>177800</xdr:colOff>
      <xdr:row>63</xdr:row>
      <xdr:rowOff>17190</xdr:rowOff>
    </xdr:to>
    <xdr:cxnSp macro="">
      <xdr:nvCxnSpPr>
        <xdr:cNvPr id="712" name="直線コネクタ 711">
          <a:extLst>
            <a:ext uri="{FF2B5EF4-FFF2-40B4-BE49-F238E27FC236}">
              <a16:creationId xmlns:a16="http://schemas.microsoft.com/office/drawing/2014/main" id="{D7E75763-8C5F-43BB-9EF0-CD9DB21B9F8D}"/>
            </a:ext>
          </a:extLst>
        </xdr:cNvPr>
        <xdr:cNvCxnSpPr/>
      </xdr:nvCxnSpPr>
      <xdr:spPr>
        <a:xfrm flipV="1">
          <a:off x="20434300" y="10812918"/>
          <a:ext cx="889000" cy="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142230</xdr:rowOff>
    </xdr:from>
    <xdr:to>
      <xdr:col>102</xdr:col>
      <xdr:colOff>165100</xdr:colOff>
      <xdr:row>63</xdr:row>
      <xdr:rowOff>72380</xdr:rowOff>
    </xdr:to>
    <xdr:sp macro="" textlink="">
      <xdr:nvSpPr>
        <xdr:cNvPr id="713" name="楕円 712">
          <a:extLst>
            <a:ext uri="{FF2B5EF4-FFF2-40B4-BE49-F238E27FC236}">
              <a16:creationId xmlns:a16="http://schemas.microsoft.com/office/drawing/2014/main" id="{87532D44-B2DB-4554-A7AA-90C3AA4F6BE6}"/>
            </a:ext>
          </a:extLst>
        </xdr:cNvPr>
        <xdr:cNvSpPr/>
      </xdr:nvSpPr>
      <xdr:spPr>
        <a:xfrm>
          <a:off x="19494500" y="1077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17190</xdr:rowOff>
    </xdr:from>
    <xdr:to>
      <xdr:col>107</xdr:col>
      <xdr:colOff>50800</xdr:colOff>
      <xdr:row>63</xdr:row>
      <xdr:rowOff>21580</xdr:rowOff>
    </xdr:to>
    <xdr:cxnSp macro="">
      <xdr:nvCxnSpPr>
        <xdr:cNvPr id="714" name="直線コネクタ 713">
          <a:extLst>
            <a:ext uri="{FF2B5EF4-FFF2-40B4-BE49-F238E27FC236}">
              <a16:creationId xmlns:a16="http://schemas.microsoft.com/office/drawing/2014/main" id="{939F6562-96F9-4682-95D8-D034BFC0BD88}"/>
            </a:ext>
          </a:extLst>
        </xdr:cNvPr>
        <xdr:cNvCxnSpPr/>
      </xdr:nvCxnSpPr>
      <xdr:spPr>
        <a:xfrm flipV="1">
          <a:off x="19545300" y="10818540"/>
          <a:ext cx="889000" cy="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146573</xdr:rowOff>
    </xdr:from>
    <xdr:to>
      <xdr:col>98</xdr:col>
      <xdr:colOff>38100</xdr:colOff>
      <xdr:row>63</xdr:row>
      <xdr:rowOff>76723</xdr:rowOff>
    </xdr:to>
    <xdr:sp macro="" textlink="">
      <xdr:nvSpPr>
        <xdr:cNvPr id="715" name="楕円 714">
          <a:extLst>
            <a:ext uri="{FF2B5EF4-FFF2-40B4-BE49-F238E27FC236}">
              <a16:creationId xmlns:a16="http://schemas.microsoft.com/office/drawing/2014/main" id="{B3647534-6A88-4D22-A793-70D77ACB1E60}"/>
            </a:ext>
          </a:extLst>
        </xdr:cNvPr>
        <xdr:cNvSpPr/>
      </xdr:nvSpPr>
      <xdr:spPr>
        <a:xfrm>
          <a:off x="18605500" y="107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21580</xdr:rowOff>
    </xdr:from>
    <xdr:to>
      <xdr:col>102</xdr:col>
      <xdr:colOff>114300</xdr:colOff>
      <xdr:row>63</xdr:row>
      <xdr:rowOff>25923</xdr:rowOff>
    </xdr:to>
    <xdr:cxnSp macro="">
      <xdr:nvCxnSpPr>
        <xdr:cNvPr id="716" name="直線コネクタ 715">
          <a:extLst>
            <a:ext uri="{FF2B5EF4-FFF2-40B4-BE49-F238E27FC236}">
              <a16:creationId xmlns:a16="http://schemas.microsoft.com/office/drawing/2014/main" id="{C6A995C5-14FF-4E87-B3E1-93F6F757FBC0}"/>
            </a:ext>
          </a:extLst>
        </xdr:cNvPr>
        <xdr:cNvCxnSpPr/>
      </xdr:nvCxnSpPr>
      <xdr:spPr>
        <a:xfrm flipV="1">
          <a:off x="18656300" y="10822930"/>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717" name="n_1aveValue【学校施設】&#10;一人当たり面積">
          <a:extLst>
            <a:ext uri="{FF2B5EF4-FFF2-40B4-BE49-F238E27FC236}">
              <a16:creationId xmlns:a16="http://schemas.microsoft.com/office/drawing/2014/main" id="{B6D0DF51-C76E-4DEC-BFC0-2D61861E8FD1}"/>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718" name="n_2aveValue【学校施設】&#10;一人当たり面積">
          <a:extLst>
            <a:ext uri="{FF2B5EF4-FFF2-40B4-BE49-F238E27FC236}">
              <a16:creationId xmlns:a16="http://schemas.microsoft.com/office/drawing/2014/main" id="{AAFA9541-E555-4097-9E60-BC833D83931A}"/>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719" name="n_3aveValue【学校施設】&#10;一人当たり面積">
          <a:extLst>
            <a:ext uri="{FF2B5EF4-FFF2-40B4-BE49-F238E27FC236}">
              <a16:creationId xmlns:a16="http://schemas.microsoft.com/office/drawing/2014/main" id="{EB626366-7150-4DFB-ADEA-E1C62B94CF5F}"/>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720" name="n_4aveValue【学校施設】&#10;一人当たり面積">
          <a:extLst>
            <a:ext uri="{FF2B5EF4-FFF2-40B4-BE49-F238E27FC236}">
              <a16:creationId xmlns:a16="http://schemas.microsoft.com/office/drawing/2014/main" id="{D2795244-91D6-4B5B-A3EE-F2F2A9251757}"/>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53495</xdr:rowOff>
    </xdr:from>
    <xdr:ext cx="469744" cy="259045"/>
    <xdr:sp macro="" textlink="">
      <xdr:nvSpPr>
        <xdr:cNvPr id="721" name="n_1mainValue【学校施設】&#10;一人当たり面積">
          <a:extLst>
            <a:ext uri="{FF2B5EF4-FFF2-40B4-BE49-F238E27FC236}">
              <a16:creationId xmlns:a16="http://schemas.microsoft.com/office/drawing/2014/main" id="{06C35A85-CBA9-41B6-B9E4-FBD49F156D72}"/>
            </a:ext>
          </a:extLst>
        </xdr:cNvPr>
        <xdr:cNvSpPr txBox="1"/>
      </xdr:nvSpPr>
      <xdr:spPr>
        <a:xfrm>
          <a:off x="21075727" y="1085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59117</xdr:rowOff>
    </xdr:from>
    <xdr:ext cx="469744" cy="259045"/>
    <xdr:sp macro="" textlink="">
      <xdr:nvSpPr>
        <xdr:cNvPr id="722" name="n_2mainValue【学校施設】&#10;一人当たり面積">
          <a:extLst>
            <a:ext uri="{FF2B5EF4-FFF2-40B4-BE49-F238E27FC236}">
              <a16:creationId xmlns:a16="http://schemas.microsoft.com/office/drawing/2014/main" id="{7B2BCA75-8B6D-4753-A409-E61331144858}"/>
            </a:ext>
          </a:extLst>
        </xdr:cNvPr>
        <xdr:cNvSpPr txBox="1"/>
      </xdr:nvSpPr>
      <xdr:spPr>
        <a:xfrm>
          <a:off x="20199427" y="1086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63507</xdr:rowOff>
    </xdr:from>
    <xdr:ext cx="469744" cy="259045"/>
    <xdr:sp macro="" textlink="">
      <xdr:nvSpPr>
        <xdr:cNvPr id="723" name="n_3mainValue【学校施設】&#10;一人当たり面積">
          <a:extLst>
            <a:ext uri="{FF2B5EF4-FFF2-40B4-BE49-F238E27FC236}">
              <a16:creationId xmlns:a16="http://schemas.microsoft.com/office/drawing/2014/main" id="{89287634-7148-4F5D-985B-40798A9978FF}"/>
            </a:ext>
          </a:extLst>
        </xdr:cNvPr>
        <xdr:cNvSpPr txBox="1"/>
      </xdr:nvSpPr>
      <xdr:spPr>
        <a:xfrm>
          <a:off x="19310427" y="10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67850</xdr:rowOff>
    </xdr:from>
    <xdr:ext cx="469744" cy="259045"/>
    <xdr:sp macro="" textlink="">
      <xdr:nvSpPr>
        <xdr:cNvPr id="724" name="n_4mainValue【学校施設】&#10;一人当たり面積">
          <a:extLst>
            <a:ext uri="{FF2B5EF4-FFF2-40B4-BE49-F238E27FC236}">
              <a16:creationId xmlns:a16="http://schemas.microsoft.com/office/drawing/2014/main" id="{FFF75FEC-0C7F-491E-8934-4EDBA9665F41}"/>
            </a:ext>
          </a:extLst>
        </xdr:cNvPr>
        <xdr:cNvSpPr txBox="1"/>
      </xdr:nvSpPr>
      <xdr:spPr>
        <a:xfrm>
          <a:off x="18421427" y="1086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7A203F69-73B7-4346-A191-9C01FCBC417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965D17A0-D254-4BB4-BC92-305706EE024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4ED1589F-AE32-4BEC-8DF6-2EAD2E42FAF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14F1F6D-FA83-423F-9563-BD4926C37E2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69ACC44A-783F-485D-B647-B414E89CA33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9E7178FA-C10D-486B-835C-35991F1ACAA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F9090826-EAF1-4EFC-9154-21BC249B91B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EE3E1ACC-9B04-4C5A-BB67-D4D93757065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453B4F51-A1E2-4F87-B7DF-F19BFBE6962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7C723C46-407C-483B-B3DA-83B32A68575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34C11C99-7A08-4BF3-BAB2-7C41C39DE12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16A8A693-6DAE-426A-B9BD-C20096556DB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3DA02761-51B8-419E-AA5D-5086ABC17FF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1A9782C3-A120-47BD-8233-ECE5FEE4B34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4F64EFE6-CECF-436F-B34C-277F9A767E3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865793DC-CF2A-402B-8FE1-E61A388A451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FFB4A597-6E56-418C-898D-EC8959A883A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D0769C70-FC06-4BC2-B168-F0193D9C18C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1074F1CC-E9C5-45C5-8960-EB54D848D23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89ABD685-17F0-48C9-A519-00CC5030A09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8827EF0A-A1EF-4728-8B56-158AEBDABB7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3D1AE513-8F64-4758-9758-23FBB996A7B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541BB1A4-6F60-48C2-8A6A-1DA32210191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56084ACF-1D59-4AAA-9BF1-AC520489468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B4A081C1-BE6A-4E08-9BFF-EAD3814BB41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FE558ECB-B781-41BC-A72E-2C52EEAD96A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445717D3-69CB-4EA2-9658-F1F662015CA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41A1919A-191F-4BD5-8589-A1B6C0D3920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79A4F072-613D-4C87-BF6D-F49E8D68189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2E8C0B08-FD69-43FB-B9F6-E3D5CCDF1D7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EBAE283D-FB6D-42BB-B3E9-EDF149C3E35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5EDE5D96-D412-4835-87D4-2A3CAF0188D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69631561-485B-473F-9563-25FA8FEDCD0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65248EF1-8BA0-4AA0-A084-07785478C8A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F23CDC83-3CA9-4B95-91EF-E59804F55FF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2171333E-FF6D-40A7-967D-A42F1A4C46F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58E470D4-1384-4211-8CDE-92A4E97C17D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37860D4F-3009-4814-81B4-EA0C82351B6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CF2D7345-F682-44A7-ABE2-1D15F7059DA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9E48C78B-4A90-4DA3-A691-12861DCE7BD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10F85766-9C08-4E63-9031-D850EB5F569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5E7E17AE-63BC-44AB-8525-765844BA86BD}"/>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id="{2F0D1334-2047-4C72-8977-68C3521EC30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986F1CFE-5B91-4205-81C0-8CD360B0BDE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69" name="【公民館】&#10;有形固定資産減価償却率最大値テキスト">
          <a:extLst>
            <a:ext uri="{FF2B5EF4-FFF2-40B4-BE49-F238E27FC236}">
              <a16:creationId xmlns:a16="http://schemas.microsoft.com/office/drawing/2014/main" id="{69B2422F-188A-48D5-9C05-686F80A900F1}"/>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70" name="直線コネクタ 769">
          <a:extLst>
            <a:ext uri="{FF2B5EF4-FFF2-40B4-BE49-F238E27FC236}">
              <a16:creationId xmlns:a16="http://schemas.microsoft.com/office/drawing/2014/main" id="{5D9AABF7-038C-4ABB-9092-AE00EC6D1EDD}"/>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771" name="【公民館】&#10;有形固定資産減価償却率平均値テキスト">
          <a:extLst>
            <a:ext uri="{FF2B5EF4-FFF2-40B4-BE49-F238E27FC236}">
              <a16:creationId xmlns:a16="http://schemas.microsoft.com/office/drawing/2014/main" id="{70606027-32D2-4510-9987-10C0E1C221DD}"/>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72" name="フローチャート: 判断 771">
          <a:extLst>
            <a:ext uri="{FF2B5EF4-FFF2-40B4-BE49-F238E27FC236}">
              <a16:creationId xmlns:a16="http://schemas.microsoft.com/office/drawing/2014/main" id="{C49BB223-25CC-4CF9-A371-61FCCAF83B68}"/>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73" name="フローチャート: 判断 772">
          <a:extLst>
            <a:ext uri="{FF2B5EF4-FFF2-40B4-BE49-F238E27FC236}">
              <a16:creationId xmlns:a16="http://schemas.microsoft.com/office/drawing/2014/main" id="{26DCC06D-887E-4620-BDEF-D5D8B03E9653}"/>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4" name="フローチャート: 判断 773">
          <a:extLst>
            <a:ext uri="{FF2B5EF4-FFF2-40B4-BE49-F238E27FC236}">
              <a16:creationId xmlns:a16="http://schemas.microsoft.com/office/drawing/2014/main" id="{3C16BDA2-8C00-42B0-8D08-ED157E533FC8}"/>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5" name="フローチャート: 判断 774">
          <a:extLst>
            <a:ext uri="{FF2B5EF4-FFF2-40B4-BE49-F238E27FC236}">
              <a16:creationId xmlns:a16="http://schemas.microsoft.com/office/drawing/2014/main" id="{2FC55124-FA6F-4E37-89A9-01230BB7037A}"/>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76" name="フローチャート: 判断 775">
          <a:extLst>
            <a:ext uri="{FF2B5EF4-FFF2-40B4-BE49-F238E27FC236}">
              <a16:creationId xmlns:a16="http://schemas.microsoft.com/office/drawing/2014/main" id="{84FC3A21-D6A7-4FE4-AF5C-2F338563179D}"/>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A6CD8C4-6D22-49A0-B66C-768D566F67C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E8148AB9-5720-4249-B606-7D1B0D7B418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C101F5F-B0DB-4B22-9BC6-5F96B9B1EA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60293AEC-7BAC-4819-BEAD-E9FCA3B2E9A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DBE50438-5DD6-40DD-9531-9CEB6C5C8B3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169092</xdr:rowOff>
    </xdr:from>
    <xdr:to>
      <xdr:col>85</xdr:col>
      <xdr:colOff>177800</xdr:colOff>
      <xdr:row>107</xdr:row>
      <xdr:rowOff>99242</xdr:rowOff>
    </xdr:to>
    <xdr:sp macro="" textlink="">
      <xdr:nvSpPr>
        <xdr:cNvPr id="782" name="楕円 781">
          <a:extLst>
            <a:ext uri="{FF2B5EF4-FFF2-40B4-BE49-F238E27FC236}">
              <a16:creationId xmlns:a16="http://schemas.microsoft.com/office/drawing/2014/main" id="{082F0282-EEBC-47C5-A0A8-E4147EF9DA4A}"/>
            </a:ext>
          </a:extLst>
        </xdr:cNvPr>
        <xdr:cNvSpPr/>
      </xdr:nvSpPr>
      <xdr:spPr>
        <a:xfrm>
          <a:off x="162687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147519</xdr:rowOff>
    </xdr:from>
    <xdr:ext cx="405111" cy="259045"/>
    <xdr:sp macro="" textlink="">
      <xdr:nvSpPr>
        <xdr:cNvPr id="783" name="【公民館】&#10;有形固定資産減価償却率該当値テキスト">
          <a:extLst>
            <a:ext uri="{FF2B5EF4-FFF2-40B4-BE49-F238E27FC236}">
              <a16:creationId xmlns:a16="http://schemas.microsoft.com/office/drawing/2014/main" id="{304B299C-F4B8-4A31-A43F-4B79AD28194E}"/>
            </a:ext>
          </a:extLst>
        </xdr:cNvPr>
        <xdr:cNvSpPr txBox="1"/>
      </xdr:nvSpPr>
      <xdr:spPr>
        <a:xfrm>
          <a:off x="16357600"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152763</xdr:rowOff>
    </xdr:from>
    <xdr:to>
      <xdr:col>81</xdr:col>
      <xdr:colOff>101600</xdr:colOff>
      <xdr:row>107</xdr:row>
      <xdr:rowOff>82913</xdr:rowOff>
    </xdr:to>
    <xdr:sp macro="" textlink="">
      <xdr:nvSpPr>
        <xdr:cNvPr id="784" name="楕円 783">
          <a:extLst>
            <a:ext uri="{FF2B5EF4-FFF2-40B4-BE49-F238E27FC236}">
              <a16:creationId xmlns:a16="http://schemas.microsoft.com/office/drawing/2014/main" id="{B86470B0-41C7-4CFC-9C35-1B3AD2A60427}"/>
            </a:ext>
          </a:extLst>
        </xdr:cNvPr>
        <xdr:cNvSpPr/>
      </xdr:nvSpPr>
      <xdr:spPr>
        <a:xfrm>
          <a:off x="15430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32113</xdr:rowOff>
    </xdr:from>
    <xdr:to>
      <xdr:col>85</xdr:col>
      <xdr:colOff>127000</xdr:colOff>
      <xdr:row>107</xdr:row>
      <xdr:rowOff>48442</xdr:rowOff>
    </xdr:to>
    <xdr:cxnSp macro="">
      <xdr:nvCxnSpPr>
        <xdr:cNvPr id="785" name="直線コネクタ 784">
          <a:extLst>
            <a:ext uri="{FF2B5EF4-FFF2-40B4-BE49-F238E27FC236}">
              <a16:creationId xmlns:a16="http://schemas.microsoft.com/office/drawing/2014/main" id="{0F7CFBA8-82AD-41E2-82C5-843F9B9EA92B}"/>
            </a:ext>
          </a:extLst>
        </xdr:cNvPr>
        <xdr:cNvCxnSpPr/>
      </xdr:nvCxnSpPr>
      <xdr:spPr>
        <a:xfrm>
          <a:off x="15481300" y="1837726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134801</xdr:rowOff>
    </xdr:from>
    <xdr:to>
      <xdr:col>76</xdr:col>
      <xdr:colOff>165100</xdr:colOff>
      <xdr:row>107</xdr:row>
      <xdr:rowOff>64951</xdr:rowOff>
    </xdr:to>
    <xdr:sp macro="" textlink="">
      <xdr:nvSpPr>
        <xdr:cNvPr id="786" name="楕円 785">
          <a:extLst>
            <a:ext uri="{FF2B5EF4-FFF2-40B4-BE49-F238E27FC236}">
              <a16:creationId xmlns:a16="http://schemas.microsoft.com/office/drawing/2014/main" id="{3D5A8381-38D5-4253-A63D-6C9074500BB7}"/>
            </a:ext>
          </a:extLst>
        </xdr:cNvPr>
        <xdr:cNvSpPr/>
      </xdr:nvSpPr>
      <xdr:spPr>
        <a:xfrm>
          <a:off x="14541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14151</xdr:rowOff>
    </xdr:from>
    <xdr:to>
      <xdr:col>81</xdr:col>
      <xdr:colOff>50800</xdr:colOff>
      <xdr:row>107</xdr:row>
      <xdr:rowOff>32113</xdr:rowOff>
    </xdr:to>
    <xdr:cxnSp macro="">
      <xdr:nvCxnSpPr>
        <xdr:cNvPr id="787" name="直線コネクタ 786">
          <a:extLst>
            <a:ext uri="{FF2B5EF4-FFF2-40B4-BE49-F238E27FC236}">
              <a16:creationId xmlns:a16="http://schemas.microsoft.com/office/drawing/2014/main" id="{29F9D815-C471-4A3B-9BCC-913A76C57ABD}"/>
            </a:ext>
          </a:extLst>
        </xdr:cNvPr>
        <xdr:cNvCxnSpPr/>
      </xdr:nvCxnSpPr>
      <xdr:spPr>
        <a:xfrm>
          <a:off x="14592300" y="183593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115207</xdr:rowOff>
    </xdr:from>
    <xdr:to>
      <xdr:col>72</xdr:col>
      <xdr:colOff>38100</xdr:colOff>
      <xdr:row>107</xdr:row>
      <xdr:rowOff>45357</xdr:rowOff>
    </xdr:to>
    <xdr:sp macro="" textlink="">
      <xdr:nvSpPr>
        <xdr:cNvPr id="788" name="楕円 787">
          <a:extLst>
            <a:ext uri="{FF2B5EF4-FFF2-40B4-BE49-F238E27FC236}">
              <a16:creationId xmlns:a16="http://schemas.microsoft.com/office/drawing/2014/main" id="{EF8BC331-04D0-4552-A5EF-8699780CED78}"/>
            </a:ext>
          </a:extLst>
        </xdr:cNvPr>
        <xdr:cNvSpPr/>
      </xdr:nvSpPr>
      <xdr:spPr>
        <a:xfrm>
          <a:off x="13652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166007</xdr:rowOff>
    </xdr:from>
    <xdr:to>
      <xdr:col>76</xdr:col>
      <xdr:colOff>114300</xdr:colOff>
      <xdr:row>107</xdr:row>
      <xdr:rowOff>14151</xdr:rowOff>
    </xdr:to>
    <xdr:cxnSp macro="">
      <xdr:nvCxnSpPr>
        <xdr:cNvPr id="789" name="直線コネクタ 788">
          <a:extLst>
            <a:ext uri="{FF2B5EF4-FFF2-40B4-BE49-F238E27FC236}">
              <a16:creationId xmlns:a16="http://schemas.microsoft.com/office/drawing/2014/main" id="{6F334240-666C-44EB-BD45-7FECCC0FE963}"/>
            </a:ext>
          </a:extLst>
        </xdr:cNvPr>
        <xdr:cNvCxnSpPr/>
      </xdr:nvCxnSpPr>
      <xdr:spPr>
        <a:xfrm>
          <a:off x="13703300" y="183397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95613</xdr:rowOff>
    </xdr:from>
    <xdr:to>
      <xdr:col>67</xdr:col>
      <xdr:colOff>101600</xdr:colOff>
      <xdr:row>107</xdr:row>
      <xdr:rowOff>25763</xdr:rowOff>
    </xdr:to>
    <xdr:sp macro="" textlink="">
      <xdr:nvSpPr>
        <xdr:cNvPr id="790" name="楕円 789">
          <a:extLst>
            <a:ext uri="{FF2B5EF4-FFF2-40B4-BE49-F238E27FC236}">
              <a16:creationId xmlns:a16="http://schemas.microsoft.com/office/drawing/2014/main" id="{9FE85305-D90D-48DF-936B-E9A098A7A0F4}"/>
            </a:ext>
          </a:extLst>
        </xdr:cNvPr>
        <xdr:cNvSpPr/>
      </xdr:nvSpPr>
      <xdr:spPr>
        <a:xfrm>
          <a:off x="12763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146413</xdr:rowOff>
    </xdr:from>
    <xdr:to>
      <xdr:col>71</xdr:col>
      <xdr:colOff>177800</xdr:colOff>
      <xdr:row>106</xdr:row>
      <xdr:rowOff>166007</xdr:rowOff>
    </xdr:to>
    <xdr:cxnSp macro="">
      <xdr:nvCxnSpPr>
        <xdr:cNvPr id="791" name="直線コネクタ 790">
          <a:extLst>
            <a:ext uri="{FF2B5EF4-FFF2-40B4-BE49-F238E27FC236}">
              <a16:creationId xmlns:a16="http://schemas.microsoft.com/office/drawing/2014/main" id="{308A3C98-712A-4CAF-92C2-E9BB020BC648}"/>
            </a:ext>
          </a:extLst>
        </xdr:cNvPr>
        <xdr:cNvCxnSpPr/>
      </xdr:nvCxnSpPr>
      <xdr:spPr>
        <a:xfrm>
          <a:off x="12814300" y="183201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792" name="n_1aveValue【公民館】&#10;有形固定資産減価償却率">
          <a:extLst>
            <a:ext uri="{FF2B5EF4-FFF2-40B4-BE49-F238E27FC236}">
              <a16:creationId xmlns:a16="http://schemas.microsoft.com/office/drawing/2014/main" id="{23161D5C-B2C7-4C07-A2F2-5CF8B15D46DD}"/>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93" name="n_2aveValue【公民館】&#10;有形固定資産減価償却率">
          <a:extLst>
            <a:ext uri="{FF2B5EF4-FFF2-40B4-BE49-F238E27FC236}">
              <a16:creationId xmlns:a16="http://schemas.microsoft.com/office/drawing/2014/main" id="{F76AED6D-3392-40A8-BB2A-13B6E2070FCC}"/>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94" name="n_3aveValue【公民館】&#10;有形固定資産減価償却率">
          <a:extLst>
            <a:ext uri="{FF2B5EF4-FFF2-40B4-BE49-F238E27FC236}">
              <a16:creationId xmlns:a16="http://schemas.microsoft.com/office/drawing/2014/main" id="{C8B26B8F-DEF2-43FF-8941-B43AACF2C279}"/>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795" name="n_4aveValue【公民館】&#10;有形固定資産減価償却率">
          <a:extLst>
            <a:ext uri="{FF2B5EF4-FFF2-40B4-BE49-F238E27FC236}">
              <a16:creationId xmlns:a16="http://schemas.microsoft.com/office/drawing/2014/main" id="{7BEB9EA4-7F95-4544-8BF4-7E4C437B0808}"/>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74040</xdr:rowOff>
    </xdr:from>
    <xdr:ext cx="405111" cy="259045"/>
    <xdr:sp macro="" textlink="">
      <xdr:nvSpPr>
        <xdr:cNvPr id="796" name="n_1mainValue【公民館】&#10;有形固定資産減価償却率">
          <a:extLst>
            <a:ext uri="{FF2B5EF4-FFF2-40B4-BE49-F238E27FC236}">
              <a16:creationId xmlns:a16="http://schemas.microsoft.com/office/drawing/2014/main" id="{A565506D-EA5B-4E99-8E56-D56A0145DB24}"/>
            </a:ext>
          </a:extLst>
        </xdr:cNvPr>
        <xdr:cNvSpPr txBox="1"/>
      </xdr:nvSpPr>
      <xdr:spPr>
        <a:xfrm>
          <a:off x="15266044"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56078</xdr:rowOff>
    </xdr:from>
    <xdr:ext cx="405111" cy="259045"/>
    <xdr:sp macro="" textlink="">
      <xdr:nvSpPr>
        <xdr:cNvPr id="797" name="n_2mainValue【公民館】&#10;有形固定資産減価償却率">
          <a:extLst>
            <a:ext uri="{FF2B5EF4-FFF2-40B4-BE49-F238E27FC236}">
              <a16:creationId xmlns:a16="http://schemas.microsoft.com/office/drawing/2014/main" id="{25F96B8C-1825-4954-802D-F5E966428ED7}"/>
            </a:ext>
          </a:extLst>
        </xdr:cNvPr>
        <xdr:cNvSpPr txBox="1"/>
      </xdr:nvSpPr>
      <xdr:spPr>
        <a:xfrm>
          <a:off x="14389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36484</xdr:rowOff>
    </xdr:from>
    <xdr:ext cx="405111" cy="259045"/>
    <xdr:sp macro="" textlink="">
      <xdr:nvSpPr>
        <xdr:cNvPr id="798" name="n_3mainValue【公民館】&#10;有形固定資産減価償却率">
          <a:extLst>
            <a:ext uri="{FF2B5EF4-FFF2-40B4-BE49-F238E27FC236}">
              <a16:creationId xmlns:a16="http://schemas.microsoft.com/office/drawing/2014/main" id="{A799A5FA-FD99-44E1-BB70-FAA5B3051E34}"/>
            </a:ext>
          </a:extLst>
        </xdr:cNvPr>
        <xdr:cNvSpPr txBox="1"/>
      </xdr:nvSpPr>
      <xdr:spPr>
        <a:xfrm>
          <a:off x="13500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16890</xdr:rowOff>
    </xdr:from>
    <xdr:ext cx="405111" cy="259045"/>
    <xdr:sp macro="" textlink="">
      <xdr:nvSpPr>
        <xdr:cNvPr id="799" name="n_4mainValue【公民館】&#10;有形固定資産減価償却率">
          <a:extLst>
            <a:ext uri="{FF2B5EF4-FFF2-40B4-BE49-F238E27FC236}">
              <a16:creationId xmlns:a16="http://schemas.microsoft.com/office/drawing/2014/main" id="{16AE3B42-A549-4D17-972D-06406B250E07}"/>
            </a:ext>
          </a:extLst>
        </xdr:cNvPr>
        <xdr:cNvSpPr txBox="1"/>
      </xdr:nvSpPr>
      <xdr:spPr>
        <a:xfrm>
          <a:off x="12611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92D7B633-2DC2-40D1-ABA3-241451380F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CB26B614-6150-4B31-8374-C7EB1C847B6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A1888838-55E9-48F2-86C2-42CE66552DB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505017B-2DF5-445A-8ED1-C6062E5D487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D6F3B92F-54B7-4B37-82B5-41BE98276F1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973A7AEF-8C9C-4823-BB8A-C6C9FA737D3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85A0E46-3379-460D-976A-CDF0291E732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5E96BEB6-7619-4FF6-AA46-8484F30593A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8104897A-DBB9-4922-A052-EB32DE85899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93DC169F-B900-44D7-BF4A-66F98FE505F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830DCFD0-E7B7-438A-872D-6793C9E3283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BFE4C89C-4EDA-439B-ADAB-AEA5D69ADC7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7DD2D1DB-5085-4D91-8C5F-15DBEE39543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98D1A153-083A-4DE2-BD37-16D182FC862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70579D88-7F7F-424F-AAE5-021FED5D7EA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5" name="テキスト ボックス 814">
          <a:extLst>
            <a:ext uri="{FF2B5EF4-FFF2-40B4-BE49-F238E27FC236}">
              <a16:creationId xmlns:a16="http://schemas.microsoft.com/office/drawing/2014/main" id="{FED3FEE5-3400-47AD-B53D-A3586389A89A}"/>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72A15FC6-4E09-4739-A2B1-9075225021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7" name="テキスト ボックス 816">
          <a:extLst>
            <a:ext uri="{FF2B5EF4-FFF2-40B4-BE49-F238E27FC236}">
              <a16:creationId xmlns:a16="http://schemas.microsoft.com/office/drawing/2014/main" id="{F25CE06E-5BA9-44F3-AE85-4005A0B03DF9}"/>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BBA59DE4-8AF3-41D8-A114-09D10AB4391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9" name="テキスト ボックス 818">
          <a:extLst>
            <a:ext uri="{FF2B5EF4-FFF2-40B4-BE49-F238E27FC236}">
              <a16:creationId xmlns:a16="http://schemas.microsoft.com/office/drawing/2014/main" id="{EC240F04-7278-4E16-B203-355EE9EF87EF}"/>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9047B913-DCD8-440E-A4DD-78A74A84479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1" name="テキスト ボックス 820">
          <a:extLst>
            <a:ext uri="{FF2B5EF4-FFF2-40B4-BE49-F238E27FC236}">
              <a16:creationId xmlns:a16="http://schemas.microsoft.com/office/drawing/2014/main" id="{F43CFD76-DA13-4705-AB3E-71F2026DA1DC}"/>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A76DC44C-7E8F-4D3E-AE5D-A88AFF097D0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23" name="直線コネクタ 822">
          <a:extLst>
            <a:ext uri="{FF2B5EF4-FFF2-40B4-BE49-F238E27FC236}">
              <a16:creationId xmlns:a16="http://schemas.microsoft.com/office/drawing/2014/main" id="{7E197F38-1E40-40E0-9B4D-9273D4008495}"/>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4" name="【公民館】&#10;一人当たり面積最小値テキスト">
          <a:extLst>
            <a:ext uri="{FF2B5EF4-FFF2-40B4-BE49-F238E27FC236}">
              <a16:creationId xmlns:a16="http://schemas.microsoft.com/office/drawing/2014/main" id="{E7F0387D-08D0-4A87-8F33-C47D1DABAAFA}"/>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5" name="直線コネクタ 824">
          <a:extLst>
            <a:ext uri="{FF2B5EF4-FFF2-40B4-BE49-F238E27FC236}">
              <a16:creationId xmlns:a16="http://schemas.microsoft.com/office/drawing/2014/main" id="{C592CBB5-527B-4839-8E2F-47FBCFE420B5}"/>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26" name="【公民館】&#10;一人当たり面積最大値テキスト">
          <a:extLst>
            <a:ext uri="{FF2B5EF4-FFF2-40B4-BE49-F238E27FC236}">
              <a16:creationId xmlns:a16="http://schemas.microsoft.com/office/drawing/2014/main" id="{31E5A67F-8040-468E-BA68-6404BA9DA6F3}"/>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7" name="直線コネクタ 826">
          <a:extLst>
            <a:ext uri="{FF2B5EF4-FFF2-40B4-BE49-F238E27FC236}">
              <a16:creationId xmlns:a16="http://schemas.microsoft.com/office/drawing/2014/main" id="{D99CB3E9-5A74-47E3-B678-58147F5ADA6E}"/>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828" name="【公民館】&#10;一人当たり面積平均値テキスト">
          <a:extLst>
            <a:ext uri="{FF2B5EF4-FFF2-40B4-BE49-F238E27FC236}">
              <a16:creationId xmlns:a16="http://schemas.microsoft.com/office/drawing/2014/main" id="{4F2B5FFC-C10A-4101-A6C9-D8B7BEF44DB3}"/>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29" name="フローチャート: 判断 828">
          <a:extLst>
            <a:ext uri="{FF2B5EF4-FFF2-40B4-BE49-F238E27FC236}">
              <a16:creationId xmlns:a16="http://schemas.microsoft.com/office/drawing/2014/main" id="{B9CA65E1-9D91-4BAE-B4C4-0D32893542AF}"/>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30" name="フローチャート: 判断 829">
          <a:extLst>
            <a:ext uri="{FF2B5EF4-FFF2-40B4-BE49-F238E27FC236}">
              <a16:creationId xmlns:a16="http://schemas.microsoft.com/office/drawing/2014/main" id="{4BEEBF85-4E37-4D3C-924B-6FF22588891B}"/>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31" name="フローチャート: 判断 830">
          <a:extLst>
            <a:ext uri="{FF2B5EF4-FFF2-40B4-BE49-F238E27FC236}">
              <a16:creationId xmlns:a16="http://schemas.microsoft.com/office/drawing/2014/main" id="{B7673869-E43A-425D-8797-15721BFB8477}"/>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32" name="フローチャート: 判断 831">
          <a:extLst>
            <a:ext uri="{FF2B5EF4-FFF2-40B4-BE49-F238E27FC236}">
              <a16:creationId xmlns:a16="http://schemas.microsoft.com/office/drawing/2014/main" id="{8C81B8B7-9BC6-4A0B-8B7E-DE1DB98E9E38}"/>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833" name="フローチャート: 判断 832">
          <a:extLst>
            <a:ext uri="{FF2B5EF4-FFF2-40B4-BE49-F238E27FC236}">
              <a16:creationId xmlns:a16="http://schemas.microsoft.com/office/drawing/2014/main" id="{DDEE35A6-D4E1-41B0-846C-8BC18E41159C}"/>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4E163F3-AB54-44A0-B127-D8DEDF9A2EA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5CF69670-CF29-483F-BCB2-436E050CE8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7222B0C1-797D-4323-BC82-CA4F72B47DB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14C8597-D3DB-42F5-9040-80C2E52E3A8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E75835D2-732E-48CE-AB28-8523D30D78E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67081</xdr:rowOff>
    </xdr:from>
    <xdr:to>
      <xdr:col>116</xdr:col>
      <xdr:colOff>114300</xdr:colOff>
      <xdr:row>108</xdr:row>
      <xdr:rowOff>168681</xdr:rowOff>
    </xdr:to>
    <xdr:sp macro="" textlink="">
      <xdr:nvSpPr>
        <xdr:cNvPr id="839" name="楕円 838">
          <a:extLst>
            <a:ext uri="{FF2B5EF4-FFF2-40B4-BE49-F238E27FC236}">
              <a16:creationId xmlns:a16="http://schemas.microsoft.com/office/drawing/2014/main" id="{09B8D9DA-EE5D-4B08-AF0A-FB2E642064A5}"/>
            </a:ext>
          </a:extLst>
        </xdr:cNvPr>
        <xdr:cNvSpPr/>
      </xdr:nvSpPr>
      <xdr:spPr>
        <a:xfrm>
          <a:off x="22110700" y="185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170933</xdr:rowOff>
    </xdr:from>
    <xdr:ext cx="469744" cy="259045"/>
    <xdr:sp macro="" textlink="">
      <xdr:nvSpPr>
        <xdr:cNvPr id="840" name="【公民館】&#10;一人当たり面積該当値テキスト">
          <a:extLst>
            <a:ext uri="{FF2B5EF4-FFF2-40B4-BE49-F238E27FC236}">
              <a16:creationId xmlns:a16="http://schemas.microsoft.com/office/drawing/2014/main" id="{BA98AF6D-E717-4443-8D96-991DDD1BD2F6}"/>
            </a:ext>
          </a:extLst>
        </xdr:cNvPr>
        <xdr:cNvSpPr txBox="1"/>
      </xdr:nvSpPr>
      <xdr:spPr>
        <a:xfrm>
          <a:off x="22199600" y="185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68148</xdr:rowOff>
    </xdr:from>
    <xdr:to>
      <xdr:col>112</xdr:col>
      <xdr:colOff>38100</xdr:colOff>
      <xdr:row>108</xdr:row>
      <xdr:rowOff>169748</xdr:rowOff>
    </xdr:to>
    <xdr:sp macro="" textlink="">
      <xdr:nvSpPr>
        <xdr:cNvPr id="841" name="楕円 840">
          <a:extLst>
            <a:ext uri="{FF2B5EF4-FFF2-40B4-BE49-F238E27FC236}">
              <a16:creationId xmlns:a16="http://schemas.microsoft.com/office/drawing/2014/main" id="{CCB1A48B-0DF7-45F0-A27E-D4EB2A84BCF9}"/>
            </a:ext>
          </a:extLst>
        </xdr:cNvPr>
        <xdr:cNvSpPr/>
      </xdr:nvSpPr>
      <xdr:spPr>
        <a:xfrm>
          <a:off x="21272500" y="185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117881</xdr:rowOff>
    </xdr:from>
    <xdr:to>
      <xdr:col>116</xdr:col>
      <xdr:colOff>63500</xdr:colOff>
      <xdr:row>108</xdr:row>
      <xdr:rowOff>118948</xdr:rowOff>
    </xdr:to>
    <xdr:cxnSp macro="">
      <xdr:nvCxnSpPr>
        <xdr:cNvPr id="842" name="直線コネクタ 841">
          <a:extLst>
            <a:ext uri="{FF2B5EF4-FFF2-40B4-BE49-F238E27FC236}">
              <a16:creationId xmlns:a16="http://schemas.microsoft.com/office/drawing/2014/main" id="{893AE8B1-6BD9-452B-A1DB-61FB2B895649}"/>
            </a:ext>
          </a:extLst>
        </xdr:cNvPr>
        <xdr:cNvCxnSpPr/>
      </xdr:nvCxnSpPr>
      <xdr:spPr>
        <a:xfrm flipV="1">
          <a:off x="21323300" y="18634481"/>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69292</xdr:rowOff>
    </xdr:from>
    <xdr:to>
      <xdr:col>107</xdr:col>
      <xdr:colOff>101600</xdr:colOff>
      <xdr:row>108</xdr:row>
      <xdr:rowOff>170892</xdr:rowOff>
    </xdr:to>
    <xdr:sp macro="" textlink="">
      <xdr:nvSpPr>
        <xdr:cNvPr id="843" name="楕円 842">
          <a:extLst>
            <a:ext uri="{FF2B5EF4-FFF2-40B4-BE49-F238E27FC236}">
              <a16:creationId xmlns:a16="http://schemas.microsoft.com/office/drawing/2014/main" id="{82FE7A1E-3895-48ED-B499-B1F68A22C3FB}"/>
            </a:ext>
          </a:extLst>
        </xdr:cNvPr>
        <xdr:cNvSpPr/>
      </xdr:nvSpPr>
      <xdr:spPr>
        <a:xfrm>
          <a:off x="20383500" y="1858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118948</xdr:rowOff>
    </xdr:from>
    <xdr:to>
      <xdr:col>111</xdr:col>
      <xdr:colOff>177800</xdr:colOff>
      <xdr:row>108</xdr:row>
      <xdr:rowOff>120092</xdr:rowOff>
    </xdr:to>
    <xdr:cxnSp macro="">
      <xdr:nvCxnSpPr>
        <xdr:cNvPr id="844" name="直線コネクタ 843">
          <a:extLst>
            <a:ext uri="{FF2B5EF4-FFF2-40B4-BE49-F238E27FC236}">
              <a16:creationId xmlns:a16="http://schemas.microsoft.com/office/drawing/2014/main" id="{94FAF4AD-A9B5-4F16-AD2C-DCAC7D5A36C8}"/>
            </a:ext>
          </a:extLst>
        </xdr:cNvPr>
        <xdr:cNvCxnSpPr/>
      </xdr:nvCxnSpPr>
      <xdr:spPr>
        <a:xfrm flipV="1">
          <a:off x="20434300" y="1863554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70205</xdr:rowOff>
    </xdr:from>
    <xdr:to>
      <xdr:col>102</xdr:col>
      <xdr:colOff>165100</xdr:colOff>
      <xdr:row>109</xdr:row>
      <xdr:rowOff>355</xdr:rowOff>
    </xdr:to>
    <xdr:sp macro="" textlink="">
      <xdr:nvSpPr>
        <xdr:cNvPr id="845" name="楕円 844">
          <a:extLst>
            <a:ext uri="{FF2B5EF4-FFF2-40B4-BE49-F238E27FC236}">
              <a16:creationId xmlns:a16="http://schemas.microsoft.com/office/drawing/2014/main" id="{EA9FE61F-C1CA-4655-B52C-943274A14DBA}"/>
            </a:ext>
          </a:extLst>
        </xdr:cNvPr>
        <xdr:cNvSpPr/>
      </xdr:nvSpPr>
      <xdr:spPr>
        <a:xfrm>
          <a:off x="19494500" y="185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120092</xdr:rowOff>
    </xdr:from>
    <xdr:to>
      <xdr:col>107</xdr:col>
      <xdr:colOff>50800</xdr:colOff>
      <xdr:row>108</xdr:row>
      <xdr:rowOff>121005</xdr:rowOff>
    </xdr:to>
    <xdr:cxnSp macro="">
      <xdr:nvCxnSpPr>
        <xdr:cNvPr id="846" name="直線コネクタ 845">
          <a:extLst>
            <a:ext uri="{FF2B5EF4-FFF2-40B4-BE49-F238E27FC236}">
              <a16:creationId xmlns:a16="http://schemas.microsoft.com/office/drawing/2014/main" id="{D72C831A-7CF8-4561-9A9B-64A5822BC7B0}"/>
            </a:ext>
          </a:extLst>
        </xdr:cNvPr>
        <xdr:cNvCxnSpPr/>
      </xdr:nvCxnSpPr>
      <xdr:spPr>
        <a:xfrm flipV="1">
          <a:off x="19545300" y="18636692"/>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71120</xdr:rowOff>
    </xdr:from>
    <xdr:to>
      <xdr:col>98</xdr:col>
      <xdr:colOff>38100</xdr:colOff>
      <xdr:row>109</xdr:row>
      <xdr:rowOff>1270</xdr:rowOff>
    </xdr:to>
    <xdr:sp macro="" textlink="">
      <xdr:nvSpPr>
        <xdr:cNvPr id="847" name="楕円 846">
          <a:extLst>
            <a:ext uri="{FF2B5EF4-FFF2-40B4-BE49-F238E27FC236}">
              <a16:creationId xmlns:a16="http://schemas.microsoft.com/office/drawing/2014/main" id="{FD3B690F-4F5F-4573-8596-F81A9376BC1D}"/>
            </a:ext>
          </a:extLst>
        </xdr:cNvPr>
        <xdr:cNvSpPr/>
      </xdr:nvSpPr>
      <xdr:spPr>
        <a:xfrm>
          <a:off x="18605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121005</xdr:rowOff>
    </xdr:from>
    <xdr:to>
      <xdr:col>102</xdr:col>
      <xdr:colOff>114300</xdr:colOff>
      <xdr:row>108</xdr:row>
      <xdr:rowOff>121920</xdr:rowOff>
    </xdr:to>
    <xdr:cxnSp macro="">
      <xdr:nvCxnSpPr>
        <xdr:cNvPr id="848" name="直線コネクタ 847">
          <a:extLst>
            <a:ext uri="{FF2B5EF4-FFF2-40B4-BE49-F238E27FC236}">
              <a16:creationId xmlns:a16="http://schemas.microsoft.com/office/drawing/2014/main" id="{25684461-21AE-4088-B3F1-2EBA62EC8192}"/>
            </a:ext>
          </a:extLst>
        </xdr:cNvPr>
        <xdr:cNvCxnSpPr/>
      </xdr:nvCxnSpPr>
      <xdr:spPr>
        <a:xfrm flipV="1">
          <a:off x="18656300" y="1863760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849" name="n_1aveValue【公民館】&#10;一人当たり面積">
          <a:extLst>
            <a:ext uri="{FF2B5EF4-FFF2-40B4-BE49-F238E27FC236}">
              <a16:creationId xmlns:a16="http://schemas.microsoft.com/office/drawing/2014/main" id="{BCA72289-6477-494C-90A3-5B6B2A4B3D28}"/>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850" name="n_2aveValue【公民館】&#10;一人当たり面積">
          <a:extLst>
            <a:ext uri="{FF2B5EF4-FFF2-40B4-BE49-F238E27FC236}">
              <a16:creationId xmlns:a16="http://schemas.microsoft.com/office/drawing/2014/main" id="{574CF850-47F2-4606-8A85-0DA5A0601590}"/>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851" name="n_3aveValue【公民館】&#10;一人当たり面積">
          <a:extLst>
            <a:ext uri="{FF2B5EF4-FFF2-40B4-BE49-F238E27FC236}">
              <a16:creationId xmlns:a16="http://schemas.microsoft.com/office/drawing/2014/main" id="{31B6E0E3-75D1-4D3F-87B8-8A77B0865B60}"/>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852" name="n_4aveValue【公民館】&#10;一人当たり面積">
          <a:extLst>
            <a:ext uri="{FF2B5EF4-FFF2-40B4-BE49-F238E27FC236}">
              <a16:creationId xmlns:a16="http://schemas.microsoft.com/office/drawing/2014/main" id="{E361BDB0-DB65-4267-827D-2712F7BD4809}"/>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160875</xdr:rowOff>
    </xdr:from>
    <xdr:ext cx="469744" cy="259045"/>
    <xdr:sp macro="" textlink="">
      <xdr:nvSpPr>
        <xdr:cNvPr id="853" name="n_1mainValue【公民館】&#10;一人当たり面積">
          <a:extLst>
            <a:ext uri="{FF2B5EF4-FFF2-40B4-BE49-F238E27FC236}">
              <a16:creationId xmlns:a16="http://schemas.microsoft.com/office/drawing/2014/main" id="{9F43D334-1497-4D7D-BC5A-C8AD38D66FEB}"/>
            </a:ext>
          </a:extLst>
        </xdr:cNvPr>
        <xdr:cNvSpPr txBox="1"/>
      </xdr:nvSpPr>
      <xdr:spPr>
        <a:xfrm>
          <a:off x="21075727" y="1867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162019</xdr:rowOff>
    </xdr:from>
    <xdr:ext cx="469744" cy="259045"/>
    <xdr:sp macro="" textlink="">
      <xdr:nvSpPr>
        <xdr:cNvPr id="854" name="n_2mainValue【公民館】&#10;一人当たり面積">
          <a:extLst>
            <a:ext uri="{FF2B5EF4-FFF2-40B4-BE49-F238E27FC236}">
              <a16:creationId xmlns:a16="http://schemas.microsoft.com/office/drawing/2014/main" id="{4F9D5189-552B-4500-9C4B-DCB687F7999A}"/>
            </a:ext>
          </a:extLst>
        </xdr:cNvPr>
        <xdr:cNvSpPr txBox="1"/>
      </xdr:nvSpPr>
      <xdr:spPr>
        <a:xfrm>
          <a:off x="20199427" y="1867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162932</xdr:rowOff>
    </xdr:from>
    <xdr:ext cx="469744" cy="259045"/>
    <xdr:sp macro="" textlink="">
      <xdr:nvSpPr>
        <xdr:cNvPr id="855" name="n_3mainValue【公民館】&#10;一人当たり面積">
          <a:extLst>
            <a:ext uri="{FF2B5EF4-FFF2-40B4-BE49-F238E27FC236}">
              <a16:creationId xmlns:a16="http://schemas.microsoft.com/office/drawing/2014/main" id="{9C2EAA86-6933-485F-9FB8-4922B427BB6E}"/>
            </a:ext>
          </a:extLst>
        </xdr:cNvPr>
        <xdr:cNvSpPr txBox="1"/>
      </xdr:nvSpPr>
      <xdr:spPr>
        <a:xfrm>
          <a:off x="19310427" y="186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163847</xdr:rowOff>
    </xdr:from>
    <xdr:ext cx="469744" cy="259045"/>
    <xdr:sp macro="" textlink="">
      <xdr:nvSpPr>
        <xdr:cNvPr id="856" name="n_4mainValue【公民館】&#10;一人当たり面積">
          <a:extLst>
            <a:ext uri="{FF2B5EF4-FFF2-40B4-BE49-F238E27FC236}">
              <a16:creationId xmlns:a16="http://schemas.microsoft.com/office/drawing/2014/main" id="{C99F9740-63BC-4195-833D-22B40E9B7FA0}"/>
            </a:ext>
          </a:extLst>
        </xdr:cNvPr>
        <xdr:cNvSpPr txBox="1"/>
      </xdr:nvSpPr>
      <xdr:spPr>
        <a:xfrm>
          <a:off x="18421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53CEBDC4-8BD0-42ED-9552-F333EFBA50F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D54C67DF-6293-408D-AD49-347ABB2D43C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F497059D-304A-43EF-9AF0-8953E201DB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有形固定資産減価償却率については、認定こども園・幼稚園・保育所・公営住宅・公民館が類似団体と比較して高く、橋りょう・トンネルが低くなっている。</a:t>
          </a:r>
          <a:endParaRPr lang="ja-JP" altLang="ja-JP" sz="1400">
            <a:effectLst/>
          </a:endParaRPr>
        </a:p>
        <a:p>
          <a:r>
            <a:rPr kumimoji="1" lang="ja-JP" altLang="ja-JP" sz="1100">
              <a:solidFill>
                <a:schemeClr val="dk1"/>
              </a:solidFill>
              <a:effectLst/>
              <a:latin typeface="+mn-lt"/>
              <a:ea typeface="+mn-ea"/>
              <a:cs typeface="+mn-cs"/>
            </a:rPr>
            <a:t>認定こども園・幼稚園・保育所高い要因は、本村にある幼稚園・保育所において、建築からの経過年数が耐用年数を上回っているためである。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橋りょう・トンネルの低い要因は、平成２５年度～２７年度において、姫島全土の橋りょう・トンネルを長寿命化計画に基づき、補修工事を実施したためである。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今後は施設の現況等を確認し、令和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改定</a:t>
          </a:r>
          <a:r>
            <a:rPr kumimoji="1" lang="ja-JP" altLang="ja-JP" sz="1100">
              <a:solidFill>
                <a:schemeClr val="dk1"/>
              </a:solidFill>
              <a:effectLst/>
              <a:latin typeface="+mn-lt"/>
              <a:ea typeface="+mn-ea"/>
              <a:cs typeface="+mn-cs"/>
            </a:rPr>
            <a:t>した公共施設等総合管理計画</a:t>
          </a:r>
          <a:r>
            <a:rPr kumimoji="1" lang="ja-JP" altLang="en-US" sz="1100">
              <a:solidFill>
                <a:schemeClr val="dk1"/>
              </a:solidFill>
              <a:effectLst/>
              <a:latin typeface="+mn-lt"/>
              <a:ea typeface="+mn-ea"/>
              <a:cs typeface="+mn-cs"/>
            </a:rPr>
            <a:t>を基に</a:t>
          </a:r>
          <a:r>
            <a:rPr kumimoji="1" lang="ja-JP" altLang="ja-JP" sz="1100">
              <a:solidFill>
                <a:schemeClr val="dk1"/>
              </a:solidFill>
              <a:effectLst/>
              <a:latin typeface="+mn-lt"/>
              <a:ea typeface="+mn-ea"/>
              <a:cs typeface="+mn-cs"/>
            </a:rPr>
            <a:t>、適切に施設を管理していく。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F09B96E-7060-4E9C-8478-23E486910AF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B78464D-A2E4-4A7B-B5CA-B7A7BC3E636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14075B7-349E-44E1-9807-9D13EC2A2A8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40A4F85-D149-4E94-AD1E-1974D018464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C734EF-6BFD-4106-9C3F-D7EA70E3FE4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F6A370-712A-4327-9D51-62ADFF409EB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CA1816-6273-4039-8DF0-DEE08286D48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F2C1A64-E751-4295-8441-C372D7F5317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E689F3-66E1-410F-88E3-379F0D51B50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588DA24-CF2F-4708-AB27-E74E9C3FC91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
1,756
6.99
2,979,402
2,576,367
400,102
1,471,011
2,941,479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5B36CD-9996-468A-85E5-CB4C9BBA2BC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95B71B-829A-42D2-858B-A8C3411B777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5E7653-1C3F-48D0-B02D-FBBDB781631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E787602-54BD-4393-B414-C4135E8F166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4CA52EF-A865-4A10-BC13-6B45E6B4291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295DD05-06CE-42B8-8FBA-423BE32F558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D73DB0-EDDF-4B45-81A7-1B74AAC8468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845829D-2BF3-401C-BEE1-BA594C8CEB0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9C1FFE6-C24C-4A27-853D-0DA5B03B3E0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02282E-6228-400D-846B-6B383CD4FF1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3BEAFE5-D2BB-477C-A327-73652E2473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7BAEB79-507E-4C80-AFAF-AF45C081F1A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F6A7F6-2641-4CBD-AAB3-716924437B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02C1E20-0B0B-4B70-A80C-ECDB51DA65A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8E618D0-3DEC-4281-A397-A1E98ECCD11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2D0C4B7-896B-4AAD-92AC-1DCFDFC3698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A248DC6-67D2-447B-8A24-97A3325E5D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07F2B0-B294-4B40-822F-04B843EA1D1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6C56C66-D47B-49A0-BED5-2B7E8B4971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3C1A84F-36A7-473D-A956-674E3E37062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0B771C9-9848-441D-A1F1-0885F744087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BD775C5-7E96-4CF0-BCED-A0C631B57FD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002F8D0-2743-4178-ABB7-6A91E5E02A3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18AFAE-F0E4-47C6-8DF9-7F0957BAA49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EB22558-C7E0-4DF2-8453-12E4990FDBF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7CE847D-8840-4945-9CE1-BC76F211986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2B34A2C-2B52-4F9F-BF19-6E6BCF1A156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A9BDB3-6481-4631-87C8-9E60B821323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3A4D2B1-7E18-4118-9512-A6BA6D13704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5F45119A-99D9-485C-AD85-621A3F5BBAB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0584F0A-EA40-4CF5-8D09-409D75BC10C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8888EA4-9792-4312-92CB-F4529F5D89C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DFA2B94-2DA7-4CE3-A6B4-5D3B2DED152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55EB545-1B07-47E0-8C50-43685445716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7AE54A6-7DD6-46CB-A9F1-6CF6B7F38C5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812BD51-03C3-4290-86C4-D823C807735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A4872DF-85F2-4A2F-866E-04C9AD7B2A7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BDC33EC-CD71-4085-8B90-DCBAB318908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4066654-5B0B-4FC6-BA55-A70A3C86429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318D8AC-BFF5-4F03-8BE1-7CD642BA78C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140B5F9-5BF8-4B06-A94D-6F486C1344E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FEFF7E4-9CB3-4741-B925-8E2679974D2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72178C4-B0BD-48D3-9BD0-F302700C99B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B189FCC-420B-4708-A17C-E464CFF07FF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B9D1582-8AFF-4E03-A66D-0BCAB13B7BCC}"/>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A8640192-659F-4B49-9E57-A38E661D0D0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23257ADA-03BF-433D-98F0-6E9F79858FD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88F45145-E441-4761-A864-4966947279C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1F05FDA9-CD4E-4011-9C00-81132DCB63C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7FFEC2DE-7629-48FF-AD02-C664048BD53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C0EB8E16-5E40-4512-BED4-C4B26D855A1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65863681-925E-46E7-B78E-2A90880124A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CE7CFAEB-2C79-401C-BC52-86F5A7334436}"/>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4A4CBCDD-7204-47BD-90DE-EB2CC40248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E7C11EAC-93AF-43CA-A49E-86A263A2AE2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77AF05B8-D6F3-4BF4-8B7C-ED57A2347BE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88F0B9E0-98AA-4C59-BC22-FBDB4BAFF29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CB142ADD-4EA8-494C-9D43-F928EA5E084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FF0753B8-5EB3-41A4-ACA6-76E29130594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82D6E0BD-DB3B-41B9-B79C-3895B098DA2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836449D0-C5EC-4B0D-854B-162395B4D09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7870C4BE-1D40-4FA0-9CAA-0FC4CCE4816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3D18F2FB-51B8-4044-A28D-F7F9D9A785B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394F3FF3-A3FA-4758-9F42-424C4FF5EBA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6976195B-3DA4-4851-A6C4-D8511417C26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765F50FA-C461-4FC2-BD8C-47B6E54619C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36EC086E-582B-4C46-8BC8-5AF5D98750D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76760CD8-774F-4DC8-88D6-81E3C720C06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882D434F-1A18-4E1B-A3BA-87394BFBAEB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A707EE8E-B755-400C-A245-DFEFA818AF0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2F9D5B01-1AEC-4B71-B31D-E2A71815D09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A5335633-397D-427C-BD53-E5ACAABD64D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07150D90-F2D1-480C-BE2F-4ED6C617F97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33298E66-9AC5-48DB-8747-7D5AAE7D144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F3A0DCB3-4642-4831-A81B-3B534DA2942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20C9969C-043E-48B5-AA22-5A9501A93B3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AD7ED8E1-722A-4AEB-B46B-CCB15A3366B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E35927FC-B233-43B0-AB04-AE4462F3B0D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93DD5C30-37DE-41B8-B830-04DC95495C37}"/>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E5657B82-9563-4982-89CF-3736B47616E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88AB3E86-82C9-4AA0-9076-BA4A4F69140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93" name="【福祉施設】&#10;有形固定資産減価償却率最大値テキスト">
          <a:extLst>
            <a:ext uri="{FF2B5EF4-FFF2-40B4-BE49-F238E27FC236}">
              <a16:creationId xmlns:a16="http://schemas.microsoft.com/office/drawing/2014/main" id="{6C5C9DD8-A1A3-4087-9AD9-D59ECACE2959}"/>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94" name="直線コネクタ 93">
          <a:extLst>
            <a:ext uri="{FF2B5EF4-FFF2-40B4-BE49-F238E27FC236}">
              <a16:creationId xmlns:a16="http://schemas.microsoft.com/office/drawing/2014/main" id="{0F1D0F23-8C1F-4D71-8B1B-1AE303AAC69D}"/>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95" name="【福祉施設】&#10;有形固定資産減価償却率平均値テキスト">
          <a:extLst>
            <a:ext uri="{FF2B5EF4-FFF2-40B4-BE49-F238E27FC236}">
              <a16:creationId xmlns:a16="http://schemas.microsoft.com/office/drawing/2014/main" id="{2B84EF22-0541-4EBB-89C2-208A20D47152}"/>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96" name="フローチャート: 判断 95">
          <a:extLst>
            <a:ext uri="{FF2B5EF4-FFF2-40B4-BE49-F238E27FC236}">
              <a16:creationId xmlns:a16="http://schemas.microsoft.com/office/drawing/2014/main" id="{5273847A-1418-4735-85C3-5A6FEEF8DA16}"/>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97" name="フローチャート: 判断 96">
          <a:extLst>
            <a:ext uri="{FF2B5EF4-FFF2-40B4-BE49-F238E27FC236}">
              <a16:creationId xmlns:a16="http://schemas.microsoft.com/office/drawing/2014/main" id="{E67D39B6-9F22-4BC1-B6F5-3979D8252899}"/>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98" name="フローチャート: 判断 97">
          <a:extLst>
            <a:ext uri="{FF2B5EF4-FFF2-40B4-BE49-F238E27FC236}">
              <a16:creationId xmlns:a16="http://schemas.microsoft.com/office/drawing/2014/main" id="{34C03286-0E9F-422B-9D2F-6D5D9F855249}"/>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99" name="フローチャート: 判断 98">
          <a:extLst>
            <a:ext uri="{FF2B5EF4-FFF2-40B4-BE49-F238E27FC236}">
              <a16:creationId xmlns:a16="http://schemas.microsoft.com/office/drawing/2014/main" id="{5B4755D9-5273-4D28-8592-6872B0A46427}"/>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100" name="フローチャート: 判断 99">
          <a:extLst>
            <a:ext uri="{FF2B5EF4-FFF2-40B4-BE49-F238E27FC236}">
              <a16:creationId xmlns:a16="http://schemas.microsoft.com/office/drawing/2014/main" id="{8BA4FC40-500E-4A7C-B660-A540D8C18000}"/>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2F3A87B3-537D-4E22-904D-EEA1D3B5CCF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D0879A4F-2777-42C1-AD0A-E932267075E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BB7E3F1B-EEE6-41A4-8AFA-3A7AB607BF9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87B69F65-7038-4C02-BDA0-6E6206A2462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0649208C-F471-4E91-8423-638B25AE7AF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166914</xdr:rowOff>
    </xdr:from>
    <xdr:to>
      <xdr:col>24</xdr:col>
      <xdr:colOff>114300</xdr:colOff>
      <xdr:row>84</xdr:row>
      <xdr:rowOff>97064</xdr:rowOff>
    </xdr:to>
    <xdr:sp macro="" textlink="">
      <xdr:nvSpPr>
        <xdr:cNvPr id="106" name="楕円 105">
          <a:extLst>
            <a:ext uri="{FF2B5EF4-FFF2-40B4-BE49-F238E27FC236}">
              <a16:creationId xmlns:a16="http://schemas.microsoft.com/office/drawing/2014/main" id="{67FE062C-55AB-4A7C-B59C-F827846C4C4D}"/>
            </a:ext>
          </a:extLst>
        </xdr:cNvPr>
        <xdr:cNvSpPr/>
      </xdr:nvSpPr>
      <xdr:spPr>
        <a:xfrm>
          <a:off x="45847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145341</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765DA774-B223-4426-BC45-70E753CB9E53}"/>
            </a:ext>
          </a:extLst>
        </xdr:cNvPr>
        <xdr:cNvSpPr txBox="1"/>
      </xdr:nvSpPr>
      <xdr:spPr>
        <a:xfrm>
          <a:off x="4673600"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13426</xdr:rowOff>
    </xdr:from>
    <xdr:to>
      <xdr:col>20</xdr:col>
      <xdr:colOff>38100</xdr:colOff>
      <xdr:row>84</xdr:row>
      <xdr:rowOff>115026</xdr:rowOff>
    </xdr:to>
    <xdr:sp macro="" textlink="">
      <xdr:nvSpPr>
        <xdr:cNvPr id="108" name="楕円 107">
          <a:extLst>
            <a:ext uri="{FF2B5EF4-FFF2-40B4-BE49-F238E27FC236}">
              <a16:creationId xmlns:a16="http://schemas.microsoft.com/office/drawing/2014/main" id="{9444FE93-5E29-4BE7-A001-FC40DF25F6D0}"/>
            </a:ext>
          </a:extLst>
        </xdr:cNvPr>
        <xdr:cNvSpPr/>
      </xdr:nvSpPr>
      <xdr:spPr>
        <a:xfrm>
          <a:off x="3746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46264</xdr:rowOff>
    </xdr:from>
    <xdr:to>
      <xdr:col>24</xdr:col>
      <xdr:colOff>63500</xdr:colOff>
      <xdr:row>84</xdr:row>
      <xdr:rowOff>64226</xdr:rowOff>
    </xdr:to>
    <xdr:cxnSp macro="">
      <xdr:nvCxnSpPr>
        <xdr:cNvPr id="109" name="直線コネクタ 108">
          <a:extLst>
            <a:ext uri="{FF2B5EF4-FFF2-40B4-BE49-F238E27FC236}">
              <a16:creationId xmlns:a16="http://schemas.microsoft.com/office/drawing/2014/main" id="{C5C4E898-E5AF-4C4F-AB3C-C9517324F11D}"/>
            </a:ext>
          </a:extLst>
        </xdr:cNvPr>
        <xdr:cNvCxnSpPr/>
      </xdr:nvCxnSpPr>
      <xdr:spPr>
        <a:xfrm flipV="1">
          <a:off x="3797300" y="1444806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155484</xdr:rowOff>
    </xdr:from>
    <xdr:to>
      <xdr:col>15</xdr:col>
      <xdr:colOff>101600</xdr:colOff>
      <xdr:row>84</xdr:row>
      <xdr:rowOff>85634</xdr:rowOff>
    </xdr:to>
    <xdr:sp macro="" textlink="">
      <xdr:nvSpPr>
        <xdr:cNvPr id="110" name="楕円 109">
          <a:extLst>
            <a:ext uri="{FF2B5EF4-FFF2-40B4-BE49-F238E27FC236}">
              <a16:creationId xmlns:a16="http://schemas.microsoft.com/office/drawing/2014/main" id="{7F19388B-2390-4BAE-81DE-111D48F25DBA}"/>
            </a:ext>
          </a:extLst>
        </xdr:cNvPr>
        <xdr:cNvSpPr/>
      </xdr:nvSpPr>
      <xdr:spPr>
        <a:xfrm>
          <a:off x="2857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34834</xdr:rowOff>
    </xdr:from>
    <xdr:to>
      <xdr:col>19</xdr:col>
      <xdr:colOff>177800</xdr:colOff>
      <xdr:row>84</xdr:row>
      <xdr:rowOff>64226</xdr:rowOff>
    </xdr:to>
    <xdr:cxnSp macro="">
      <xdr:nvCxnSpPr>
        <xdr:cNvPr id="111" name="直線コネクタ 110">
          <a:extLst>
            <a:ext uri="{FF2B5EF4-FFF2-40B4-BE49-F238E27FC236}">
              <a16:creationId xmlns:a16="http://schemas.microsoft.com/office/drawing/2014/main" id="{A3E41B05-262B-4EEA-81DE-EB9ACC5DBD2B}"/>
            </a:ext>
          </a:extLst>
        </xdr:cNvPr>
        <xdr:cNvCxnSpPr/>
      </xdr:nvCxnSpPr>
      <xdr:spPr>
        <a:xfrm>
          <a:off x="2908300" y="144366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126093</xdr:rowOff>
    </xdr:from>
    <xdr:to>
      <xdr:col>10</xdr:col>
      <xdr:colOff>165100</xdr:colOff>
      <xdr:row>84</xdr:row>
      <xdr:rowOff>56243</xdr:rowOff>
    </xdr:to>
    <xdr:sp macro="" textlink="">
      <xdr:nvSpPr>
        <xdr:cNvPr id="112" name="楕円 111">
          <a:extLst>
            <a:ext uri="{FF2B5EF4-FFF2-40B4-BE49-F238E27FC236}">
              <a16:creationId xmlns:a16="http://schemas.microsoft.com/office/drawing/2014/main" id="{810128D4-A243-4C57-A8C2-90564F50B96F}"/>
            </a:ext>
          </a:extLst>
        </xdr:cNvPr>
        <xdr:cNvSpPr/>
      </xdr:nvSpPr>
      <xdr:spPr>
        <a:xfrm>
          <a:off x="1968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5443</xdr:rowOff>
    </xdr:from>
    <xdr:to>
      <xdr:col>15</xdr:col>
      <xdr:colOff>50800</xdr:colOff>
      <xdr:row>84</xdr:row>
      <xdr:rowOff>34834</xdr:rowOff>
    </xdr:to>
    <xdr:cxnSp macro="">
      <xdr:nvCxnSpPr>
        <xdr:cNvPr id="113" name="直線コネクタ 112">
          <a:extLst>
            <a:ext uri="{FF2B5EF4-FFF2-40B4-BE49-F238E27FC236}">
              <a16:creationId xmlns:a16="http://schemas.microsoft.com/office/drawing/2014/main" id="{9BD20C9F-9BE2-47F6-974A-678C0B318A3B}"/>
            </a:ext>
          </a:extLst>
        </xdr:cNvPr>
        <xdr:cNvCxnSpPr/>
      </xdr:nvCxnSpPr>
      <xdr:spPr>
        <a:xfrm>
          <a:off x="2019300" y="144072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96701</xdr:rowOff>
    </xdr:from>
    <xdr:to>
      <xdr:col>6</xdr:col>
      <xdr:colOff>38100</xdr:colOff>
      <xdr:row>84</xdr:row>
      <xdr:rowOff>26851</xdr:rowOff>
    </xdr:to>
    <xdr:sp macro="" textlink="">
      <xdr:nvSpPr>
        <xdr:cNvPr id="114" name="楕円 113">
          <a:extLst>
            <a:ext uri="{FF2B5EF4-FFF2-40B4-BE49-F238E27FC236}">
              <a16:creationId xmlns:a16="http://schemas.microsoft.com/office/drawing/2014/main" id="{B69392CB-A8A9-4F68-BF00-BFC882BBD515}"/>
            </a:ext>
          </a:extLst>
        </xdr:cNvPr>
        <xdr:cNvSpPr/>
      </xdr:nvSpPr>
      <xdr:spPr>
        <a:xfrm>
          <a:off x="10795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147501</xdr:rowOff>
    </xdr:from>
    <xdr:to>
      <xdr:col>10</xdr:col>
      <xdr:colOff>114300</xdr:colOff>
      <xdr:row>84</xdr:row>
      <xdr:rowOff>5443</xdr:rowOff>
    </xdr:to>
    <xdr:cxnSp macro="">
      <xdr:nvCxnSpPr>
        <xdr:cNvPr id="115" name="直線コネクタ 114">
          <a:extLst>
            <a:ext uri="{FF2B5EF4-FFF2-40B4-BE49-F238E27FC236}">
              <a16:creationId xmlns:a16="http://schemas.microsoft.com/office/drawing/2014/main" id="{E9AD9A00-849D-4594-865F-235090C33825}"/>
            </a:ext>
          </a:extLst>
        </xdr:cNvPr>
        <xdr:cNvCxnSpPr/>
      </xdr:nvCxnSpPr>
      <xdr:spPr>
        <a:xfrm>
          <a:off x="1130300" y="143778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116" name="n_1aveValue【福祉施設】&#10;有形固定資産減価償却率">
          <a:extLst>
            <a:ext uri="{FF2B5EF4-FFF2-40B4-BE49-F238E27FC236}">
              <a16:creationId xmlns:a16="http://schemas.microsoft.com/office/drawing/2014/main" id="{20485B22-B445-4F0C-8A65-4282BB33068D}"/>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117" name="n_2aveValue【福祉施設】&#10;有形固定資産減価償却率">
          <a:extLst>
            <a:ext uri="{FF2B5EF4-FFF2-40B4-BE49-F238E27FC236}">
              <a16:creationId xmlns:a16="http://schemas.microsoft.com/office/drawing/2014/main" id="{A45F5C7C-6A3A-4849-89F8-803BFF6D63E2}"/>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118" name="n_3aveValue【福祉施設】&#10;有形固定資産減価償却率">
          <a:extLst>
            <a:ext uri="{FF2B5EF4-FFF2-40B4-BE49-F238E27FC236}">
              <a16:creationId xmlns:a16="http://schemas.microsoft.com/office/drawing/2014/main" id="{A873EEBC-7E62-4031-B3DB-3CE98E74B1C1}"/>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119" name="n_4aveValue【福祉施設】&#10;有形固定資産減価償却率">
          <a:extLst>
            <a:ext uri="{FF2B5EF4-FFF2-40B4-BE49-F238E27FC236}">
              <a16:creationId xmlns:a16="http://schemas.microsoft.com/office/drawing/2014/main" id="{E8359396-1DCA-4CB7-B8A4-0592FBA14A4D}"/>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106153</xdr:rowOff>
    </xdr:from>
    <xdr:ext cx="405111" cy="259045"/>
    <xdr:sp macro="" textlink="">
      <xdr:nvSpPr>
        <xdr:cNvPr id="120" name="n_1mainValue【福祉施設】&#10;有形固定資産減価償却率">
          <a:extLst>
            <a:ext uri="{FF2B5EF4-FFF2-40B4-BE49-F238E27FC236}">
              <a16:creationId xmlns:a16="http://schemas.microsoft.com/office/drawing/2014/main" id="{6CFA967F-7017-4589-B52A-066DF2030F33}"/>
            </a:ext>
          </a:extLst>
        </xdr:cNvPr>
        <xdr:cNvSpPr txBox="1"/>
      </xdr:nvSpPr>
      <xdr:spPr>
        <a:xfrm>
          <a:off x="35820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76761</xdr:rowOff>
    </xdr:from>
    <xdr:ext cx="405111" cy="259045"/>
    <xdr:sp macro="" textlink="">
      <xdr:nvSpPr>
        <xdr:cNvPr id="121" name="n_2mainValue【福祉施設】&#10;有形固定資産減価償却率">
          <a:extLst>
            <a:ext uri="{FF2B5EF4-FFF2-40B4-BE49-F238E27FC236}">
              <a16:creationId xmlns:a16="http://schemas.microsoft.com/office/drawing/2014/main" id="{861B430A-546F-4026-A587-28247425642A}"/>
            </a:ext>
          </a:extLst>
        </xdr:cNvPr>
        <xdr:cNvSpPr txBox="1"/>
      </xdr:nvSpPr>
      <xdr:spPr>
        <a:xfrm>
          <a:off x="2705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47370</xdr:rowOff>
    </xdr:from>
    <xdr:ext cx="405111" cy="259045"/>
    <xdr:sp macro="" textlink="">
      <xdr:nvSpPr>
        <xdr:cNvPr id="122" name="n_3mainValue【福祉施設】&#10;有形固定資産減価償却率">
          <a:extLst>
            <a:ext uri="{FF2B5EF4-FFF2-40B4-BE49-F238E27FC236}">
              <a16:creationId xmlns:a16="http://schemas.microsoft.com/office/drawing/2014/main" id="{75F2F09E-7923-47FB-8B7B-1111BD334E58}"/>
            </a:ext>
          </a:extLst>
        </xdr:cNvPr>
        <xdr:cNvSpPr txBox="1"/>
      </xdr:nvSpPr>
      <xdr:spPr>
        <a:xfrm>
          <a:off x="18167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17978</xdr:rowOff>
    </xdr:from>
    <xdr:ext cx="405111" cy="259045"/>
    <xdr:sp macro="" textlink="">
      <xdr:nvSpPr>
        <xdr:cNvPr id="123" name="n_4mainValue【福祉施設】&#10;有形固定資産減価償却率">
          <a:extLst>
            <a:ext uri="{FF2B5EF4-FFF2-40B4-BE49-F238E27FC236}">
              <a16:creationId xmlns:a16="http://schemas.microsoft.com/office/drawing/2014/main" id="{6B116675-D939-46D5-8DA6-13CF6D709758}"/>
            </a:ext>
          </a:extLst>
        </xdr:cNvPr>
        <xdr:cNvSpPr txBox="1"/>
      </xdr:nvSpPr>
      <xdr:spPr>
        <a:xfrm>
          <a:off x="927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a:extLst>
            <a:ext uri="{FF2B5EF4-FFF2-40B4-BE49-F238E27FC236}">
              <a16:creationId xmlns:a16="http://schemas.microsoft.com/office/drawing/2014/main" id="{10859CAA-01F6-43D3-9FB2-A5BBBDE88A9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a:extLst>
            <a:ext uri="{FF2B5EF4-FFF2-40B4-BE49-F238E27FC236}">
              <a16:creationId xmlns:a16="http://schemas.microsoft.com/office/drawing/2014/main" id="{927A0D64-F49F-45F4-91C0-BE19E830CAC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a:extLst>
            <a:ext uri="{FF2B5EF4-FFF2-40B4-BE49-F238E27FC236}">
              <a16:creationId xmlns:a16="http://schemas.microsoft.com/office/drawing/2014/main" id="{810D193A-60DF-4214-8974-CADD8A0CED2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a:extLst>
            <a:ext uri="{FF2B5EF4-FFF2-40B4-BE49-F238E27FC236}">
              <a16:creationId xmlns:a16="http://schemas.microsoft.com/office/drawing/2014/main" id="{06B09706-3220-485C-B17F-7FDC6FDF14D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a:extLst>
            <a:ext uri="{FF2B5EF4-FFF2-40B4-BE49-F238E27FC236}">
              <a16:creationId xmlns:a16="http://schemas.microsoft.com/office/drawing/2014/main" id="{480FC483-7646-4B15-99DD-D87C475AC7A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a:extLst>
            <a:ext uri="{FF2B5EF4-FFF2-40B4-BE49-F238E27FC236}">
              <a16:creationId xmlns:a16="http://schemas.microsoft.com/office/drawing/2014/main" id="{BC4FCE82-758A-4CB9-B05F-7E3B6E6B1A7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a:extLst>
            <a:ext uri="{FF2B5EF4-FFF2-40B4-BE49-F238E27FC236}">
              <a16:creationId xmlns:a16="http://schemas.microsoft.com/office/drawing/2014/main" id="{238D0C2B-75C0-4FB5-8FD6-3CB5867834A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a:extLst>
            <a:ext uri="{FF2B5EF4-FFF2-40B4-BE49-F238E27FC236}">
              <a16:creationId xmlns:a16="http://schemas.microsoft.com/office/drawing/2014/main" id="{2F5946A3-6681-4ADD-A570-98C1D395675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a:extLst>
            <a:ext uri="{FF2B5EF4-FFF2-40B4-BE49-F238E27FC236}">
              <a16:creationId xmlns:a16="http://schemas.microsoft.com/office/drawing/2014/main" id="{1CEBECB3-1FA9-4E82-B03F-848D0124E0D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a:extLst>
            <a:ext uri="{FF2B5EF4-FFF2-40B4-BE49-F238E27FC236}">
              <a16:creationId xmlns:a16="http://schemas.microsoft.com/office/drawing/2014/main" id="{BED62D06-821C-4D95-A86D-D837CE852E5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4" name="直線コネクタ 133">
          <a:extLst>
            <a:ext uri="{FF2B5EF4-FFF2-40B4-BE49-F238E27FC236}">
              <a16:creationId xmlns:a16="http://schemas.microsoft.com/office/drawing/2014/main" id="{9B523505-7BB3-490C-8A01-A16A4A93DF2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35" name="テキスト ボックス 134">
          <a:extLst>
            <a:ext uri="{FF2B5EF4-FFF2-40B4-BE49-F238E27FC236}">
              <a16:creationId xmlns:a16="http://schemas.microsoft.com/office/drawing/2014/main" id="{4D2848C7-CFDB-4E8D-84BD-D33136B9479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6" name="直線コネクタ 135">
          <a:extLst>
            <a:ext uri="{FF2B5EF4-FFF2-40B4-BE49-F238E27FC236}">
              <a16:creationId xmlns:a16="http://schemas.microsoft.com/office/drawing/2014/main" id="{6D5CBE02-9B11-4344-824F-A52480172BC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7" name="テキスト ボックス 136">
          <a:extLst>
            <a:ext uri="{FF2B5EF4-FFF2-40B4-BE49-F238E27FC236}">
              <a16:creationId xmlns:a16="http://schemas.microsoft.com/office/drawing/2014/main" id="{D1291D1D-CFA0-4369-89A0-CFF5D3AC6F1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8" name="直線コネクタ 137">
          <a:extLst>
            <a:ext uri="{FF2B5EF4-FFF2-40B4-BE49-F238E27FC236}">
              <a16:creationId xmlns:a16="http://schemas.microsoft.com/office/drawing/2014/main" id="{A2591581-2811-41BE-9846-60D73F4F231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9" name="テキスト ボックス 138">
          <a:extLst>
            <a:ext uri="{FF2B5EF4-FFF2-40B4-BE49-F238E27FC236}">
              <a16:creationId xmlns:a16="http://schemas.microsoft.com/office/drawing/2014/main" id="{B62DAEF0-4716-46C4-BE6E-A822488CE87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40" name="直線コネクタ 139">
          <a:extLst>
            <a:ext uri="{FF2B5EF4-FFF2-40B4-BE49-F238E27FC236}">
              <a16:creationId xmlns:a16="http://schemas.microsoft.com/office/drawing/2014/main" id="{04A07EDF-B1F2-475F-BB7D-92000AB7AA8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41" name="テキスト ボックス 140">
          <a:extLst>
            <a:ext uri="{FF2B5EF4-FFF2-40B4-BE49-F238E27FC236}">
              <a16:creationId xmlns:a16="http://schemas.microsoft.com/office/drawing/2014/main" id="{629C43B8-B4F6-48BA-AB5D-F6532B1488D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42" name="直線コネクタ 141">
          <a:extLst>
            <a:ext uri="{FF2B5EF4-FFF2-40B4-BE49-F238E27FC236}">
              <a16:creationId xmlns:a16="http://schemas.microsoft.com/office/drawing/2014/main" id="{67BD5115-9893-4059-A6E4-FB7F9ECF81D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43" name="テキスト ボックス 142">
          <a:extLst>
            <a:ext uri="{FF2B5EF4-FFF2-40B4-BE49-F238E27FC236}">
              <a16:creationId xmlns:a16="http://schemas.microsoft.com/office/drawing/2014/main" id="{65DA5568-576B-40D3-B5DD-D0DE051D875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4" name="直線コネクタ 143">
          <a:extLst>
            <a:ext uri="{FF2B5EF4-FFF2-40B4-BE49-F238E27FC236}">
              <a16:creationId xmlns:a16="http://schemas.microsoft.com/office/drawing/2014/main" id="{5B1A6B97-2581-489B-B3AC-4E01F23E159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5" name="テキスト ボックス 144">
          <a:extLst>
            <a:ext uri="{FF2B5EF4-FFF2-40B4-BE49-F238E27FC236}">
              <a16:creationId xmlns:a16="http://schemas.microsoft.com/office/drawing/2014/main" id="{3D4866BE-AD2F-4409-97BA-BB88F89AA25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6" name="【福祉施設】&#10;一人当たり面積グラフ枠">
          <a:extLst>
            <a:ext uri="{FF2B5EF4-FFF2-40B4-BE49-F238E27FC236}">
              <a16:creationId xmlns:a16="http://schemas.microsoft.com/office/drawing/2014/main" id="{A8191F09-B1E9-410F-80CD-6047E550B4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147" name="直線コネクタ 146">
          <a:extLst>
            <a:ext uri="{FF2B5EF4-FFF2-40B4-BE49-F238E27FC236}">
              <a16:creationId xmlns:a16="http://schemas.microsoft.com/office/drawing/2014/main" id="{927E9040-7893-47D6-AA14-D11A8663CD40}"/>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148" name="【福祉施設】&#10;一人当たり面積最小値テキスト">
          <a:extLst>
            <a:ext uri="{FF2B5EF4-FFF2-40B4-BE49-F238E27FC236}">
              <a16:creationId xmlns:a16="http://schemas.microsoft.com/office/drawing/2014/main" id="{9EF0A39E-1D3B-4B61-B061-4A733C5726FA}"/>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149" name="直線コネクタ 148">
          <a:extLst>
            <a:ext uri="{FF2B5EF4-FFF2-40B4-BE49-F238E27FC236}">
              <a16:creationId xmlns:a16="http://schemas.microsoft.com/office/drawing/2014/main" id="{4A04B9F9-A8AA-47A9-BA6D-C86E80A5ABDF}"/>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150" name="【福祉施設】&#10;一人当たり面積最大値テキスト">
          <a:extLst>
            <a:ext uri="{FF2B5EF4-FFF2-40B4-BE49-F238E27FC236}">
              <a16:creationId xmlns:a16="http://schemas.microsoft.com/office/drawing/2014/main" id="{F62D71E0-CC64-4F07-B453-31B34BDF9C44}"/>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151" name="直線コネクタ 150">
          <a:extLst>
            <a:ext uri="{FF2B5EF4-FFF2-40B4-BE49-F238E27FC236}">
              <a16:creationId xmlns:a16="http://schemas.microsoft.com/office/drawing/2014/main" id="{BC1FAF7D-1950-4E58-87C8-A50112F4CD8F}"/>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152" name="【福祉施設】&#10;一人当たり面積平均値テキスト">
          <a:extLst>
            <a:ext uri="{FF2B5EF4-FFF2-40B4-BE49-F238E27FC236}">
              <a16:creationId xmlns:a16="http://schemas.microsoft.com/office/drawing/2014/main" id="{0F7353D6-B27B-4E8C-893D-C060F0CA93EC}"/>
            </a:ext>
          </a:extLst>
        </xdr:cNvPr>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153" name="フローチャート: 判断 152">
          <a:extLst>
            <a:ext uri="{FF2B5EF4-FFF2-40B4-BE49-F238E27FC236}">
              <a16:creationId xmlns:a16="http://schemas.microsoft.com/office/drawing/2014/main" id="{19A2539C-F328-419D-8513-671AD2DB7DB8}"/>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154" name="フローチャート: 判断 153">
          <a:extLst>
            <a:ext uri="{FF2B5EF4-FFF2-40B4-BE49-F238E27FC236}">
              <a16:creationId xmlns:a16="http://schemas.microsoft.com/office/drawing/2014/main" id="{7248F466-984C-40A2-9B38-BE2809D760A0}"/>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155" name="フローチャート: 判断 154">
          <a:extLst>
            <a:ext uri="{FF2B5EF4-FFF2-40B4-BE49-F238E27FC236}">
              <a16:creationId xmlns:a16="http://schemas.microsoft.com/office/drawing/2014/main" id="{F1D1AC85-834A-467A-A4E9-2DEA5BA800E2}"/>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156" name="フローチャート: 判断 155">
          <a:extLst>
            <a:ext uri="{FF2B5EF4-FFF2-40B4-BE49-F238E27FC236}">
              <a16:creationId xmlns:a16="http://schemas.microsoft.com/office/drawing/2014/main" id="{263EA4A0-24A6-4FFD-B016-C15F461385CF}"/>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157" name="フローチャート: 判断 156">
          <a:extLst>
            <a:ext uri="{FF2B5EF4-FFF2-40B4-BE49-F238E27FC236}">
              <a16:creationId xmlns:a16="http://schemas.microsoft.com/office/drawing/2014/main" id="{E707EA08-F663-43AD-8A26-BA55CD64228E}"/>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D8E8FEA7-2C49-4E5C-88BE-0D7FFDFAD05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35076B01-1B20-44F5-A867-607CA91AB05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2ADB44A8-FD8E-4D92-85C8-8502C336140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61" name="テキスト ボックス 160">
          <a:extLst>
            <a:ext uri="{FF2B5EF4-FFF2-40B4-BE49-F238E27FC236}">
              <a16:creationId xmlns:a16="http://schemas.microsoft.com/office/drawing/2014/main" id="{D7C4F5A2-D754-42DF-97F3-3DD06B9B1FA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2" name="テキスト ボックス 161">
          <a:extLst>
            <a:ext uri="{FF2B5EF4-FFF2-40B4-BE49-F238E27FC236}">
              <a16:creationId xmlns:a16="http://schemas.microsoft.com/office/drawing/2014/main" id="{EA55313E-6783-4A5B-9304-7F55E7E4A39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28067</xdr:rowOff>
    </xdr:from>
    <xdr:to>
      <xdr:col>55</xdr:col>
      <xdr:colOff>50800</xdr:colOff>
      <xdr:row>85</xdr:row>
      <xdr:rowOff>129667</xdr:rowOff>
    </xdr:to>
    <xdr:sp macro="" textlink="">
      <xdr:nvSpPr>
        <xdr:cNvPr id="163" name="楕円 162">
          <a:extLst>
            <a:ext uri="{FF2B5EF4-FFF2-40B4-BE49-F238E27FC236}">
              <a16:creationId xmlns:a16="http://schemas.microsoft.com/office/drawing/2014/main" id="{6ECB2169-E19F-4AAD-AB83-2A25BB6FAF5F}"/>
            </a:ext>
          </a:extLst>
        </xdr:cNvPr>
        <xdr:cNvSpPr/>
      </xdr:nvSpPr>
      <xdr:spPr>
        <a:xfrm>
          <a:off x="10426700" y="1460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6494</xdr:rowOff>
    </xdr:from>
    <xdr:ext cx="469744" cy="259045"/>
    <xdr:sp macro="" textlink="">
      <xdr:nvSpPr>
        <xdr:cNvPr id="164" name="【福祉施設】&#10;一人当たり面積該当値テキスト">
          <a:extLst>
            <a:ext uri="{FF2B5EF4-FFF2-40B4-BE49-F238E27FC236}">
              <a16:creationId xmlns:a16="http://schemas.microsoft.com/office/drawing/2014/main" id="{A324766E-8A9B-4DEA-BB77-580415817DCB}"/>
            </a:ext>
          </a:extLst>
        </xdr:cNvPr>
        <xdr:cNvSpPr txBox="1"/>
      </xdr:nvSpPr>
      <xdr:spPr>
        <a:xfrm>
          <a:off x="10515600" y="1457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34544</xdr:rowOff>
    </xdr:from>
    <xdr:to>
      <xdr:col>50</xdr:col>
      <xdr:colOff>165100</xdr:colOff>
      <xdr:row>85</xdr:row>
      <xdr:rowOff>136144</xdr:rowOff>
    </xdr:to>
    <xdr:sp macro="" textlink="">
      <xdr:nvSpPr>
        <xdr:cNvPr id="165" name="楕円 164">
          <a:extLst>
            <a:ext uri="{FF2B5EF4-FFF2-40B4-BE49-F238E27FC236}">
              <a16:creationId xmlns:a16="http://schemas.microsoft.com/office/drawing/2014/main" id="{E8F4A293-D932-4D49-B794-40AF6F731388}"/>
            </a:ext>
          </a:extLst>
        </xdr:cNvPr>
        <xdr:cNvSpPr/>
      </xdr:nvSpPr>
      <xdr:spPr>
        <a:xfrm>
          <a:off x="9588500" y="1460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78867</xdr:rowOff>
    </xdr:from>
    <xdr:to>
      <xdr:col>55</xdr:col>
      <xdr:colOff>0</xdr:colOff>
      <xdr:row>85</xdr:row>
      <xdr:rowOff>85344</xdr:rowOff>
    </xdr:to>
    <xdr:cxnSp macro="">
      <xdr:nvCxnSpPr>
        <xdr:cNvPr id="166" name="直線コネクタ 165">
          <a:extLst>
            <a:ext uri="{FF2B5EF4-FFF2-40B4-BE49-F238E27FC236}">
              <a16:creationId xmlns:a16="http://schemas.microsoft.com/office/drawing/2014/main" id="{9C3DDDF6-5693-4F08-85E2-D9D8EFEF6CDB}"/>
            </a:ext>
          </a:extLst>
        </xdr:cNvPr>
        <xdr:cNvCxnSpPr/>
      </xdr:nvCxnSpPr>
      <xdr:spPr>
        <a:xfrm flipV="1">
          <a:off x="9639300" y="14652117"/>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41402</xdr:rowOff>
    </xdr:from>
    <xdr:to>
      <xdr:col>46</xdr:col>
      <xdr:colOff>38100</xdr:colOff>
      <xdr:row>85</xdr:row>
      <xdr:rowOff>143002</xdr:rowOff>
    </xdr:to>
    <xdr:sp macro="" textlink="">
      <xdr:nvSpPr>
        <xdr:cNvPr id="167" name="楕円 166">
          <a:extLst>
            <a:ext uri="{FF2B5EF4-FFF2-40B4-BE49-F238E27FC236}">
              <a16:creationId xmlns:a16="http://schemas.microsoft.com/office/drawing/2014/main" id="{FC54E2FB-9C5F-4863-A63C-3AAD03CB3FC8}"/>
            </a:ext>
          </a:extLst>
        </xdr:cNvPr>
        <xdr:cNvSpPr/>
      </xdr:nvSpPr>
      <xdr:spPr>
        <a:xfrm>
          <a:off x="8699500" y="146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85344</xdr:rowOff>
    </xdr:from>
    <xdr:to>
      <xdr:col>50</xdr:col>
      <xdr:colOff>114300</xdr:colOff>
      <xdr:row>85</xdr:row>
      <xdr:rowOff>92202</xdr:rowOff>
    </xdr:to>
    <xdr:cxnSp macro="">
      <xdr:nvCxnSpPr>
        <xdr:cNvPr id="168" name="直線コネクタ 167">
          <a:extLst>
            <a:ext uri="{FF2B5EF4-FFF2-40B4-BE49-F238E27FC236}">
              <a16:creationId xmlns:a16="http://schemas.microsoft.com/office/drawing/2014/main" id="{D137DE4A-0C61-4F2A-BC95-215F5216C225}"/>
            </a:ext>
          </a:extLst>
        </xdr:cNvPr>
        <xdr:cNvCxnSpPr/>
      </xdr:nvCxnSpPr>
      <xdr:spPr>
        <a:xfrm flipV="1">
          <a:off x="8750300" y="1465859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46737</xdr:rowOff>
    </xdr:from>
    <xdr:to>
      <xdr:col>41</xdr:col>
      <xdr:colOff>101600</xdr:colOff>
      <xdr:row>85</xdr:row>
      <xdr:rowOff>148337</xdr:rowOff>
    </xdr:to>
    <xdr:sp macro="" textlink="">
      <xdr:nvSpPr>
        <xdr:cNvPr id="169" name="楕円 168">
          <a:extLst>
            <a:ext uri="{FF2B5EF4-FFF2-40B4-BE49-F238E27FC236}">
              <a16:creationId xmlns:a16="http://schemas.microsoft.com/office/drawing/2014/main" id="{D14FE96A-7B7E-432F-99A6-D1C313BEF70B}"/>
            </a:ext>
          </a:extLst>
        </xdr:cNvPr>
        <xdr:cNvSpPr/>
      </xdr:nvSpPr>
      <xdr:spPr>
        <a:xfrm>
          <a:off x="7810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92202</xdr:rowOff>
    </xdr:from>
    <xdr:to>
      <xdr:col>45</xdr:col>
      <xdr:colOff>177800</xdr:colOff>
      <xdr:row>85</xdr:row>
      <xdr:rowOff>97537</xdr:rowOff>
    </xdr:to>
    <xdr:cxnSp macro="">
      <xdr:nvCxnSpPr>
        <xdr:cNvPr id="170" name="直線コネクタ 169">
          <a:extLst>
            <a:ext uri="{FF2B5EF4-FFF2-40B4-BE49-F238E27FC236}">
              <a16:creationId xmlns:a16="http://schemas.microsoft.com/office/drawing/2014/main" id="{C5B53B2D-ED5E-447E-9540-5FFD5DFE87DE}"/>
            </a:ext>
          </a:extLst>
        </xdr:cNvPr>
        <xdr:cNvCxnSpPr/>
      </xdr:nvCxnSpPr>
      <xdr:spPr>
        <a:xfrm flipV="1">
          <a:off x="7861300" y="14665452"/>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52451</xdr:rowOff>
    </xdr:from>
    <xdr:to>
      <xdr:col>36</xdr:col>
      <xdr:colOff>165100</xdr:colOff>
      <xdr:row>85</xdr:row>
      <xdr:rowOff>154051</xdr:rowOff>
    </xdr:to>
    <xdr:sp macro="" textlink="">
      <xdr:nvSpPr>
        <xdr:cNvPr id="171" name="楕円 170">
          <a:extLst>
            <a:ext uri="{FF2B5EF4-FFF2-40B4-BE49-F238E27FC236}">
              <a16:creationId xmlns:a16="http://schemas.microsoft.com/office/drawing/2014/main" id="{11FC33C1-3ED4-4223-893E-07C553927218}"/>
            </a:ext>
          </a:extLst>
        </xdr:cNvPr>
        <xdr:cNvSpPr/>
      </xdr:nvSpPr>
      <xdr:spPr>
        <a:xfrm>
          <a:off x="6921500" y="1462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97537</xdr:rowOff>
    </xdr:from>
    <xdr:to>
      <xdr:col>41</xdr:col>
      <xdr:colOff>50800</xdr:colOff>
      <xdr:row>85</xdr:row>
      <xdr:rowOff>103251</xdr:rowOff>
    </xdr:to>
    <xdr:cxnSp macro="">
      <xdr:nvCxnSpPr>
        <xdr:cNvPr id="172" name="直線コネクタ 171">
          <a:extLst>
            <a:ext uri="{FF2B5EF4-FFF2-40B4-BE49-F238E27FC236}">
              <a16:creationId xmlns:a16="http://schemas.microsoft.com/office/drawing/2014/main" id="{FA1DC59E-2B26-4719-ACA2-833277B1A23D}"/>
            </a:ext>
          </a:extLst>
        </xdr:cNvPr>
        <xdr:cNvCxnSpPr/>
      </xdr:nvCxnSpPr>
      <xdr:spPr>
        <a:xfrm flipV="1">
          <a:off x="6972300" y="14670787"/>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173" name="n_1aveValue【福祉施設】&#10;一人当たり面積">
          <a:extLst>
            <a:ext uri="{FF2B5EF4-FFF2-40B4-BE49-F238E27FC236}">
              <a16:creationId xmlns:a16="http://schemas.microsoft.com/office/drawing/2014/main" id="{EE89ADEF-5F97-4F83-BC9F-0BE84EF35717}"/>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174" name="n_2aveValue【福祉施設】&#10;一人当たり面積">
          <a:extLst>
            <a:ext uri="{FF2B5EF4-FFF2-40B4-BE49-F238E27FC236}">
              <a16:creationId xmlns:a16="http://schemas.microsoft.com/office/drawing/2014/main" id="{8B4C827F-215E-4781-AD01-D28CE8455357}"/>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175" name="n_3aveValue【福祉施設】&#10;一人当たり面積">
          <a:extLst>
            <a:ext uri="{FF2B5EF4-FFF2-40B4-BE49-F238E27FC236}">
              <a16:creationId xmlns:a16="http://schemas.microsoft.com/office/drawing/2014/main" id="{F4DBADD1-618B-4057-8C5C-C39CFC795B77}"/>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176" name="n_4aveValue【福祉施設】&#10;一人当たり面積">
          <a:extLst>
            <a:ext uri="{FF2B5EF4-FFF2-40B4-BE49-F238E27FC236}">
              <a16:creationId xmlns:a16="http://schemas.microsoft.com/office/drawing/2014/main" id="{DD4DA28B-31B6-4FD0-85AA-95E0F47582A3}"/>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127271</xdr:rowOff>
    </xdr:from>
    <xdr:ext cx="469744" cy="259045"/>
    <xdr:sp macro="" textlink="">
      <xdr:nvSpPr>
        <xdr:cNvPr id="177" name="n_1mainValue【福祉施設】&#10;一人当たり面積">
          <a:extLst>
            <a:ext uri="{FF2B5EF4-FFF2-40B4-BE49-F238E27FC236}">
              <a16:creationId xmlns:a16="http://schemas.microsoft.com/office/drawing/2014/main" id="{0D48E78A-90FF-4D9C-BCD7-5CEBAEEF0357}"/>
            </a:ext>
          </a:extLst>
        </xdr:cNvPr>
        <xdr:cNvSpPr txBox="1"/>
      </xdr:nvSpPr>
      <xdr:spPr>
        <a:xfrm>
          <a:off x="9391727" y="1470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134129</xdr:rowOff>
    </xdr:from>
    <xdr:ext cx="469744" cy="259045"/>
    <xdr:sp macro="" textlink="">
      <xdr:nvSpPr>
        <xdr:cNvPr id="178" name="n_2mainValue【福祉施設】&#10;一人当たり面積">
          <a:extLst>
            <a:ext uri="{FF2B5EF4-FFF2-40B4-BE49-F238E27FC236}">
              <a16:creationId xmlns:a16="http://schemas.microsoft.com/office/drawing/2014/main" id="{FA8E5973-8BFB-4188-9644-6662AC4A89BA}"/>
            </a:ext>
          </a:extLst>
        </xdr:cNvPr>
        <xdr:cNvSpPr txBox="1"/>
      </xdr:nvSpPr>
      <xdr:spPr>
        <a:xfrm>
          <a:off x="8515427" y="147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139464</xdr:rowOff>
    </xdr:from>
    <xdr:ext cx="469744" cy="259045"/>
    <xdr:sp macro="" textlink="">
      <xdr:nvSpPr>
        <xdr:cNvPr id="179" name="n_3mainValue【福祉施設】&#10;一人当たり面積">
          <a:extLst>
            <a:ext uri="{FF2B5EF4-FFF2-40B4-BE49-F238E27FC236}">
              <a16:creationId xmlns:a16="http://schemas.microsoft.com/office/drawing/2014/main" id="{9A92D2E3-E306-4ED0-BBF3-0E21254BE7A1}"/>
            </a:ext>
          </a:extLst>
        </xdr:cNvPr>
        <xdr:cNvSpPr txBox="1"/>
      </xdr:nvSpPr>
      <xdr:spPr>
        <a:xfrm>
          <a:off x="7626427" y="147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145178</xdr:rowOff>
    </xdr:from>
    <xdr:ext cx="469744" cy="259045"/>
    <xdr:sp macro="" textlink="">
      <xdr:nvSpPr>
        <xdr:cNvPr id="180" name="n_4mainValue【福祉施設】&#10;一人当たり面積">
          <a:extLst>
            <a:ext uri="{FF2B5EF4-FFF2-40B4-BE49-F238E27FC236}">
              <a16:creationId xmlns:a16="http://schemas.microsoft.com/office/drawing/2014/main" id="{7364F79B-2DDE-4FEA-ADB5-4F89F7AA5B4B}"/>
            </a:ext>
          </a:extLst>
        </xdr:cNvPr>
        <xdr:cNvSpPr txBox="1"/>
      </xdr:nvSpPr>
      <xdr:spPr>
        <a:xfrm>
          <a:off x="6737427" y="1471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C6D37689-7DDA-4E33-BDAF-00D8D98B56B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17FB76B3-9A45-4341-9461-877FA827FB8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B63AD98B-6562-42DF-812E-3B7DE25FF3A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8B797BBE-D028-4090-A74A-665BF49CDE6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B8DAC6FA-99C1-4FFB-BE7A-5609A21E20D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1E9C51CF-CF6E-4F04-A8B5-C28E0618552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B0C957F1-35F3-440A-B54E-686ACD7947E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913C20C0-1DFD-4BF9-85CC-EB3E71DD087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48A9B64B-1799-4475-BC97-F5712A24C76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801E9D5E-30F4-44CC-8592-8AAD13E2EDB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61C59516-7B96-44BF-9DE7-2A8D3C13C95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2" name="直線コネクタ 191">
          <a:extLst>
            <a:ext uri="{FF2B5EF4-FFF2-40B4-BE49-F238E27FC236}">
              <a16:creationId xmlns:a16="http://schemas.microsoft.com/office/drawing/2014/main" id="{83A8B889-62EA-4D58-8785-E257CE869E9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3" name="テキスト ボックス 192">
          <a:extLst>
            <a:ext uri="{FF2B5EF4-FFF2-40B4-BE49-F238E27FC236}">
              <a16:creationId xmlns:a16="http://schemas.microsoft.com/office/drawing/2014/main" id="{05038234-211A-44C0-B1C9-3A0BDB6A754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4" name="直線コネクタ 193">
          <a:extLst>
            <a:ext uri="{FF2B5EF4-FFF2-40B4-BE49-F238E27FC236}">
              <a16:creationId xmlns:a16="http://schemas.microsoft.com/office/drawing/2014/main" id="{F0BEF618-305B-4FA6-B213-9ED103A2174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5" name="テキスト ボックス 194">
          <a:extLst>
            <a:ext uri="{FF2B5EF4-FFF2-40B4-BE49-F238E27FC236}">
              <a16:creationId xmlns:a16="http://schemas.microsoft.com/office/drawing/2014/main" id="{F5EE081D-48A3-463C-9201-EAB43468FEB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6" name="直線コネクタ 195">
          <a:extLst>
            <a:ext uri="{FF2B5EF4-FFF2-40B4-BE49-F238E27FC236}">
              <a16:creationId xmlns:a16="http://schemas.microsoft.com/office/drawing/2014/main" id="{14605234-B5AC-49AD-BBD6-8EF3A4A8A1F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7" name="テキスト ボックス 196">
          <a:extLst>
            <a:ext uri="{FF2B5EF4-FFF2-40B4-BE49-F238E27FC236}">
              <a16:creationId xmlns:a16="http://schemas.microsoft.com/office/drawing/2014/main" id="{90BF42D7-F48B-4BE7-8F8A-56B24E8E2EC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8" name="直線コネクタ 197">
          <a:extLst>
            <a:ext uri="{FF2B5EF4-FFF2-40B4-BE49-F238E27FC236}">
              <a16:creationId xmlns:a16="http://schemas.microsoft.com/office/drawing/2014/main" id="{C9862BB1-008C-4D3C-A64F-154DBB3B1A0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9" name="テキスト ボックス 198">
          <a:extLst>
            <a:ext uri="{FF2B5EF4-FFF2-40B4-BE49-F238E27FC236}">
              <a16:creationId xmlns:a16="http://schemas.microsoft.com/office/drawing/2014/main" id="{629AAA69-215A-4816-B6FD-580D5AB5DCE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0" name="直線コネクタ 199">
          <a:extLst>
            <a:ext uri="{FF2B5EF4-FFF2-40B4-BE49-F238E27FC236}">
              <a16:creationId xmlns:a16="http://schemas.microsoft.com/office/drawing/2014/main" id="{A958061C-D232-4D55-B1E8-30F8E6412B9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1" name="テキスト ボックス 200">
          <a:extLst>
            <a:ext uri="{FF2B5EF4-FFF2-40B4-BE49-F238E27FC236}">
              <a16:creationId xmlns:a16="http://schemas.microsoft.com/office/drawing/2014/main" id="{46931077-54EA-4104-A514-B38FF5B62C2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E2662AA6-CD55-47F9-8B6E-0D442EE61C9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3" name="テキスト ボックス 202">
          <a:extLst>
            <a:ext uri="{FF2B5EF4-FFF2-40B4-BE49-F238E27FC236}">
              <a16:creationId xmlns:a16="http://schemas.microsoft.com/office/drawing/2014/main" id="{02D18279-7F48-46D5-8DCC-3B4EF630D59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a:extLst>
            <a:ext uri="{FF2B5EF4-FFF2-40B4-BE49-F238E27FC236}">
              <a16:creationId xmlns:a16="http://schemas.microsoft.com/office/drawing/2014/main" id="{AFC40279-8C29-4E60-8B77-0C31DC7EAEE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205" name="直線コネクタ 204">
          <a:extLst>
            <a:ext uri="{FF2B5EF4-FFF2-40B4-BE49-F238E27FC236}">
              <a16:creationId xmlns:a16="http://schemas.microsoft.com/office/drawing/2014/main" id="{DEF5C198-587D-4FE5-9E47-A21AE9EE8F32}"/>
            </a:ext>
          </a:extLst>
        </xdr:cNvPr>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06" name="【市民会館】&#10;有形固定資産減価償却率最小値テキスト">
          <a:extLst>
            <a:ext uri="{FF2B5EF4-FFF2-40B4-BE49-F238E27FC236}">
              <a16:creationId xmlns:a16="http://schemas.microsoft.com/office/drawing/2014/main" id="{4CBB8ACD-13D6-4B10-B62C-33C1CC2C11B7}"/>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07" name="直線コネクタ 206">
          <a:extLst>
            <a:ext uri="{FF2B5EF4-FFF2-40B4-BE49-F238E27FC236}">
              <a16:creationId xmlns:a16="http://schemas.microsoft.com/office/drawing/2014/main" id="{1847B607-F2CD-4D21-B18C-1F78891A2F8A}"/>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208" name="【市民会館】&#10;有形固定資産減価償却率最大値テキスト">
          <a:extLst>
            <a:ext uri="{FF2B5EF4-FFF2-40B4-BE49-F238E27FC236}">
              <a16:creationId xmlns:a16="http://schemas.microsoft.com/office/drawing/2014/main" id="{744433A8-3963-4A81-9548-0512B49EE529}"/>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209" name="直線コネクタ 208">
          <a:extLst>
            <a:ext uri="{FF2B5EF4-FFF2-40B4-BE49-F238E27FC236}">
              <a16:creationId xmlns:a16="http://schemas.microsoft.com/office/drawing/2014/main" id="{EE994C6E-C919-4039-85C0-8285258CD043}"/>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12082</xdr:rowOff>
    </xdr:from>
    <xdr:ext cx="405111" cy="259045"/>
    <xdr:sp macro="" textlink="">
      <xdr:nvSpPr>
        <xdr:cNvPr id="210" name="【市民会館】&#10;有形固定資産減価償却率平均値テキスト">
          <a:extLst>
            <a:ext uri="{FF2B5EF4-FFF2-40B4-BE49-F238E27FC236}">
              <a16:creationId xmlns:a16="http://schemas.microsoft.com/office/drawing/2014/main" id="{71CAB949-34B1-422B-A4C6-EB7E195F55D1}"/>
            </a:ext>
          </a:extLst>
        </xdr:cNvPr>
        <xdr:cNvSpPr txBox="1"/>
      </xdr:nvSpPr>
      <xdr:spPr>
        <a:xfrm>
          <a:off x="4673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211" name="フローチャート: 判断 210">
          <a:extLst>
            <a:ext uri="{FF2B5EF4-FFF2-40B4-BE49-F238E27FC236}">
              <a16:creationId xmlns:a16="http://schemas.microsoft.com/office/drawing/2014/main" id="{ECA8A8DD-4072-4E70-A746-16E23DEE3951}"/>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212" name="フローチャート: 判断 211">
          <a:extLst>
            <a:ext uri="{FF2B5EF4-FFF2-40B4-BE49-F238E27FC236}">
              <a16:creationId xmlns:a16="http://schemas.microsoft.com/office/drawing/2014/main" id="{701CAF1C-2511-4499-BD67-49597CA30B54}"/>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213" name="フローチャート: 判断 212">
          <a:extLst>
            <a:ext uri="{FF2B5EF4-FFF2-40B4-BE49-F238E27FC236}">
              <a16:creationId xmlns:a16="http://schemas.microsoft.com/office/drawing/2014/main" id="{5A02F17E-FA24-446F-9E48-F0C1CC9E01E6}"/>
            </a:ext>
          </a:extLst>
        </xdr:cNvPr>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214" name="フローチャート: 判断 213">
          <a:extLst>
            <a:ext uri="{FF2B5EF4-FFF2-40B4-BE49-F238E27FC236}">
              <a16:creationId xmlns:a16="http://schemas.microsoft.com/office/drawing/2014/main" id="{88713CE8-31A8-45F6-A056-37AE76DAAD1B}"/>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215" name="フローチャート: 判断 214">
          <a:extLst>
            <a:ext uri="{FF2B5EF4-FFF2-40B4-BE49-F238E27FC236}">
              <a16:creationId xmlns:a16="http://schemas.microsoft.com/office/drawing/2014/main" id="{1DC42F45-C49F-442F-95E6-D6448CC05690}"/>
            </a:ext>
          </a:extLst>
        </xdr:cNvPr>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73941B61-1912-47F0-BE20-6B03609A372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6443E76E-D9AF-499F-B44C-95462AD7936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C1A23654-BDEA-479B-9FD3-3BCBB757674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6DFD8085-EA1A-4570-A373-A001EAF23F2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593C1CFE-80FA-4DA2-A2D9-97B88DA7F1D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69214</xdr:rowOff>
    </xdr:from>
    <xdr:to>
      <xdr:col>24</xdr:col>
      <xdr:colOff>114300</xdr:colOff>
      <xdr:row>105</xdr:row>
      <xdr:rowOff>170814</xdr:rowOff>
    </xdr:to>
    <xdr:sp macro="" textlink="">
      <xdr:nvSpPr>
        <xdr:cNvPr id="221" name="楕円 220">
          <a:extLst>
            <a:ext uri="{FF2B5EF4-FFF2-40B4-BE49-F238E27FC236}">
              <a16:creationId xmlns:a16="http://schemas.microsoft.com/office/drawing/2014/main" id="{95A20DE2-3988-4A94-9D09-303762485918}"/>
            </a:ext>
          </a:extLst>
        </xdr:cNvPr>
        <xdr:cNvSpPr/>
      </xdr:nvSpPr>
      <xdr:spPr>
        <a:xfrm>
          <a:off x="45847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47641</xdr:rowOff>
    </xdr:from>
    <xdr:ext cx="405111" cy="259045"/>
    <xdr:sp macro="" textlink="">
      <xdr:nvSpPr>
        <xdr:cNvPr id="222" name="【市民会館】&#10;有形固定資産減価償却率該当値テキスト">
          <a:extLst>
            <a:ext uri="{FF2B5EF4-FFF2-40B4-BE49-F238E27FC236}">
              <a16:creationId xmlns:a16="http://schemas.microsoft.com/office/drawing/2014/main" id="{A115BA34-6528-4D56-B684-784BC61155C8}"/>
            </a:ext>
          </a:extLst>
        </xdr:cNvPr>
        <xdr:cNvSpPr txBox="1"/>
      </xdr:nvSpPr>
      <xdr:spPr>
        <a:xfrm>
          <a:off x="4673600"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15875</xdr:rowOff>
    </xdr:from>
    <xdr:to>
      <xdr:col>20</xdr:col>
      <xdr:colOff>38100</xdr:colOff>
      <xdr:row>105</xdr:row>
      <xdr:rowOff>117475</xdr:rowOff>
    </xdr:to>
    <xdr:sp macro="" textlink="">
      <xdr:nvSpPr>
        <xdr:cNvPr id="223" name="楕円 222">
          <a:extLst>
            <a:ext uri="{FF2B5EF4-FFF2-40B4-BE49-F238E27FC236}">
              <a16:creationId xmlns:a16="http://schemas.microsoft.com/office/drawing/2014/main" id="{A38E0CDD-00A8-4035-98B7-444C4C1C667D}"/>
            </a:ext>
          </a:extLst>
        </xdr:cNvPr>
        <xdr:cNvSpPr/>
      </xdr:nvSpPr>
      <xdr:spPr>
        <a:xfrm>
          <a:off x="3746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66675</xdr:rowOff>
    </xdr:from>
    <xdr:to>
      <xdr:col>24</xdr:col>
      <xdr:colOff>63500</xdr:colOff>
      <xdr:row>105</xdr:row>
      <xdr:rowOff>120014</xdr:rowOff>
    </xdr:to>
    <xdr:cxnSp macro="">
      <xdr:nvCxnSpPr>
        <xdr:cNvPr id="224" name="直線コネクタ 223">
          <a:extLst>
            <a:ext uri="{FF2B5EF4-FFF2-40B4-BE49-F238E27FC236}">
              <a16:creationId xmlns:a16="http://schemas.microsoft.com/office/drawing/2014/main" id="{416D93BA-FEEA-49A7-A224-F263413955D8}"/>
            </a:ext>
          </a:extLst>
        </xdr:cNvPr>
        <xdr:cNvCxnSpPr/>
      </xdr:nvCxnSpPr>
      <xdr:spPr>
        <a:xfrm>
          <a:off x="3797300" y="18068925"/>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133986</xdr:rowOff>
    </xdr:from>
    <xdr:to>
      <xdr:col>15</xdr:col>
      <xdr:colOff>101600</xdr:colOff>
      <xdr:row>105</xdr:row>
      <xdr:rowOff>64136</xdr:rowOff>
    </xdr:to>
    <xdr:sp macro="" textlink="">
      <xdr:nvSpPr>
        <xdr:cNvPr id="225" name="楕円 224">
          <a:extLst>
            <a:ext uri="{FF2B5EF4-FFF2-40B4-BE49-F238E27FC236}">
              <a16:creationId xmlns:a16="http://schemas.microsoft.com/office/drawing/2014/main" id="{56AC8C25-83F1-43D9-A539-4F8FD00DF116}"/>
            </a:ext>
          </a:extLst>
        </xdr:cNvPr>
        <xdr:cNvSpPr/>
      </xdr:nvSpPr>
      <xdr:spPr>
        <a:xfrm>
          <a:off x="2857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13336</xdr:rowOff>
    </xdr:from>
    <xdr:to>
      <xdr:col>19</xdr:col>
      <xdr:colOff>177800</xdr:colOff>
      <xdr:row>105</xdr:row>
      <xdr:rowOff>66675</xdr:rowOff>
    </xdr:to>
    <xdr:cxnSp macro="">
      <xdr:nvCxnSpPr>
        <xdr:cNvPr id="226" name="直線コネクタ 225">
          <a:extLst>
            <a:ext uri="{FF2B5EF4-FFF2-40B4-BE49-F238E27FC236}">
              <a16:creationId xmlns:a16="http://schemas.microsoft.com/office/drawing/2014/main" id="{46C406E0-512D-4543-9811-08AFB9511F33}"/>
            </a:ext>
          </a:extLst>
        </xdr:cNvPr>
        <xdr:cNvCxnSpPr/>
      </xdr:nvCxnSpPr>
      <xdr:spPr>
        <a:xfrm>
          <a:off x="2908300" y="1801558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80645</xdr:rowOff>
    </xdr:from>
    <xdr:to>
      <xdr:col>10</xdr:col>
      <xdr:colOff>165100</xdr:colOff>
      <xdr:row>105</xdr:row>
      <xdr:rowOff>10795</xdr:rowOff>
    </xdr:to>
    <xdr:sp macro="" textlink="">
      <xdr:nvSpPr>
        <xdr:cNvPr id="227" name="楕円 226">
          <a:extLst>
            <a:ext uri="{FF2B5EF4-FFF2-40B4-BE49-F238E27FC236}">
              <a16:creationId xmlns:a16="http://schemas.microsoft.com/office/drawing/2014/main" id="{94944900-07DC-4309-BE30-8CFBF379D760}"/>
            </a:ext>
          </a:extLst>
        </xdr:cNvPr>
        <xdr:cNvSpPr/>
      </xdr:nvSpPr>
      <xdr:spPr>
        <a:xfrm>
          <a:off x="19685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131445</xdr:rowOff>
    </xdr:from>
    <xdr:to>
      <xdr:col>15</xdr:col>
      <xdr:colOff>50800</xdr:colOff>
      <xdr:row>105</xdr:row>
      <xdr:rowOff>13336</xdr:rowOff>
    </xdr:to>
    <xdr:cxnSp macro="">
      <xdr:nvCxnSpPr>
        <xdr:cNvPr id="228" name="直線コネクタ 227">
          <a:extLst>
            <a:ext uri="{FF2B5EF4-FFF2-40B4-BE49-F238E27FC236}">
              <a16:creationId xmlns:a16="http://schemas.microsoft.com/office/drawing/2014/main" id="{AC1046B0-8732-4072-8EBB-B383F90BC10D}"/>
            </a:ext>
          </a:extLst>
        </xdr:cNvPr>
        <xdr:cNvCxnSpPr/>
      </xdr:nvCxnSpPr>
      <xdr:spPr>
        <a:xfrm>
          <a:off x="2019300" y="1796224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73025</xdr:rowOff>
    </xdr:from>
    <xdr:to>
      <xdr:col>6</xdr:col>
      <xdr:colOff>38100</xdr:colOff>
      <xdr:row>105</xdr:row>
      <xdr:rowOff>3175</xdr:rowOff>
    </xdr:to>
    <xdr:sp macro="" textlink="">
      <xdr:nvSpPr>
        <xdr:cNvPr id="229" name="楕円 228">
          <a:extLst>
            <a:ext uri="{FF2B5EF4-FFF2-40B4-BE49-F238E27FC236}">
              <a16:creationId xmlns:a16="http://schemas.microsoft.com/office/drawing/2014/main" id="{C6B0217A-9FD6-48C9-B319-BCBE05A102E1}"/>
            </a:ext>
          </a:extLst>
        </xdr:cNvPr>
        <xdr:cNvSpPr/>
      </xdr:nvSpPr>
      <xdr:spPr>
        <a:xfrm>
          <a:off x="1079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123825</xdr:rowOff>
    </xdr:from>
    <xdr:to>
      <xdr:col>10</xdr:col>
      <xdr:colOff>114300</xdr:colOff>
      <xdr:row>104</xdr:row>
      <xdr:rowOff>131445</xdr:rowOff>
    </xdr:to>
    <xdr:cxnSp macro="">
      <xdr:nvCxnSpPr>
        <xdr:cNvPr id="230" name="直線コネクタ 229">
          <a:extLst>
            <a:ext uri="{FF2B5EF4-FFF2-40B4-BE49-F238E27FC236}">
              <a16:creationId xmlns:a16="http://schemas.microsoft.com/office/drawing/2014/main" id="{E4A65589-24D9-436C-BA43-34075965A255}"/>
            </a:ext>
          </a:extLst>
        </xdr:cNvPr>
        <xdr:cNvCxnSpPr/>
      </xdr:nvCxnSpPr>
      <xdr:spPr>
        <a:xfrm>
          <a:off x="1130300" y="179546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231" name="n_1aveValue【市民会館】&#10;有形固定資産減価償却率">
          <a:extLst>
            <a:ext uri="{FF2B5EF4-FFF2-40B4-BE49-F238E27FC236}">
              <a16:creationId xmlns:a16="http://schemas.microsoft.com/office/drawing/2014/main" id="{B19B332E-317B-4633-B5F6-B3287172C399}"/>
            </a:ext>
          </a:extLst>
        </xdr:cNvPr>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65422</xdr:rowOff>
    </xdr:from>
    <xdr:ext cx="405111" cy="259045"/>
    <xdr:sp macro="" textlink="">
      <xdr:nvSpPr>
        <xdr:cNvPr id="232" name="n_2aveValue【市民会館】&#10;有形固定資産減価償却率">
          <a:extLst>
            <a:ext uri="{FF2B5EF4-FFF2-40B4-BE49-F238E27FC236}">
              <a16:creationId xmlns:a16="http://schemas.microsoft.com/office/drawing/2014/main" id="{43C11CCA-8EC8-40B4-AE84-0FC73AC38EDB}"/>
            </a:ext>
          </a:extLst>
        </xdr:cNvPr>
        <xdr:cNvSpPr txBox="1"/>
      </xdr:nvSpPr>
      <xdr:spPr>
        <a:xfrm>
          <a:off x="27057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233" name="n_3aveValue【市民会館】&#10;有形固定資産減価償却率">
          <a:extLst>
            <a:ext uri="{FF2B5EF4-FFF2-40B4-BE49-F238E27FC236}">
              <a16:creationId xmlns:a16="http://schemas.microsoft.com/office/drawing/2014/main" id="{098E3BD4-2BF6-4EBC-A098-63C3EB96116A}"/>
            </a:ext>
          </a:extLst>
        </xdr:cNvPr>
        <xdr:cNvSpPr txBox="1"/>
      </xdr:nvSpPr>
      <xdr:spPr>
        <a:xfrm>
          <a:off x="1816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164482</xdr:rowOff>
    </xdr:from>
    <xdr:ext cx="405111" cy="259045"/>
    <xdr:sp macro="" textlink="">
      <xdr:nvSpPr>
        <xdr:cNvPr id="234" name="n_4aveValue【市民会館】&#10;有形固定資産減価償却率">
          <a:extLst>
            <a:ext uri="{FF2B5EF4-FFF2-40B4-BE49-F238E27FC236}">
              <a16:creationId xmlns:a16="http://schemas.microsoft.com/office/drawing/2014/main" id="{86407C94-0438-47A2-B5AA-CD5A5AA961FA}"/>
            </a:ext>
          </a:extLst>
        </xdr:cNvPr>
        <xdr:cNvSpPr txBox="1"/>
      </xdr:nvSpPr>
      <xdr:spPr>
        <a:xfrm>
          <a:off x="927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108602</xdr:rowOff>
    </xdr:from>
    <xdr:ext cx="405111" cy="259045"/>
    <xdr:sp macro="" textlink="">
      <xdr:nvSpPr>
        <xdr:cNvPr id="235" name="n_1mainValue【市民会館】&#10;有形固定資産減価償却率">
          <a:extLst>
            <a:ext uri="{FF2B5EF4-FFF2-40B4-BE49-F238E27FC236}">
              <a16:creationId xmlns:a16="http://schemas.microsoft.com/office/drawing/2014/main" id="{9601603B-06EB-436F-8350-2458FAB35E30}"/>
            </a:ext>
          </a:extLst>
        </xdr:cNvPr>
        <xdr:cNvSpPr txBox="1"/>
      </xdr:nvSpPr>
      <xdr:spPr>
        <a:xfrm>
          <a:off x="35820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55263</xdr:rowOff>
    </xdr:from>
    <xdr:ext cx="405111" cy="259045"/>
    <xdr:sp macro="" textlink="">
      <xdr:nvSpPr>
        <xdr:cNvPr id="236" name="n_2mainValue【市民会館】&#10;有形固定資産減価償却率">
          <a:extLst>
            <a:ext uri="{FF2B5EF4-FFF2-40B4-BE49-F238E27FC236}">
              <a16:creationId xmlns:a16="http://schemas.microsoft.com/office/drawing/2014/main" id="{75A8AECF-6A22-445E-8832-B0969DA05279}"/>
            </a:ext>
          </a:extLst>
        </xdr:cNvPr>
        <xdr:cNvSpPr txBox="1"/>
      </xdr:nvSpPr>
      <xdr:spPr>
        <a:xfrm>
          <a:off x="2705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27322</xdr:rowOff>
    </xdr:from>
    <xdr:ext cx="405111" cy="259045"/>
    <xdr:sp macro="" textlink="">
      <xdr:nvSpPr>
        <xdr:cNvPr id="237" name="n_3mainValue【市民会館】&#10;有形固定資産減価償却率">
          <a:extLst>
            <a:ext uri="{FF2B5EF4-FFF2-40B4-BE49-F238E27FC236}">
              <a16:creationId xmlns:a16="http://schemas.microsoft.com/office/drawing/2014/main" id="{A4F278CF-65CE-44AB-8C56-CD09044B0009}"/>
            </a:ext>
          </a:extLst>
        </xdr:cNvPr>
        <xdr:cNvSpPr txBox="1"/>
      </xdr:nvSpPr>
      <xdr:spPr>
        <a:xfrm>
          <a:off x="18167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165752</xdr:rowOff>
    </xdr:from>
    <xdr:ext cx="405111" cy="259045"/>
    <xdr:sp macro="" textlink="">
      <xdr:nvSpPr>
        <xdr:cNvPr id="238" name="n_4mainValue【市民会館】&#10;有形固定資産減価償却率">
          <a:extLst>
            <a:ext uri="{FF2B5EF4-FFF2-40B4-BE49-F238E27FC236}">
              <a16:creationId xmlns:a16="http://schemas.microsoft.com/office/drawing/2014/main" id="{6D73D023-2F7A-4987-9C93-E6643D2E183B}"/>
            </a:ext>
          </a:extLst>
        </xdr:cNvPr>
        <xdr:cNvSpPr txBox="1"/>
      </xdr:nvSpPr>
      <xdr:spPr>
        <a:xfrm>
          <a:off x="927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a:extLst>
            <a:ext uri="{FF2B5EF4-FFF2-40B4-BE49-F238E27FC236}">
              <a16:creationId xmlns:a16="http://schemas.microsoft.com/office/drawing/2014/main" id="{7ED39031-9519-4F7C-A7D1-ACBCEAFBA84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a:extLst>
            <a:ext uri="{FF2B5EF4-FFF2-40B4-BE49-F238E27FC236}">
              <a16:creationId xmlns:a16="http://schemas.microsoft.com/office/drawing/2014/main" id="{A98AA1BF-F063-45EC-974F-ECEDBF412E7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a:extLst>
            <a:ext uri="{FF2B5EF4-FFF2-40B4-BE49-F238E27FC236}">
              <a16:creationId xmlns:a16="http://schemas.microsoft.com/office/drawing/2014/main" id="{547E3FE2-EFAA-484C-AAE2-E77B5AB48D2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a:extLst>
            <a:ext uri="{FF2B5EF4-FFF2-40B4-BE49-F238E27FC236}">
              <a16:creationId xmlns:a16="http://schemas.microsoft.com/office/drawing/2014/main" id="{B938C2B5-997D-459A-A198-E9188FC3C84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a:extLst>
            <a:ext uri="{FF2B5EF4-FFF2-40B4-BE49-F238E27FC236}">
              <a16:creationId xmlns:a16="http://schemas.microsoft.com/office/drawing/2014/main" id="{27F1BFFB-4420-4E52-B4C2-48EAB1111F4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a:extLst>
            <a:ext uri="{FF2B5EF4-FFF2-40B4-BE49-F238E27FC236}">
              <a16:creationId xmlns:a16="http://schemas.microsoft.com/office/drawing/2014/main" id="{E9B777E8-CCE2-4E03-896A-D922B19FF27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a:extLst>
            <a:ext uri="{FF2B5EF4-FFF2-40B4-BE49-F238E27FC236}">
              <a16:creationId xmlns:a16="http://schemas.microsoft.com/office/drawing/2014/main" id="{37E7381B-DA13-4F09-8979-D5FA643F74C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a:extLst>
            <a:ext uri="{FF2B5EF4-FFF2-40B4-BE49-F238E27FC236}">
              <a16:creationId xmlns:a16="http://schemas.microsoft.com/office/drawing/2014/main" id="{2C583418-246B-4003-B0C7-E2AFE472120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a:extLst>
            <a:ext uri="{FF2B5EF4-FFF2-40B4-BE49-F238E27FC236}">
              <a16:creationId xmlns:a16="http://schemas.microsoft.com/office/drawing/2014/main" id="{B17E4388-2136-452C-9517-CD1D9B7722F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a:extLst>
            <a:ext uri="{FF2B5EF4-FFF2-40B4-BE49-F238E27FC236}">
              <a16:creationId xmlns:a16="http://schemas.microsoft.com/office/drawing/2014/main" id="{A2E325D5-837A-4EA0-B49E-CFB82186377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49" name="直線コネクタ 248">
          <a:extLst>
            <a:ext uri="{FF2B5EF4-FFF2-40B4-BE49-F238E27FC236}">
              <a16:creationId xmlns:a16="http://schemas.microsoft.com/office/drawing/2014/main" id="{76D638E4-2F30-4CAC-963A-5AB23ABE059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50" name="テキスト ボックス 249">
          <a:extLst>
            <a:ext uri="{FF2B5EF4-FFF2-40B4-BE49-F238E27FC236}">
              <a16:creationId xmlns:a16="http://schemas.microsoft.com/office/drawing/2014/main" id="{407BDD83-B379-4FB6-8B22-9CA817103787}"/>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51" name="直線コネクタ 250">
          <a:extLst>
            <a:ext uri="{FF2B5EF4-FFF2-40B4-BE49-F238E27FC236}">
              <a16:creationId xmlns:a16="http://schemas.microsoft.com/office/drawing/2014/main" id="{A132FD77-333E-42C5-9D32-77E931D60C8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52" name="テキスト ボックス 251">
          <a:extLst>
            <a:ext uri="{FF2B5EF4-FFF2-40B4-BE49-F238E27FC236}">
              <a16:creationId xmlns:a16="http://schemas.microsoft.com/office/drawing/2014/main" id="{75404C0E-B7ED-4D78-AD6D-CB725BD2EA5D}"/>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53" name="直線コネクタ 252">
          <a:extLst>
            <a:ext uri="{FF2B5EF4-FFF2-40B4-BE49-F238E27FC236}">
              <a16:creationId xmlns:a16="http://schemas.microsoft.com/office/drawing/2014/main" id="{CEE75E86-5622-42F2-AD6D-2EE2F169CE7C}"/>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54" name="テキスト ボックス 253">
          <a:extLst>
            <a:ext uri="{FF2B5EF4-FFF2-40B4-BE49-F238E27FC236}">
              <a16:creationId xmlns:a16="http://schemas.microsoft.com/office/drawing/2014/main" id="{645E75C9-60BE-42AE-B9FF-4D04C758AD18}"/>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55" name="直線コネクタ 254">
          <a:extLst>
            <a:ext uri="{FF2B5EF4-FFF2-40B4-BE49-F238E27FC236}">
              <a16:creationId xmlns:a16="http://schemas.microsoft.com/office/drawing/2014/main" id="{6763F743-FD75-4BFA-A726-CE4FCC280CC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56" name="テキスト ボックス 255">
          <a:extLst>
            <a:ext uri="{FF2B5EF4-FFF2-40B4-BE49-F238E27FC236}">
              <a16:creationId xmlns:a16="http://schemas.microsoft.com/office/drawing/2014/main" id="{E92515C2-DC66-46C3-9EF6-A8D445010E0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7" name="直線コネクタ 256">
          <a:extLst>
            <a:ext uri="{FF2B5EF4-FFF2-40B4-BE49-F238E27FC236}">
              <a16:creationId xmlns:a16="http://schemas.microsoft.com/office/drawing/2014/main" id="{5B5CB802-1858-4878-A5DD-92A5C00B807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8" name="テキスト ボックス 257">
          <a:extLst>
            <a:ext uri="{FF2B5EF4-FFF2-40B4-BE49-F238E27FC236}">
              <a16:creationId xmlns:a16="http://schemas.microsoft.com/office/drawing/2014/main" id="{52F931B2-B643-4E67-878E-B93AA8D87BE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9" name="【市民会館】&#10;一人当たり面積グラフ枠">
          <a:extLst>
            <a:ext uri="{FF2B5EF4-FFF2-40B4-BE49-F238E27FC236}">
              <a16:creationId xmlns:a16="http://schemas.microsoft.com/office/drawing/2014/main" id="{97C9FC1D-05E4-4F4D-9843-C483EF85440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260" name="直線コネクタ 259">
          <a:extLst>
            <a:ext uri="{FF2B5EF4-FFF2-40B4-BE49-F238E27FC236}">
              <a16:creationId xmlns:a16="http://schemas.microsoft.com/office/drawing/2014/main" id="{9AC100D5-CCA5-4B94-A658-6BDC4686435E}"/>
            </a:ext>
          </a:extLst>
        </xdr:cNvPr>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261" name="【市民会館】&#10;一人当たり面積最小値テキスト">
          <a:extLst>
            <a:ext uri="{FF2B5EF4-FFF2-40B4-BE49-F238E27FC236}">
              <a16:creationId xmlns:a16="http://schemas.microsoft.com/office/drawing/2014/main" id="{EE597129-768C-44D7-B26E-171EE706D425}"/>
            </a:ext>
          </a:extLst>
        </xdr:cNvPr>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262" name="直線コネクタ 261">
          <a:extLst>
            <a:ext uri="{FF2B5EF4-FFF2-40B4-BE49-F238E27FC236}">
              <a16:creationId xmlns:a16="http://schemas.microsoft.com/office/drawing/2014/main" id="{AC639A1A-9C2B-4C06-8749-69CBCAC4AA20}"/>
            </a:ext>
          </a:extLst>
        </xdr:cNvPr>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263" name="【市民会館】&#10;一人当たり面積最大値テキスト">
          <a:extLst>
            <a:ext uri="{FF2B5EF4-FFF2-40B4-BE49-F238E27FC236}">
              <a16:creationId xmlns:a16="http://schemas.microsoft.com/office/drawing/2014/main" id="{E7E431A8-96F1-49C0-ADD3-D26A0F7E7A5A}"/>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264" name="直線コネクタ 263">
          <a:extLst>
            <a:ext uri="{FF2B5EF4-FFF2-40B4-BE49-F238E27FC236}">
              <a16:creationId xmlns:a16="http://schemas.microsoft.com/office/drawing/2014/main" id="{88B5FB9D-5AAD-4A6A-9DE8-9C781F5FBC2B}"/>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265" name="【市民会館】&#10;一人当たり面積平均値テキスト">
          <a:extLst>
            <a:ext uri="{FF2B5EF4-FFF2-40B4-BE49-F238E27FC236}">
              <a16:creationId xmlns:a16="http://schemas.microsoft.com/office/drawing/2014/main" id="{CA39845D-0C99-4BA5-85DA-346453F91132}"/>
            </a:ext>
          </a:extLst>
        </xdr:cNvPr>
        <xdr:cNvSpPr txBox="1"/>
      </xdr:nvSpPr>
      <xdr:spPr>
        <a:xfrm>
          <a:off x="10515600" y="1791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266" name="フローチャート: 判断 265">
          <a:extLst>
            <a:ext uri="{FF2B5EF4-FFF2-40B4-BE49-F238E27FC236}">
              <a16:creationId xmlns:a16="http://schemas.microsoft.com/office/drawing/2014/main" id="{32F243F7-C512-4D74-A909-B969DA84AE0C}"/>
            </a:ext>
          </a:extLst>
        </xdr:cNvPr>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267" name="フローチャート: 判断 266">
          <a:extLst>
            <a:ext uri="{FF2B5EF4-FFF2-40B4-BE49-F238E27FC236}">
              <a16:creationId xmlns:a16="http://schemas.microsoft.com/office/drawing/2014/main" id="{34DF536B-4F9E-481B-B562-B7CC4519380A}"/>
            </a:ext>
          </a:extLst>
        </xdr:cNvPr>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268" name="フローチャート: 判断 267">
          <a:extLst>
            <a:ext uri="{FF2B5EF4-FFF2-40B4-BE49-F238E27FC236}">
              <a16:creationId xmlns:a16="http://schemas.microsoft.com/office/drawing/2014/main" id="{445B7408-88F4-4B99-9282-7B742E223F5E}"/>
            </a:ext>
          </a:extLst>
        </xdr:cNvPr>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269" name="フローチャート: 判断 268">
          <a:extLst>
            <a:ext uri="{FF2B5EF4-FFF2-40B4-BE49-F238E27FC236}">
              <a16:creationId xmlns:a16="http://schemas.microsoft.com/office/drawing/2014/main" id="{473018EE-B58D-4E52-B898-B2756A60C8BA}"/>
            </a:ext>
          </a:extLst>
        </xdr:cNvPr>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270" name="フローチャート: 判断 269">
          <a:extLst>
            <a:ext uri="{FF2B5EF4-FFF2-40B4-BE49-F238E27FC236}">
              <a16:creationId xmlns:a16="http://schemas.microsoft.com/office/drawing/2014/main" id="{9A8B5321-20AE-4583-A7F7-3246367AAB0E}"/>
            </a:ext>
          </a:extLst>
        </xdr:cNvPr>
        <xdr:cNvSpPr/>
      </xdr:nvSpPr>
      <xdr:spPr>
        <a:xfrm>
          <a:off x="6921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1" name="テキスト ボックス 270">
          <a:extLst>
            <a:ext uri="{FF2B5EF4-FFF2-40B4-BE49-F238E27FC236}">
              <a16:creationId xmlns:a16="http://schemas.microsoft.com/office/drawing/2014/main" id="{D0CB8D53-2E3A-4D47-B7C7-4D18CE5BB65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9442C1D2-E14A-4690-A999-1C3CEED86FF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A723DD3A-E4F8-4EF8-845E-731A2BA5C6A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E248AF03-B4C0-45A5-8F11-FE1590AC13E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20EF377D-7E3A-4694-BA6B-AE34B1D001E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131927</xdr:rowOff>
    </xdr:from>
    <xdr:to>
      <xdr:col>55</xdr:col>
      <xdr:colOff>50800</xdr:colOff>
      <xdr:row>107</xdr:row>
      <xdr:rowOff>62077</xdr:rowOff>
    </xdr:to>
    <xdr:sp macro="" textlink="">
      <xdr:nvSpPr>
        <xdr:cNvPr id="276" name="楕円 275">
          <a:extLst>
            <a:ext uri="{FF2B5EF4-FFF2-40B4-BE49-F238E27FC236}">
              <a16:creationId xmlns:a16="http://schemas.microsoft.com/office/drawing/2014/main" id="{C392A836-1A54-443A-A646-ADD4A8BDB9A2}"/>
            </a:ext>
          </a:extLst>
        </xdr:cNvPr>
        <xdr:cNvSpPr/>
      </xdr:nvSpPr>
      <xdr:spPr>
        <a:xfrm>
          <a:off x="10426700" y="183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110354</xdr:rowOff>
    </xdr:from>
    <xdr:ext cx="469744" cy="259045"/>
    <xdr:sp macro="" textlink="">
      <xdr:nvSpPr>
        <xdr:cNvPr id="277" name="【市民会館】&#10;一人当たり面積該当値テキスト">
          <a:extLst>
            <a:ext uri="{FF2B5EF4-FFF2-40B4-BE49-F238E27FC236}">
              <a16:creationId xmlns:a16="http://schemas.microsoft.com/office/drawing/2014/main" id="{17D11503-8476-49E0-9C8B-989CBACBE414}"/>
            </a:ext>
          </a:extLst>
        </xdr:cNvPr>
        <xdr:cNvSpPr txBox="1"/>
      </xdr:nvSpPr>
      <xdr:spPr>
        <a:xfrm>
          <a:off x="10515600" y="1828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138785</xdr:rowOff>
    </xdr:from>
    <xdr:to>
      <xdr:col>50</xdr:col>
      <xdr:colOff>165100</xdr:colOff>
      <xdr:row>107</xdr:row>
      <xdr:rowOff>68935</xdr:rowOff>
    </xdr:to>
    <xdr:sp macro="" textlink="">
      <xdr:nvSpPr>
        <xdr:cNvPr id="278" name="楕円 277">
          <a:extLst>
            <a:ext uri="{FF2B5EF4-FFF2-40B4-BE49-F238E27FC236}">
              <a16:creationId xmlns:a16="http://schemas.microsoft.com/office/drawing/2014/main" id="{1E8BCFD7-04A7-454F-B7D2-75B230CD8CC9}"/>
            </a:ext>
          </a:extLst>
        </xdr:cNvPr>
        <xdr:cNvSpPr/>
      </xdr:nvSpPr>
      <xdr:spPr>
        <a:xfrm>
          <a:off x="9588500" y="183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11277</xdr:rowOff>
    </xdr:from>
    <xdr:to>
      <xdr:col>55</xdr:col>
      <xdr:colOff>0</xdr:colOff>
      <xdr:row>107</xdr:row>
      <xdr:rowOff>18135</xdr:rowOff>
    </xdr:to>
    <xdr:cxnSp macro="">
      <xdr:nvCxnSpPr>
        <xdr:cNvPr id="279" name="直線コネクタ 278">
          <a:extLst>
            <a:ext uri="{FF2B5EF4-FFF2-40B4-BE49-F238E27FC236}">
              <a16:creationId xmlns:a16="http://schemas.microsoft.com/office/drawing/2014/main" id="{EB28178E-E164-4B1F-A910-0BEACB4B34A1}"/>
            </a:ext>
          </a:extLst>
        </xdr:cNvPr>
        <xdr:cNvCxnSpPr/>
      </xdr:nvCxnSpPr>
      <xdr:spPr>
        <a:xfrm flipV="1">
          <a:off x="9639300" y="18356427"/>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147016</xdr:rowOff>
    </xdr:from>
    <xdr:to>
      <xdr:col>46</xdr:col>
      <xdr:colOff>38100</xdr:colOff>
      <xdr:row>107</xdr:row>
      <xdr:rowOff>77166</xdr:rowOff>
    </xdr:to>
    <xdr:sp macro="" textlink="">
      <xdr:nvSpPr>
        <xdr:cNvPr id="280" name="楕円 279">
          <a:extLst>
            <a:ext uri="{FF2B5EF4-FFF2-40B4-BE49-F238E27FC236}">
              <a16:creationId xmlns:a16="http://schemas.microsoft.com/office/drawing/2014/main" id="{8A6FB911-3F75-490B-AE3C-0FA1C6B341FE}"/>
            </a:ext>
          </a:extLst>
        </xdr:cNvPr>
        <xdr:cNvSpPr/>
      </xdr:nvSpPr>
      <xdr:spPr>
        <a:xfrm>
          <a:off x="8699500" y="1832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18135</xdr:rowOff>
    </xdr:from>
    <xdr:to>
      <xdr:col>50</xdr:col>
      <xdr:colOff>114300</xdr:colOff>
      <xdr:row>107</xdr:row>
      <xdr:rowOff>26366</xdr:rowOff>
    </xdr:to>
    <xdr:cxnSp macro="">
      <xdr:nvCxnSpPr>
        <xdr:cNvPr id="281" name="直線コネクタ 280">
          <a:extLst>
            <a:ext uri="{FF2B5EF4-FFF2-40B4-BE49-F238E27FC236}">
              <a16:creationId xmlns:a16="http://schemas.microsoft.com/office/drawing/2014/main" id="{35637049-5572-4916-AFEB-98E9726B3594}"/>
            </a:ext>
          </a:extLst>
        </xdr:cNvPr>
        <xdr:cNvCxnSpPr/>
      </xdr:nvCxnSpPr>
      <xdr:spPr>
        <a:xfrm flipV="1">
          <a:off x="8750300" y="18363285"/>
          <a:ext cx="8890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153415</xdr:rowOff>
    </xdr:from>
    <xdr:to>
      <xdr:col>41</xdr:col>
      <xdr:colOff>101600</xdr:colOff>
      <xdr:row>107</xdr:row>
      <xdr:rowOff>83565</xdr:rowOff>
    </xdr:to>
    <xdr:sp macro="" textlink="">
      <xdr:nvSpPr>
        <xdr:cNvPr id="282" name="楕円 281">
          <a:extLst>
            <a:ext uri="{FF2B5EF4-FFF2-40B4-BE49-F238E27FC236}">
              <a16:creationId xmlns:a16="http://schemas.microsoft.com/office/drawing/2014/main" id="{805ACB8E-328B-4D18-BDF6-9D28D96F8F82}"/>
            </a:ext>
          </a:extLst>
        </xdr:cNvPr>
        <xdr:cNvSpPr/>
      </xdr:nvSpPr>
      <xdr:spPr>
        <a:xfrm>
          <a:off x="78105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26366</xdr:rowOff>
    </xdr:from>
    <xdr:to>
      <xdr:col>45</xdr:col>
      <xdr:colOff>177800</xdr:colOff>
      <xdr:row>107</xdr:row>
      <xdr:rowOff>32765</xdr:rowOff>
    </xdr:to>
    <xdr:cxnSp macro="">
      <xdr:nvCxnSpPr>
        <xdr:cNvPr id="283" name="直線コネクタ 282">
          <a:extLst>
            <a:ext uri="{FF2B5EF4-FFF2-40B4-BE49-F238E27FC236}">
              <a16:creationId xmlns:a16="http://schemas.microsoft.com/office/drawing/2014/main" id="{41A6389B-CAFF-4E80-B631-7608BEF4DE99}"/>
            </a:ext>
          </a:extLst>
        </xdr:cNvPr>
        <xdr:cNvCxnSpPr/>
      </xdr:nvCxnSpPr>
      <xdr:spPr>
        <a:xfrm flipV="1">
          <a:off x="7861300" y="18371516"/>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159359</xdr:rowOff>
    </xdr:from>
    <xdr:to>
      <xdr:col>36</xdr:col>
      <xdr:colOff>165100</xdr:colOff>
      <xdr:row>107</xdr:row>
      <xdr:rowOff>89509</xdr:rowOff>
    </xdr:to>
    <xdr:sp macro="" textlink="">
      <xdr:nvSpPr>
        <xdr:cNvPr id="284" name="楕円 283">
          <a:extLst>
            <a:ext uri="{FF2B5EF4-FFF2-40B4-BE49-F238E27FC236}">
              <a16:creationId xmlns:a16="http://schemas.microsoft.com/office/drawing/2014/main" id="{3AB41B75-0B6C-4801-8366-3F0E2B73AC16}"/>
            </a:ext>
          </a:extLst>
        </xdr:cNvPr>
        <xdr:cNvSpPr/>
      </xdr:nvSpPr>
      <xdr:spPr>
        <a:xfrm>
          <a:off x="6921500" y="1833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32765</xdr:rowOff>
    </xdr:from>
    <xdr:to>
      <xdr:col>41</xdr:col>
      <xdr:colOff>50800</xdr:colOff>
      <xdr:row>107</xdr:row>
      <xdr:rowOff>38709</xdr:rowOff>
    </xdr:to>
    <xdr:cxnSp macro="">
      <xdr:nvCxnSpPr>
        <xdr:cNvPr id="285" name="直線コネクタ 284">
          <a:extLst>
            <a:ext uri="{FF2B5EF4-FFF2-40B4-BE49-F238E27FC236}">
              <a16:creationId xmlns:a16="http://schemas.microsoft.com/office/drawing/2014/main" id="{091D4F79-BC69-4ED1-A219-A998AA7A218F}"/>
            </a:ext>
          </a:extLst>
        </xdr:cNvPr>
        <xdr:cNvCxnSpPr/>
      </xdr:nvCxnSpPr>
      <xdr:spPr>
        <a:xfrm flipV="1">
          <a:off x="6972300" y="1837791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286" name="n_1aveValue【市民会館】&#10;一人当たり面積">
          <a:extLst>
            <a:ext uri="{FF2B5EF4-FFF2-40B4-BE49-F238E27FC236}">
              <a16:creationId xmlns:a16="http://schemas.microsoft.com/office/drawing/2014/main" id="{BC7915E5-2EC4-48B6-9019-271D770DE7CC}"/>
            </a:ext>
          </a:extLst>
        </xdr:cNvPr>
        <xdr:cNvSpPr txBox="1"/>
      </xdr:nvSpPr>
      <xdr:spPr>
        <a:xfrm>
          <a:off x="9391727" y="178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287" name="n_2aveValue【市民会館】&#10;一人当たり面積">
          <a:extLst>
            <a:ext uri="{FF2B5EF4-FFF2-40B4-BE49-F238E27FC236}">
              <a16:creationId xmlns:a16="http://schemas.microsoft.com/office/drawing/2014/main" id="{C5551B1B-75A6-4E0B-93B6-CFD279106DF4}"/>
            </a:ext>
          </a:extLst>
        </xdr:cNvPr>
        <xdr:cNvSpPr txBox="1"/>
      </xdr:nvSpPr>
      <xdr:spPr>
        <a:xfrm>
          <a:off x="8515427" y="1788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121124</xdr:rowOff>
    </xdr:from>
    <xdr:ext cx="469744" cy="259045"/>
    <xdr:sp macro="" textlink="">
      <xdr:nvSpPr>
        <xdr:cNvPr id="288" name="n_3aveValue【市民会館】&#10;一人当たり面積">
          <a:extLst>
            <a:ext uri="{FF2B5EF4-FFF2-40B4-BE49-F238E27FC236}">
              <a16:creationId xmlns:a16="http://schemas.microsoft.com/office/drawing/2014/main" id="{D3FC8FB7-89C5-4588-919A-285D54C75E89}"/>
            </a:ext>
          </a:extLst>
        </xdr:cNvPr>
        <xdr:cNvSpPr txBox="1"/>
      </xdr:nvSpPr>
      <xdr:spPr>
        <a:xfrm>
          <a:off x="7626427" y="179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289" name="n_4aveValue【市民会館】&#10;一人当たり面積">
          <a:extLst>
            <a:ext uri="{FF2B5EF4-FFF2-40B4-BE49-F238E27FC236}">
              <a16:creationId xmlns:a16="http://schemas.microsoft.com/office/drawing/2014/main" id="{53416871-38FF-4C8D-BA9C-396E2F2EB12A}"/>
            </a:ext>
          </a:extLst>
        </xdr:cNvPr>
        <xdr:cNvSpPr txBox="1"/>
      </xdr:nvSpPr>
      <xdr:spPr>
        <a:xfrm>
          <a:off x="6737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60062</xdr:rowOff>
    </xdr:from>
    <xdr:ext cx="469744" cy="259045"/>
    <xdr:sp macro="" textlink="">
      <xdr:nvSpPr>
        <xdr:cNvPr id="290" name="n_1mainValue【市民会館】&#10;一人当たり面積">
          <a:extLst>
            <a:ext uri="{FF2B5EF4-FFF2-40B4-BE49-F238E27FC236}">
              <a16:creationId xmlns:a16="http://schemas.microsoft.com/office/drawing/2014/main" id="{1B9841D2-83F1-47B6-AEE2-AC8151AFE560}"/>
            </a:ext>
          </a:extLst>
        </xdr:cNvPr>
        <xdr:cNvSpPr txBox="1"/>
      </xdr:nvSpPr>
      <xdr:spPr>
        <a:xfrm>
          <a:off x="9391727" y="1840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68293</xdr:rowOff>
    </xdr:from>
    <xdr:ext cx="469744" cy="259045"/>
    <xdr:sp macro="" textlink="">
      <xdr:nvSpPr>
        <xdr:cNvPr id="291" name="n_2mainValue【市民会館】&#10;一人当たり面積">
          <a:extLst>
            <a:ext uri="{FF2B5EF4-FFF2-40B4-BE49-F238E27FC236}">
              <a16:creationId xmlns:a16="http://schemas.microsoft.com/office/drawing/2014/main" id="{0CE00577-0060-4703-84E2-6D18355693E5}"/>
            </a:ext>
          </a:extLst>
        </xdr:cNvPr>
        <xdr:cNvSpPr txBox="1"/>
      </xdr:nvSpPr>
      <xdr:spPr>
        <a:xfrm>
          <a:off x="8515427" y="1841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74692</xdr:rowOff>
    </xdr:from>
    <xdr:ext cx="469744" cy="259045"/>
    <xdr:sp macro="" textlink="">
      <xdr:nvSpPr>
        <xdr:cNvPr id="292" name="n_3mainValue【市民会館】&#10;一人当たり面積">
          <a:extLst>
            <a:ext uri="{FF2B5EF4-FFF2-40B4-BE49-F238E27FC236}">
              <a16:creationId xmlns:a16="http://schemas.microsoft.com/office/drawing/2014/main" id="{E10B3887-9387-4B83-8F09-FBCBC0BCC735}"/>
            </a:ext>
          </a:extLst>
        </xdr:cNvPr>
        <xdr:cNvSpPr txBox="1"/>
      </xdr:nvSpPr>
      <xdr:spPr>
        <a:xfrm>
          <a:off x="7626427" y="184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80636</xdr:rowOff>
    </xdr:from>
    <xdr:ext cx="469744" cy="259045"/>
    <xdr:sp macro="" textlink="">
      <xdr:nvSpPr>
        <xdr:cNvPr id="293" name="n_4mainValue【市民会館】&#10;一人当たり面積">
          <a:extLst>
            <a:ext uri="{FF2B5EF4-FFF2-40B4-BE49-F238E27FC236}">
              <a16:creationId xmlns:a16="http://schemas.microsoft.com/office/drawing/2014/main" id="{9AA93685-78A8-4B9B-B752-9AB3BE6B7931}"/>
            </a:ext>
          </a:extLst>
        </xdr:cNvPr>
        <xdr:cNvSpPr txBox="1"/>
      </xdr:nvSpPr>
      <xdr:spPr>
        <a:xfrm>
          <a:off x="6737427" y="1842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EABC6856-08AF-4887-B85D-A44201F995E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9E1332EA-B6E8-49BC-B27F-E860AD8B158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D9903F92-EAAA-4A77-ABD2-EC801ACAA7C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804B1C43-BE5B-41BF-AA55-3DE03EC0B88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D22D0646-3567-491D-8D50-6984D668B6F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91EE8CCB-6960-4EA4-ABA1-C99B5B7439B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443AA0DA-9DE3-4E45-92B8-5BA76A3FC34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5737196-4819-45F5-8759-36E8A86ADC8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2F004542-1ACD-4A8C-BF07-EB18F1F0F7D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611A5BFA-C93D-477E-8BCA-E5C5B2329E4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88992A6A-DE59-48DD-9E02-257A57EB6ED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47F78B96-1C6D-40D0-B505-DA99E4E4F4E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6B216545-C2BC-4EA1-9F2A-42D5464E8D1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80290D0A-05D2-4723-BECE-BB444A0C58E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B0345E8B-31D6-470A-AEDF-50D2B3FD2EE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8A7AEEB3-BF28-4A4B-B9E5-BA0ED8D3040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14A4EF2A-0656-49F6-BACC-EAB8D808999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C800B6B0-B8EB-418E-882B-57C39197B75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8984410F-4DEF-47C6-BAA6-C817419E91A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D970630F-79B5-47A2-B93E-4CB46049652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B7A4EBE1-DA87-4FC8-A7F7-A63D902311C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6C9AAD6D-5F73-4B4F-A41F-AC23A7D0655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5A91B214-74EC-42E3-B358-D682C60B89C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8251460F-B94B-4826-8D24-C7551AB9364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41B08A15-235F-4A3F-9DA5-6F86BF7FA50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069F9793-E29C-4C34-BB58-03FA667CD971}"/>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9E5467D8-1375-41C9-875F-53B32DA9AA5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60146A5B-D188-4BC9-A526-F724F97870C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2" name="【一般廃棄物処理施設】&#10;有形固定資産減価償却率最大値テキスト">
          <a:extLst>
            <a:ext uri="{FF2B5EF4-FFF2-40B4-BE49-F238E27FC236}">
              <a16:creationId xmlns:a16="http://schemas.microsoft.com/office/drawing/2014/main" id="{1574CA0E-32BA-4DE8-A4F4-5A349F18972D}"/>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3" name="直線コネクタ 322">
          <a:extLst>
            <a:ext uri="{FF2B5EF4-FFF2-40B4-BE49-F238E27FC236}">
              <a16:creationId xmlns:a16="http://schemas.microsoft.com/office/drawing/2014/main" id="{45D092AF-164A-426B-A48D-25388E82EDCA}"/>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93FB08A9-465B-45FE-95D3-220152F53123}"/>
            </a:ext>
          </a:extLst>
        </xdr:cNvPr>
        <xdr:cNvSpPr txBox="1"/>
      </xdr:nvSpPr>
      <xdr:spPr>
        <a:xfrm>
          <a:off x="16357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25" name="フローチャート: 判断 324">
          <a:extLst>
            <a:ext uri="{FF2B5EF4-FFF2-40B4-BE49-F238E27FC236}">
              <a16:creationId xmlns:a16="http://schemas.microsoft.com/office/drawing/2014/main" id="{C234272E-5677-45CA-A0A0-8E7CC74F7B8C}"/>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26" name="フローチャート: 判断 325">
          <a:extLst>
            <a:ext uri="{FF2B5EF4-FFF2-40B4-BE49-F238E27FC236}">
              <a16:creationId xmlns:a16="http://schemas.microsoft.com/office/drawing/2014/main" id="{DE4DA6F8-43F4-48AF-A9AD-5EDB7857986F}"/>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27" name="フローチャート: 判断 326">
          <a:extLst>
            <a:ext uri="{FF2B5EF4-FFF2-40B4-BE49-F238E27FC236}">
              <a16:creationId xmlns:a16="http://schemas.microsoft.com/office/drawing/2014/main" id="{AB4AD8C1-BDE7-4CD7-9EE8-E110606E7F7D}"/>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28" name="フローチャート: 判断 327">
          <a:extLst>
            <a:ext uri="{FF2B5EF4-FFF2-40B4-BE49-F238E27FC236}">
              <a16:creationId xmlns:a16="http://schemas.microsoft.com/office/drawing/2014/main" id="{348ADC26-35CE-4D1D-9AC1-314A6E8B5F36}"/>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29" name="フローチャート: 判断 328">
          <a:extLst>
            <a:ext uri="{FF2B5EF4-FFF2-40B4-BE49-F238E27FC236}">
              <a16:creationId xmlns:a16="http://schemas.microsoft.com/office/drawing/2014/main" id="{08B681EC-9B35-4E54-A3B5-F90845C36408}"/>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D00F2FB5-45A6-48DE-8092-1354E905571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C1F2494A-E15D-4991-A409-11E664170EF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9F956D1-4BAE-4431-A4C0-179BD453C78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6EB56AAC-AC77-4EF8-8B58-2BDCBA2888A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ADDDDC63-CC3D-4A21-B222-2CCF74A6FEB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97246</xdr:rowOff>
    </xdr:from>
    <xdr:to>
      <xdr:col>85</xdr:col>
      <xdr:colOff>177800</xdr:colOff>
      <xdr:row>34</xdr:row>
      <xdr:rowOff>27396</xdr:rowOff>
    </xdr:to>
    <xdr:sp macro="" textlink="">
      <xdr:nvSpPr>
        <xdr:cNvPr id="335" name="楕円 334">
          <a:extLst>
            <a:ext uri="{FF2B5EF4-FFF2-40B4-BE49-F238E27FC236}">
              <a16:creationId xmlns:a16="http://schemas.microsoft.com/office/drawing/2014/main" id="{9169F7B8-D601-4188-8FA1-7F82F11D43DE}"/>
            </a:ext>
          </a:extLst>
        </xdr:cNvPr>
        <xdr:cNvSpPr/>
      </xdr:nvSpPr>
      <xdr:spPr>
        <a:xfrm>
          <a:off x="16268700" y="575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12173</xdr:rowOff>
    </xdr:from>
    <xdr:ext cx="340478" cy="259045"/>
    <xdr:sp macro="" textlink="">
      <xdr:nvSpPr>
        <xdr:cNvPr id="336" name="【一般廃棄物処理施設】&#10;有形固定資産減価償却率該当値テキスト">
          <a:extLst>
            <a:ext uri="{FF2B5EF4-FFF2-40B4-BE49-F238E27FC236}">
              <a16:creationId xmlns:a16="http://schemas.microsoft.com/office/drawing/2014/main" id="{D99861EE-34BF-4DAA-96AC-E23D8C871D2C}"/>
            </a:ext>
          </a:extLst>
        </xdr:cNvPr>
        <xdr:cNvSpPr txBox="1"/>
      </xdr:nvSpPr>
      <xdr:spPr>
        <a:xfrm>
          <a:off x="16357600" y="56700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53158</xdr:rowOff>
    </xdr:from>
    <xdr:to>
      <xdr:col>81</xdr:col>
      <xdr:colOff>101600</xdr:colOff>
      <xdr:row>33</xdr:row>
      <xdr:rowOff>154758</xdr:rowOff>
    </xdr:to>
    <xdr:sp macro="" textlink="">
      <xdr:nvSpPr>
        <xdr:cNvPr id="337" name="楕円 336">
          <a:extLst>
            <a:ext uri="{FF2B5EF4-FFF2-40B4-BE49-F238E27FC236}">
              <a16:creationId xmlns:a16="http://schemas.microsoft.com/office/drawing/2014/main" id="{6ACFF3D9-0E6E-4B8B-9093-CE07DF37B17B}"/>
            </a:ext>
          </a:extLst>
        </xdr:cNvPr>
        <xdr:cNvSpPr/>
      </xdr:nvSpPr>
      <xdr:spPr>
        <a:xfrm>
          <a:off x="15430500" y="57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103958</xdr:rowOff>
    </xdr:from>
    <xdr:to>
      <xdr:col>85</xdr:col>
      <xdr:colOff>127000</xdr:colOff>
      <xdr:row>33</xdr:row>
      <xdr:rowOff>148046</xdr:rowOff>
    </xdr:to>
    <xdr:cxnSp macro="">
      <xdr:nvCxnSpPr>
        <xdr:cNvPr id="338" name="直線コネクタ 337">
          <a:extLst>
            <a:ext uri="{FF2B5EF4-FFF2-40B4-BE49-F238E27FC236}">
              <a16:creationId xmlns:a16="http://schemas.microsoft.com/office/drawing/2014/main" id="{9D28D7B7-614A-45C8-97B8-5CE7F754BC28}"/>
            </a:ext>
          </a:extLst>
        </xdr:cNvPr>
        <xdr:cNvCxnSpPr/>
      </xdr:nvCxnSpPr>
      <xdr:spPr>
        <a:xfrm>
          <a:off x="15481300" y="576180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7439</xdr:rowOff>
    </xdr:from>
    <xdr:to>
      <xdr:col>76</xdr:col>
      <xdr:colOff>165100</xdr:colOff>
      <xdr:row>33</xdr:row>
      <xdr:rowOff>109039</xdr:rowOff>
    </xdr:to>
    <xdr:sp macro="" textlink="">
      <xdr:nvSpPr>
        <xdr:cNvPr id="339" name="楕円 338">
          <a:extLst>
            <a:ext uri="{FF2B5EF4-FFF2-40B4-BE49-F238E27FC236}">
              <a16:creationId xmlns:a16="http://schemas.microsoft.com/office/drawing/2014/main" id="{56CB85FF-DC9A-44C9-8B7F-E30E9E6D4D89}"/>
            </a:ext>
          </a:extLst>
        </xdr:cNvPr>
        <xdr:cNvSpPr/>
      </xdr:nvSpPr>
      <xdr:spPr>
        <a:xfrm>
          <a:off x="14541500" y="56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58239</xdr:rowOff>
    </xdr:from>
    <xdr:to>
      <xdr:col>81</xdr:col>
      <xdr:colOff>50800</xdr:colOff>
      <xdr:row>33</xdr:row>
      <xdr:rowOff>103958</xdr:rowOff>
    </xdr:to>
    <xdr:cxnSp macro="">
      <xdr:nvCxnSpPr>
        <xdr:cNvPr id="340" name="直線コネクタ 339">
          <a:extLst>
            <a:ext uri="{FF2B5EF4-FFF2-40B4-BE49-F238E27FC236}">
              <a16:creationId xmlns:a16="http://schemas.microsoft.com/office/drawing/2014/main" id="{9DC4CA3E-C119-4D1B-B872-DB8DE2D58F78}"/>
            </a:ext>
          </a:extLst>
        </xdr:cNvPr>
        <xdr:cNvCxnSpPr/>
      </xdr:nvCxnSpPr>
      <xdr:spPr>
        <a:xfrm>
          <a:off x="14592300" y="571608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134801</xdr:rowOff>
    </xdr:from>
    <xdr:to>
      <xdr:col>72</xdr:col>
      <xdr:colOff>38100</xdr:colOff>
      <xdr:row>33</xdr:row>
      <xdr:rowOff>64951</xdr:rowOff>
    </xdr:to>
    <xdr:sp macro="" textlink="">
      <xdr:nvSpPr>
        <xdr:cNvPr id="341" name="楕円 340">
          <a:extLst>
            <a:ext uri="{FF2B5EF4-FFF2-40B4-BE49-F238E27FC236}">
              <a16:creationId xmlns:a16="http://schemas.microsoft.com/office/drawing/2014/main" id="{4DE4506F-9DEB-44BF-8294-0D6A60527EAE}"/>
            </a:ext>
          </a:extLst>
        </xdr:cNvPr>
        <xdr:cNvSpPr/>
      </xdr:nvSpPr>
      <xdr:spPr>
        <a:xfrm>
          <a:off x="13652500" y="56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14151</xdr:rowOff>
    </xdr:from>
    <xdr:to>
      <xdr:col>76</xdr:col>
      <xdr:colOff>114300</xdr:colOff>
      <xdr:row>33</xdr:row>
      <xdr:rowOff>58239</xdr:rowOff>
    </xdr:to>
    <xdr:cxnSp macro="">
      <xdr:nvCxnSpPr>
        <xdr:cNvPr id="342" name="直線コネクタ 341">
          <a:extLst>
            <a:ext uri="{FF2B5EF4-FFF2-40B4-BE49-F238E27FC236}">
              <a16:creationId xmlns:a16="http://schemas.microsoft.com/office/drawing/2014/main" id="{AACDC2E6-B51A-441F-AC47-41B1AD8B5649}"/>
            </a:ext>
          </a:extLst>
        </xdr:cNvPr>
        <xdr:cNvCxnSpPr/>
      </xdr:nvCxnSpPr>
      <xdr:spPr>
        <a:xfrm>
          <a:off x="13703300" y="567200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157661</xdr:rowOff>
    </xdr:from>
    <xdr:to>
      <xdr:col>67</xdr:col>
      <xdr:colOff>101600</xdr:colOff>
      <xdr:row>35</xdr:row>
      <xdr:rowOff>87811</xdr:rowOff>
    </xdr:to>
    <xdr:sp macro="" textlink="">
      <xdr:nvSpPr>
        <xdr:cNvPr id="343" name="楕円 342">
          <a:extLst>
            <a:ext uri="{FF2B5EF4-FFF2-40B4-BE49-F238E27FC236}">
              <a16:creationId xmlns:a16="http://schemas.microsoft.com/office/drawing/2014/main" id="{59DE9D6A-5B14-4CD7-9129-E3A036E2E361}"/>
            </a:ext>
          </a:extLst>
        </xdr:cNvPr>
        <xdr:cNvSpPr/>
      </xdr:nvSpPr>
      <xdr:spPr>
        <a:xfrm>
          <a:off x="12763500" y="59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14151</xdr:rowOff>
    </xdr:from>
    <xdr:to>
      <xdr:col>71</xdr:col>
      <xdr:colOff>177800</xdr:colOff>
      <xdr:row>35</xdr:row>
      <xdr:rowOff>37011</xdr:rowOff>
    </xdr:to>
    <xdr:cxnSp macro="">
      <xdr:nvCxnSpPr>
        <xdr:cNvPr id="344" name="直線コネクタ 343">
          <a:extLst>
            <a:ext uri="{FF2B5EF4-FFF2-40B4-BE49-F238E27FC236}">
              <a16:creationId xmlns:a16="http://schemas.microsoft.com/office/drawing/2014/main" id="{9715DBAA-96C5-4100-ACFE-9100AEFEDF39}"/>
            </a:ext>
          </a:extLst>
        </xdr:cNvPr>
        <xdr:cNvCxnSpPr/>
      </xdr:nvCxnSpPr>
      <xdr:spPr>
        <a:xfrm flipV="1">
          <a:off x="12814300" y="5672001"/>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2194</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EBDBC522-C372-41C9-8360-96672C24FB2F}"/>
            </a:ext>
          </a:extLst>
        </xdr:cNvPr>
        <xdr:cNvSpPr txBox="1"/>
      </xdr:nvSpPr>
      <xdr:spPr>
        <a:xfrm>
          <a:off x="15266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111596</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89EF0758-7CAB-474C-A149-84496EC976D9}"/>
            </a:ext>
          </a:extLst>
        </xdr:cNvPr>
        <xdr:cNvSpPr txBox="1"/>
      </xdr:nvSpPr>
      <xdr:spPr>
        <a:xfrm>
          <a:off x="14389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B9C60352-6B67-42CB-9456-D6FA6072C864}"/>
            </a:ext>
          </a:extLst>
        </xdr:cNvPr>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05D4D842-90CE-41CE-85C6-3FD33C819B1B}"/>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171285</xdr:rowOff>
    </xdr:from>
    <xdr:ext cx="340478" cy="259045"/>
    <xdr:sp macro="" textlink="">
      <xdr:nvSpPr>
        <xdr:cNvPr id="349" name="n_1mainValue【一般廃棄物処理施設】&#10;有形固定資産減価償却率">
          <a:extLst>
            <a:ext uri="{FF2B5EF4-FFF2-40B4-BE49-F238E27FC236}">
              <a16:creationId xmlns:a16="http://schemas.microsoft.com/office/drawing/2014/main" id="{8C9666A6-8AEF-43DB-BD6F-41B9BFF0D414}"/>
            </a:ext>
          </a:extLst>
        </xdr:cNvPr>
        <xdr:cNvSpPr txBox="1"/>
      </xdr:nvSpPr>
      <xdr:spPr>
        <a:xfrm>
          <a:off x="15298361" y="5486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125566</xdr:rowOff>
    </xdr:from>
    <xdr:ext cx="340478" cy="259045"/>
    <xdr:sp macro="" textlink="">
      <xdr:nvSpPr>
        <xdr:cNvPr id="350" name="n_2mainValue【一般廃棄物処理施設】&#10;有形固定資産減価償却率">
          <a:extLst>
            <a:ext uri="{FF2B5EF4-FFF2-40B4-BE49-F238E27FC236}">
              <a16:creationId xmlns:a16="http://schemas.microsoft.com/office/drawing/2014/main" id="{4EC765F2-39F1-4642-84B2-784DFB5E503B}"/>
            </a:ext>
          </a:extLst>
        </xdr:cNvPr>
        <xdr:cNvSpPr txBox="1"/>
      </xdr:nvSpPr>
      <xdr:spPr>
        <a:xfrm>
          <a:off x="14422061" y="54405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81478</xdr:rowOff>
    </xdr:from>
    <xdr:ext cx="340478" cy="259045"/>
    <xdr:sp macro="" textlink="">
      <xdr:nvSpPr>
        <xdr:cNvPr id="351" name="n_3mainValue【一般廃棄物処理施設】&#10;有形固定資産減価償却率">
          <a:extLst>
            <a:ext uri="{FF2B5EF4-FFF2-40B4-BE49-F238E27FC236}">
              <a16:creationId xmlns:a16="http://schemas.microsoft.com/office/drawing/2014/main" id="{08BD7FC3-BAA4-468D-BA11-B0E4E203E2E2}"/>
            </a:ext>
          </a:extLst>
        </xdr:cNvPr>
        <xdr:cNvSpPr txBox="1"/>
      </xdr:nvSpPr>
      <xdr:spPr>
        <a:xfrm>
          <a:off x="13533061" y="53964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104338</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DDDF487E-821B-4830-AB1C-C6DE73A998A0}"/>
            </a:ext>
          </a:extLst>
        </xdr:cNvPr>
        <xdr:cNvSpPr txBox="1"/>
      </xdr:nvSpPr>
      <xdr:spPr>
        <a:xfrm>
          <a:off x="12611744" y="576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A6AAB1DB-484A-4F81-9F70-67BC2EF8731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366BAEB9-4918-4DB9-8241-5BF08598A36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B08B50EC-FF7D-4E2E-ABF8-10F2CF9E93F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F1984582-46E2-46F4-B775-E4E839848BF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BE4F011-233C-4675-82DD-F418BCB2470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29369E82-D6D0-43F0-8841-130B49267E1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60CD8D33-D455-4DA0-B138-8E65FC2C4B1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7B9997BF-D056-4360-A25E-7A3D78F0CED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44CDAB3E-0FBB-45F8-BFBD-5B62F31C7A9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4B4C6B75-9DE3-4A6A-A59F-B7C5E3A6B22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3" name="直線コネクタ 362">
          <a:extLst>
            <a:ext uri="{FF2B5EF4-FFF2-40B4-BE49-F238E27FC236}">
              <a16:creationId xmlns:a16="http://schemas.microsoft.com/office/drawing/2014/main" id="{3BF7D45B-A9EA-4B2E-ABF2-CD5EADC2C43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4" name="テキスト ボックス 363">
          <a:extLst>
            <a:ext uri="{FF2B5EF4-FFF2-40B4-BE49-F238E27FC236}">
              <a16:creationId xmlns:a16="http://schemas.microsoft.com/office/drawing/2014/main" id="{4BAF9D65-DF7E-4766-A203-96FC5065958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5" name="直線コネクタ 364">
          <a:extLst>
            <a:ext uri="{FF2B5EF4-FFF2-40B4-BE49-F238E27FC236}">
              <a16:creationId xmlns:a16="http://schemas.microsoft.com/office/drawing/2014/main" id="{2E548AEB-CB73-4A0D-ACC4-5FCF18FA532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6" name="テキスト ボックス 365">
          <a:extLst>
            <a:ext uri="{FF2B5EF4-FFF2-40B4-BE49-F238E27FC236}">
              <a16:creationId xmlns:a16="http://schemas.microsoft.com/office/drawing/2014/main" id="{3A840B1F-4D35-46E5-80B4-C75EF4ADC9B3}"/>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7" name="直線コネクタ 366">
          <a:extLst>
            <a:ext uri="{FF2B5EF4-FFF2-40B4-BE49-F238E27FC236}">
              <a16:creationId xmlns:a16="http://schemas.microsoft.com/office/drawing/2014/main" id="{EC076F5D-276E-4F06-BE12-FB3944FB418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8" name="テキスト ボックス 367">
          <a:extLst>
            <a:ext uri="{FF2B5EF4-FFF2-40B4-BE49-F238E27FC236}">
              <a16:creationId xmlns:a16="http://schemas.microsoft.com/office/drawing/2014/main" id="{363475A6-AC40-472D-8387-6B1FBEA4BA41}"/>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9" name="直線コネクタ 368">
          <a:extLst>
            <a:ext uri="{FF2B5EF4-FFF2-40B4-BE49-F238E27FC236}">
              <a16:creationId xmlns:a16="http://schemas.microsoft.com/office/drawing/2014/main" id="{F917F631-4EDC-48A7-A719-34F186D315C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0" name="テキスト ボックス 369">
          <a:extLst>
            <a:ext uri="{FF2B5EF4-FFF2-40B4-BE49-F238E27FC236}">
              <a16:creationId xmlns:a16="http://schemas.microsoft.com/office/drawing/2014/main" id="{89351FDB-2A57-4F21-B544-93CB7B56C236}"/>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1" name="直線コネクタ 370">
          <a:extLst>
            <a:ext uri="{FF2B5EF4-FFF2-40B4-BE49-F238E27FC236}">
              <a16:creationId xmlns:a16="http://schemas.microsoft.com/office/drawing/2014/main" id="{06E1959E-C823-4F95-B583-0EF053D9959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2" name="テキスト ボックス 371">
          <a:extLst>
            <a:ext uri="{FF2B5EF4-FFF2-40B4-BE49-F238E27FC236}">
              <a16:creationId xmlns:a16="http://schemas.microsoft.com/office/drawing/2014/main" id="{ED301860-C0F0-450E-AA8C-9A67C31E65DD}"/>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3" name="直線コネクタ 372">
          <a:extLst>
            <a:ext uri="{FF2B5EF4-FFF2-40B4-BE49-F238E27FC236}">
              <a16:creationId xmlns:a16="http://schemas.microsoft.com/office/drawing/2014/main" id="{33661687-7BE0-4C8C-B0FE-5EB9152ABE5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4" name="テキスト ボックス 373">
          <a:extLst>
            <a:ext uri="{FF2B5EF4-FFF2-40B4-BE49-F238E27FC236}">
              <a16:creationId xmlns:a16="http://schemas.microsoft.com/office/drawing/2014/main" id="{DCC76954-C545-4864-A66C-B68586F44C3E}"/>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AC749716-C6CB-469B-8E2D-E355F70A255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6" name="テキスト ボックス 375">
          <a:extLst>
            <a:ext uri="{FF2B5EF4-FFF2-40B4-BE49-F238E27FC236}">
              <a16:creationId xmlns:a16="http://schemas.microsoft.com/office/drawing/2014/main" id="{833B270D-0ABB-4FF7-BA9F-F519FBA7081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EDC29493-0DC8-47BC-892B-AFF89340667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78" name="直線コネクタ 377">
          <a:extLst>
            <a:ext uri="{FF2B5EF4-FFF2-40B4-BE49-F238E27FC236}">
              <a16:creationId xmlns:a16="http://schemas.microsoft.com/office/drawing/2014/main" id="{75BFDE4A-F538-4E25-8BB1-1DD4C49B03EB}"/>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E47CA79C-1B5A-4993-8683-9763BA979CDC}"/>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80" name="直線コネクタ 379">
          <a:extLst>
            <a:ext uri="{FF2B5EF4-FFF2-40B4-BE49-F238E27FC236}">
              <a16:creationId xmlns:a16="http://schemas.microsoft.com/office/drawing/2014/main" id="{B13D5747-6AE4-4BC9-AB46-0DDCD169D928}"/>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81" name="【一般廃棄物処理施設】&#10;一人当たり有形固定資産（償却資産）額最大値テキスト">
          <a:extLst>
            <a:ext uri="{FF2B5EF4-FFF2-40B4-BE49-F238E27FC236}">
              <a16:creationId xmlns:a16="http://schemas.microsoft.com/office/drawing/2014/main" id="{1E246C09-9C69-4BAC-B4E9-289B8288EDB6}"/>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82" name="直線コネクタ 381">
          <a:extLst>
            <a:ext uri="{FF2B5EF4-FFF2-40B4-BE49-F238E27FC236}">
              <a16:creationId xmlns:a16="http://schemas.microsoft.com/office/drawing/2014/main" id="{302242DD-646D-4C8E-A5DA-6383F85CE4F9}"/>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id="{B0B8E4C5-DDA9-4C03-9D63-9BF78BE4D21C}"/>
            </a:ext>
          </a:extLst>
        </xdr:cNvPr>
        <xdr:cNvSpPr txBox="1"/>
      </xdr:nvSpPr>
      <xdr:spPr>
        <a:xfrm>
          <a:off x="22199600" y="7003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84" name="フローチャート: 判断 383">
          <a:extLst>
            <a:ext uri="{FF2B5EF4-FFF2-40B4-BE49-F238E27FC236}">
              <a16:creationId xmlns:a16="http://schemas.microsoft.com/office/drawing/2014/main" id="{96D244F0-DB91-4883-8E07-259392B16FF9}"/>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85" name="フローチャート: 判断 384">
          <a:extLst>
            <a:ext uri="{FF2B5EF4-FFF2-40B4-BE49-F238E27FC236}">
              <a16:creationId xmlns:a16="http://schemas.microsoft.com/office/drawing/2014/main" id="{994B873E-F24E-4F7D-B312-A6426B135328}"/>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86" name="フローチャート: 判断 385">
          <a:extLst>
            <a:ext uri="{FF2B5EF4-FFF2-40B4-BE49-F238E27FC236}">
              <a16:creationId xmlns:a16="http://schemas.microsoft.com/office/drawing/2014/main" id="{478FD9E6-4653-41E8-93E2-9C1870790FFF}"/>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387" name="フローチャート: 判断 386">
          <a:extLst>
            <a:ext uri="{FF2B5EF4-FFF2-40B4-BE49-F238E27FC236}">
              <a16:creationId xmlns:a16="http://schemas.microsoft.com/office/drawing/2014/main" id="{8951970D-597E-4A2D-B8B0-165824989490}"/>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388" name="フローチャート: 判断 387">
          <a:extLst>
            <a:ext uri="{FF2B5EF4-FFF2-40B4-BE49-F238E27FC236}">
              <a16:creationId xmlns:a16="http://schemas.microsoft.com/office/drawing/2014/main" id="{31E461A0-D9AF-4029-B5DE-B4683D3B69B8}"/>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9F080EA1-5EF8-4C82-BAEB-B703A999DF4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5C0CD237-615D-4C55-8446-7F9D4944B9F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7F5F40F7-99F8-4D08-B33C-AF8CF5FDD4F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E3560BE3-4221-4E4F-BF52-E06407036CF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A1A728C6-8A19-49B5-82F6-F3F6773DF10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42075</xdr:rowOff>
    </xdr:from>
    <xdr:to>
      <xdr:col>116</xdr:col>
      <xdr:colOff>114300</xdr:colOff>
      <xdr:row>39</xdr:row>
      <xdr:rowOff>143675</xdr:rowOff>
    </xdr:to>
    <xdr:sp macro="" textlink="">
      <xdr:nvSpPr>
        <xdr:cNvPr id="394" name="楕円 393">
          <a:extLst>
            <a:ext uri="{FF2B5EF4-FFF2-40B4-BE49-F238E27FC236}">
              <a16:creationId xmlns:a16="http://schemas.microsoft.com/office/drawing/2014/main" id="{09FBC1EE-752D-4713-9535-2ADD66419251}"/>
            </a:ext>
          </a:extLst>
        </xdr:cNvPr>
        <xdr:cNvSpPr/>
      </xdr:nvSpPr>
      <xdr:spPr>
        <a:xfrm>
          <a:off x="22110700" y="672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64952</xdr:rowOff>
    </xdr:from>
    <xdr:ext cx="599010" cy="259045"/>
    <xdr:sp macro="" textlink="">
      <xdr:nvSpPr>
        <xdr:cNvPr id="395" name="【一般廃棄物処理施設】&#10;一人当たり有形固定資産（償却資産）額該当値テキスト">
          <a:extLst>
            <a:ext uri="{FF2B5EF4-FFF2-40B4-BE49-F238E27FC236}">
              <a16:creationId xmlns:a16="http://schemas.microsoft.com/office/drawing/2014/main" id="{AAD99294-14CE-421C-9542-E32B163F7A96}"/>
            </a:ext>
          </a:extLst>
        </xdr:cNvPr>
        <xdr:cNvSpPr txBox="1"/>
      </xdr:nvSpPr>
      <xdr:spPr>
        <a:xfrm>
          <a:off x="22199600" y="658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57676</xdr:rowOff>
    </xdr:from>
    <xdr:to>
      <xdr:col>112</xdr:col>
      <xdr:colOff>38100</xdr:colOff>
      <xdr:row>39</xdr:row>
      <xdr:rowOff>159276</xdr:rowOff>
    </xdr:to>
    <xdr:sp macro="" textlink="">
      <xdr:nvSpPr>
        <xdr:cNvPr id="396" name="楕円 395">
          <a:extLst>
            <a:ext uri="{FF2B5EF4-FFF2-40B4-BE49-F238E27FC236}">
              <a16:creationId xmlns:a16="http://schemas.microsoft.com/office/drawing/2014/main" id="{1B766805-4FEA-4718-8281-9BDB9388E9C5}"/>
            </a:ext>
          </a:extLst>
        </xdr:cNvPr>
        <xdr:cNvSpPr/>
      </xdr:nvSpPr>
      <xdr:spPr>
        <a:xfrm>
          <a:off x="21272500" y="67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92875</xdr:rowOff>
    </xdr:from>
    <xdr:to>
      <xdr:col>116</xdr:col>
      <xdr:colOff>63500</xdr:colOff>
      <xdr:row>39</xdr:row>
      <xdr:rowOff>108476</xdr:rowOff>
    </xdr:to>
    <xdr:cxnSp macro="">
      <xdr:nvCxnSpPr>
        <xdr:cNvPr id="397" name="直線コネクタ 396">
          <a:extLst>
            <a:ext uri="{FF2B5EF4-FFF2-40B4-BE49-F238E27FC236}">
              <a16:creationId xmlns:a16="http://schemas.microsoft.com/office/drawing/2014/main" id="{7941C3F9-3F52-4BDB-8E71-633D760575EE}"/>
            </a:ext>
          </a:extLst>
        </xdr:cNvPr>
        <xdr:cNvCxnSpPr/>
      </xdr:nvCxnSpPr>
      <xdr:spPr>
        <a:xfrm flipV="1">
          <a:off x="21323300" y="6779425"/>
          <a:ext cx="838200" cy="1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75192</xdr:rowOff>
    </xdr:from>
    <xdr:to>
      <xdr:col>107</xdr:col>
      <xdr:colOff>101600</xdr:colOff>
      <xdr:row>40</xdr:row>
      <xdr:rowOff>5342</xdr:rowOff>
    </xdr:to>
    <xdr:sp macro="" textlink="">
      <xdr:nvSpPr>
        <xdr:cNvPr id="398" name="楕円 397">
          <a:extLst>
            <a:ext uri="{FF2B5EF4-FFF2-40B4-BE49-F238E27FC236}">
              <a16:creationId xmlns:a16="http://schemas.microsoft.com/office/drawing/2014/main" id="{1244E4D5-6DB4-4DD9-B564-128C13B59C8D}"/>
            </a:ext>
          </a:extLst>
        </xdr:cNvPr>
        <xdr:cNvSpPr/>
      </xdr:nvSpPr>
      <xdr:spPr>
        <a:xfrm>
          <a:off x="20383500" y="676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108476</xdr:rowOff>
    </xdr:from>
    <xdr:to>
      <xdr:col>111</xdr:col>
      <xdr:colOff>177800</xdr:colOff>
      <xdr:row>39</xdr:row>
      <xdr:rowOff>125992</xdr:rowOff>
    </xdr:to>
    <xdr:cxnSp macro="">
      <xdr:nvCxnSpPr>
        <xdr:cNvPr id="399" name="直線コネクタ 398">
          <a:extLst>
            <a:ext uri="{FF2B5EF4-FFF2-40B4-BE49-F238E27FC236}">
              <a16:creationId xmlns:a16="http://schemas.microsoft.com/office/drawing/2014/main" id="{C2F9D984-051D-4074-AB73-4023C6DC4A9B}"/>
            </a:ext>
          </a:extLst>
        </xdr:cNvPr>
        <xdr:cNvCxnSpPr/>
      </xdr:nvCxnSpPr>
      <xdr:spPr>
        <a:xfrm flipV="1">
          <a:off x="20434300" y="6795026"/>
          <a:ext cx="889000" cy="1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88874</xdr:rowOff>
    </xdr:from>
    <xdr:to>
      <xdr:col>102</xdr:col>
      <xdr:colOff>165100</xdr:colOff>
      <xdr:row>40</xdr:row>
      <xdr:rowOff>19024</xdr:rowOff>
    </xdr:to>
    <xdr:sp macro="" textlink="">
      <xdr:nvSpPr>
        <xdr:cNvPr id="400" name="楕円 399">
          <a:extLst>
            <a:ext uri="{FF2B5EF4-FFF2-40B4-BE49-F238E27FC236}">
              <a16:creationId xmlns:a16="http://schemas.microsoft.com/office/drawing/2014/main" id="{14BD11B6-0613-4DBA-968A-6133DE168962}"/>
            </a:ext>
          </a:extLst>
        </xdr:cNvPr>
        <xdr:cNvSpPr/>
      </xdr:nvSpPr>
      <xdr:spPr>
        <a:xfrm>
          <a:off x="19494500" y="67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125992</xdr:rowOff>
    </xdr:from>
    <xdr:to>
      <xdr:col>107</xdr:col>
      <xdr:colOff>50800</xdr:colOff>
      <xdr:row>39</xdr:row>
      <xdr:rowOff>139674</xdr:rowOff>
    </xdr:to>
    <xdr:cxnSp macro="">
      <xdr:nvCxnSpPr>
        <xdr:cNvPr id="401" name="直線コネクタ 400">
          <a:extLst>
            <a:ext uri="{FF2B5EF4-FFF2-40B4-BE49-F238E27FC236}">
              <a16:creationId xmlns:a16="http://schemas.microsoft.com/office/drawing/2014/main" id="{ACFF03D3-A627-4D39-90FC-D7D2AF0AB78B}"/>
            </a:ext>
          </a:extLst>
        </xdr:cNvPr>
        <xdr:cNvCxnSpPr/>
      </xdr:nvCxnSpPr>
      <xdr:spPr>
        <a:xfrm flipV="1">
          <a:off x="19545300" y="6812542"/>
          <a:ext cx="889000" cy="1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29398</xdr:rowOff>
    </xdr:from>
    <xdr:to>
      <xdr:col>98</xdr:col>
      <xdr:colOff>38100</xdr:colOff>
      <xdr:row>42</xdr:row>
      <xdr:rowOff>130998</xdr:rowOff>
    </xdr:to>
    <xdr:sp macro="" textlink="">
      <xdr:nvSpPr>
        <xdr:cNvPr id="402" name="楕円 401">
          <a:extLst>
            <a:ext uri="{FF2B5EF4-FFF2-40B4-BE49-F238E27FC236}">
              <a16:creationId xmlns:a16="http://schemas.microsoft.com/office/drawing/2014/main" id="{2495B46E-4707-4E2F-A41A-1C65EF688164}"/>
            </a:ext>
          </a:extLst>
        </xdr:cNvPr>
        <xdr:cNvSpPr/>
      </xdr:nvSpPr>
      <xdr:spPr>
        <a:xfrm>
          <a:off x="18605500" y="723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139674</xdr:rowOff>
    </xdr:from>
    <xdr:to>
      <xdr:col>102</xdr:col>
      <xdr:colOff>114300</xdr:colOff>
      <xdr:row>42</xdr:row>
      <xdr:rowOff>80198</xdr:rowOff>
    </xdr:to>
    <xdr:cxnSp macro="">
      <xdr:nvCxnSpPr>
        <xdr:cNvPr id="403" name="直線コネクタ 402">
          <a:extLst>
            <a:ext uri="{FF2B5EF4-FFF2-40B4-BE49-F238E27FC236}">
              <a16:creationId xmlns:a16="http://schemas.microsoft.com/office/drawing/2014/main" id="{61B3B0AD-6506-4320-AE3E-CDAD417BCBC9}"/>
            </a:ext>
          </a:extLst>
        </xdr:cNvPr>
        <xdr:cNvCxnSpPr/>
      </xdr:nvCxnSpPr>
      <xdr:spPr>
        <a:xfrm flipV="1">
          <a:off x="18656300" y="6826224"/>
          <a:ext cx="889000" cy="45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404" name="n_1aveValue【一般廃棄物処理施設】&#10;一人当たり有形固定資産（償却資産）額">
          <a:extLst>
            <a:ext uri="{FF2B5EF4-FFF2-40B4-BE49-F238E27FC236}">
              <a16:creationId xmlns:a16="http://schemas.microsoft.com/office/drawing/2014/main" id="{4019123B-72D6-41F4-AFA6-89B294D82D15}"/>
            </a:ext>
          </a:extLst>
        </xdr:cNvPr>
        <xdr:cNvSpPr txBox="1"/>
      </xdr:nvSpPr>
      <xdr:spPr>
        <a:xfrm>
          <a:off x="21011095" y="71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405" name="n_2aveValue【一般廃棄物処理施設】&#10;一人当たり有形固定資産（償却資産）額">
          <a:extLst>
            <a:ext uri="{FF2B5EF4-FFF2-40B4-BE49-F238E27FC236}">
              <a16:creationId xmlns:a16="http://schemas.microsoft.com/office/drawing/2014/main" id="{173F1E2D-DB20-4C58-ABC7-B90543FD91AB}"/>
            </a:ext>
          </a:extLst>
        </xdr:cNvPr>
        <xdr:cNvSpPr txBox="1"/>
      </xdr:nvSpPr>
      <xdr:spPr>
        <a:xfrm>
          <a:off x="20134795" y="714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406" name="n_3aveValue【一般廃棄物処理施設】&#10;一人当たり有形固定資産（償却資産）額">
          <a:extLst>
            <a:ext uri="{FF2B5EF4-FFF2-40B4-BE49-F238E27FC236}">
              <a16:creationId xmlns:a16="http://schemas.microsoft.com/office/drawing/2014/main" id="{03F480C7-504B-4E67-BE39-B6C67F144915}"/>
            </a:ext>
          </a:extLst>
        </xdr:cNvPr>
        <xdr:cNvSpPr txBox="1"/>
      </xdr:nvSpPr>
      <xdr:spPr>
        <a:xfrm>
          <a:off x="19245795" y="716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407" name="n_4aveValue【一般廃棄物処理施設】&#10;一人当たり有形固定資産（償却資産）額">
          <a:extLst>
            <a:ext uri="{FF2B5EF4-FFF2-40B4-BE49-F238E27FC236}">
              <a16:creationId xmlns:a16="http://schemas.microsoft.com/office/drawing/2014/main" id="{21044BBF-709F-4577-BC31-03F07ED5494F}"/>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4353</xdr:rowOff>
    </xdr:from>
    <xdr:ext cx="599010" cy="259045"/>
    <xdr:sp macro="" textlink="">
      <xdr:nvSpPr>
        <xdr:cNvPr id="408" name="n_1mainValue【一般廃棄物処理施設】&#10;一人当たり有形固定資産（償却資産）額">
          <a:extLst>
            <a:ext uri="{FF2B5EF4-FFF2-40B4-BE49-F238E27FC236}">
              <a16:creationId xmlns:a16="http://schemas.microsoft.com/office/drawing/2014/main" id="{03EEB406-79E8-4F60-8C97-3CC31E9A0C30}"/>
            </a:ext>
          </a:extLst>
        </xdr:cNvPr>
        <xdr:cNvSpPr txBox="1"/>
      </xdr:nvSpPr>
      <xdr:spPr>
        <a:xfrm>
          <a:off x="21011095" y="651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21869</xdr:rowOff>
    </xdr:from>
    <xdr:ext cx="599010" cy="259045"/>
    <xdr:sp macro="" textlink="">
      <xdr:nvSpPr>
        <xdr:cNvPr id="409" name="n_2mainValue【一般廃棄物処理施設】&#10;一人当たり有形固定資産（償却資産）額">
          <a:extLst>
            <a:ext uri="{FF2B5EF4-FFF2-40B4-BE49-F238E27FC236}">
              <a16:creationId xmlns:a16="http://schemas.microsoft.com/office/drawing/2014/main" id="{F8FC3F26-1A4F-460C-A10A-8DC71F6CFBD3}"/>
            </a:ext>
          </a:extLst>
        </xdr:cNvPr>
        <xdr:cNvSpPr txBox="1"/>
      </xdr:nvSpPr>
      <xdr:spPr>
        <a:xfrm>
          <a:off x="20134795" y="653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35551</xdr:rowOff>
    </xdr:from>
    <xdr:ext cx="599010" cy="259045"/>
    <xdr:sp macro="" textlink="">
      <xdr:nvSpPr>
        <xdr:cNvPr id="410" name="n_3mainValue【一般廃棄物処理施設】&#10;一人当たり有形固定資産（償却資産）額">
          <a:extLst>
            <a:ext uri="{FF2B5EF4-FFF2-40B4-BE49-F238E27FC236}">
              <a16:creationId xmlns:a16="http://schemas.microsoft.com/office/drawing/2014/main" id="{D62BCF65-9E7E-49F6-8912-1C762ACD77DC}"/>
            </a:ext>
          </a:extLst>
        </xdr:cNvPr>
        <xdr:cNvSpPr txBox="1"/>
      </xdr:nvSpPr>
      <xdr:spPr>
        <a:xfrm>
          <a:off x="19245795" y="655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122125</xdr:rowOff>
    </xdr:from>
    <xdr:ext cx="534377" cy="259045"/>
    <xdr:sp macro="" textlink="">
      <xdr:nvSpPr>
        <xdr:cNvPr id="411" name="n_4mainValue【一般廃棄物処理施設】&#10;一人当たり有形固定資産（償却資産）額">
          <a:extLst>
            <a:ext uri="{FF2B5EF4-FFF2-40B4-BE49-F238E27FC236}">
              <a16:creationId xmlns:a16="http://schemas.microsoft.com/office/drawing/2014/main" id="{2BB541CD-5D8E-4C94-93DC-1C5359150DE1}"/>
            </a:ext>
          </a:extLst>
        </xdr:cNvPr>
        <xdr:cNvSpPr txBox="1"/>
      </xdr:nvSpPr>
      <xdr:spPr>
        <a:xfrm>
          <a:off x="18389111" y="73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F6D15517-4C72-4D82-9AA1-E4BF5750EAC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6AAB5AB2-4482-4B31-81F1-559EF55CF49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535AA380-5DB6-4F0B-BA22-32749D52F6C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352CE716-7313-46F2-8899-91D9A5D9D58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78356300-8761-4840-87F8-A9106B8117E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AF8C436F-45CF-4E4A-AA9D-79B536DAA8E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B2AB53DE-5BB2-4DD4-97BE-397C85F7CDD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4017F1B4-F533-4742-866E-8AF07D02045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847D033B-A254-46F2-BE9D-7E1794CED74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7D9DDC9A-9E16-48E0-A487-4604EB28D35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130A721F-385B-4495-9813-4082197EA7B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a:extLst>
            <a:ext uri="{FF2B5EF4-FFF2-40B4-BE49-F238E27FC236}">
              <a16:creationId xmlns:a16="http://schemas.microsoft.com/office/drawing/2014/main" id="{E96C9F1C-004B-4981-86BA-BF2A1E34411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a:extLst>
            <a:ext uri="{FF2B5EF4-FFF2-40B4-BE49-F238E27FC236}">
              <a16:creationId xmlns:a16="http://schemas.microsoft.com/office/drawing/2014/main" id="{ADAAE77F-8A39-409D-809F-D4EA3D79737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a:extLst>
            <a:ext uri="{FF2B5EF4-FFF2-40B4-BE49-F238E27FC236}">
              <a16:creationId xmlns:a16="http://schemas.microsoft.com/office/drawing/2014/main" id="{8A0E68EF-88A1-4CDE-8953-BC4B483F916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a:extLst>
            <a:ext uri="{FF2B5EF4-FFF2-40B4-BE49-F238E27FC236}">
              <a16:creationId xmlns:a16="http://schemas.microsoft.com/office/drawing/2014/main" id="{C8D46630-E9BA-4499-AA1B-C6B06C46992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D03B3AF7-67E6-440A-82A4-3CBF82E1ACE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F45B9149-BDBA-4AB1-A3D1-39F80B05677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a:extLst>
            <a:ext uri="{FF2B5EF4-FFF2-40B4-BE49-F238E27FC236}">
              <a16:creationId xmlns:a16="http://schemas.microsoft.com/office/drawing/2014/main" id="{561BA082-DA94-4A5F-83E5-4ADA688AA0C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a:extLst>
            <a:ext uri="{FF2B5EF4-FFF2-40B4-BE49-F238E27FC236}">
              <a16:creationId xmlns:a16="http://schemas.microsoft.com/office/drawing/2014/main" id="{6FEA5C12-819E-497B-9BC6-C128CCC9C3D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a:extLst>
            <a:ext uri="{FF2B5EF4-FFF2-40B4-BE49-F238E27FC236}">
              <a16:creationId xmlns:a16="http://schemas.microsoft.com/office/drawing/2014/main" id="{4E29E7C2-308F-4190-9D31-90263ADA4E5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a:extLst>
            <a:ext uri="{FF2B5EF4-FFF2-40B4-BE49-F238E27FC236}">
              <a16:creationId xmlns:a16="http://schemas.microsoft.com/office/drawing/2014/main" id="{6BF18FCD-DE5D-4A42-86AC-0CBAC85F1EC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CCB1B1FA-4F56-4E4B-A36E-F2FD43437B8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a:extLst>
            <a:ext uri="{FF2B5EF4-FFF2-40B4-BE49-F238E27FC236}">
              <a16:creationId xmlns:a16="http://schemas.microsoft.com/office/drawing/2014/main" id="{F85B44FB-4705-49A3-A148-E790BE905C6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E214533C-1253-48CA-9E68-D6773ED56A1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436" name="直線コネクタ 435">
          <a:extLst>
            <a:ext uri="{FF2B5EF4-FFF2-40B4-BE49-F238E27FC236}">
              <a16:creationId xmlns:a16="http://schemas.microsoft.com/office/drawing/2014/main" id="{296D1DDE-2A39-4E93-B8BE-822D07C01E70}"/>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7" name="【保健センター・保健所】&#10;有形固定資産減価償却率最小値テキスト">
          <a:extLst>
            <a:ext uri="{FF2B5EF4-FFF2-40B4-BE49-F238E27FC236}">
              <a16:creationId xmlns:a16="http://schemas.microsoft.com/office/drawing/2014/main" id="{63D95D0A-6C7D-410A-B3F5-ED961A069928}"/>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8" name="直線コネクタ 437">
          <a:extLst>
            <a:ext uri="{FF2B5EF4-FFF2-40B4-BE49-F238E27FC236}">
              <a16:creationId xmlns:a16="http://schemas.microsoft.com/office/drawing/2014/main" id="{C02143CC-C8C8-484D-B788-A8B1388697F7}"/>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439" name="【保健センター・保健所】&#10;有形固定資産減価償却率最大値テキスト">
          <a:extLst>
            <a:ext uri="{FF2B5EF4-FFF2-40B4-BE49-F238E27FC236}">
              <a16:creationId xmlns:a16="http://schemas.microsoft.com/office/drawing/2014/main" id="{6933B436-0615-4559-BD5F-A01ACA00B830}"/>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440" name="直線コネクタ 439">
          <a:extLst>
            <a:ext uri="{FF2B5EF4-FFF2-40B4-BE49-F238E27FC236}">
              <a16:creationId xmlns:a16="http://schemas.microsoft.com/office/drawing/2014/main" id="{E30285F0-D654-4E79-A4AC-D373EC7F3DB6}"/>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D809A36F-8C74-4664-A9BB-FE1DDD964EEF}"/>
            </a:ext>
          </a:extLst>
        </xdr:cNvPr>
        <xdr:cNvSpPr txBox="1"/>
      </xdr:nvSpPr>
      <xdr:spPr>
        <a:xfrm>
          <a:off x="16357600" y="9986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442" name="フローチャート: 判断 441">
          <a:extLst>
            <a:ext uri="{FF2B5EF4-FFF2-40B4-BE49-F238E27FC236}">
              <a16:creationId xmlns:a16="http://schemas.microsoft.com/office/drawing/2014/main" id="{4351AE29-4C9B-4327-8B4C-DE786ECAA706}"/>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443" name="フローチャート: 判断 442">
          <a:extLst>
            <a:ext uri="{FF2B5EF4-FFF2-40B4-BE49-F238E27FC236}">
              <a16:creationId xmlns:a16="http://schemas.microsoft.com/office/drawing/2014/main" id="{A4C4E68D-1845-4961-8B64-4E45A755305C}"/>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444" name="フローチャート: 判断 443">
          <a:extLst>
            <a:ext uri="{FF2B5EF4-FFF2-40B4-BE49-F238E27FC236}">
              <a16:creationId xmlns:a16="http://schemas.microsoft.com/office/drawing/2014/main" id="{3EF692F7-4DCB-4B3A-B5EF-5E5EE3D9DC8C}"/>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445" name="フローチャート: 判断 444">
          <a:extLst>
            <a:ext uri="{FF2B5EF4-FFF2-40B4-BE49-F238E27FC236}">
              <a16:creationId xmlns:a16="http://schemas.microsoft.com/office/drawing/2014/main" id="{3F798040-28F1-4282-89A7-226318C32061}"/>
            </a:ext>
          </a:extLst>
        </xdr:cNvPr>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446" name="フローチャート: 判断 445">
          <a:extLst>
            <a:ext uri="{FF2B5EF4-FFF2-40B4-BE49-F238E27FC236}">
              <a16:creationId xmlns:a16="http://schemas.microsoft.com/office/drawing/2014/main" id="{9DE0923E-2796-49CE-9A57-79CCDE83C35B}"/>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ABFB3DA4-3E8F-4BE5-A89D-33918ECC4C5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3EC5BB0D-2115-4A86-A15B-D5D67020907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B2FECF6C-0436-412D-B5AC-83961382FEA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F40FE87-7F63-4E85-953A-2BFC7E922BC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B3E260D-D529-4914-BB0F-F2802A6F3D7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162560</xdr:rowOff>
    </xdr:from>
    <xdr:to>
      <xdr:col>85</xdr:col>
      <xdr:colOff>177800</xdr:colOff>
      <xdr:row>62</xdr:row>
      <xdr:rowOff>92710</xdr:rowOff>
    </xdr:to>
    <xdr:sp macro="" textlink="">
      <xdr:nvSpPr>
        <xdr:cNvPr id="452" name="楕円 451">
          <a:extLst>
            <a:ext uri="{FF2B5EF4-FFF2-40B4-BE49-F238E27FC236}">
              <a16:creationId xmlns:a16="http://schemas.microsoft.com/office/drawing/2014/main" id="{09CB66CF-7448-4B7A-826E-50FF8CB5EF34}"/>
            </a:ext>
          </a:extLst>
        </xdr:cNvPr>
        <xdr:cNvSpPr/>
      </xdr:nvSpPr>
      <xdr:spPr>
        <a:xfrm>
          <a:off x="16268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140987</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E326B29B-5602-4257-8057-8D8769482497}"/>
            </a:ext>
          </a:extLst>
        </xdr:cNvPr>
        <xdr:cNvSpPr txBox="1"/>
      </xdr:nvSpPr>
      <xdr:spPr>
        <a:xfrm>
          <a:off x="163576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151130</xdr:rowOff>
    </xdr:from>
    <xdr:to>
      <xdr:col>81</xdr:col>
      <xdr:colOff>101600</xdr:colOff>
      <xdr:row>62</xdr:row>
      <xdr:rowOff>81280</xdr:rowOff>
    </xdr:to>
    <xdr:sp macro="" textlink="">
      <xdr:nvSpPr>
        <xdr:cNvPr id="454" name="楕円 453">
          <a:extLst>
            <a:ext uri="{FF2B5EF4-FFF2-40B4-BE49-F238E27FC236}">
              <a16:creationId xmlns:a16="http://schemas.microsoft.com/office/drawing/2014/main" id="{10049A00-37B8-4526-86C5-7566CF6ADEB7}"/>
            </a:ext>
          </a:extLst>
        </xdr:cNvPr>
        <xdr:cNvSpPr/>
      </xdr:nvSpPr>
      <xdr:spPr>
        <a:xfrm>
          <a:off x="15430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30480</xdr:rowOff>
    </xdr:from>
    <xdr:to>
      <xdr:col>85</xdr:col>
      <xdr:colOff>127000</xdr:colOff>
      <xdr:row>62</xdr:row>
      <xdr:rowOff>41910</xdr:rowOff>
    </xdr:to>
    <xdr:cxnSp macro="">
      <xdr:nvCxnSpPr>
        <xdr:cNvPr id="455" name="直線コネクタ 454">
          <a:extLst>
            <a:ext uri="{FF2B5EF4-FFF2-40B4-BE49-F238E27FC236}">
              <a16:creationId xmlns:a16="http://schemas.microsoft.com/office/drawing/2014/main" id="{3AE28328-1DEC-428F-9B2F-00A204B0613C}"/>
            </a:ext>
          </a:extLst>
        </xdr:cNvPr>
        <xdr:cNvCxnSpPr/>
      </xdr:nvCxnSpPr>
      <xdr:spPr>
        <a:xfrm>
          <a:off x="15481300" y="106603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128270</xdr:rowOff>
    </xdr:from>
    <xdr:to>
      <xdr:col>76</xdr:col>
      <xdr:colOff>165100</xdr:colOff>
      <xdr:row>62</xdr:row>
      <xdr:rowOff>58420</xdr:rowOff>
    </xdr:to>
    <xdr:sp macro="" textlink="">
      <xdr:nvSpPr>
        <xdr:cNvPr id="456" name="楕円 455">
          <a:extLst>
            <a:ext uri="{FF2B5EF4-FFF2-40B4-BE49-F238E27FC236}">
              <a16:creationId xmlns:a16="http://schemas.microsoft.com/office/drawing/2014/main" id="{01A31B83-C5A2-4D86-ADB6-6F99259B6A24}"/>
            </a:ext>
          </a:extLst>
        </xdr:cNvPr>
        <xdr:cNvSpPr/>
      </xdr:nvSpPr>
      <xdr:spPr>
        <a:xfrm>
          <a:off x="14541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7620</xdr:rowOff>
    </xdr:from>
    <xdr:to>
      <xdr:col>81</xdr:col>
      <xdr:colOff>50800</xdr:colOff>
      <xdr:row>62</xdr:row>
      <xdr:rowOff>30480</xdr:rowOff>
    </xdr:to>
    <xdr:cxnSp macro="">
      <xdr:nvCxnSpPr>
        <xdr:cNvPr id="457" name="直線コネクタ 456">
          <a:extLst>
            <a:ext uri="{FF2B5EF4-FFF2-40B4-BE49-F238E27FC236}">
              <a16:creationId xmlns:a16="http://schemas.microsoft.com/office/drawing/2014/main" id="{008AD5B8-CCF1-4445-B9F6-399FF249C10D}"/>
            </a:ext>
          </a:extLst>
        </xdr:cNvPr>
        <xdr:cNvCxnSpPr/>
      </xdr:nvCxnSpPr>
      <xdr:spPr>
        <a:xfrm>
          <a:off x="14592300" y="10637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92075</xdr:rowOff>
    </xdr:from>
    <xdr:to>
      <xdr:col>72</xdr:col>
      <xdr:colOff>38100</xdr:colOff>
      <xdr:row>62</xdr:row>
      <xdr:rowOff>22225</xdr:rowOff>
    </xdr:to>
    <xdr:sp macro="" textlink="">
      <xdr:nvSpPr>
        <xdr:cNvPr id="458" name="楕円 457">
          <a:extLst>
            <a:ext uri="{FF2B5EF4-FFF2-40B4-BE49-F238E27FC236}">
              <a16:creationId xmlns:a16="http://schemas.microsoft.com/office/drawing/2014/main" id="{F390BA9A-F33F-4AE4-B11B-DD31AFC09999}"/>
            </a:ext>
          </a:extLst>
        </xdr:cNvPr>
        <xdr:cNvSpPr/>
      </xdr:nvSpPr>
      <xdr:spPr>
        <a:xfrm>
          <a:off x="13652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142875</xdr:rowOff>
    </xdr:from>
    <xdr:to>
      <xdr:col>76</xdr:col>
      <xdr:colOff>114300</xdr:colOff>
      <xdr:row>62</xdr:row>
      <xdr:rowOff>7620</xdr:rowOff>
    </xdr:to>
    <xdr:cxnSp macro="">
      <xdr:nvCxnSpPr>
        <xdr:cNvPr id="459" name="直線コネクタ 458">
          <a:extLst>
            <a:ext uri="{FF2B5EF4-FFF2-40B4-BE49-F238E27FC236}">
              <a16:creationId xmlns:a16="http://schemas.microsoft.com/office/drawing/2014/main" id="{A17F7899-94E5-4419-B298-C8B959B820FA}"/>
            </a:ext>
          </a:extLst>
        </xdr:cNvPr>
        <xdr:cNvCxnSpPr/>
      </xdr:nvCxnSpPr>
      <xdr:spPr>
        <a:xfrm>
          <a:off x="13703300" y="106013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145415</xdr:rowOff>
    </xdr:from>
    <xdr:to>
      <xdr:col>67</xdr:col>
      <xdr:colOff>101600</xdr:colOff>
      <xdr:row>62</xdr:row>
      <xdr:rowOff>75565</xdr:rowOff>
    </xdr:to>
    <xdr:sp macro="" textlink="">
      <xdr:nvSpPr>
        <xdr:cNvPr id="460" name="楕円 459">
          <a:extLst>
            <a:ext uri="{FF2B5EF4-FFF2-40B4-BE49-F238E27FC236}">
              <a16:creationId xmlns:a16="http://schemas.microsoft.com/office/drawing/2014/main" id="{83AD814A-0FCE-4B17-B11B-AA6610107154}"/>
            </a:ext>
          </a:extLst>
        </xdr:cNvPr>
        <xdr:cNvSpPr/>
      </xdr:nvSpPr>
      <xdr:spPr>
        <a:xfrm>
          <a:off x="12763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142875</xdr:rowOff>
    </xdr:from>
    <xdr:to>
      <xdr:col>71</xdr:col>
      <xdr:colOff>177800</xdr:colOff>
      <xdr:row>62</xdr:row>
      <xdr:rowOff>24765</xdr:rowOff>
    </xdr:to>
    <xdr:cxnSp macro="">
      <xdr:nvCxnSpPr>
        <xdr:cNvPr id="461" name="直線コネクタ 460">
          <a:extLst>
            <a:ext uri="{FF2B5EF4-FFF2-40B4-BE49-F238E27FC236}">
              <a16:creationId xmlns:a16="http://schemas.microsoft.com/office/drawing/2014/main" id="{46A520D0-73E9-4FAA-AE93-9C36C3CF54EA}"/>
            </a:ext>
          </a:extLst>
        </xdr:cNvPr>
        <xdr:cNvCxnSpPr/>
      </xdr:nvCxnSpPr>
      <xdr:spPr>
        <a:xfrm flipV="1">
          <a:off x="12814300" y="1060132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53ED9020-180A-4274-BD5D-3FFBAD48B398}"/>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85FEEBB3-97F8-4526-8B0F-2DA99FB22774}"/>
            </a:ext>
          </a:extLst>
        </xdr:cNvPr>
        <xdr:cNvSpPr txBox="1"/>
      </xdr:nvSpPr>
      <xdr:spPr>
        <a:xfrm>
          <a:off x="14389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F7413D70-3218-4F50-823C-30045D32A8CF}"/>
            </a:ext>
          </a:extLst>
        </xdr:cNvPr>
        <xdr:cNvSpPr txBox="1"/>
      </xdr:nvSpPr>
      <xdr:spPr>
        <a:xfrm>
          <a:off x="13500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BB1CBF7C-9FB6-4245-900D-587E91AA1CA1}"/>
            </a:ext>
          </a:extLst>
        </xdr:cNvPr>
        <xdr:cNvSpPr txBox="1"/>
      </xdr:nvSpPr>
      <xdr:spPr>
        <a:xfrm>
          <a:off x="12611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72407</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A382D7E3-A146-4EE2-B361-0A60CAF42F84}"/>
            </a:ext>
          </a:extLst>
        </xdr:cNvPr>
        <xdr:cNvSpPr txBox="1"/>
      </xdr:nvSpPr>
      <xdr:spPr>
        <a:xfrm>
          <a:off x="152660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49547</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95A5B15C-5189-431D-B8CD-34D2D8D14CDB}"/>
            </a:ext>
          </a:extLst>
        </xdr:cNvPr>
        <xdr:cNvSpPr txBox="1"/>
      </xdr:nvSpPr>
      <xdr:spPr>
        <a:xfrm>
          <a:off x="14389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13352</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6EB5FACE-1F8D-4E4A-B68B-97F00F0EDC1F}"/>
            </a:ext>
          </a:extLst>
        </xdr:cNvPr>
        <xdr:cNvSpPr txBox="1"/>
      </xdr:nvSpPr>
      <xdr:spPr>
        <a:xfrm>
          <a:off x="13500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66692</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5498434D-4638-45D1-AB5C-354DFE5D70FC}"/>
            </a:ext>
          </a:extLst>
        </xdr:cNvPr>
        <xdr:cNvSpPr txBox="1"/>
      </xdr:nvSpPr>
      <xdr:spPr>
        <a:xfrm>
          <a:off x="12611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75050881-4FC5-4F30-BE98-887588D6F65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E58C5282-CFC4-4533-B2EE-3911D98DF87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9A55E405-4F3F-4A81-B016-68BBC767E52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EB09227F-D7AE-4358-9298-871413ED0D4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8B112301-B009-42AF-B4C9-85B94852E13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E7A35066-1F86-4322-BE4E-B0A79B1F3C3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663AA591-8A6C-4456-8211-4E6EC6488F8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63E69802-8EFF-4D36-9C5E-38F026EAA54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1F68308F-0A77-4BC5-A23D-BE34D735C88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0D04A9FE-A10D-4C48-887B-E3BA12F4634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80" name="直線コネクタ 479">
          <a:extLst>
            <a:ext uri="{FF2B5EF4-FFF2-40B4-BE49-F238E27FC236}">
              <a16:creationId xmlns:a16="http://schemas.microsoft.com/office/drawing/2014/main" id="{AC99857F-1386-4B01-944B-9E2052224775}"/>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81" name="テキスト ボックス 480">
          <a:extLst>
            <a:ext uri="{FF2B5EF4-FFF2-40B4-BE49-F238E27FC236}">
              <a16:creationId xmlns:a16="http://schemas.microsoft.com/office/drawing/2014/main" id="{3DBD116F-04D3-42E9-92D3-3E7E1DE552C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A6DFDE31-1587-491A-AE02-5E31C41B2FF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id="{0313522F-968D-4FD8-9DA0-59FBB989C64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4" name="直線コネクタ 483">
          <a:extLst>
            <a:ext uri="{FF2B5EF4-FFF2-40B4-BE49-F238E27FC236}">
              <a16:creationId xmlns:a16="http://schemas.microsoft.com/office/drawing/2014/main" id="{6E6B9D6B-160E-466A-BF94-29442201F274}"/>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5" name="テキスト ボックス 484">
          <a:extLst>
            <a:ext uri="{FF2B5EF4-FFF2-40B4-BE49-F238E27FC236}">
              <a16:creationId xmlns:a16="http://schemas.microsoft.com/office/drawing/2014/main" id="{8468636A-9CC1-4DAC-9579-122B9ED0CE3F}"/>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6B3EB2C6-2F8A-4C80-98B7-49837458FC7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2F6D2208-07A0-4079-8A79-3F881359802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a:extLst>
            <a:ext uri="{FF2B5EF4-FFF2-40B4-BE49-F238E27FC236}">
              <a16:creationId xmlns:a16="http://schemas.microsoft.com/office/drawing/2014/main" id="{D53356E1-91EE-4AF5-9477-E9F91099744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489" name="直線コネクタ 488">
          <a:extLst>
            <a:ext uri="{FF2B5EF4-FFF2-40B4-BE49-F238E27FC236}">
              <a16:creationId xmlns:a16="http://schemas.microsoft.com/office/drawing/2014/main" id="{9126DB57-20C2-452E-8EB6-0F37380A811C}"/>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490" name="【保健センター・保健所】&#10;一人当たり面積最小値テキスト">
          <a:extLst>
            <a:ext uri="{FF2B5EF4-FFF2-40B4-BE49-F238E27FC236}">
              <a16:creationId xmlns:a16="http://schemas.microsoft.com/office/drawing/2014/main" id="{D55FE5A0-02C8-47C2-891A-47E99E21077B}"/>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491" name="直線コネクタ 490">
          <a:extLst>
            <a:ext uri="{FF2B5EF4-FFF2-40B4-BE49-F238E27FC236}">
              <a16:creationId xmlns:a16="http://schemas.microsoft.com/office/drawing/2014/main" id="{630B3C81-1DCD-4DC1-B5F6-9D5ADB35AF34}"/>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492" name="【保健センター・保健所】&#10;一人当たり面積最大値テキスト">
          <a:extLst>
            <a:ext uri="{FF2B5EF4-FFF2-40B4-BE49-F238E27FC236}">
              <a16:creationId xmlns:a16="http://schemas.microsoft.com/office/drawing/2014/main" id="{DB6B948F-9D8A-42C5-9524-98DB6EF0EAD9}"/>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493" name="直線コネクタ 492">
          <a:extLst>
            <a:ext uri="{FF2B5EF4-FFF2-40B4-BE49-F238E27FC236}">
              <a16:creationId xmlns:a16="http://schemas.microsoft.com/office/drawing/2014/main" id="{6A8FF39B-34AF-4EE5-A072-3B15602498DB}"/>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38498</xdr:rowOff>
    </xdr:from>
    <xdr:ext cx="469744" cy="259045"/>
    <xdr:sp macro="" textlink="">
      <xdr:nvSpPr>
        <xdr:cNvPr id="494" name="【保健センター・保健所】&#10;一人当たり面積平均値テキスト">
          <a:extLst>
            <a:ext uri="{FF2B5EF4-FFF2-40B4-BE49-F238E27FC236}">
              <a16:creationId xmlns:a16="http://schemas.microsoft.com/office/drawing/2014/main" id="{D5B9D7A4-6059-4FA5-BB65-710F3084BCE1}"/>
            </a:ext>
          </a:extLst>
        </xdr:cNvPr>
        <xdr:cNvSpPr txBox="1"/>
      </xdr:nvSpPr>
      <xdr:spPr>
        <a:xfrm>
          <a:off x="22199600" y="1049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495" name="フローチャート: 判断 494">
          <a:extLst>
            <a:ext uri="{FF2B5EF4-FFF2-40B4-BE49-F238E27FC236}">
              <a16:creationId xmlns:a16="http://schemas.microsoft.com/office/drawing/2014/main" id="{6A95359C-F91D-4EE6-8954-403DB4D52F86}"/>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496" name="フローチャート: 判断 495">
          <a:extLst>
            <a:ext uri="{FF2B5EF4-FFF2-40B4-BE49-F238E27FC236}">
              <a16:creationId xmlns:a16="http://schemas.microsoft.com/office/drawing/2014/main" id="{25522C1C-36F0-4B38-AF27-462E1CE068EB}"/>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497" name="フローチャート: 判断 496">
          <a:extLst>
            <a:ext uri="{FF2B5EF4-FFF2-40B4-BE49-F238E27FC236}">
              <a16:creationId xmlns:a16="http://schemas.microsoft.com/office/drawing/2014/main" id="{D344B91B-0018-448B-BE7A-F7BB3C049788}"/>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498" name="フローチャート: 判断 497">
          <a:extLst>
            <a:ext uri="{FF2B5EF4-FFF2-40B4-BE49-F238E27FC236}">
              <a16:creationId xmlns:a16="http://schemas.microsoft.com/office/drawing/2014/main" id="{2D30B3A4-EBF9-48D9-89E9-3F12C9D70F69}"/>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499" name="フローチャート: 判断 498">
          <a:extLst>
            <a:ext uri="{FF2B5EF4-FFF2-40B4-BE49-F238E27FC236}">
              <a16:creationId xmlns:a16="http://schemas.microsoft.com/office/drawing/2014/main" id="{9D747A5E-EFED-4C3A-B43B-C105A4438B34}"/>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3723CED8-7BF1-44DE-962F-B01AE744C01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9C7106AF-B54D-4543-A1CD-49829ADE2A4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F841E92C-ADB4-41E4-B397-3A2C449484C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E31BFAED-9576-4B8A-AE9B-8FD3B87CAC3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D8F3A49E-6298-44DE-AD18-16D1E11C31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49784</xdr:rowOff>
    </xdr:from>
    <xdr:to>
      <xdr:col>116</xdr:col>
      <xdr:colOff>114300</xdr:colOff>
      <xdr:row>61</xdr:row>
      <xdr:rowOff>151384</xdr:rowOff>
    </xdr:to>
    <xdr:sp macro="" textlink="">
      <xdr:nvSpPr>
        <xdr:cNvPr id="505" name="楕円 504">
          <a:extLst>
            <a:ext uri="{FF2B5EF4-FFF2-40B4-BE49-F238E27FC236}">
              <a16:creationId xmlns:a16="http://schemas.microsoft.com/office/drawing/2014/main" id="{C0A1B9C2-736B-4384-B476-E53C2E7A90D7}"/>
            </a:ext>
          </a:extLst>
        </xdr:cNvPr>
        <xdr:cNvSpPr/>
      </xdr:nvSpPr>
      <xdr:spPr>
        <a:xfrm>
          <a:off x="221107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72661</xdr:rowOff>
    </xdr:from>
    <xdr:ext cx="469744" cy="259045"/>
    <xdr:sp macro="" textlink="">
      <xdr:nvSpPr>
        <xdr:cNvPr id="506" name="【保健センター・保健所】&#10;一人当たり面積該当値テキスト">
          <a:extLst>
            <a:ext uri="{FF2B5EF4-FFF2-40B4-BE49-F238E27FC236}">
              <a16:creationId xmlns:a16="http://schemas.microsoft.com/office/drawing/2014/main" id="{5204CE14-DC00-45BF-953B-730E8153D2A1}"/>
            </a:ext>
          </a:extLst>
        </xdr:cNvPr>
        <xdr:cNvSpPr txBox="1"/>
      </xdr:nvSpPr>
      <xdr:spPr>
        <a:xfrm>
          <a:off x="22199600"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58928</xdr:rowOff>
    </xdr:from>
    <xdr:to>
      <xdr:col>112</xdr:col>
      <xdr:colOff>38100</xdr:colOff>
      <xdr:row>61</xdr:row>
      <xdr:rowOff>160528</xdr:rowOff>
    </xdr:to>
    <xdr:sp macro="" textlink="">
      <xdr:nvSpPr>
        <xdr:cNvPr id="507" name="楕円 506">
          <a:extLst>
            <a:ext uri="{FF2B5EF4-FFF2-40B4-BE49-F238E27FC236}">
              <a16:creationId xmlns:a16="http://schemas.microsoft.com/office/drawing/2014/main" id="{E08867A4-94F0-4B2B-91E3-2498A6ABDEE2}"/>
            </a:ext>
          </a:extLst>
        </xdr:cNvPr>
        <xdr:cNvSpPr/>
      </xdr:nvSpPr>
      <xdr:spPr>
        <a:xfrm>
          <a:off x="212725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100584</xdr:rowOff>
    </xdr:from>
    <xdr:to>
      <xdr:col>116</xdr:col>
      <xdr:colOff>63500</xdr:colOff>
      <xdr:row>61</xdr:row>
      <xdr:rowOff>109728</xdr:rowOff>
    </xdr:to>
    <xdr:cxnSp macro="">
      <xdr:nvCxnSpPr>
        <xdr:cNvPr id="508" name="直線コネクタ 507">
          <a:extLst>
            <a:ext uri="{FF2B5EF4-FFF2-40B4-BE49-F238E27FC236}">
              <a16:creationId xmlns:a16="http://schemas.microsoft.com/office/drawing/2014/main" id="{2C27B98B-F1BB-454D-B8CA-F8895A0E5E6F}"/>
            </a:ext>
          </a:extLst>
        </xdr:cNvPr>
        <xdr:cNvCxnSpPr/>
      </xdr:nvCxnSpPr>
      <xdr:spPr>
        <a:xfrm flipV="1">
          <a:off x="21323300" y="1055903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69215</xdr:rowOff>
    </xdr:from>
    <xdr:to>
      <xdr:col>107</xdr:col>
      <xdr:colOff>101600</xdr:colOff>
      <xdr:row>61</xdr:row>
      <xdr:rowOff>170815</xdr:rowOff>
    </xdr:to>
    <xdr:sp macro="" textlink="">
      <xdr:nvSpPr>
        <xdr:cNvPr id="509" name="楕円 508">
          <a:extLst>
            <a:ext uri="{FF2B5EF4-FFF2-40B4-BE49-F238E27FC236}">
              <a16:creationId xmlns:a16="http://schemas.microsoft.com/office/drawing/2014/main" id="{8853DA52-61C8-4332-AD90-2249D30BEB19}"/>
            </a:ext>
          </a:extLst>
        </xdr:cNvPr>
        <xdr:cNvSpPr/>
      </xdr:nvSpPr>
      <xdr:spPr>
        <a:xfrm>
          <a:off x="20383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109728</xdr:rowOff>
    </xdr:from>
    <xdr:to>
      <xdr:col>111</xdr:col>
      <xdr:colOff>177800</xdr:colOff>
      <xdr:row>61</xdr:row>
      <xdr:rowOff>120015</xdr:rowOff>
    </xdr:to>
    <xdr:cxnSp macro="">
      <xdr:nvCxnSpPr>
        <xdr:cNvPr id="510" name="直線コネクタ 509">
          <a:extLst>
            <a:ext uri="{FF2B5EF4-FFF2-40B4-BE49-F238E27FC236}">
              <a16:creationId xmlns:a16="http://schemas.microsoft.com/office/drawing/2014/main" id="{141FE1CF-02B8-428B-8447-5D2FA31691FD}"/>
            </a:ext>
          </a:extLst>
        </xdr:cNvPr>
        <xdr:cNvCxnSpPr/>
      </xdr:nvCxnSpPr>
      <xdr:spPr>
        <a:xfrm flipV="1">
          <a:off x="20434300" y="1056817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77216</xdr:rowOff>
    </xdr:from>
    <xdr:to>
      <xdr:col>102</xdr:col>
      <xdr:colOff>165100</xdr:colOff>
      <xdr:row>62</xdr:row>
      <xdr:rowOff>7366</xdr:rowOff>
    </xdr:to>
    <xdr:sp macro="" textlink="">
      <xdr:nvSpPr>
        <xdr:cNvPr id="511" name="楕円 510">
          <a:extLst>
            <a:ext uri="{FF2B5EF4-FFF2-40B4-BE49-F238E27FC236}">
              <a16:creationId xmlns:a16="http://schemas.microsoft.com/office/drawing/2014/main" id="{615FD5C7-ED9D-4652-8EC2-E0437BD83F59}"/>
            </a:ext>
          </a:extLst>
        </xdr:cNvPr>
        <xdr:cNvSpPr/>
      </xdr:nvSpPr>
      <xdr:spPr>
        <a:xfrm>
          <a:off x="19494500" y="105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120015</xdr:rowOff>
    </xdr:from>
    <xdr:to>
      <xdr:col>107</xdr:col>
      <xdr:colOff>50800</xdr:colOff>
      <xdr:row>61</xdr:row>
      <xdr:rowOff>128016</xdr:rowOff>
    </xdr:to>
    <xdr:cxnSp macro="">
      <xdr:nvCxnSpPr>
        <xdr:cNvPr id="512" name="直線コネクタ 511">
          <a:extLst>
            <a:ext uri="{FF2B5EF4-FFF2-40B4-BE49-F238E27FC236}">
              <a16:creationId xmlns:a16="http://schemas.microsoft.com/office/drawing/2014/main" id="{73E566F1-FC06-4CA2-9E95-9D637F124BAB}"/>
            </a:ext>
          </a:extLst>
        </xdr:cNvPr>
        <xdr:cNvCxnSpPr/>
      </xdr:nvCxnSpPr>
      <xdr:spPr>
        <a:xfrm flipV="1">
          <a:off x="19545300" y="1057846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84645</xdr:rowOff>
    </xdr:from>
    <xdr:to>
      <xdr:col>98</xdr:col>
      <xdr:colOff>38100</xdr:colOff>
      <xdr:row>62</xdr:row>
      <xdr:rowOff>14795</xdr:rowOff>
    </xdr:to>
    <xdr:sp macro="" textlink="">
      <xdr:nvSpPr>
        <xdr:cNvPr id="513" name="楕円 512">
          <a:extLst>
            <a:ext uri="{FF2B5EF4-FFF2-40B4-BE49-F238E27FC236}">
              <a16:creationId xmlns:a16="http://schemas.microsoft.com/office/drawing/2014/main" id="{CC7B1EF5-FD6E-4754-87EE-87063133374C}"/>
            </a:ext>
          </a:extLst>
        </xdr:cNvPr>
        <xdr:cNvSpPr/>
      </xdr:nvSpPr>
      <xdr:spPr>
        <a:xfrm>
          <a:off x="18605500" y="1054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128016</xdr:rowOff>
    </xdr:from>
    <xdr:to>
      <xdr:col>102</xdr:col>
      <xdr:colOff>114300</xdr:colOff>
      <xdr:row>61</xdr:row>
      <xdr:rowOff>135445</xdr:rowOff>
    </xdr:to>
    <xdr:cxnSp macro="">
      <xdr:nvCxnSpPr>
        <xdr:cNvPr id="514" name="直線コネクタ 513">
          <a:extLst>
            <a:ext uri="{FF2B5EF4-FFF2-40B4-BE49-F238E27FC236}">
              <a16:creationId xmlns:a16="http://schemas.microsoft.com/office/drawing/2014/main" id="{FE9CF50F-E325-4F4C-BF80-4FD93BE5E4BA}"/>
            </a:ext>
          </a:extLst>
        </xdr:cNvPr>
        <xdr:cNvCxnSpPr/>
      </xdr:nvCxnSpPr>
      <xdr:spPr>
        <a:xfrm flipV="1">
          <a:off x="18656300" y="10586466"/>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1350</xdr:rowOff>
    </xdr:from>
    <xdr:ext cx="469744" cy="259045"/>
    <xdr:sp macro="" textlink="">
      <xdr:nvSpPr>
        <xdr:cNvPr id="515" name="n_1aveValue【保健センター・保健所】&#10;一人当たり面積">
          <a:extLst>
            <a:ext uri="{FF2B5EF4-FFF2-40B4-BE49-F238E27FC236}">
              <a16:creationId xmlns:a16="http://schemas.microsoft.com/office/drawing/2014/main" id="{0EDC6DBB-658E-4388-A666-FABC415A1008}"/>
            </a:ext>
          </a:extLst>
        </xdr:cNvPr>
        <xdr:cNvSpPr txBox="1"/>
      </xdr:nvSpPr>
      <xdr:spPr>
        <a:xfrm>
          <a:off x="210757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11637</xdr:rowOff>
    </xdr:from>
    <xdr:ext cx="469744" cy="259045"/>
    <xdr:sp macro="" textlink="">
      <xdr:nvSpPr>
        <xdr:cNvPr id="516" name="n_2aveValue【保健センター・保健所】&#10;一人当たり面積">
          <a:extLst>
            <a:ext uri="{FF2B5EF4-FFF2-40B4-BE49-F238E27FC236}">
              <a16:creationId xmlns:a16="http://schemas.microsoft.com/office/drawing/2014/main" id="{9381CB8A-80E0-4C96-B649-D9FF67027244}"/>
            </a:ext>
          </a:extLst>
        </xdr:cNvPr>
        <xdr:cNvSpPr txBox="1"/>
      </xdr:nvSpPr>
      <xdr:spPr>
        <a:xfrm>
          <a:off x="20199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28783</xdr:rowOff>
    </xdr:from>
    <xdr:ext cx="469744" cy="259045"/>
    <xdr:sp macro="" textlink="">
      <xdr:nvSpPr>
        <xdr:cNvPr id="517" name="n_3aveValue【保健センター・保健所】&#10;一人当たり面積">
          <a:extLst>
            <a:ext uri="{FF2B5EF4-FFF2-40B4-BE49-F238E27FC236}">
              <a16:creationId xmlns:a16="http://schemas.microsoft.com/office/drawing/2014/main" id="{4C17D775-C417-4061-8DAF-43C596144CEE}"/>
            </a:ext>
          </a:extLst>
        </xdr:cNvPr>
        <xdr:cNvSpPr txBox="1"/>
      </xdr:nvSpPr>
      <xdr:spPr>
        <a:xfrm>
          <a:off x="19310427" y="1065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37926</xdr:rowOff>
    </xdr:from>
    <xdr:ext cx="469744" cy="259045"/>
    <xdr:sp macro="" textlink="">
      <xdr:nvSpPr>
        <xdr:cNvPr id="518" name="n_4aveValue【保健センター・保健所】&#10;一人当たり面積">
          <a:extLst>
            <a:ext uri="{FF2B5EF4-FFF2-40B4-BE49-F238E27FC236}">
              <a16:creationId xmlns:a16="http://schemas.microsoft.com/office/drawing/2014/main" id="{131A4718-A813-484E-AD0E-2E59B9775C99}"/>
            </a:ext>
          </a:extLst>
        </xdr:cNvPr>
        <xdr:cNvSpPr txBox="1"/>
      </xdr:nvSpPr>
      <xdr:spPr>
        <a:xfrm>
          <a:off x="18421427" y="106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5605</xdr:rowOff>
    </xdr:from>
    <xdr:ext cx="469744" cy="259045"/>
    <xdr:sp macro="" textlink="">
      <xdr:nvSpPr>
        <xdr:cNvPr id="519" name="n_1mainValue【保健センター・保健所】&#10;一人当たり面積">
          <a:extLst>
            <a:ext uri="{FF2B5EF4-FFF2-40B4-BE49-F238E27FC236}">
              <a16:creationId xmlns:a16="http://schemas.microsoft.com/office/drawing/2014/main" id="{8A2606F6-3237-4E0E-B01D-6238FCDD4DA6}"/>
            </a:ext>
          </a:extLst>
        </xdr:cNvPr>
        <xdr:cNvSpPr txBox="1"/>
      </xdr:nvSpPr>
      <xdr:spPr>
        <a:xfrm>
          <a:off x="210757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15892</xdr:rowOff>
    </xdr:from>
    <xdr:ext cx="469744" cy="259045"/>
    <xdr:sp macro="" textlink="">
      <xdr:nvSpPr>
        <xdr:cNvPr id="520" name="n_2mainValue【保健センター・保健所】&#10;一人当たり面積">
          <a:extLst>
            <a:ext uri="{FF2B5EF4-FFF2-40B4-BE49-F238E27FC236}">
              <a16:creationId xmlns:a16="http://schemas.microsoft.com/office/drawing/2014/main" id="{7B801365-E722-4F63-BFA2-22CE4DE1BE39}"/>
            </a:ext>
          </a:extLst>
        </xdr:cNvPr>
        <xdr:cNvSpPr txBox="1"/>
      </xdr:nvSpPr>
      <xdr:spPr>
        <a:xfrm>
          <a:off x="201994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23893</xdr:rowOff>
    </xdr:from>
    <xdr:ext cx="469744" cy="259045"/>
    <xdr:sp macro="" textlink="">
      <xdr:nvSpPr>
        <xdr:cNvPr id="521" name="n_3mainValue【保健センター・保健所】&#10;一人当たり面積">
          <a:extLst>
            <a:ext uri="{FF2B5EF4-FFF2-40B4-BE49-F238E27FC236}">
              <a16:creationId xmlns:a16="http://schemas.microsoft.com/office/drawing/2014/main" id="{3DFB10F7-BE54-4DE1-A678-813775226C14}"/>
            </a:ext>
          </a:extLst>
        </xdr:cNvPr>
        <xdr:cNvSpPr txBox="1"/>
      </xdr:nvSpPr>
      <xdr:spPr>
        <a:xfrm>
          <a:off x="19310427" y="1031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31322</xdr:rowOff>
    </xdr:from>
    <xdr:ext cx="469744" cy="259045"/>
    <xdr:sp macro="" textlink="">
      <xdr:nvSpPr>
        <xdr:cNvPr id="522" name="n_4mainValue【保健センター・保健所】&#10;一人当たり面積">
          <a:extLst>
            <a:ext uri="{FF2B5EF4-FFF2-40B4-BE49-F238E27FC236}">
              <a16:creationId xmlns:a16="http://schemas.microsoft.com/office/drawing/2014/main" id="{62FC461B-2A91-4A4F-AD0C-BA0D05AD5E01}"/>
            </a:ext>
          </a:extLst>
        </xdr:cNvPr>
        <xdr:cNvSpPr txBox="1"/>
      </xdr:nvSpPr>
      <xdr:spPr>
        <a:xfrm>
          <a:off x="18421427" y="103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7A28F65B-F692-481F-87EC-4C7AA61BDDF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29167EB5-C635-4B97-8EA5-B1A83040695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448542BE-D68F-4CBA-B304-7056DA0A57C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BCA36197-B2A6-4CB8-B662-DFB646EDEB4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1B14555A-850B-43B5-A7C9-01300B40BCD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5CC8DCA1-095F-4EED-95DB-0897FB5AAD9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7ECACF25-10B8-4352-B22C-81920AAE7E9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15D7BE62-0968-46FF-BF91-8DA1EBD2A25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A535FBC9-3BEF-4164-99A3-846EEECA960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EA45034F-09DC-44A9-A779-1000E6EF666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7FEF809F-3CE6-43DF-B7C4-D91AB5572E7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a:extLst>
            <a:ext uri="{FF2B5EF4-FFF2-40B4-BE49-F238E27FC236}">
              <a16:creationId xmlns:a16="http://schemas.microsoft.com/office/drawing/2014/main" id="{5DED0CB2-7713-4652-BFF2-FB96FE79FB7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5" name="テキスト ボックス 534">
          <a:extLst>
            <a:ext uri="{FF2B5EF4-FFF2-40B4-BE49-F238E27FC236}">
              <a16:creationId xmlns:a16="http://schemas.microsoft.com/office/drawing/2014/main" id="{87D4F229-BF00-4917-94A3-09C793FE075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a:extLst>
            <a:ext uri="{FF2B5EF4-FFF2-40B4-BE49-F238E27FC236}">
              <a16:creationId xmlns:a16="http://schemas.microsoft.com/office/drawing/2014/main" id="{602330F4-F31D-4582-8CE7-6BA14ED4AB5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a:extLst>
            <a:ext uri="{FF2B5EF4-FFF2-40B4-BE49-F238E27FC236}">
              <a16:creationId xmlns:a16="http://schemas.microsoft.com/office/drawing/2014/main" id="{4973910F-E146-45BB-8476-70C9660FD48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a:extLst>
            <a:ext uri="{FF2B5EF4-FFF2-40B4-BE49-F238E27FC236}">
              <a16:creationId xmlns:a16="http://schemas.microsoft.com/office/drawing/2014/main" id="{1E4E0B1E-CAC8-4789-8CE8-1C6B7ECF95E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a:extLst>
            <a:ext uri="{FF2B5EF4-FFF2-40B4-BE49-F238E27FC236}">
              <a16:creationId xmlns:a16="http://schemas.microsoft.com/office/drawing/2014/main" id="{DBC6638E-BFC3-42FF-835B-C8321ABDAFA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a:extLst>
            <a:ext uri="{FF2B5EF4-FFF2-40B4-BE49-F238E27FC236}">
              <a16:creationId xmlns:a16="http://schemas.microsoft.com/office/drawing/2014/main" id="{5E96EBF4-DEBD-4D04-B117-031B0F149FA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a:extLst>
            <a:ext uri="{FF2B5EF4-FFF2-40B4-BE49-F238E27FC236}">
              <a16:creationId xmlns:a16="http://schemas.microsoft.com/office/drawing/2014/main" id="{452E3213-D988-43A4-9BCA-F618256D5A0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a:extLst>
            <a:ext uri="{FF2B5EF4-FFF2-40B4-BE49-F238E27FC236}">
              <a16:creationId xmlns:a16="http://schemas.microsoft.com/office/drawing/2014/main" id="{DAE95D8F-CD0A-4F15-A5BF-03D6517F6B5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a:extLst>
            <a:ext uri="{FF2B5EF4-FFF2-40B4-BE49-F238E27FC236}">
              <a16:creationId xmlns:a16="http://schemas.microsoft.com/office/drawing/2014/main" id="{ADAECD28-5BA4-4049-B039-8367827A56F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a:extLst>
            <a:ext uri="{FF2B5EF4-FFF2-40B4-BE49-F238E27FC236}">
              <a16:creationId xmlns:a16="http://schemas.microsoft.com/office/drawing/2014/main" id="{03771D03-B7F1-498F-A21F-A928E8094F0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5" name="テキスト ボックス 544">
          <a:extLst>
            <a:ext uri="{FF2B5EF4-FFF2-40B4-BE49-F238E27FC236}">
              <a16:creationId xmlns:a16="http://schemas.microsoft.com/office/drawing/2014/main" id="{2E0ECE66-1E3B-425D-92FC-CDFEC1979C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ED772600-493A-458F-8D93-594A1E99801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30591043-3ED6-4F81-BCD9-6C90D33A93A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548" name="直線コネクタ 547">
          <a:extLst>
            <a:ext uri="{FF2B5EF4-FFF2-40B4-BE49-F238E27FC236}">
              <a16:creationId xmlns:a16="http://schemas.microsoft.com/office/drawing/2014/main" id="{2566D095-00FF-4D49-8EE8-CBBC78FE9141}"/>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9" name="【消防施設】&#10;有形固定資産減価償却率最小値テキスト">
          <a:extLst>
            <a:ext uri="{FF2B5EF4-FFF2-40B4-BE49-F238E27FC236}">
              <a16:creationId xmlns:a16="http://schemas.microsoft.com/office/drawing/2014/main" id="{66165CF9-7172-43AD-95E1-9F60936EFB7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0" name="直線コネクタ 549">
          <a:extLst>
            <a:ext uri="{FF2B5EF4-FFF2-40B4-BE49-F238E27FC236}">
              <a16:creationId xmlns:a16="http://schemas.microsoft.com/office/drawing/2014/main" id="{A017CB31-03C5-4341-9EA1-6AF3595E7BF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51" name="【消防施設】&#10;有形固定資産減価償却率最大値テキスト">
          <a:extLst>
            <a:ext uri="{FF2B5EF4-FFF2-40B4-BE49-F238E27FC236}">
              <a16:creationId xmlns:a16="http://schemas.microsoft.com/office/drawing/2014/main" id="{A9241433-B03E-45F9-BA52-19AC74E53EEB}"/>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52" name="直線コネクタ 551">
          <a:extLst>
            <a:ext uri="{FF2B5EF4-FFF2-40B4-BE49-F238E27FC236}">
              <a16:creationId xmlns:a16="http://schemas.microsoft.com/office/drawing/2014/main" id="{8396DBAD-0274-4DD4-9FA7-5838434A7568}"/>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F91A3CF2-2765-415F-B812-6085BB3034A4}"/>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54" name="フローチャート: 判断 553">
          <a:extLst>
            <a:ext uri="{FF2B5EF4-FFF2-40B4-BE49-F238E27FC236}">
              <a16:creationId xmlns:a16="http://schemas.microsoft.com/office/drawing/2014/main" id="{779DA725-F705-4DA0-BCED-3F9742017F06}"/>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55" name="フローチャート: 判断 554">
          <a:extLst>
            <a:ext uri="{FF2B5EF4-FFF2-40B4-BE49-F238E27FC236}">
              <a16:creationId xmlns:a16="http://schemas.microsoft.com/office/drawing/2014/main" id="{719307F5-57F7-49F9-B47A-FBC34F52CCB2}"/>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56" name="フローチャート: 判断 555">
          <a:extLst>
            <a:ext uri="{FF2B5EF4-FFF2-40B4-BE49-F238E27FC236}">
              <a16:creationId xmlns:a16="http://schemas.microsoft.com/office/drawing/2014/main" id="{991F4475-9C4C-4DD6-9649-4B8F5C0FD042}"/>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57" name="フローチャート: 判断 556">
          <a:extLst>
            <a:ext uri="{FF2B5EF4-FFF2-40B4-BE49-F238E27FC236}">
              <a16:creationId xmlns:a16="http://schemas.microsoft.com/office/drawing/2014/main" id="{0C3C12F7-EF8D-4678-8323-95A61265EBF5}"/>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558" name="フローチャート: 判断 557">
          <a:extLst>
            <a:ext uri="{FF2B5EF4-FFF2-40B4-BE49-F238E27FC236}">
              <a16:creationId xmlns:a16="http://schemas.microsoft.com/office/drawing/2014/main" id="{54E5318F-975C-496E-B63C-38F7BA661F3F}"/>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1709ACBF-729D-42F5-A9A1-5C5CA43E7A4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AD8E02A4-D137-44AA-B275-F417BA8A426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A8740119-D209-4DD6-AA5B-2905CAB13C8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FEAA1F82-ACEB-4062-8C28-7AF7312E7E5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91C52DD6-13ED-4F90-B853-15BF7A34767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564" name="楕円 563">
          <a:extLst>
            <a:ext uri="{FF2B5EF4-FFF2-40B4-BE49-F238E27FC236}">
              <a16:creationId xmlns:a16="http://schemas.microsoft.com/office/drawing/2014/main" id="{266CD9B8-3DC3-41CB-B3BE-D0E18EF8ED8E}"/>
            </a:ext>
          </a:extLst>
        </xdr:cNvPr>
        <xdr:cNvSpPr/>
      </xdr:nvSpPr>
      <xdr:spPr>
        <a:xfrm>
          <a:off x="16268700" y="14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152235</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5DA23BCC-EB66-4C5A-B563-7B0D36841FC9}"/>
            </a:ext>
          </a:extLst>
        </xdr:cNvPr>
        <xdr:cNvSpPr txBox="1"/>
      </xdr:nvSpPr>
      <xdr:spPr>
        <a:xfrm>
          <a:off x="16357600" y="1403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99968</xdr:rowOff>
    </xdr:from>
    <xdr:to>
      <xdr:col>81</xdr:col>
      <xdr:colOff>101600</xdr:colOff>
      <xdr:row>83</xdr:row>
      <xdr:rowOff>30118</xdr:rowOff>
    </xdr:to>
    <xdr:sp macro="" textlink="">
      <xdr:nvSpPr>
        <xdr:cNvPr id="566" name="楕円 565">
          <a:extLst>
            <a:ext uri="{FF2B5EF4-FFF2-40B4-BE49-F238E27FC236}">
              <a16:creationId xmlns:a16="http://schemas.microsoft.com/office/drawing/2014/main" id="{98116BE3-E6FC-4B73-B5BB-210FFB6D769C}"/>
            </a:ext>
          </a:extLst>
        </xdr:cNvPr>
        <xdr:cNvSpPr/>
      </xdr:nvSpPr>
      <xdr:spPr>
        <a:xfrm>
          <a:off x="154305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150768</xdr:rowOff>
    </xdr:from>
    <xdr:to>
      <xdr:col>85</xdr:col>
      <xdr:colOff>127000</xdr:colOff>
      <xdr:row>83</xdr:row>
      <xdr:rowOff>8708</xdr:rowOff>
    </xdr:to>
    <xdr:cxnSp macro="">
      <xdr:nvCxnSpPr>
        <xdr:cNvPr id="567" name="直線コネクタ 566">
          <a:extLst>
            <a:ext uri="{FF2B5EF4-FFF2-40B4-BE49-F238E27FC236}">
              <a16:creationId xmlns:a16="http://schemas.microsoft.com/office/drawing/2014/main" id="{EFFD645C-70A4-4169-9854-F51BBB3971B3}"/>
            </a:ext>
          </a:extLst>
        </xdr:cNvPr>
        <xdr:cNvCxnSpPr/>
      </xdr:nvCxnSpPr>
      <xdr:spPr>
        <a:xfrm>
          <a:off x="15481300" y="14209668"/>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108131</xdr:rowOff>
    </xdr:from>
    <xdr:to>
      <xdr:col>76</xdr:col>
      <xdr:colOff>165100</xdr:colOff>
      <xdr:row>84</xdr:row>
      <xdr:rowOff>38281</xdr:rowOff>
    </xdr:to>
    <xdr:sp macro="" textlink="">
      <xdr:nvSpPr>
        <xdr:cNvPr id="568" name="楕円 567">
          <a:extLst>
            <a:ext uri="{FF2B5EF4-FFF2-40B4-BE49-F238E27FC236}">
              <a16:creationId xmlns:a16="http://schemas.microsoft.com/office/drawing/2014/main" id="{880C5DBF-5EAF-4A5A-810C-00A837DF81B5}"/>
            </a:ext>
          </a:extLst>
        </xdr:cNvPr>
        <xdr:cNvSpPr/>
      </xdr:nvSpPr>
      <xdr:spPr>
        <a:xfrm>
          <a:off x="14541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150768</xdr:rowOff>
    </xdr:from>
    <xdr:to>
      <xdr:col>81</xdr:col>
      <xdr:colOff>50800</xdr:colOff>
      <xdr:row>83</xdr:row>
      <xdr:rowOff>158931</xdr:rowOff>
    </xdr:to>
    <xdr:cxnSp macro="">
      <xdr:nvCxnSpPr>
        <xdr:cNvPr id="569" name="直線コネクタ 568">
          <a:extLst>
            <a:ext uri="{FF2B5EF4-FFF2-40B4-BE49-F238E27FC236}">
              <a16:creationId xmlns:a16="http://schemas.microsoft.com/office/drawing/2014/main" id="{3580F441-9482-4712-A637-11A624A87F08}"/>
            </a:ext>
          </a:extLst>
        </xdr:cNvPr>
        <xdr:cNvCxnSpPr/>
      </xdr:nvCxnSpPr>
      <xdr:spPr>
        <a:xfrm flipV="1">
          <a:off x="14592300" y="14209668"/>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83638</xdr:rowOff>
    </xdr:from>
    <xdr:to>
      <xdr:col>72</xdr:col>
      <xdr:colOff>38100</xdr:colOff>
      <xdr:row>84</xdr:row>
      <xdr:rowOff>13788</xdr:rowOff>
    </xdr:to>
    <xdr:sp macro="" textlink="">
      <xdr:nvSpPr>
        <xdr:cNvPr id="570" name="楕円 569">
          <a:extLst>
            <a:ext uri="{FF2B5EF4-FFF2-40B4-BE49-F238E27FC236}">
              <a16:creationId xmlns:a16="http://schemas.microsoft.com/office/drawing/2014/main" id="{E564C906-EB97-44C7-AE6C-E849F5D34F4B}"/>
            </a:ext>
          </a:extLst>
        </xdr:cNvPr>
        <xdr:cNvSpPr/>
      </xdr:nvSpPr>
      <xdr:spPr>
        <a:xfrm>
          <a:off x="13652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134438</xdr:rowOff>
    </xdr:from>
    <xdr:to>
      <xdr:col>76</xdr:col>
      <xdr:colOff>114300</xdr:colOff>
      <xdr:row>83</xdr:row>
      <xdr:rowOff>158931</xdr:rowOff>
    </xdr:to>
    <xdr:cxnSp macro="">
      <xdr:nvCxnSpPr>
        <xdr:cNvPr id="571" name="直線コネクタ 570">
          <a:extLst>
            <a:ext uri="{FF2B5EF4-FFF2-40B4-BE49-F238E27FC236}">
              <a16:creationId xmlns:a16="http://schemas.microsoft.com/office/drawing/2014/main" id="{22EC8993-3BBD-4092-903B-1E2622A0E923}"/>
            </a:ext>
          </a:extLst>
        </xdr:cNvPr>
        <xdr:cNvCxnSpPr/>
      </xdr:nvCxnSpPr>
      <xdr:spPr>
        <a:xfrm>
          <a:off x="13703300" y="1436478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55880</xdr:rowOff>
    </xdr:from>
    <xdr:to>
      <xdr:col>67</xdr:col>
      <xdr:colOff>101600</xdr:colOff>
      <xdr:row>83</xdr:row>
      <xdr:rowOff>157480</xdr:rowOff>
    </xdr:to>
    <xdr:sp macro="" textlink="">
      <xdr:nvSpPr>
        <xdr:cNvPr id="572" name="楕円 571">
          <a:extLst>
            <a:ext uri="{FF2B5EF4-FFF2-40B4-BE49-F238E27FC236}">
              <a16:creationId xmlns:a16="http://schemas.microsoft.com/office/drawing/2014/main" id="{EB7AFE1C-F9E1-4663-83AD-9E07DEE8F4DD}"/>
            </a:ext>
          </a:extLst>
        </xdr:cNvPr>
        <xdr:cNvSpPr/>
      </xdr:nvSpPr>
      <xdr:spPr>
        <a:xfrm>
          <a:off x="12763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106680</xdr:rowOff>
    </xdr:from>
    <xdr:to>
      <xdr:col>71</xdr:col>
      <xdr:colOff>177800</xdr:colOff>
      <xdr:row>83</xdr:row>
      <xdr:rowOff>134438</xdr:rowOff>
    </xdr:to>
    <xdr:cxnSp macro="">
      <xdr:nvCxnSpPr>
        <xdr:cNvPr id="573" name="直線コネクタ 572">
          <a:extLst>
            <a:ext uri="{FF2B5EF4-FFF2-40B4-BE49-F238E27FC236}">
              <a16:creationId xmlns:a16="http://schemas.microsoft.com/office/drawing/2014/main" id="{04495B5A-0AA4-413E-B737-B7CF758B6FB1}"/>
            </a:ext>
          </a:extLst>
        </xdr:cNvPr>
        <xdr:cNvCxnSpPr/>
      </xdr:nvCxnSpPr>
      <xdr:spPr>
        <a:xfrm>
          <a:off x="12814300" y="143370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574" name="n_1aveValue【消防施設】&#10;有形固定資産減価償却率">
          <a:extLst>
            <a:ext uri="{FF2B5EF4-FFF2-40B4-BE49-F238E27FC236}">
              <a16:creationId xmlns:a16="http://schemas.microsoft.com/office/drawing/2014/main" id="{0B852969-48B0-46B0-A202-08CAAB6F7892}"/>
            </a:ext>
          </a:extLst>
        </xdr:cNvPr>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575" name="n_2aveValue【消防施設】&#10;有形固定資産減価償却率">
          <a:extLst>
            <a:ext uri="{FF2B5EF4-FFF2-40B4-BE49-F238E27FC236}">
              <a16:creationId xmlns:a16="http://schemas.microsoft.com/office/drawing/2014/main" id="{CB58AD74-26EA-499C-A6C6-D1A8854E5DBB}"/>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576" name="n_3aveValue【消防施設】&#10;有形固定資産減価償却率">
          <a:extLst>
            <a:ext uri="{FF2B5EF4-FFF2-40B4-BE49-F238E27FC236}">
              <a16:creationId xmlns:a16="http://schemas.microsoft.com/office/drawing/2014/main" id="{274CB32D-4CED-43A5-835B-C63D16EF5072}"/>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577" name="n_4aveValue【消防施設】&#10;有形固定資産減価償却率">
          <a:extLst>
            <a:ext uri="{FF2B5EF4-FFF2-40B4-BE49-F238E27FC236}">
              <a16:creationId xmlns:a16="http://schemas.microsoft.com/office/drawing/2014/main" id="{E4F2AA49-D345-4765-A0BD-332C1F22F182}"/>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46645</xdr:rowOff>
    </xdr:from>
    <xdr:ext cx="405111" cy="259045"/>
    <xdr:sp macro="" textlink="">
      <xdr:nvSpPr>
        <xdr:cNvPr id="578" name="n_1mainValue【消防施設】&#10;有形固定資産減価償却率">
          <a:extLst>
            <a:ext uri="{FF2B5EF4-FFF2-40B4-BE49-F238E27FC236}">
              <a16:creationId xmlns:a16="http://schemas.microsoft.com/office/drawing/2014/main" id="{2672909F-914C-4846-BA39-017C812913CD}"/>
            </a:ext>
          </a:extLst>
        </xdr:cNvPr>
        <xdr:cNvSpPr txBox="1"/>
      </xdr:nvSpPr>
      <xdr:spPr>
        <a:xfrm>
          <a:off x="152660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29408</xdr:rowOff>
    </xdr:from>
    <xdr:ext cx="405111" cy="259045"/>
    <xdr:sp macro="" textlink="">
      <xdr:nvSpPr>
        <xdr:cNvPr id="579" name="n_2mainValue【消防施設】&#10;有形固定資産減価償却率">
          <a:extLst>
            <a:ext uri="{FF2B5EF4-FFF2-40B4-BE49-F238E27FC236}">
              <a16:creationId xmlns:a16="http://schemas.microsoft.com/office/drawing/2014/main" id="{8AFD6CA2-A95C-4EC2-9B09-2722E60FC1BA}"/>
            </a:ext>
          </a:extLst>
        </xdr:cNvPr>
        <xdr:cNvSpPr txBox="1"/>
      </xdr:nvSpPr>
      <xdr:spPr>
        <a:xfrm>
          <a:off x="14389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580" name="n_3mainValue【消防施設】&#10;有形固定資産減価償却率">
          <a:extLst>
            <a:ext uri="{FF2B5EF4-FFF2-40B4-BE49-F238E27FC236}">
              <a16:creationId xmlns:a16="http://schemas.microsoft.com/office/drawing/2014/main" id="{5419E611-9292-469D-9B04-1420385FFB12}"/>
            </a:ext>
          </a:extLst>
        </xdr:cNvPr>
        <xdr:cNvSpPr txBox="1"/>
      </xdr:nvSpPr>
      <xdr:spPr>
        <a:xfrm>
          <a:off x="13500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581" name="n_4mainValue【消防施設】&#10;有形固定資産減価償却率">
          <a:extLst>
            <a:ext uri="{FF2B5EF4-FFF2-40B4-BE49-F238E27FC236}">
              <a16:creationId xmlns:a16="http://schemas.microsoft.com/office/drawing/2014/main" id="{7F0D8278-52D0-46B5-8D35-BE18C1E195F5}"/>
            </a:ext>
          </a:extLst>
        </xdr:cNvPr>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6B22DABB-2BFB-46F6-9ABD-628CA0A5EB2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7D6DF002-F1A4-4A88-9B6B-E6F88E24BD9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EB8DAFA9-3D85-453E-BCC5-4BE5B99EEBB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52BF80A4-0F2D-44B6-A2CA-5C108D06E3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699D0D2A-3A2C-4AC3-B78C-A56D985A466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A4EB13FF-8EB0-401C-A1BA-F9BEEA6BF76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D3CB912D-78FE-43F7-B1AC-6F54A39D8A4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FE77D778-35DC-45FC-B155-4CA21CC298C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20DEB6EC-C210-465E-8795-3E4F093EFC5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1D7A19A7-8898-4B68-8147-565671E4450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a:extLst>
            <a:ext uri="{FF2B5EF4-FFF2-40B4-BE49-F238E27FC236}">
              <a16:creationId xmlns:a16="http://schemas.microsoft.com/office/drawing/2014/main" id="{48B2174F-5419-42E6-92D1-56B1D4F4F80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a:extLst>
            <a:ext uri="{FF2B5EF4-FFF2-40B4-BE49-F238E27FC236}">
              <a16:creationId xmlns:a16="http://schemas.microsoft.com/office/drawing/2014/main" id="{EAF64326-9FB9-4858-A58A-3735DA229D0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a:extLst>
            <a:ext uri="{FF2B5EF4-FFF2-40B4-BE49-F238E27FC236}">
              <a16:creationId xmlns:a16="http://schemas.microsoft.com/office/drawing/2014/main" id="{7ECF9F1E-B9CF-4226-A1FE-16ED8CAC7FB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a:extLst>
            <a:ext uri="{FF2B5EF4-FFF2-40B4-BE49-F238E27FC236}">
              <a16:creationId xmlns:a16="http://schemas.microsoft.com/office/drawing/2014/main" id="{750589E5-7353-4026-A532-6957EAA91DE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a:extLst>
            <a:ext uri="{FF2B5EF4-FFF2-40B4-BE49-F238E27FC236}">
              <a16:creationId xmlns:a16="http://schemas.microsoft.com/office/drawing/2014/main" id="{FFAF285C-786A-4291-A6D0-DA111A07DDF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a:extLst>
            <a:ext uri="{FF2B5EF4-FFF2-40B4-BE49-F238E27FC236}">
              <a16:creationId xmlns:a16="http://schemas.microsoft.com/office/drawing/2014/main" id="{C4CEAE79-55B8-453A-B0D4-487FC45A2CE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a:extLst>
            <a:ext uri="{FF2B5EF4-FFF2-40B4-BE49-F238E27FC236}">
              <a16:creationId xmlns:a16="http://schemas.microsoft.com/office/drawing/2014/main" id="{4CB6669A-F088-4B7A-BD36-B2BF951BBE5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a:extLst>
            <a:ext uri="{FF2B5EF4-FFF2-40B4-BE49-F238E27FC236}">
              <a16:creationId xmlns:a16="http://schemas.microsoft.com/office/drawing/2014/main" id="{74A26A69-5C11-49ED-B774-1141AF43986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a:extLst>
            <a:ext uri="{FF2B5EF4-FFF2-40B4-BE49-F238E27FC236}">
              <a16:creationId xmlns:a16="http://schemas.microsoft.com/office/drawing/2014/main" id="{A67BF64A-B129-4C78-8AF5-821AEE9E4C3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a:extLst>
            <a:ext uri="{FF2B5EF4-FFF2-40B4-BE49-F238E27FC236}">
              <a16:creationId xmlns:a16="http://schemas.microsoft.com/office/drawing/2014/main" id="{0C01BF4C-F49B-4E69-BC35-8C9D0CBD415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CE909A63-0C37-4DE1-A85C-7F9245483DB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03" name="テキスト ボックス 602">
          <a:extLst>
            <a:ext uri="{FF2B5EF4-FFF2-40B4-BE49-F238E27FC236}">
              <a16:creationId xmlns:a16="http://schemas.microsoft.com/office/drawing/2014/main" id="{A0EE87E5-1710-45F1-9489-45B61A21A6F1}"/>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4C94C768-A098-450D-BEBB-DD673E3CA97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605" name="直線コネクタ 604">
          <a:extLst>
            <a:ext uri="{FF2B5EF4-FFF2-40B4-BE49-F238E27FC236}">
              <a16:creationId xmlns:a16="http://schemas.microsoft.com/office/drawing/2014/main" id="{6A2065D6-1E91-4B12-B516-5B1A1E8EBD70}"/>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606" name="【消防施設】&#10;一人当たり面積最小値テキスト">
          <a:extLst>
            <a:ext uri="{FF2B5EF4-FFF2-40B4-BE49-F238E27FC236}">
              <a16:creationId xmlns:a16="http://schemas.microsoft.com/office/drawing/2014/main" id="{68E2F93D-A2FA-480F-9D4C-5033FEDB8FDC}"/>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607" name="直線コネクタ 606">
          <a:extLst>
            <a:ext uri="{FF2B5EF4-FFF2-40B4-BE49-F238E27FC236}">
              <a16:creationId xmlns:a16="http://schemas.microsoft.com/office/drawing/2014/main" id="{890D8ADE-429D-42CD-82DD-5EC1E38C7141}"/>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608" name="【消防施設】&#10;一人当たり面積最大値テキスト">
          <a:extLst>
            <a:ext uri="{FF2B5EF4-FFF2-40B4-BE49-F238E27FC236}">
              <a16:creationId xmlns:a16="http://schemas.microsoft.com/office/drawing/2014/main" id="{078AA2EB-5133-44A2-96E6-70E5174D5A49}"/>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609" name="直線コネクタ 608">
          <a:extLst>
            <a:ext uri="{FF2B5EF4-FFF2-40B4-BE49-F238E27FC236}">
              <a16:creationId xmlns:a16="http://schemas.microsoft.com/office/drawing/2014/main" id="{EE7F0F9B-0D76-4E4E-AFA1-9B48DA239BF0}"/>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610" name="【消防施設】&#10;一人当たり面積平均値テキスト">
          <a:extLst>
            <a:ext uri="{FF2B5EF4-FFF2-40B4-BE49-F238E27FC236}">
              <a16:creationId xmlns:a16="http://schemas.microsoft.com/office/drawing/2014/main" id="{6BD82024-4086-47F8-BDAF-9A366A9DC257}"/>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611" name="フローチャート: 判断 610">
          <a:extLst>
            <a:ext uri="{FF2B5EF4-FFF2-40B4-BE49-F238E27FC236}">
              <a16:creationId xmlns:a16="http://schemas.microsoft.com/office/drawing/2014/main" id="{A995099A-B3EB-472C-B2B9-50D86B33FEB3}"/>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612" name="フローチャート: 判断 611">
          <a:extLst>
            <a:ext uri="{FF2B5EF4-FFF2-40B4-BE49-F238E27FC236}">
              <a16:creationId xmlns:a16="http://schemas.microsoft.com/office/drawing/2014/main" id="{DC97BB76-E7E3-42BC-8FE5-42A0CABF8D54}"/>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613" name="フローチャート: 判断 612">
          <a:extLst>
            <a:ext uri="{FF2B5EF4-FFF2-40B4-BE49-F238E27FC236}">
              <a16:creationId xmlns:a16="http://schemas.microsoft.com/office/drawing/2014/main" id="{0790AC5B-2C5B-439C-91F4-A7BF2FCCBDC1}"/>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614" name="フローチャート: 判断 613">
          <a:extLst>
            <a:ext uri="{FF2B5EF4-FFF2-40B4-BE49-F238E27FC236}">
              <a16:creationId xmlns:a16="http://schemas.microsoft.com/office/drawing/2014/main" id="{5BC602D0-AB0C-4E33-82BD-DA44248883D2}"/>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615" name="フローチャート: 判断 614">
          <a:extLst>
            <a:ext uri="{FF2B5EF4-FFF2-40B4-BE49-F238E27FC236}">
              <a16:creationId xmlns:a16="http://schemas.microsoft.com/office/drawing/2014/main" id="{D9FF3C4C-CC48-49B9-9C72-6ADB4621F195}"/>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B41177FE-3386-43B8-9ECE-D71FA5997F4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3024C4F1-998D-4F49-B477-284EA95F345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51995104-3C59-430A-8040-CB423F76F20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E55BAC1A-C429-4812-A7E9-6B426B8540B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BB92B1B8-7E69-419E-B3D9-63D438E2813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41021</xdr:rowOff>
    </xdr:from>
    <xdr:to>
      <xdr:col>116</xdr:col>
      <xdr:colOff>114300</xdr:colOff>
      <xdr:row>86</xdr:row>
      <xdr:rowOff>142621</xdr:rowOff>
    </xdr:to>
    <xdr:sp macro="" textlink="">
      <xdr:nvSpPr>
        <xdr:cNvPr id="621" name="楕円 620">
          <a:extLst>
            <a:ext uri="{FF2B5EF4-FFF2-40B4-BE49-F238E27FC236}">
              <a16:creationId xmlns:a16="http://schemas.microsoft.com/office/drawing/2014/main" id="{9CB4A458-6678-47EE-9B60-245FDCA441C9}"/>
            </a:ext>
          </a:extLst>
        </xdr:cNvPr>
        <xdr:cNvSpPr/>
      </xdr:nvSpPr>
      <xdr:spPr>
        <a:xfrm>
          <a:off x="22110700" y="1478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622" name="【消防施設】&#10;一人当たり面積該当値テキスト">
          <a:extLst>
            <a:ext uri="{FF2B5EF4-FFF2-40B4-BE49-F238E27FC236}">
              <a16:creationId xmlns:a16="http://schemas.microsoft.com/office/drawing/2014/main" id="{36155464-FEF2-44E2-9397-2B899A493021}"/>
            </a:ext>
          </a:extLst>
        </xdr:cNvPr>
        <xdr:cNvSpPr txBox="1"/>
      </xdr:nvSpPr>
      <xdr:spPr>
        <a:xfrm>
          <a:off x="22199600" y="1471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41593</xdr:rowOff>
    </xdr:from>
    <xdr:to>
      <xdr:col>112</xdr:col>
      <xdr:colOff>38100</xdr:colOff>
      <xdr:row>86</xdr:row>
      <xdr:rowOff>143193</xdr:rowOff>
    </xdr:to>
    <xdr:sp macro="" textlink="">
      <xdr:nvSpPr>
        <xdr:cNvPr id="623" name="楕円 622">
          <a:extLst>
            <a:ext uri="{FF2B5EF4-FFF2-40B4-BE49-F238E27FC236}">
              <a16:creationId xmlns:a16="http://schemas.microsoft.com/office/drawing/2014/main" id="{703E06FB-8252-4182-98F5-B1656E45984D}"/>
            </a:ext>
          </a:extLst>
        </xdr:cNvPr>
        <xdr:cNvSpPr/>
      </xdr:nvSpPr>
      <xdr:spPr>
        <a:xfrm>
          <a:off x="21272500" y="1478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91821</xdr:rowOff>
    </xdr:from>
    <xdr:to>
      <xdr:col>116</xdr:col>
      <xdr:colOff>63500</xdr:colOff>
      <xdr:row>86</xdr:row>
      <xdr:rowOff>92393</xdr:rowOff>
    </xdr:to>
    <xdr:cxnSp macro="">
      <xdr:nvCxnSpPr>
        <xdr:cNvPr id="624" name="直線コネクタ 623">
          <a:extLst>
            <a:ext uri="{FF2B5EF4-FFF2-40B4-BE49-F238E27FC236}">
              <a16:creationId xmlns:a16="http://schemas.microsoft.com/office/drawing/2014/main" id="{67E122F0-D5F1-4925-B7FC-93D6A8A2CCF9}"/>
            </a:ext>
          </a:extLst>
        </xdr:cNvPr>
        <xdr:cNvCxnSpPr/>
      </xdr:nvCxnSpPr>
      <xdr:spPr>
        <a:xfrm flipV="1">
          <a:off x="21323300" y="14836521"/>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42354</xdr:rowOff>
    </xdr:from>
    <xdr:to>
      <xdr:col>107</xdr:col>
      <xdr:colOff>101600</xdr:colOff>
      <xdr:row>86</xdr:row>
      <xdr:rowOff>143954</xdr:rowOff>
    </xdr:to>
    <xdr:sp macro="" textlink="">
      <xdr:nvSpPr>
        <xdr:cNvPr id="625" name="楕円 624">
          <a:extLst>
            <a:ext uri="{FF2B5EF4-FFF2-40B4-BE49-F238E27FC236}">
              <a16:creationId xmlns:a16="http://schemas.microsoft.com/office/drawing/2014/main" id="{3FFA69AC-45F8-4324-974A-BD03F56063FF}"/>
            </a:ext>
          </a:extLst>
        </xdr:cNvPr>
        <xdr:cNvSpPr/>
      </xdr:nvSpPr>
      <xdr:spPr>
        <a:xfrm>
          <a:off x="20383500" y="147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92393</xdr:rowOff>
    </xdr:from>
    <xdr:to>
      <xdr:col>111</xdr:col>
      <xdr:colOff>177800</xdr:colOff>
      <xdr:row>86</xdr:row>
      <xdr:rowOff>93154</xdr:rowOff>
    </xdr:to>
    <xdr:cxnSp macro="">
      <xdr:nvCxnSpPr>
        <xdr:cNvPr id="626" name="直線コネクタ 625">
          <a:extLst>
            <a:ext uri="{FF2B5EF4-FFF2-40B4-BE49-F238E27FC236}">
              <a16:creationId xmlns:a16="http://schemas.microsoft.com/office/drawing/2014/main" id="{46ACD328-54EB-4DD7-860A-A7B20C9C2BAF}"/>
            </a:ext>
          </a:extLst>
        </xdr:cNvPr>
        <xdr:cNvCxnSpPr/>
      </xdr:nvCxnSpPr>
      <xdr:spPr>
        <a:xfrm flipV="1">
          <a:off x="20434300" y="1483709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42926</xdr:rowOff>
    </xdr:from>
    <xdr:to>
      <xdr:col>102</xdr:col>
      <xdr:colOff>165100</xdr:colOff>
      <xdr:row>86</xdr:row>
      <xdr:rowOff>144526</xdr:rowOff>
    </xdr:to>
    <xdr:sp macro="" textlink="">
      <xdr:nvSpPr>
        <xdr:cNvPr id="627" name="楕円 626">
          <a:extLst>
            <a:ext uri="{FF2B5EF4-FFF2-40B4-BE49-F238E27FC236}">
              <a16:creationId xmlns:a16="http://schemas.microsoft.com/office/drawing/2014/main" id="{CA04282A-2283-4FF4-B503-C1BC57536808}"/>
            </a:ext>
          </a:extLst>
        </xdr:cNvPr>
        <xdr:cNvSpPr/>
      </xdr:nvSpPr>
      <xdr:spPr>
        <a:xfrm>
          <a:off x="19494500" y="147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93154</xdr:rowOff>
    </xdr:from>
    <xdr:to>
      <xdr:col>107</xdr:col>
      <xdr:colOff>50800</xdr:colOff>
      <xdr:row>86</xdr:row>
      <xdr:rowOff>93726</xdr:rowOff>
    </xdr:to>
    <xdr:cxnSp macro="">
      <xdr:nvCxnSpPr>
        <xdr:cNvPr id="628" name="直線コネクタ 627">
          <a:extLst>
            <a:ext uri="{FF2B5EF4-FFF2-40B4-BE49-F238E27FC236}">
              <a16:creationId xmlns:a16="http://schemas.microsoft.com/office/drawing/2014/main" id="{D2667AE8-CAED-41FA-B768-6C776B2545CD}"/>
            </a:ext>
          </a:extLst>
        </xdr:cNvPr>
        <xdr:cNvCxnSpPr/>
      </xdr:nvCxnSpPr>
      <xdr:spPr>
        <a:xfrm flipV="1">
          <a:off x="19545300" y="1483785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43687</xdr:rowOff>
    </xdr:from>
    <xdr:to>
      <xdr:col>98</xdr:col>
      <xdr:colOff>38100</xdr:colOff>
      <xdr:row>86</xdr:row>
      <xdr:rowOff>145287</xdr:rowOff>
    </xdr:to>
    <xdr:sp macro="" textlink="">
      <xdr:nvSpPr>
        <xdr:cNvPr id="629" name="楕円 628">
          <a:extLst>
            <a:ext uri="{FF2B5EF4-FFF2-40B4-BE49-F238E27FC236}">
              <a16:creationId xmlns:a16="http://schemas.microsoft.com/office/drawing/2014/main" id="{2AE5AFA1-AEEC-4F40-83FE-805D438C89D3}"/>
            </a:ext>
          </a:extLst>
        </xdr:cNvPr>
        <xdr:cNvSpPr/>
      </xdr:nvSpPr>
      <xdr:spPr>
        <a:xfrm>
          <a:off x="18605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93726</xdr:rowOff>
    </xdr:from>
    <xdr:to>
      <xdr:col>102</xdr:col>
      <xdr:colOff>114300</xdr:colOff>
      <xdr:row>86</xdr:row>
      <xdr:rowOff>94487</xdr:rowOff>
    </xdr:to>
    <xdr:cxnSp macro="">
      <xdr:nvCxnSpPr>
        <xdr:cNvPr id="630" name="直線コネクタ 629">
          <a:extLst>
            <a:ext uri="{FF2B5EF4-FFF2-40B4-BE49-F238E27FC236}">
              <a16:creationId xmlns:a16="http://schemas.microsoft.com/office/drawing/2014/main" id="{8C1CF514-6150-4B41-B60C-EB5284D07D3D}"/>
            </a:ext>
          </a:extLst>
        </xdr:cNvPr>
        <xdr:cNvCxnSpPr/>
      </xdr:nvCxnSpPr>
      <xdr:spPr>
        <a:xfrm flipV="1">
          <a:off x="18656300" y="14838426"/>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631" name="n_1aveValue【消防施設】&#10;一人当たり面積">
          <a:extLst>
            <a:ext uri="{FF2B5EF4-FFF2-40B4-BE49-F238E27FC236}">
              <a16:creationId xmlns:a16="http://schemas.microsoft.com/office/drawing/2014/main" id="{3491448C-A518-4B8A-9A25-9787B17FAC40}"/>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632" name="n_2aveValue【消防施設】&#10;一人当たり面積">
          <a:extLst>
            <a:ext uri="{FF2B5EF4-FFF2-40B4-BE49-F238E27FC236}">
              <a16:creationId xmlns:a16="http://schemas.microsoft.com/office/drawing/2014/main" id="{7F898523-C4FD-42CE-AABD-8F46C078461F}"/>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633" name="n_3aveValue【消防施設】&#10;一人当たり面積">
          <a:extLst>
            <a:ext uri="{FF2B5EF4-FFF2-40B4-BE49-F238E27FC236}">
              <a16:creationId xmlns:a16="http://schemas.microsoft.com/office/drawing/2014/main" id="{48F01919-DCF9-4896-9DAE-5D21CAC35E42}"/>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634" name="n_4aveValue【消防施設】&#10;一人当たり面積">
          <a:extLst>
            <a:ext uri="{FF2B5EF4-FFF2-40B4-BE49-F238E27FC236}">
              <a16:creationId xmlns:a16="http://schemas.microsoft.com/office/drawing/2014/main" id="{53B7A148-62E1-482D-A04B-9A2C2D06CD8F}"/>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134320</xdr:rowOff>
    </xdr:from>
    <xdr:ext cx="469744" cy="259045"/>
    <xdr:sp macro="" textlink="">
      <xdr:nvSpPr>
        <xdr:cNvPr id="635" name="n_1mainValue【消防施設】&#10;一人当たり面積">
          <a:extLst>
            <a:ext uri="{FF2B5EF4-FFF2-40B4-BE49-F238E27FC236}">
              <a16:creationId xmlns:a16="http://schemas.microsoft.com/office/drawing/2014/main" id="{54431D92-1840-43AF-8D07-695266C28AA2}"/>
            </a:ext>
          </a:extLst>
        </xdr:cNvPr>
        <xdr:cNvSpPr txBox="1"/>
      </xdr:nvSpPr>
      <xdr:spPr>
        <a:xfrm>
          <a:off x="21075727" y="1487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135081</xdr:rowOff>
    </xdr:from>
    <xdr:ext cx="469744" cy="259045"/>
    <xdr:sp macro="" textlink="">
      <xdr:nvSpPr>
        <xdr:cNvPr id="636" name="n_2mainValue【消防施設】&#10;一人当たり面積">
          <a:extLst>
            <a:ext uri="{FF2B5EF4-FFF2-40B4-BE49-F238E27FC236}">
              <a16:creationId xmlns:a16="http://schemas.microsoft.com/office/drawing/2014/main" id="{55364BFB-2B7D-49CD-B916-FD24E2905EDB}"/>
            </a:ext>
          </a:extLst>
        </xdr:cNvPr>
        <xdr:cNvSpPr txBox="1"/>
      </xdr:nvSpPr>
      <xdr:spPr>
        <a:xfrm>
          <a:off x="20199427" y="1487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135653</xdr:rowOff>
    </xdr:from>
    <xdr:ext cx="469744" cy="259045"/>
    <xdr:sp macro="" textlink="">
      <xdr:nvSpPr>
        <xdr:cNvPr id="637" name="n_3mainValue【消防施設】&#10;一人当たり面積">
          <a:extLst>
            <a:ext uri="{FF2B5EF4-FFF2-40B4-BE49-F238E27FC236}">
              <a16:creationId xmlns:a16="http://schemas.microsoft.com/office/drawing/2014/main" id="{DDDD7734-347C-4CD1-BD1A-FCBB1371B15E}"/>
            </a:ext>
          </a:extLst>
        </xdr:cNvPr>
        <xdr:cNvSpPr txBox="1"/>
      </xdr:nvSpPr>
      <xdr:spPr>
        <a:xfrm>
          <a:off x="19310427" y="1488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136414</xdr:rowOff>
    </xdr:from>
    <xdr:ext cx="469744" cy="259045"/>
    <xdr:sp macro="" textlink="">
      <xdr:nvSpPr>
        <xdr:cNvPr id="638" name="n_4mainValue【消防施設】&#10;一人当たり面積">
          <a:extLst>
            <a:ext uri="{FF2B5EF4-FFF2-40B4-BE49-F238E27FC236}">
              <a16:creationId xmlns:a16="http://schemas.microsoft.com/office/drawing/2014/main" id="{EF1F3B70-63C5-4A18-85E2-CD39146A09E4}"/>
            </a:ext>
          </a:extLst>
        </xdr:cNvPr>
        <xdr:cNvSpPr txBox="1"/>
      </xdr:nvSpPr>
      <xdr:spPr>
        <a:xfrm>
          <a:off x="184214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45FF19D0-EB6D-4F06-9E13-9ADFA6B81F9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BA7EE71A-638B-4D34-8075-01B9D30E384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40E94822-C756-41E0-B187-B21C3CEB15B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CB8BD59-3819-4F5E-A6F6-98408591A9C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A04AC811-B3F2-4DB4-887D-B74B8995839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D17F87FD-55C3-4981-9651-F3A096C561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2389CBDE-CF94-443C-8365-BCA348DD889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E0E3C068-997C-47C1-8796-6463207988A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38A89473-DAA7-4556-87F7-66D242EA4CB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23D42576-D638-4630-A40C-90CB29F414D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CD1A429D-BE0A-47A3-9A51-A051F57A744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DB0F3C39-6CFB-4AC3-9DC5-8603D2B8B1D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66A6A2C6-D72E-4EAE-94DD-5A887C1B465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BA0E878A-7C52-461F-B162-049A41DDD43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73EC4A96-EE02-418C-930C-F5A393E0A85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6AA8CD4F-F265-4D12-A64A-15326B56685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C5EEA4F7-C357-4B7E-833A-A4EFD0E9F1E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85AE5CFD-8B93-4F6E-97C7-762DB84BC5E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9D3712BA-8F9A-4099-B2F0-11A57178B72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DE989430-57D2-43A7-9E47-38168F750EF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ADF0E85E-CFB7-4131-BC44-3627646F169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38D897F5-B85B-4A21-89B0-8BC57AD0647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C7E2C3AA-EA93-4643-B3DB-1542567274E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B2FBED05-BABA-4BFD-AF1A-BB92207CBDE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9105EB97-9442-41D7-872C-B07C2037EF1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5F76AD23-4445-4530-9DE9-9A622C2FB434}"/>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庁舎】&#10;有形固定資産減価償却率最小値テキスト">
          <a:extLst>
            <a:ext uri="{FF2B5EF4-FFF2-40B4-BE49-F238E27FC236}">
              <a16:creationId xmlns:a16="http://schemas.microsoft.com/office/drawing/2014/main" id="{C63DBD6B-8CBB-4DBC-B1A3-099A3E872F3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2A04BA56-FFF2-4FB7-8581-913D964FF13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667" name="【庁舎】&#10;有形固定資産減価償却率最大値テキスト">
          <a:extLst>
            <a:ext uri="{FF2B5EF4-FFF2-40B4-BE49-F238E27FC236}">
              <a16:creationId xmlns:a16="http://schemas.microsoft.com/office/drawing/2014/main" id="{1D1904A8-358B-459C-9187-757C3C474A9E}"/>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668" name="直線コネクタ 667">
          <a:extLst>
            <a:ext uri="{FF2B5EF4-FFF2-40B4-BE49-F238E27FC236}">
              <a16:creationId xmlns:a16="http://schemas.microsoft.com/office/drawing/2014/main" id="{0130F913-4827-4D09-9F00-D138460456D5}"/>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669" name="【庁舎】&#10;有形固定資産減価償却率平均値テキスト">
          <a:extLst>
            <a:ext uri="{FF2B5EF4-FFF2-40B4-BE49-F238E27FC236}">
              <a16:creationId xmlns:a16="http://schemas.microsoft.com/office/drawing/2014/main" id="{1F79A517-E15B-48A6-9422-5B232FEADB02}"/>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670" name="フローチャート: 判断 669">
          <a:extLst>
            <a:ext uri="{FF2B5EF4-FFF2-40B4-BE49-F238E27FC236}">
              <a16:creationId xmlns:a16="http://schemas.microsoft.com/office/drawing/2014/main" id="{AA34DAD8-7A0E-4AED-B1BD-144A00E02EE7}"/>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71" name="フローチャート: 判断 670">
          <a:extLst>
            <a:ext uri="{FF2B5EF4-FFF2-40B4-BE49-F238E27FC236}">
              <a16:creationId xmlns:a16="http://schemas.microsoft.com/office/drawing/2014/main" id="{83CEB0E2-86C2-4523-940A-E178C736E11F}"/>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672" name="フローチャート: 判断 671">
          <a:extLst>
            <a:ext uri="{FF2B5EF4-FFF2-40B4-BE49-F238E27FC236}">
              <a16:creationId xmlns:a16="http://schemas.microsoft.com/office/drawing/2014/main" id="{28ED9F31-9A7B-4A71-BEAD-9C5E9BE4A3D2}"/>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673" name="フローチャート: 判断 672">
          <a:extLst>
            <a:ext uri="{FF2B5EF4-FFF2-40B4-BE49-F238E27FC236}">
              <a16:creationId xmlns:a16="http://schemas.microsoft.com/office/drawing/2014/main" id="{6BE23D52-E13E-4620-BA26-E322457F4240}"/>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674" name="フローチャート: 判断 673">
          <a:extLst>
            <a:ext uri="{FF2B5EF4-FFF2-40B4-BE49-F238E27FC236}">
              <a16:creationId xmlns:a16="http://schemas.microsoft.com/office/drawing/2014/main" id="{3616781B-03D3-4B6B-A1FD-2AC86A7F0843}"/>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1832EB1F-34CE-4C3C-88FE-68260D7CA2B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2BE73B05-8EA6-47C6-AEE9-31A975E44A6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631A3AE0-9A3D-43D7-A8CD-3630F6C3317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49C1F97-B534-48D8-81DB-BA463E0E2AD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129268EF-D61E-4843-8504-5B35F76052A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680" name="楕円 679">
          <a:extLst>
            <a:ext uri="{FF2B5EF4-FFF2-40B4-BE49-F238E27FC236}">
              <a16:creationId xmlns:a16="http://schemas.microsoft.com/office/drawing/2014/main" id="{042CBF54-F592-41F9-9A19-276D1175AAF0}"/>
            </a:ext>
          </a:extLst>
        </xdr:cNvPr>
        <xdr:cNvSpPr/>
      </xdr:nvSpPr>
      <xdr:spPr>
        <a:xfrm>
          <a:off x="16268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20156</xdr:rowOff>
    </xdr:from>
    <xdr:ext cx="405111" cy="259045"/>
    <xdr:sp macro="" textlink="">
      <xdr:nvSpPr>
        <xdr:cNvPr id="681" name="【庁舎】&#10;有形固定資産減価償却率該当値テキスト">
          <a:extLst>
            <a:ext uri="{FF2B5EF4-FFF2-40B4-BE49-F238E27FC236}">
              <a16:creationId xmlns:a16="http://schemas.microsoft.com/office/drawing/2014/main" id="{14A3BA62-05F4-41BF-88CF-5C1B1955362E}"/>
            </a:ext>
          </a:extLst>
        </xdr:cNvPr>
        <xdr:cNvSpPr txBox="1"/>
      </xdr:nvSpPr>
      <xdr:spPr>
        <a:xfrm>
          <a:off x="16357600"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18869</xdr:rowOff>
    </xdr:from>
    <xdr:to>
      <xdr:col>81</xdr:col>
      <xdr:colOff>101600</xdr:colOff>
      <xdr:row>106</xdr:row>
      <xdr:rowOff>120469</xdr:rowOff>
    </xdr:to>
    <xdr:sp macro="" textlink="">
      <xdr:nvSpPr>
        <xdr:cNvPr id="682" name="楕円 681">
          <a:extLst>
            <a:ext uri="{FF2B5EF4-FFF2-40B4-BE49-F238E27FC236}">
              <a16:creationId xmlns:a16="http://schemas.microsoft.com/office/drawing/2014/main" id="{C62E5395-4017-41A0-806C-78288E2B2019}"/>
            </a:ext>
          </a:extLst>
        </xdr:cNvPr>
        <xdr:cNvSpPr/>
      </xdr:nvSpPr>
      <xdr:spPr>
        <a:xfrm>
          <a:off x="15430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69669</xdr:rowOff>
    </xdr:from>
    <xdr:to>
      <xdr:col>85</xdr:col>
      <xdr:colOff>127000</xdr:colOff>
      <xdr:row>106</xdr:row>
      <xdr:rowOff>92529</xdr:rowOff>
    </xdr:to>
    <xdr:cxnSp macro="">
      <xdr:nvCxnSpPr>
        <xdr:cNvPr id="683" name="直線コネクタ 682">
          <a:extLst>
            <a:ext uri="{FF2B5EF4-FFF2-40B4-BE49-F238E27FC236}">
              <a16:creationId xmlns:a16="http://schemas.microsoft.com/office/drawing/2014/main" id="{7CCF3D04-6256-409E-955F-AD26FCE77A5D}"/>
            </a:ext>
          </a:extLst>
        </xdr:cNvPr>
        <xdr:cNvCxnSpPr/>
      </xdr:nvCxnSpPr>
      <xdr:spPr>
        <a:xfrm>
          <a:off x="15481300" y="1824336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164193</xdr:rowOff>
    </xdr:from>
    <xdr:to>
      <xdr:col>76</xdr:col>
      <xdr:colOff>165100</xdr:colOff>
      <xdr:row>106</xdr:row>
      <xdr:rowOff>94343</xdr:rowOff>
    </xdr:to>
    <xdr:sp macro="" textlink="">
      <xdr:nvSpPr>
        <xdr:cNvPr id="684" name="楕円 683">
          <a:extLst>
            <a:ext uri="{FF2B5EF4-FFF2-40B4-BE49-F238E27FC236}">
              <a16:creationId xmlns:a16="http://schemas.microsoft.com/office/drawing/2014/main" id="{15428A38-70EA-4C43-8520-5A10BCB956CF}"/>
            </a:ext>
          </a:extLst>
        </xdr:cNvPr>
        <xdr:cNvSpPr/>
      </xdr:nvSpPr>
      <xdr:spPr>
        <a:xfrm>
          <a:off x="14541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43543</xdr:rowOff>
    </xdr:from>
    <xdr:to>
      <xdr:col>81</xdr:col>
      <xdr:colOff>50800</xdr:colOff>
      <xdr:row>106</xdr:row>
      <xdr:rowOff>69669</xdr:rowOff>
    </xdr:to>
    <xdr:cxnSp macro="">
      <xdr:nvCxnSpPr>
        <xdr:cNvPr id="685" name="直線コネクタ 684">
          <a:extLst>
            <a:ext uri="{FF2B5EF4-FFF2-40B4-BE49-F238E27FC236}">
              <a16:creationId xmlns:a16="http://schemas.microsoft.com/office/drawing/2014/main" id="{AE723706-8E0A-42BE-9ABD-9B3779D9A895}"/>
            </a:ext>
          </a:extLst>
        </xdr:cNvPr>
        <xdr:cNvCxnSpPr/>
      </xdr:nvCxnSpPr>
      <xdr:spPr>
        <a:xfrm>
          <a:off x="14592300" y="182172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138068</xdr:rowOff>
    </xdr:from>
    <xdr:to>
      <xdr:col>72</xdr:col>
      <xdr:colOff>38100</xdr:colOff>
      <xdr:row>106</xdr:row>
      <xdr:rowOff>68218</xdr:rowOff>
    </xdr:to>
    <xdr:sp macro="" textlink="">
      <xdr:nvSpPr>
        <xdr:cNvPr id="686" name="楕円 685">
          <a:extLst>
            <a:ext uri="{FF2B5EF4-FFF2-40B4-BE49-F238E27FC236}">
              <a16:creationId xmlns:a16="http://schemas.microsoft.com/office/drawing/2014/main" id="{F7B80996-712F-4617-B607-9792991CC9D4}"/>
            </a:ext>
          </a:extLst>
        </xdr:cNvPr>
        <xdr:cNvSpPr/>
      </xdr:nvSpPr>
      <xdr:spPr>
        <a:xfrm>
          <a:off x="13652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17418</xdr:rowOff>
    </xdr:from>
    <xdr:to>
      <xdr:col>76</xdr:col>
      <xdr:colOff>114300</xdr:colOff>
      <xdr:row>106</xdr:row>
      <xdr:rowOff>43543</xdr:rowOff>
    </xdr:to>
    <xdr:cxnSp macro="">
      <xdr:nvCxnSpPr>
        <xdr:cNvPr id="687" name="直線コネクタ 686">
          <a:extLst>
            <a:ext uri="{FF2B5EF4-FFF2-40B4-BE49-F238E27FC236}">
              <a16:creationId xmlns:a16="http://schemas.microsoft.com/office/drawing/2014/main" id="{D228CBF6-F4E8-450F-85EC-28A7A3AC700E}"/>
            </a:ext>
          </a:extLst>
        </xdr:cNvPr>
        <xdr:cNvCxnSpPr/>
      </xdr:nvCxnSpPr>
      <xdr:spPr>
        <a:xfrm>
          <a:off x="13703300" y="1819111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93980</xdr:rowOff>
    </xdr:from>
    <xdr:to>
      <xdr:col>67</xdr:col>
      <xdr:colOff>101600</xdr:colOff>
      <xdr:row>106</xdr:row>
      <xdr:rowOff>24130</xdr:rowOff>
    </xdr:to>
    <xdr:sp macro="" textlink="">
      <xdr:nvSpPr>
        <xdr:cNvPr id="688" name="楕円 687">
          <a:extLst>
            <a:ext uri="{FF2B5EF4-FFF2-40B4-BE49-F238E27FC236}">
              <a16:creationId xmlns:a16="http://schemas.microsoft.com/office/drawing/2014/main" id="{B87DD5DB-4867-4AD5-8388-DEC070DA5F7F}"/>
            </a:ext>
          </a:extLst>
        </xdr:cNvPr>
        <xdr:cNvSpPr/>
      </xdr:nvSpPr>
      <xdr:spPr>
        <a:xfrm>
          <a:off x="12763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106</xdr:row>
      <xdr:rowOff>17418</xdr:rowOff>
    </xdr:to>
    <xdr:cxnSp macro="">
      <xdr:nvCxnSpPr>
        <xdr:cNvPr id="689" name="直線コネクタ 688">
          <a:extLst>
            <a:ext uri="{FF2B5EF4-FFF2-40B4-BE49-F238E27FC236}">
              <a16:creationId xmlns:a16="http://schemas.microsoft.com/office/drawing/2014/main" id="{10F02B17-52E7-42C8-8CCB-8809B91D2440}"/>
            </a:ext>
          </a:extLst>
        </xdr:cNvPr>
        <xdr:cNvCxnSpPr/>
      </xdr:nvCxnSpPr>
      <xdr:spPr>
        <a:xfrm>
          <a:off x="12814300" y="18147030"/>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690" name="n_1aveValue【庁舎】&#10;有形固定資産減価償却率">
          <a:extLst>
            <a:ext uri="{FF2B5EF4-FFF2-40B4-BE49-F238E27FC236}">
              <a16:creationId xmlns:a16="http://schemas.microsoft.com/office/drawing/2014/main" id="{76D2D449-E12F-4B1C-9A59-6AE3DA20919E}"/>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691" name="n_2aveValue【庁舎】&#10;有形固定資産減価償却率">
          <a:extLst>
            <a:ext uri="{FF2B5EF4-FFF2-40B4-BE49-F238E27FC236}">
              <a16:creationId xmlns:a16="http://schemas.microsoft.com/office/drawing/2014/main" id="{2B09CC3D-F131-46AD-80A3-68C6E7601ED5}"/>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692" name="n_3aveValue【庁舎】&#10;有形固定資産減価償却率">
          <a:extLst>
            <a:ext uri="{FF2B5EF4-FFF2-40B4-BE49-F238E27FC236}">
              <a16:creationId xmlns:a16="http://schemas.microsoft.com/office/drawing/2014/main" id="{3CB9F767-6551-4505-87E5-D3FC9A16BFB4}"/>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693" name="n_4aveValue【庁舎】&#10;有形固定資産減価償却率">
          <a:extLst>
            <a:ext uri="{FF2B5EF4-FFF2-40B4-BE49-F238E27FC236}">
              <a16:creationId xmlns:a16="http://schemas.microsoft.com/office/drawing/2014/main" id="{6666F580-FB61-4DA4-83B6-AA650E088158}"/>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111596</xdr:rowOff>
    </xdr:from>
    <xdr:ext cx="405111" cy="259045"/>
    <xdr:sp macro="" textlink="">
      <xdr:nvSpPr>
        <xdr:cNvPr id="694" name="n_1mainValue【庁舎】&#10;有形固定資産減価償却率">
          <a:extLst>
            <a:ext uri="{FF2B5EF4-FFF2-40B4-BE49-F238E27FC236}">
              <a16:creationId xmlns:a16="http://schemas.microsoft.com/office/drawing/2014/main" id="{D82BE9A7-940A-44E9-A0AF-9D7D07315E1F}"/>
            </a:ext>
          </a:extLst>
        </xdr:cNvPr>
        <xdr:cNvSpPr txBox="1"/>
      </xdr:nvSpPr>
      <xdr:spPr>
        <a:xfrm>
          <a:off x="152660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85470</xdr:rowOff>
    </xdr:from>
    <xdr:ext cx="405111" cy="259045"/>
    <xdr:sp macro="" textlink="">
      <xdr:nvSpPr>
        <xdr:cNvPr id="695" name="n_2mainValue【庁舎】&#10;有形固定資産減価償却率">
          <a:extLst>
            <a:ext uri="{FF2B5EF4-FFF2-40B4-BE49-F238E27FC236}">
              <a16:creationId xmlns:a16="http://schemas.microsoft.com/office/drawing/2014/main" id="{0A4A660A-E356-435B-B83E-223B2E32C946}"/>
            </a:ext>
          </a:extLst>
        </xdr:cNvPr>
        <xdr:cNvSpPr txBox="1"/>
      </xdr:nvSpPr>
      <xdr:spPr>
        <a:xfrm>
          <a:off x="14389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59345</xdr:rowOff>
    </xdr:from>
    <xdr:ext cx="405111" cy="259045"/>
    <xdr:sp macro="" textlink="">
      <xdr:nvSpPr>
        <xdr:cNvPr id="696" name="n_3mainValue【庁舎】&#10;有形固定資産減価償却率">
          <a:extLst>
            <a:ext uri="{FF2B5EF4-FFF2-40B4-BE49-F238E27FC236}">
              <a16:creationId xmlns:a16="http://schemas.microsoft.com/office/drawing/2014/main" id="{23B1CB1B-B501-4EF1-99E3-8A2225FA48F5}"/>
            </a:ext>
          </a:extLst>
        </xdr:cNvPr>
        <xdr:cNvSpPr txBox="1"/>
      </xdr:nvSpPr>
      <xdr:spPr>
        <a:xfrm>
          <a:off x="13500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697" name="n_4mainValue【庁舎】&#10;有形固定資産減価償却率">
          <a:extLst>
            <a:ext uri="{FF2B5EF4-FFF2-40B4-BE49-F238E27FC236}">
              <a16:creationId xmlns:a16="http://schemas.microsoft.com/office/drawing/2014/main" id="{3598F0FF-2916-47B7-9D2A-4427DE793427}"/>
            </a:ext>
          </a:extLst>
        </xdr:cNvPr>
        <xdr:cNvSpPr txBox="1"/>
      </xdr:nvSpPr>
      <xdr:spPr>
        <a:xfrm>
          <a:off x="12611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75599DF5-FEFA-4FE6-BD53-1AD6A4B5FCC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6FC7BBEA-6C27-4280-B678-6995BB91884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97FC8B3B-CC25-42A5-A793-5EA8954C256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BB5C271B-509C-448F-A7C0-29261935B7B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A57D49AA-B82A-4415-A37C-C9571CF45F1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EF6E250-9B31-4F36-AE54-1F440D2799D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A2199532-5687-4412-A13A-5012E5E1421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C288D04E-65E1-4482-AF50-BA8FA2BFCB1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A79E1F6E-A887-4C16-9DAD-F35EB1BC971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1C54A361-A696-4B91-AB6A-6364347C170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a:extLst>
            <a:ext uri="{FF2B5EF4-FFF2-40B4-BE49-F238E27FC236}">
              <a16:creationId xmlns:a16="http://schemas.microsoft.com/office/drawing/2014/main" id="{7F1D86BB-5917-4BC8-B9E6-82EB6F29417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a:extLst>
            <a:ext uri="{FF2B5EF4-FFF2-40B4-BE49-F238E27FC236}">
              <a16:creationId xmlns:a16="http://schemas.microsoft.com/office/drawing/2014/main" id="{AC06EB3F-A996-4FBC-93EB-FA07E690069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a:extLst>
            <a:ext uri="{FF2B5EF4-FFF2-40B4-BE49-F238E27FC236}">
              <a16:creationId xmlns:a16="http://schemas.microsoft.com/office/drawing/2014/main" id="{9DC1C474-DC8C-40D3-9B5A-335720F6231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a:extLst>
            <a:ext uri="{FF2B5EF4-FFF2-40B4-BE49-F238E27FC236}">
              <a16:creationId xmlns:a16="http://schemas.microsoft.com/office/drawing/2014/main" id="{75EA7D84-5298-4BAC-B6E0-77DB589D156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CF87AC8E-FF4C-4067-97F8-E76DF47FAA9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0AFA6043-DD2F-4E76-9D51-F5E5DB976D8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a:extLst>
            <a:ext uri="{FF2B5EF4-FFF2-40B4-BE49-F238E27FC236}">
              <a16:creationId xmlns:a16="http://schemas.microsoft.com/office/drawing/2014/main" id="{A5E580B4-8A31-4CF9-B8BA-75AD732F305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a:extLst>
            <a:ext uri="{FF2B5EF4-FFF2-40B4-BE49-F238E27FC236}">
              <a16:creationId xmlns:a16="http://schemas.microsoft.com/office/drawing/2014/main" id="{CCF4396C-A450-4890-BC35-D6746E0B109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a:extLst>
            <a:ext uri="{FF2B5EF4-FFF2-40B4-BE49-F238E27FC236}">
              <a16:creationId xmlns:a16="http://schemas.microsoft.com/office/drawing/2014/main" id="{6DD7AA2F-D206-46FE-B0E5-10389BD3D3C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a:extLst>
            <a:ext uri="{FF2B5EF4-FFF2-40B4-BE49-F238E27FC236}">
              <a16:creationId xmlns:a16="http://schemas.microsoft.com/office/drawing/2014/main" id="{2AF173FC-CCDD-4F7C-923B-20AD835832D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D59D7163-036C-4984-A314-0B76B1ECEB4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6D862A6E-B40B-49F3-A8BF-0E7EC09D9CE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8004692D-F77F-411E-A308-140B02E70B2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721" name="直線コネクタ 720">
          <a:extLst>
            <a:ext uri="{FF2B5EF4-FFF2-40B4-BE49-F238E27FC236}">
              <a16:creationId xmlns:a16="http://schemas.microsoft.com/office/drawing/2014/main" id="{9B9C3494-994F-4243-BC59-99E770E59619}"/>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722" name="【庁舎】&#10;一人当たり面積最小値テキスト">
          <a:extLst>
            <a:ext uri="{FF2B5EF4-FFF2-40B4-BE49-F238E27FC236}">
              <a16:creationId xmlns:a16="http://schemas.microsoft.com/office/drawing/2014/main" id="{04258434-3AA0-4823-B9DA-4F170DE91630}"/>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723" name="直線コネクタ 722">
          <a:extLst>
            <a:ext uri="{FF2B5EF4-FFF2-40B4-BE49-F238E27FC236}">
              <a16:creationId xmlns:a16="http://schemas.microsoft.com/office/drawing/2014/main" id="{69D991AC-35E9-456A-AF84-A4F8B34448FD}"/>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724" name="【庁舎】&#10;一人当たり面積最大値テキスト">
          <a:extLst>
            <a:ext uri="{FF2B5EF4-FFF2-40B4-BE49-F238E27FC236}">
              <a16:creationId xmlns:a16="http://schemas.microsoft.com/office/drawing/2014/main" id="{8DD19820-1757-40CF-9DA8-8643F73CED4B}"/>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725" name="直線コネクタ 724">
          <a:extLst>
            <a:ext uri="{FF2B5EF4-FFF2-40B4-BE49-F238E27FC236}">
              <a16:creationId xmlns:a16="http://schemas.microsoft.com/office/drawing/2014/main" id="{C2D43A0D-20AC-4CFC-BDCB-D1511FDA24AC}"/>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726" name="【庁舎】&#10;一人当たり面積平均値テキスト">
          <a:extLst>
            <a:ext uri="{FF2B5EF4-FFF2-40B4-BE49-F238E27FC236}">
              <a16:creationId xmlns:a16="http://schemas.microsoft.com/office/drawing/2014/main" id="{514595A0-5FDD-4EE4-A1E0-3F666FC3C267}"/>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727" name="フローチャート: 判断 726">
          <a:extLst>
            <a:ext uri="{FF2B5EF4-FFF2-40B4-BE49-F238E27FC236}">
              <a16:creationId xmlns:a16="http://schemas.microsoft.com/office/drawing/2014/main" id="{E904FDB7-6FD5-4A21-85EC-B6A73367A98D}"/>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728" name="フローチャート: 判断 727">
          <a:extLst>
            <a:ext uri="{FF2B5EF4-FFF2-40B4-BE49-F238E27FC236}">
              <a16:creationId xmlns:a16="http://schemas.microsoft.com/office/drawing/2014/main" id="{35A71BA2-B6FC-48B0-AC9B-DA1E80B000C4}"/>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729" name="フローチャート: 判断 728">
          <a:extLst>
            <a:ext uri="{FF2B5EF4-FFF2-40B4-BE49-F238E27FC236}">
              <a16:creationId xmlns:a16="http://schemas.microsoft.com/office/drawing/2014/main" id="{3781A4D3-3A63-430D-A7B4-D193582E576D}"/>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0" name="フローチャート: 判断 729">
          <a:extLst>
            <a:ext uri="{FF2B5EF4-FFF2-40B4-BE49-F238E27FC236}">
              <a16:creationId xmlns:a16="http://schemas.microsoft.com/office/drawing/2014/main" id="{421DE489-4E43-4935-8C9C-7478ED941001}"/>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31" name="フローチャート: 判断 730">
          <a:extLst>
            <a:ext uri="{FF2B5EF4-FFF2-40B4-BE49-F238E27FC236}">
              <a16:creationId xmlns:a16="http://schemas.microsoft.com/office/drawing/2014/main" id="{D91E4F15-2D30-4604-9098-7F8A30ACF74A}"/>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98667C37-2E0E-4AB3-A39F-1D1B8E04949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2DE4DC90-5723-453C-A797-B50F601F7DE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ADB5702-62C5-44C4-960C-E3EFF4DA116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2E7B77E-9E91-49E6-8540-3DB683C5DC0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DD4980FD-C1CA-430D-A168-6812D853DFA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37592</xdr:rowOff>
    </xdr:from>
    <xdr:to>
      <xdr:col>116</xdr:col>
      <xdr:colOff>114300</xdr:colOff>
      <xdr:row>105</xdr:row>
      <xdr:rowOff>139192</xdr:rowOff>
    </xdr:to>
    <xdr:sp macro="" textlink="">
      <xdr:nvSpPr>
        <xdr:cNvPr id="737" name="楕円 736">
          <a:extLst>
            <a:ext uri="{FF2B5EF4-FFF2-40B4-BE49-F238E27FC236}">
              <a16:creationId xmlns:a16="http://schemas.microsoft.com/office/drawing/2014/main" id="{8B35A4BF-7FF3-4829-BDEB-9A2C1604EC23}"/>
            </a:ext>
          </a:extLst>
        </xdr:cNvPr>
        <xdr:cNvSpPr/>
      </xdr:nvSpPr>
      <xdr:spPr>
        <a:xfrm>
          <a:off x="22110700" y="1803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60469</xdr:rowOff>
    </xdr:from>
    <xdr:ext cx="469744" cy="259045"/>
    <xdr:sp macro="" textlink="">
      <xdr:nvSpPr>
        <xdr:cNvPr id="738" name="【庁舎】&#10;一人当たり面積該当値テキスト">
          <a:extLst>
            <a:ext uri="{FF2B5EF4-FFF2-40B4-BE49-F238E27FC236}">
              <a16:creationId xmlns:a16="http://schemas.microsoft.com/office/drawing/2014/main" id="{E2C7B1E3-E5BB-451C-947B-7729546AAC95}"/>
            </a:ext>
          </a:extLst>
        </xdr:cNvPr>
        <xdr:cNvSpPr txBox="1"/>
      </xdr:nvSpPr>
      <xdr:spPr>
        <a:xfrm>
          <a:off x="22199600" y="1789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55118</xdr:rowOff>
    </xdr:from>
    <xdr:to>
      <xdr:col>112</xdr:col>
      <xdr:colOff>38100</xdr:colOff>
      <xdr:row>105</xdr:row>
      <xdr:rowOff>156718</xdr:rowOff>
    </xdr:to>
    <xdr:sp macro="" textlink="">
      <xdr:nvSpPr>
        <xdr:cNvPr id="739" name="楕円 738">
          <a:extLst>
            <a:ext uri="{FF2B5EF4-FFF2-40B4-BE49-F238E27FC236}">
              <a16:creationId xmlns:a16="http://schemas.microsoft.com/office/drawing/2014/main" id="{7FC1F23B-5C91-455F-96C6-4CFEE9D2BF73}"/>
            </a:ext>
          </a:extLst>
        </xdr:cNvPr>
        <xdr:cNvSpPr/>
      </xdr:nvSpPr>
      <xdr:spPr>
        <a:xfrm>
          <a:off x="212725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88392</xdr:rowOff>
    </xdr:from>
    <xdr:to>
      <xdr:col>116</xdr:col>
      <xdr:colOff>63500</xdr:colOff>
      <xdr:row>105</xdr:row>
      <xdr:rowOff>105918</xdr:rowOff>
    </xdr:to>
    <xdr:cxnSp macro="">
      <xdr:nvCxnSpPr>
        <xdr:cNvPr id="740" name="直線コネクタ 739">
          <a:extLst>
            <a:ext uri="{FF2B5EF4-FFF2-40B4-BE49-F238E27FC236}">
              <a16:creationId xmlns:a16="http://schemas.microsoft.com/office/drawing/2014/main" id="{AF198847-88CD-4EF0-B9FD-2797CEE155B1}"/>
            </a:ext>
          </a:extLst>
        </xdr:cNvPr>
        <xdr:cNvCxnSpPr/>
      </xdr:nvCxnSpPr>
      <xdr:spPr>
        <a:xfrm flipV="1">
          <a:off x="21323300" y="18090642"/>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74930</xdr:rowOff>
    </xdr:from>
    <xdr:to>
      <xdr:col>107</xdr:col>
      <xdr:colOff>101600</xdr:colOff>
      <xdr:row>106</xdr:row>
      <xdr:rowOff>5080</xdr:rowOff>
    </xdr:to>
    <xdr:sp macro="" textlink="">
      <xdr:nvSpPr>
        <xdr:cNvPr id="741" name="楕円 740">
          <a:extLst>
            <a:ext uri="{FF2B5EF4-FFF2-40B4-BE49-F238E27FC236}">
              <a16:creationId xmlns:a16="http://schemas.microsoft.com/office/drawing/2014/main" id="{B6C5944F-8361-452A-8D68-E5D609DB806F}"/>
            </a:ext>
          </a:extLst>
        </xdr:cNvPr>
        <xdr:cNvSpPr/>
      </xdr:nvSpPr>
      <xdr:spPr>
        <a:xfrm>
          <a:off x="20383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105918</xdr:rowOff>
    </xdr:from>
    <xdr:to>
      <xdr:col>111</xdr:col>
      <xdr:colOff>177800</xdr:colOff>
      <xdr:row>105</xdr:row>
      <xdr:rowOff>125730</xdr:rowOff>
    </xdr:to>
    <xdr:cxnSp macro="">
      <xdr:nvCxnSpPr>
        <xdr:cNvPr id="742" name="直線コネクタ 741">
          <a:extLst>
            <a:ext uri="{FF2B5EF4-FFF2-40B4-BE49-F238E27FC236}">
              <a16:creationId xmlns:a16="http://schemas.microsoft.com/office/drawing/2014/main" id="{4FE9E93C-F0BA-4002-9D1A-D7188C9155A1}"/>
            </a:ext>
          </a:extLst>
        </xdr:cNvPr>
        <xdr:cNvCxnSpPr/>
      </xdr:nvCxnSpPr>
      <xdr:spPr>
        <a:xfrm flipV="1">
          <a:off x="20434300" y="1810816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743" name="楕円 742">
          <a:extLst>
            <a:ext uri="{FF2B5EF4-FFF2-40B4-BE49-F238E27FC236}">
              <a16:creationId xmlns:a16="http://schemas.microsoft.com/office/drawing/2014/main" id="{A5CD5944-AA58-44CD-8F44-A8622408B54C}"/>
            </a:ext>
          </a:extLst>
        </xdr:cNvPr>
        <xdr:cNvSpPr/>
      </xdr:nvSpPr>
      <xdr:spPr>
        <a:xfrm>
          <a:off x="19494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125730</xdr:rowOff>
    </xdr:from>
    <xdr:to>
      <xdr:col>107</xdr:col>
      <xdr:colOff>50800</xdr:colOff>
      <xdr:row>105</xdr:row>
      <xdr:rowOff>140970</xdr:rowOff>
    </xdr:to>
    <xdr:cxnSp macro="">
      <xdr:nvCxnSpPr>
        <xdr:cNvPr id="744" name="直線コネクタ 743">
          <a:extLst>
            <a:ext uri="{FF2B5EF4-FFF2-40B4-BE49-F238E27FC236}">
              <a16:creationId xmlns:a16="http://schemas.microsoft.com/office/drawing/2014/main" id="{2CD8708D-2B0D-47EB-A446-79728930CC37}"/>
            </a:ext>
          </a:extLst>
        </xdr:cNvPr>
        <xdr:cNvCxnSpPr/>
      </xdr:nvCxnSpPr>
      <xdr:spPr>
        <a:xfrm flipV="1">
          <a:off x="19545300" y="18127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745" name="楕円 744">
          <a:extLst>
            <a:ext uri="{FF2B5EF4-FFF2-40B4-BE49-F238E27FC236}">
              <a16:creationId xmlns:a16="http://schemas.microsoft.com/office/drawing/2014/main" id="{967E36E9-6985-4C56-8AE1-58F5B37AE2FD}"/>
            </a:ext>
          </a:extLst>
        </xdr:cNvPr>
        <xdr:cNvSpPr/>
      </xdr:nvSpPr>
      <xdr:spPr>
        <a:xfrm>
          <a:off x="18605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140970</xdr:rowOff>
    </xdr:from>
    <xdr:to>
      <xdr:col>102</xdr:col>
      <xdr:colOff>114300</xdr:colOff>
      <xdr:row>105</xdr:row>
      <xdr:rowOff>156211</xdr:rowOff>
    </xdr:to>
    <xdr:cxnSp macro="">
      <xdr:nvCxnSpPr>
        <xdr:cNvPr id="746" name="直線コネクタ 745">
          <a:extLst>
            <a:ext uri="{FF2B5EF4-FFF2-40B4-BE49-F238E27FC236}">
              <a16:creationId xmlns:a16="http://schemas.microsoft.com/office/drawing/2014/main" id="{FC4304F8-AB7D-4528-9EEC-187EAEE4A64C}"/>
            </a:ext>
          </a:extLst>
        </xdr:cNvPr>
        <xdr:cNvCxnSpPr/>
      </xdr:nvCxnSpPr>
      <xdr:spPr>
        <a:xfrm flipV="1">
          <a:off x="18656300" y="181432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747" name="n_1aveValue【庁舎】&#10;一人当たり面積">
          <a:extLst>
            <a:ext uri="{FF2B5EF4-FFF2-40B4-BE49-F238E27FC236}">
              <a16:creationId xmlns:a16="http://schemas.microsoft.com/office/drawing/2014/main" id="{76A7FB00-4746-4025-ADEB-1128F5B17A6E}"/>
            </a:ext>
          </a:extLst>
        </xdr:cNvPr>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748" name="n_2aveValue【庁舎】&#10;一人当たり面積">
          <a:extLst>
            <a:ext uri="{FF2B5EF4-FFF2-40B4-BE49-F238E27FC236}">
              <a16:creationId xmlns:a16="http://schemas.microsoft.com/office/drawing/2014/main" id="{66DE68CB-CABF-49CC-B70A-559BB75AFB48}"/>
            </a:ext>
          </a:extLst>
        </xdr:cNvPr>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49" name="n_3aveValue【庁舎】&#10;一人当たり面積">
          <a:extLst>
            <a:ext uri="{FF2B5EF4-FFF2-40B4-BE49-F238E27FC236}">
              <a16:creationId xmlns:a16="http://schemas.microsoft.com/office/drawing/2014/main" id="{01AD240F-88AF-45C7-BC42-AAA32DD463E0}"/>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750" name="n_4aveValue【庁舎】&#10;一人当たり面積">
          <a:extLst>
            <a:ext uri="{FF2B5EF4-FFF2-40B4-BE49-F238E27FC236}">
              <a16:creationId xmlns:a16="http://schemas.microsoft.com/office/drawing/2014/main" id="{0BA9B760-6D53-440F-B21D-1DED3CB4DBEA}"/>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1795</xdr:rowOff>
    </xdr:from>
    <xdr:ext cx="469744" cy="259045"/>
    <xdr:sp macro="" textlink="">
      <xdr:nvSpPr>
        <xdr:cNvPr id="751" name="n_1mainValue【庁舎】&#10;一人当たり面積">
          <a:extLst>
            <a:ext uri="{FF2B5EF4-FFF2-40B4-BE49-F238E27FC236}">
              <a16:creationId xmlns:a16="http://schemas.microsoft.com/office/drawing/2014/main" id="{B33021B9-36F9-4AC0-A219-7C60DCF0DBDD}"/>
            </a:ext>
          </a:extLst>
        </xdr:cNvPr>
        <xdr:cNvSpPr txBox="1"/>
      </xdr:nvSpPr>
      <xdr:spPr>
        <a:xfrm>
          <a:off x="21075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752" name="n_2mainValue【庁舎】&#10;一人当たり面積">
          <a:extLst>
            <a:ext uri="{FF2B5EF4-FFF2-40B4-BE49-F238E27FC236}">
              <a16:creationId xmlns:a16="http://schemas.microsoft.com/office/drawing/2014/main" id="{1B4E61D3-A059-4103-9873-40E9F28256F8}"/>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753" name="n_3mainValue【庁舎】&#10;一人当たり面積">
          <a:extLst>
            <a:ext uri="{FF2B5EF4-FFF2-40B4-BE49-F238E27FC236}">
              <a16:creationId xmlns:a16="http://schemas.microsoft.com/office/drawing/2014/main" id="{AF8CF8D6-BCE7-4A9A-92D8-B54F5758A9D5}"/>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754" name="n_4mainValue【庁舎】&#10;一人当たり面積">
          <a:extLst>
            <a:ext uri="{FF2B5EF4-FFF2-40B4-BE49-F238E27FC236}">
              <a16:creationId xmlns:a16="http://schemas.microsoft.com/office/drawing/2014/main" id="{34DB02F9-6424-4D48-82F3-735D003D7D6F}"/>
            </a:ext>
          </a:extLst>
        </xdr:cNvPr>
        <xdr:cNvSpPr txBox="1"/>
      </xdr:nvSpPr>
      <xdr:spPr>
        <a:xfrm>
          <a:off x="18421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447CBF24-3B0E-492D-B359-BADDC1ED5F4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6EC59A23-5992-4076-BB8F-8B86AD0D438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2F2E6543-D232-45EF-B757-B8EEEB5199B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有形固定資産減価償却率については、消防施設・保健センター・保育所が類似団体と比較して高く、一般廃棄物処理施設が低くなっている。</a:t>
          </a:r>
          <a:endParaRPr lang="ja-JP" altLang="ja-JP" sz="1400">
            <a:effectLst/>
          </a:endParaRPr>
        </a:p>
        <a:p>
          <a:r>
            <a:rPr kumimoji="1" lang="ja-JP" altLang="ja-JP" sz="1100">
              <a:solidFill>
                <a:schemeClr val="dk1"/>
              </a:solidFill>
              <a:effectLst/>
              <a:latin typeface="+mn-lt"/>
              <a:ea typeface="+mn-ea"/>
              <a:cs typeface="+mn-cs"/>
            </a:rPr>
            <a:t>一般廃棄物処理施設の低い要因は、令和２年度に、村内の清掃センターの建替えを行ったことにより、令和２年度より大幅に下がり、類似団体に比べ大幅に低くなっている。</a:t>
          </a:r>
          <a:endParaRPr lang="ja-JP" altLang="ja-JP" sz="1400">
            <a:effectLst/>
          </a:endParaRPr>
        </a:p>
        <a:p>
          <a:r>
            <a:rPr kumimoji="1" lang="ja-JP" altLang="ja-JP" sz="1100">
              <a:solidFill>
                <a:schemeClr val="dk1"/>
              </a:solidFill>
              <a:effectLst/>
              <a:latin typeface="+mn-lt"/>
              <a:ea typeface="+mn-ea"/>
              <a:cs typeface="+mn-cs"/>
            </a:rPr>
            <a:t>保健センター・消防施設については、令和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年度での改修及び新築を予定しており、数値についても今後改善される予定となっている。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今後は施設の現況等を確認し、令和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改定</a:t>
          </a:r>
          <a:r>
            <a:rPr kumimoji="1" lang="ja-JP" altLang="ja-JP" sz="1100">
              <a:solidFill>
                <a:schemeClr val="dk1"/>
              </a:solidFill>
              <a:effectLst/>
              <a:latin typeface="+mn-lt"/>
              <a:ea typeface="+mn-ea"/>
              <a:cs typeface="+mn-cs"/>
            </a:rPr>
            <a:t>した公共施設等総合管理計画を活用し、適切に施設を管理していく。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
1,756
6.99
2,979,402
2,576,367
400,102
1,471,011
2,941,479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当村の主要産業である水産業は近年低迷しており、財政力指数は類似団体・県平均と比べても低く、人口の減少等により今後さらに低下することが予想されるが、主要産業である水産業の振興及び漁業と共存共栄できる観光の振興に取り組み、税収の確保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24342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前年に比べて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ポイント増加している。主な要因としては、地方交付税（</a:t>
          </a:r>
          <a:r>
            <a:rPr kumimoji="1" lang="ja-JP" altLang="en-US" sz="1100" b="0" i="0" u="none" strike="noStrike" kern="0" cap="none" spc="0" normalizeH="0" baseline="0" noProof="0">
              <a:ln>
                <a:noFill/>
              </a:ln>
              <a:solidFill>
                <a:prstClr val="black"/>
              </a:solidFill>
              <a:effectLst/>
              <a:uLnTx/>
              <a:uFillTx/>
              <a:latin typeface="+mn-lt"/>
              <a:ea typeface="+mn-ea"/>
              <a:cs typeface="+mn-cs"/>
            </a:rPr>
            <a:t>特別</a:t>
          </a:r>
          <a:r>
            <a:rPr kumimoji="1" lang="ja-JP" altLang="ja-JP" sz="1100" b="0" i="0" u="none" strike="noStrike" kern="0" cap="none" spc="0" normalizeH="0" baseline="0" noProof="0">
              <a:ln>
                <a:noFill/>
              </a:ln>
              <a:solidFill>
                <a:prstClr val="black"/>
              </a:solidFill>
              <a:effectLst/>
              <a:uLnTx/>
              <a:uFillTx/>
              <a:latin typeface="+mn-lt"/>
              <a:ea typeface="+mn-ea"/>
              <a:cs typeface="+mn-cs"/>
            </a:rPr>
            <a:t>交付税の減（前年比▲</a:t>
          </a:r>
          <a:r>
            <a:rPr kumimoji="1" lang="en-US" altLang="ja-JP" sz="1100" b="0" i="0" u="none" strike="noStrike" kern="0" cap="none" spc="0" normalizeH="0" baseline="0" noProof="0">
              <a:ln>
                <a:noFill/>
              </a:ln>
              <a:solidFill>
                <a:prstClr val="black"/>
              </a:solidFill>
              <a:effectLst/>
              <a:uLnTx/>
              <a:uFillTx/>
              <a:latin typeface="+mn-lt"/>
              <a:ea typeface="+mn-ea"/>
              <a:cs typeface="+mn-cs"/>
            </a:rPr>
            <a:t>48</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百万円）及び</a:t>
          </a:r>
          <a:r>
            <a:rPr kumimoji="1" lang="ja-JP" altLang="en-US" sz="1100" b="0" i="0" u="none" strike="noStrike" kern="0" cap="none" spc="0" normalizeH="0" baseline="0" noProof="0">
              <a:ln>
                <a:noFill/>
              </a:ln>
              <a:solidFill>
                <a:prstClr val="black"/>
              </a:solidFill>
              <a:effectLst/>
              <a:uLnTx/>
              <a:uFillTx/>
              <a:latin typeface="+mn-lt"/>
              <a:ea typeface="+mn-ea"/>
              <a:cs typeface="+mn-cs"/>
            </a:rPr>
            <a:t>公債</a:t>
          </a:r>
          <a:r>
            <a:rPr kumimoji="1" lang="ja-JP" altLang="ja-JP" sz="1100" b="0" i="0" u="none" strike="noStrike" kern="0" cap="none" spc="0" normalizeH="0" baseline="0" noProof="0">
              <a:ln>
                <a:noFill/>
              </a:ln>
              <a:solidFill>
                <a:prstClr val="black"/>
              </a:solidFill>
              <a:effectLst/>
              <a:uLnTx/>
              <a:uFillTx/>
              <a:latin typeface="+mn-lt"/>
              <a:ea typeface="+mn-ea"/>
              <a:cs typeface="+mn-cs"/>
            </a:rPr>
            <a:t>費の増（前年比</a:t>
          </a:r>
          <a:r>
            <a:rPr kumimoji="1" lang="en-US" altLang="ja-JP" sz="1100" b="0" i="0" u="none" strike="noStrike" kern="0" cap="none" spc="0" normalizeH="0" baseline="0" noProof="0">
              <a:ln>
                <a:noFill/>
              </a:ln>
              <a:solidFill>
                <a:prstClr val="black"/>
              </a:solidFill>
              <a:effectLst/>
              <a:uLnTx/>
              <a:uFillTx/>
              <a:latin typeface="+mn-lt"/>
              <a:ea typeface="+mn-ea"/>
              <a:cs typeface="+mn-cs"/>
            </a:rPr>
            <a:t>+45</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があげられる。平成２７年度より改善され、現在は類似団体とほぼ同水準であるが、引き続き、職員給与費の削減、退職者の補充を必要最小限に抑え、物品調達の見直しなどの歳出削減策を実施し、経常収支比率の減少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120862</xdr:rowOff>
    </xdr:from>
    <xdr:to>
      <xdr:col>23</xdr:col>
      <xdr:colOff>133350</xdr:colOff>
      <xdr:row>63</xdr:row>
      <xdr:rowOff>170604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50762"/>
          <a:ext cx="8382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155575</xdr:rowOff>
    </xdr:from>
    <xdr:to>
      <xdr:col>19</xdr:col>
      <xdr:colOff>133350</xdr:colOff>
      <xdr:row>62</xdr:row>
      <xdr:rowOff>120862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1402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155575</xdr:rowOff>
    </xdr:from>
    <xdr:to>
      <xdr:col>15</xdr:col>
      <xdr:colOff>82550</xdr:colOff>
      <xdr:row>63</xdr:row>
      <xdr:rowOff>29845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1402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29845</xdr:rowOff>
    </xdr:from>
    <xdr:to>
      <xdr:col>11</xdr:col>
      <xdr:colOff>31750</xdr:colOff>
      <xdr:row>64</xdr:row>
      <xdr:rowOff>51435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3119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70062</xdr:rowOff>
    </xdr:from>
    <xdr:to>
      <xdr:col>19</xdr:col>
      <xdr:colOff>184150</xdr:colOff>
      <xdr:row>63</xdr:row>
      <xdr:rowOff>212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10389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104775</xdr:rowOff>
    </xdr:from>
    <xdr:to>
      <xdr:col>15</xdr:col>
      <xdr:colOff>133350</xdr:colOff>
      <xdr:row>62</xdr:row>
      <xdr:rowOff>34925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45102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635</xdr:rowOff>
    </xdr:from>
    <xdr:to>
      <xdr:col>7</xdr:col>
      <xdr:colOff>31750</xdr:colOff>
      <xdr:row>64</xdr:row>
      <xdr:rowOff>102235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87012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[543,954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特別職報酬・給料、職員手当等の人件費の削減策を行っているが、依然として、国・県平均より高い状況である。これは、定住促進・雇用の場の確保として職員１人あたりの給料を低くし、職員を雇用する施策を実施しているためである。今後も職員給与等の人件費や物品調達の見直し等の物件費の削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158476</xdr:rowOff>
    </xdr:from>
    <xdr:to>
      <xdr:col>23</xdr:col>
      <xdr:colOff>133350</xdr:colOff>
      <xdr:row>83</xdr:row>
      <xdr:rowOff>7837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17376"/>
          <a:ext cx="838200" cy="2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110510</xdr:rowOff>
    </xdr:from>
    <xdr:to>
      <xdr:col>19</xdr:col>
      <xdr:colOff>133350</xdr:colOff>
      <xdr:row>82</xdr:row>
      <xdr:rowOff>158476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69410"/>
          <a:ext cx="889000" cy="4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109465</xdr:rowOff>
    </xdr:from>
    <xdr:to>
      <xdr:col>15</xdr:col>
      <xdr:colOff>82550</xdr:colOff>
      <xdr:row>82</xdr:row>
      <xdr:rowOff>110510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68365"/>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101924</xdr:rowOff>
    </xdr:from>
    <xdr:to>
      <xdr:col>11</xdr:col>
      <xdr:colOff>31750</xdr:colOff>
      <xdr:row>82</xdr:row>
      <xdr:rowOff>109465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60824"/>
          <a:ext cx="889000" cy="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128487</xdr:rowOff>
    </xdr:from>
    <xdr:to>
      <xdr:col>23</xdr:col>
      <xdr:colOff>184150</xdr:colOff>
      <xdr:row>83</xdr:row>
      <xdr:rowOff>58637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8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100564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5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107676</xdr:rowOff>
    </xdr:from>
    <xdr:to>
      <xdr:col>19</xdr:col>
      <xdr:colOff>184150</xdr:colOff>
      <xdr:row>83</xdr:row>
      <xdr:rowOff>37826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48003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35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59710</xdr:rowOff>
    </xdr:from>
    <xdr:to>
      <xdr:col>15</xdr:col>
      <xdr:colOff>133350</xdr:colOff>
      <xdr:row>82</xdr:row>
      <xdr:rowOff>161310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8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58665</xdr:rowOff>
    </xdr:from>
    <xdr:to>
      <xdr:col>11</xdr:col>
      <xdr:colOff>82550</xdr:colOff>
      <xdr:row>82</xdr:row>
      <xdr:rowOff>160265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170442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8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51124</xdr:rowOff>
    </xdr:from>
    <xdr:to>
      <xdr:col>7</xdr:col>
      <xdr:colOff>31750</xdr:colOff>
      <xdr:row>82</xdr:row>
      <xdr:rowOff>152724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137501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9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本村では、定住促進・雇用の場の確保として職員１人あたりの給与を抑え、職員を多く雇用している（ワークシェアリング）ため、ラスパイレス指数は顕著に低くなっている。今後も施策の方向に変更はないため、この水準で推移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15239</xdr:rowOff>
    </xdr:from>
    <xdr:to>
      <xdr:col>81</xdr:col>
      <xdr:colOff>44450</xdr:colOff>
      <xdr:row>82</xdr:row>
      <xdr:rowOff>57468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074139"/>
          <a:ext cx="8382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9207</xdr:rowOff>
    </xdr:from>
    <xdr:to>
      <xdr:col>77</xdr:col>
      <xdr:colOff>44450</xdr:colOff>
      <xdr:row>82</xdr:row>
      <xdr:rowOff>15239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06810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9207</xdr:rowOff>
    </xdr:from>
    <xdr:to>
      <xdr:col>72</xdr:col>
      <xdr:colOff>203200</xdr:colOff>
      <xdr:row>82</xdr:row>
      <xdr:rowOff>9207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0681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9207</xdr:rowOff>
    </xdr:from>
    <xdr:to>
      <xdr:col>68</xdr:col>
      <xdr:colOff>152400</xdr:colOff>
      <xdr:row>82</xdr:row>
      <xdr:rowOff>9207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0681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6668</xdr:rowOff>
    </xdr:from>
    <xdr:to>
      <xdr:col>81</xdr:col>
      <xdr:colOff>95250</xdr:colOff>
      <xdr:row>82</xdr:row>
      <xdr:rowOff>108268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06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23195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1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135889</xdr:rowOff>
    </xdr:from>
    <xdr:to>
      <xdr:col>77</xdr:col>
      <xdr:colOff>95250</xdr:colOff>
      <xdr:row>82</xdr:row>
      <xdr:rowOff>66039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76216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792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129857</xdr:rowOff>
    </xdr:from>
    <xdr:to>
      <xdr:col>73</xdr:col>
      <xdr:colOff>44450</xdr:colOff>
      <xdr:row>82</xdr:row>
      <xdr:rowOff>60007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01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70184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78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129857</xdr:rowOff>
    </xdr:from>
    <xdr:to>
      <xdr:col>68</xdr:col>
      <xdr:colOff>203200</xdr:colOff>
      <xdr:row>82</xdr:row>
      <xdr:rowOff>60007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01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70184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78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129857</xdr:rowOff>
    </xdr:from>
    <xdr:to>
      <xdr:col>64</xdr:col>
      <xdr:colOff>152400</xdr:colOff>
      <xdr:row>82</xdr:row>
      <xdr:rowOff>60007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1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70184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78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本村では、定住促進・雇用の場の確保として職員１人あたりの給与を抑え、職員を多く雇用している（ワークシェアリング）ため、職員数は類似団体を比較して多い。今後も引き続き、退職者補充を必要最小限に抑え、人口減における姫島村での最良な職員数を考慮しながら、定員管理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23940</xdr:rowOff>
    </xdr:from>
    <xdr:to>
      <xdr:col>81</xdr:col>
      <xdr:colOff>44450</xdr:colOff>
      <xdr:row>62</xdr:row>
      <xdr:rowOff>57420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53840"/>
          <a:ext cx="838200" cy="3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157988</xdr:rowOff>
    </xdr:from>
    <xdr:to>
      <xdr:col>77</xdr:col>
      <xdr:colOff>44450</xdr:colOff>
      <xdr:row>62</xdr:row>
      <xdr:rowOff>23940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16438"/>
          <a:ext cx="889000" cy="3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128730</xdr:rowOff>
    </xdr:from>
    <xdr:to>
      <xdr:col>72</xdr:col>
      <xdr:colOff>203200</xdr:colOff>
      <xdr:row>61</xdr:row>
      <xdr:rowOff>157988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87180"/>
          <a:ext cx="889000" cy="2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39148</xdr:rowOff>
    </xdr:from>
    <xdr:to>
      <xdr:col>68</xdr:col>
      <xdr:colOff>152400</xdr:colOff>
      <xdr:row>61</xdr:row>
      <xdr:rowOff>128730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97598"/>
          <a:ext cx="889000" cy="8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6620</xdr:rowOff>
    </xdr:from>
    <xdr:to>
      <xdr:col>81</xdr:col>
      <xdr:colOff>95250</xdr:colOff>
      <xdr:row>62</xdr:row>
      <xdr:rowOff>108220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150147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144590</xdr:rowOff>
    </xdr:from>
    <xdr:to>
      <xdr:col>77</xdr:col>
      <xdr:colOff>95250</xdr:colOff>
      <xdr:row>62</xdr:row>
      <xdr:rowOff>74740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59517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8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107188</xdr:rowOff>
    </xdr:from>
    <xdr:to>
      <xdr:col>73</xdr:col>
      <xdr:colOff>44450</xdr:colOff>
      <xdr:row>62</xdr:row>
      <xdr:rowOff>37338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22115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77930</xdr:rowOff>
    </xdr:from>
    <xdr:to>
      <xdr:col>68</xdr:col>
      <xdr:colOff>203200</xdr:colOff>
      <xdr:row>62</xdr:row>
      <xdr:rowOff>8080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164307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2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159798</xdr:rowOff>
    </xdr:from>
    <xdr:to>
      <xdr:col>64</xdr:col>
      <xdr:colOff>152400</xdr:colOff>
      <xdr:row>61</xdr:row>
      <xdr:rowOff>89948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74725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3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本村は、離島という地理的条件により、漁港・漁場・下水道等の社会資本の整備を重点的に行っており、その大半の財源に起債を充当している。しかし、元利償還金のピーク（平成２２年度）を過ぎているため、実質公債費比率は年々減少しているところである。しかし、今後においては、令和２年度に清掃センターの建替による社会資本の更新及び村内光ケーブルの整備を行い、令和４年度には、車えび種苗生産施設の整備及び第一姫島丸代替船の建造といった多額の借入を行ったことから、将来負担の増とならないよう注視し、借入については交付税措置の多い地方債の借入を中心に考慮し、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14394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563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86783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723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118956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447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143087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769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135044</xdr:rowOff>
    </xdr:from>
    <xdr:to>
      <xdr:col>77</xdr:col>
      <xdr:colOff>95250</xdr:colOff>
      <xdr:row>40</xdr:row>
      <xdr:rowOff>65194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68156</xdr:rowOff>
    </xdr:from>
    <xdr:to>
      <xdr:col>68</xdr:col>
      <xdr:colOff>203200</xdr:colOff>
      <xdr:row>40</xdr:row>
      <xdr:rowOff>169756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将来負担比率は▲</a:t>
          </a:r>
          <a:r>
            <a:rPr kumimoji="1" lang="ja-JP" altLang="en-US" sz="1100" b="0" i="0" u="none" strike="noStrike" kern="0" cap="none" spc="0" normalizeH="0" baseline="0" noProof="0">
              <a:ln>
                <a:noFill/>
              </a:ln>
              <a:solidFill>
                <a:prstClr val="black"/>
              </a:solidFill>
              <a:effectLst/>
              <a:uLnTx/>
              <a:uFillTx/>
              <a:latin typeface="+mn-lt"/>
              <a:ea typeface="+mn-ea"/>
              <a:cs typeface="+mn-cs"/>
            </a:rPr>
            <a:t>３１１</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２</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退職手当支給見込額に対し、多く積立金を保有しており、公営企業債を含んだ地方債現在高より、充当可能基金と基準財政需要額算入見込額が上回っているため、将来負担比率は０％を下回っている。今後の職員の新採用を抑制し、退職手当額を抑えて、また借入については交付税措置の多い地方債の借入を中心に考慮し、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
1,756
6.99
2,979,402
2,576,367
400,102
1,471,011
2,941,479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定住促進・雇用の場の確保として職員１人あたりの給与を低くし、職員を多く雇用する施策を実施しているため、類似団体と比較して高くなっている。令和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年度と比較すると人件費の額は</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今後も引き続き、職員給与費の削減や、退職者の補充を必要最小限にとどめる等の歳出削減策を行い、経常収支比率の減少に努める。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xdr:rowOff>
    </xdr:from>
    <xdr:to>
      <xdr:col>24</xdr:col>
      <xdr:colOff>25400</xdr:colOff>
      <xdr:row>40</xdr:row>
      <xdr:rowOff>76708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707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106426</xdr:rowOff>
    </xdr:from>
    <xdr:to>
      <xdr:col>19</xdr:col>
      <xdr:colOff>187325</xdr:colOff>
      <xdr:row>40</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929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106426</xdr:rowOff>
    </xdr:from>
    <xdr:to>
      <xdr:col>15</xdr:col>
      <xdr:colOff>98425</xdr:colOff>
      <xdr:row>40</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929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35560</xdr:rowOff>
    </xdr:from>
    <xdr:to>
      <xdr:col>11</xdr:col>
      <xdr:colOff>9525</xdr:colOff>
      <xdr:row>40</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8935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25908</xdr:rowOff>
    </xdr:from>
    <xdr:to>
      <xdr:col>24</xdr:col>
      <xdr:colOff>76200</xdr:colOff>
      <xdr:row>40</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105935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55626</xdr:rowOff>
    </xdr:from>
    <xdr:to>
      <xdr:col>15</xdr:col>
      <xdr:colOff>149225</xdr:colOff>
      <xdr:row>39</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142003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156210</xdr:rowOff>
    </xdr:from>
    <xdr:to>
      <xdr:col>11</xdr:col>
      <xdr:colOff>60325</xdr:colOff>
      <xdr:row>40</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103632</xdr:rowOff>
    </xdr:from>
    <xdr:to>
      <xdr:col>6</xdr:col>
      <xdr:colOff>171450</xdr:colOff>
      <xdr:row>41</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9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18559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0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１</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ポイント増加している。増加の要因は、</a:t>
          </a:r>
          <a:r>
            <a:rPr kumimoji="1" lang="ja-JP" altLang="en-US" sz="1100" b="0" i="0" u="none" strike="noStrike" kern="0" cap="none" spc="0" normalizeH="0" baseline="0" noProof="0">
              <a:ln>
                <a:noFill/>
              </a:ln>
              <a:solidFill>
                <a:prstClr val="black"/>
              </a:solidFill>
              <a:effectLst/>
              <a:uLnTx/>
              <a:uFillTx/>
              <a:latin typeface="+mn-lt"/>
              <a:ea typeface="+mn-ea"/>
              <a:cs typeface="+mn-cs"/>
            </a:rPr>
            <a:t>住基システム及び資産管理サーバーを更新したことによるもの</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である。今後も引き続き、物品調達の見直し等の経費削減に努め、財政の健全化を図る。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165862</xdr:rowOff>
    </xdr:from>
    <xdr:to>
      <xdr:col>82</xdr:col>
      <xdr:colOff>107950</xdr:colOff>
      <xdr:row>18</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08051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106426</xdr:rowOff>
    </xdr:from>
    <xdr:to>
      <xdr:col>78</xdr:col>
      <xdr:colOff>69850</xdr:colOff>
      <xdr:row>17</xdr:row>
      <xdr:rowOff>165862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0210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83566</xdr:rowOff>
    </xdr:from>
    <xdr:to>
      <xdr:col>73</xdr:col>
      <xdr:colOff>180975</xdr:colOff>
      <xdr:row>17</xdr:row>
      <xdr:rowOff>106426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982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83566</xdr:rowOff>
    </xdr:from>
    <xdr:to>
      <xdr:col>69</xdr:col>
      <xdr:colOff>92075</xdr:colOff>
      <xdr:row>17</xdr:row>
      <xdr:rowOff>97282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98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115062</xdr:rowOff>
    </xdr:from>
    <xdr:to>
      <xdr:col>78</xdr:col>
      <xdr:colOff>120650</xdr:colOff>
      <xdr:row>18</xdr:row>
      <xdr:rowOff>45212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29989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11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55626</xdr:rowOff>
    </xdr:from>
    <xdr:to>
      <xdr:col>74</xdr:col>
      <xdr:colOff>31750</xdr:colOff>
      <xdr:row>17</xdr:row>
      <xdr:rowOff>157226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32766</xdr:rowOff>
    </xdr:from>
    <xdr:to>
      <xdr:col>69</xdr:col>
      <xdr:colOff>142875</xdr:colOff>
      <xdr:row>17</xdr:row>
      <xdr:rowOff>134366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158259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ポイントの変更はない</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年度以降のポイントについては、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児童手当の拡充等により、増額</a:t>
          </a:r>
          <a:r>
            <a:rPr kumimoji="1" lang="ja-JP" altLang="ja-JP" sz="1100" b="0" i="0" u="none" strike="noStrike" kern="0" cap="none" spc="0" normalizeH="0" baseline="0" noProof="0">
              <a:ln>
                <a:noFill/>
              </a:ln>
              <a:solidFill>
                <a:prstClr val="black"/>
              </a:solidFill>
              <a:effectLst/>
              <a:uLnTx/>
              <a:uFillTx/>
              <a:latin typeface="+mn-lt"/>
              <a:ea typeface="+mn-ea"/>
              <a:cs typeface="+mn-cs"/>
            </a:rPr>
            <a:t>で推移すると考えている。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4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同水準となって</a:t>
          </a:r>
          <a:r>
            <a:rPr kumimoji="1" lang="ja-JP" altLang="ja-JP" sz="1100" b="0" i="0" u="none" strike="noStrike" kern="0" cap="none" spc="0" normalizeH="0" baseline="0" noProof="0">
              <a:ln>
                <a:noFill/>
              </a:ln>
              <a:solidFill>
                <a:prstClr val="black"/>
              </a:solidFill>
              <a:effectLst/>
              <a:uLnTx/>
              <a:uFillTx/>
              <a:latin typeface="+mn-lt"/>
              <a:ea typeface="+mn-ea"/>
              <a:cs typeface="+mn-cs"/>
            </a:rPr>
            <a:t>いる。今後も引き続き、歳出削減策を実施し、併せて職員の経費削減に対する意識の高揚を引き続き図っていき、財政の健全化を図っていく。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81280</xdr:rowOff>
    </xdr:from>
    <xdr:to>
      <xdr:col>82</xdr:col>
      <xdr:colOff>107950</xdr:colOff>
      <xdr:row>57</xdr:row>
      <xdr:rowOff>81280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853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41275</xdr:rowOff>
    </xdr:from>
    <xdr:to>
      <xdr:col>78</xdr:col>
      <xdr:colOff>69850</xdr:colOff>
      <xdr:row>57</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8139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41275</xdr:rowOff>
    </xdr:from>
    <xdr:to>
      <xdr:col>73</xdr:col>
      <xdr:colOff>180975</xdr:colOff>
      <xdr:row>57</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8139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121285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8882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47007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64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30480</xdr:rowOff>
    </xdr:from>
    <xdr:to>
      <xdr:col>78</xdr:col>
      <xdr:colOff>120650</xdr:colOff>
      <xdr:row>57</xdr:row>
      <xdr:rowOff>132080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142257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7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161925</xdr:rowOff>
    </xdr:from>
    <xdr:to>
      <xdr:col>74</xdr:col>
      <xdr:colOff>31750</xdr:colOff>
      <xdr:row>57</xdr:row>
      <xdr:rowOff>92075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70485</xdr:rowOff>
    </xdr:from>
    <xdr:to>
      <xdr:col>65</xdr:col>
      <xdr:colOff>53975</xdr:colOff>
      <xdr:row>58</xdr:row>
      <xdr:rowOff>635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10812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年度と比べて０．</a:t>
          </a:r>
          <a:r>
            <a:rPr kumimoji="1" lang="ja-JP" altLang="en-US" sz="1100" b="0" i="0" u="none" strike="noStrike" kern="0" cap="none" spc="0" normalizeH="0" baseline="0" noProof="0">
              <a:ln>
                <a:noFill/>
              </a:ln>
              <a:solidFill>
                <a:prstClr val="black"/>
              </a:solidFill>
              <a:effectLst/>
              <a:uLnTx/>
              <a:uFillTx/>
              <a:latin typeface="+mn-lt"/>
              <a:ea typeface="+mn-ea"/>
              <a:cs typeface="+mn-cs"/>
            </a:rPr>
            <a:t>１</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。コロナ禍を明けてのイベントの増及び消費喚起に係る補助金の増等により４年度と比較して１７百万円増加しているが、人件費・物件費・公債費の増加によって、４年度と同水準</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44704</xdr:rowOff>
    </xdr:from>
    <xdr:to>
      <xdr:col>82</xdr:col>
      <xdr:colOff>107950</xdr:colOff>
      <xdr:row>34</xdr:row>
      <xdr:rowOff>49276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58740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21844</xdr:rowOff>
    </xdr:from>
    <xdr:to>
      <xdr:col>78</xdr:col>
      <xdr:colOff>69850</xdr:colOff>
      <xdr:row>34</xdr:row>
      <xdr:rowOff>49276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58511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21844</xdr:rowOff>
    </xdr:from>
    <xdr:to>
      <xdr:col>73</xdr:col>
      <xdr:colOff>180975</xdr:colOff>
      <xdr:row>34</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58511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34</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584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165354</xdr:rowOff>
    </xdr:from>
    <xdr:to>
      <xdr:col>82</xdr:col>
      <xdr:colOff>158750</xdr:colOff>
      <xdr:row>34</xdr:row>
      <xdr:rowOff>95504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73931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169926</xdr:rowOff>
    </xdr:from>
    <xdr:to>
      <xdr:col>78</xdr:col>
      <xdr:colOff>120650</xdr:colOff>
      <xdr:row>34</xdr:row>
      <xdr:rowOff>100076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110253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59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142494</xdr:rowOff>
    </xdr:from>
    <xdr:to>
      <xdr:col>74</xdr:col>
      <xdr:colOff>31750</xdr:colOff>
      <xdr:row>34</xdr:row>
      <xdr:rowOff>72644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82821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２</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８</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している。主な要因は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令和２年度より</a:t>
          </a:r>
          <a:r>
            <a:rPr kumimoji="1" lang="ja-JP" altLang="ja-JP" sz="1100" b="0" i="0" u="none" strike="noStrike" kern="0" cap="none" spc="0" normalizeH="0" baseline="0" noProof="0">
              <a:ln>
                <a:noFill/>
              </a:ln>
              <a:solidFill>
                <a:prstClr val="black"/>
              </a:solidFill>
              <a:effectLst/>
              <a:uLnTx/>
              <a:uFillTx/>
              <a:latin typeface="+mn-lt"/>
              <a:ea typeface="+mn-ea"/>
              <a:cs typeface="+mn-cs"/>
            </a:rPr>
            <a:t>清掃センター建替、ケーブルテレビ光ファイバー網整備、車えび種苗生産施設整備等の事業において多額の借入を行っており、その元金償還が始まる令和５年度より増加</a:t>
          </a:r>
          <a:r>
            <a:rPr kumimoji="1" lang="ja-JP" altLang="en-US" sz="1100" b="0" i="0" u="none" strike="noStrike" kern="0" cap="none" spc="0" normalizeH="0" baseline="0" noProof="0">
              <a:ln>
                <a:noFill/>
              </a:ln>
              <a:solidFill>
                <a:prstClr val="black"/>
              </a:solidFill>
              <a:effectLst/>
              <a:uLnTx/>
              <a:uFillTx/>
              <a:latin typeface="+mn-lt"/>
              <a:ea typeface="+mn-ea"/>
              <a:cs typeface="+mn-cs"/>
            </a:rPr>
            <a:t>して</a:t>
          </a:r>
          <a:r>
            <a:rPr kumimoji="1" lang="ja-JP" altLang="ja-JP" sz="1100" b="0" i="0" u="none" strike="noStrike" kern="0" cap="none" spc="0" normalizeH="0" baseline="0" noProof="0">
              <a:ln>
                <a:noFill/>
              </a:ln>
              <a:solidFill>
                <a:prstClr val="black"/>
              </a:solidFill>
              <a:effectLst/>
              <a:uLnTx/>
              <a:uFillTx/>
              <a:latin typeface="+mn-lt"/>
              <a:ea typeface="+mn-ea"/>
              <a:cs typeface="+mn-cs"/>
            </a:rPr>
            <a:t>いる。今後も、将来負担の増とならないよう、交付税措置の割合の高い地方債を中心に借入を考慮し、財政の健全化に努める。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104140</xdr:rowOff>
    </xdr:from>
    <xdr:to>
      <xdr:col>24</xdr:col>
      <xdr:colOff>25400</xdr:colOff>
      <xdr:row>76</xdr:row>
      <xdr:rowOff>39370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296289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104140</xdr:rowOff>
    </xdr:from>
    <xdr:to>
      <xdr:col>19</xdr:col>
      <xdr:colOff>187325</xdr:colOff>
      <xdr:row>75</xdr:row>
      <xdr:rowOff>130810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29628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76</xdr:row>
      <xdr:rowOff>46989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2989560"/>
          <a:ext cx="88900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0771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160020</xdr:rowOff>
    </xdr:from>
    <xdr:to>
      <xdr:col>24</xdr:col>
      <xdr:colOff>76200</xdr:colOff>
      <xdr:row>76</xdr:row>
      <xdr:rowOff>90170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5097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53340</xdr:rowOff>
    </xdr:from>
    <xdr:to>
      <xdr:col>20</xdr:col>
      <xdr:colOff>38100</xdr:colOff>
      <xdr:row>75</xdr:row>
      <xdr:rowOff>154939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165117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a:t>
          </a:r>
          <a:r>
            <a:rPr kumimoji="1" lang="ja-JP" altLang="en-US" sz="1100" b="0" i="0" u="none" strike="noStrike" kern="0" cap="none" spc="0" normalizeH="0" baseline="0" noProof="0">
              <a:ln>
                <a:noFill/>
              </a:ln>
              <a:solidFill>
                <a:prstClr val="black"/>
              </a:solidFill>
              <a:effectLst/>
              <a:uLnTx/>
              <a:uFillTx/>
              <a:latin typeface="+mn-lt"/>
              <a:ea typeface="+mn-ea"/>
              <a:cs typeface="+mn-cs"/>
            </a:rPr>
            <a:t>２</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している。その要因は、繰出金の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である。今後も引き続き、歳出削減策を実施し、併せて職員の経費削減に対する意識の高揚を引き続き図っていき、財政の健全化を図っていく。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165100</xdr:rowOff>
    </xdr:from>
    <xdr:to>
      <xdr:col>82</xdr:col>
      <xdr:colOff>107950</xdr:colOff>
      <xdr:row>79</xdr:row>
      <xdr:rowOff>96520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53820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8889</xdr:rowOff>
    </xdr:from>
    <xdr:to>
      <xdr:col>78</xdr:col>
      <xdr:colOff>69850</xdr:colOff>
      <xdr:row>78</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381989"/>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8889</xdr:rowOff>
    </xdr:from>
    <xdr:to>
      <xdr:col>73</xdr:col>
      <xdr:colOff>180975</xdr:colOff>
      <xdr:row>78</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3819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79</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5001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45720</xdr:rowOff>
    </xdr:from>
    <xdr:to>
      <xdr:col>82</xdr:col>
      <xdr:colOff>158750</xdr:colOff>
      <xdr:row>79</xdr:row>
      <xdr:rowOff>147320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17797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114300</xdr:rowOff>
    </xdr:from>
    <xdr:to>
      <xdr:col>78</xdr:col>
      <xdr:colOff>120650</xdr:colOff>
      <xdr:row>79</xdr:row>
      <xdr:rowOff>44450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29227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129539</xdr:rowOff>
    </xdr:from>
    <xdr:to>
      <xdr:col>74</xdr:col>
      <xdr:colOff>31750</xdr:colOff>
      <xdr:row>78</xdr:row>
      <xdr:rowOff>59689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44466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7620</xdr:rowOff>
    </xdr:from>
    <xdr:to>
      <xdr:col>65</xdr:col>
      <xdr:colOff>53975</xdr:colOff>
      <xdr:row>79</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93997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105195</xdr:rowOff>
    </xdr:from>
    <xdr:to>
      <xdr:col>29</xdr:col>
      <xdr:colOff>127000</xdr:colOff>
      <xdr:row>16</xdr:row>
      <xdr:rowOff>136371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96020"/>
          <a:ext cx="647700" cy="31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136371</xdr:rowOff>
    </xdr:from>
    <xdr:to>
      <xdr:col>26</xdr:col>
      <xdr:colOff>50800</xdr:colOff>
      <xdr:row>17</xdr:row>
      <xdr:rowOff>23076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27196"/>
          <a:ext cx="698500" cy="58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23076</xdr:rowOff>
    </xdr:from>
    <xdr:to>
      <xdr:col>22</xdr:col>
      <xdr:colOff>114300</xdr:colOff>
      <xdr:row>17</xdr:row>
      <xdr:rowOff>49741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85351"/>
          <a:ext cx="698500" cy="26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13209</xdr:rowOff>
    </xdr:from>
    <xdr:to>
      <xdr:col>18</xdr:col>
      <xdr:colOff>177800</xdr:colOff>
      <xdr:row>17</xdr:row>
      <xdr:rowOff>49741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975484"/>
          <a:ext cx="698500" cy="36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54395</xdr:rowOff>
    </xdr:from>
    <xdr:to>
      <xdr:col>29</xdr:col>
      <xdr:colOff>177800</xdr:colOff>
      <xdr:row>16</xdr:row>
      <xdr:rowOff>155995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45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70922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9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85571</xdr:rowOff>
    </xdr:from>
    <xdr:to>
      <xdr:col>26</xdr:col>
      <xdr:colOff>101600</xdr:colOff>
      <xdr:row>17</xdr:row>
      <xdr:rowOff>15721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76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25898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4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143726</xdr:rowOff>
    </xdr:from>
    <xdr:to>
      <xdr:col>22</xdr:col>
      <xdr:colOff>165100</xdr:colOff>
      <xdr:row>17</xdr:row>
      <xdr:rowOff>73876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34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84053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03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170391</xdr:rowOff>
    </xdr:from>
    <xdr:to>
      <xdr:col>19</xdr:col>
      <xdr:colOff>38100</xdr:colOff>
      <xdr:row>17</xdr:row>
      <xdr:rowOff>100541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61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110718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3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133859</xdr:rowOff>
    </xdr:from>
    <xdr:to>
      <xdr:col>15</xdr:col>
      <xdr:colOff>101600</xdr:colOff>
      <xdr:row>17</xdr:row>
      <xdr:rowOff>64009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24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74186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9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276038</xdr:rowOff>
    </xdr:from>
    <xdr:to>
      <xdr:col>29</xdr:col>
      <xdr:colOff>127000</xdr:colOff>
      <xdr:row>35</xdr:row>
      <xdr:rowOff>318956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86388"/>
          <a:ext cx="647700" cy="4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312308</xdr:rowOff>
    </xdr:from>
    <xdr:to>
      <xdr:col>26</xdr:col>
      <xdr:colOff>50800</xdr:colOff>
      <xdr:row>35</xdr:row>
      <xdr:rowOff>318956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922658"/>
          <a:ext cx="698500" cy="6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281949</xdr:rowOff>
    </xdr:from>
    <xdr:to>
      <xdr:col>22</xdr:col>
      <xdr:colOff>114300</xdr:colOff>
      <xdr:row>35</xdr:row>
      <xdr:rowOff>312308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92299"/>
          <a:ext cx="698500" cy="30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268270</xdr:rowOff>
    </xdr:from>
    <xdr:to>
      <xdr:col>18</xdr:col>
      <xdr:colOff>177800</xdr:colOff>
      <xdr:row>35</xdr:row>
      <xdr:rowOff>281949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78620"/>
          <a:ext cx="698500" cy="13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225238</xdr:rowOff>
    </xdr:from>
    <xdr:to>
      <xdr:col>29</xdr:col>
      <xdr:colOff>177800</xdr:colOff>
      <xdr:row>35</xdr:row>
      <xdr:rowOff>326838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35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197315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0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268156</xdr:rowOff>
    </xdr:from>
    <xdr:to>
      <xdr:col>26</xdr:col>
      <xdr:colOff>101600</xdr:colOff>
      <xdr:row>36</xdr:row>
      <xdr:rowOff>26856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78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11633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64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261508</xdr:rowOff>
    </xdr:from>
    <xdr:to>
      <xdr:col>22</xdr:col>
      <xdr:colOff>165100</xdr:colOff>
      <xdr:row>36</xdr:row>
      <xdr:rowOff>20208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71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4985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5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231149</xdr:rowOff>
    </xdr:from>
    <xdr:to>
      <xdr:col>19</xdr:col>
      <xdr:colOff>38100</xdr:colOff>
      <xdr:row>35</xdr:row>
      <xdr:rowOff>332749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41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317526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2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217470</xdr:rowOff>
    </xdr:from>
    <xdr:to>
      <xdr:col>15</xdr:col>
      <xdr:colOff>101600</xdr:colOff>
      <xdr:row>35</xdr:row>
      <xdr:rowOff>319070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27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303847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1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
1,756
6.99
2,979,402
2,576,367
400,102
1,471,011
2,941,479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119181</xdr:rowOff>
    </xdr:from>
    <xdr:to>
      <xdr:col>24</xdr:col>
      <xdr:colOff>63500</xdr:colOff>
      <xdr:row>35</xdr:row>
      <xdr:rowOff>166467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19931"/>
          <a:ext cx="838200" cy="4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166467</xdr:rowOff>
    </xdr:from>
    <xdr:to>
      <xdr:col>19</xdr:col>
      <xdr:colOff>177800</xdr:colOff>
      <xdr:row>36</xdr:row>
      <xdr:rowOff>22910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67217"/>
          <a:ext cx="889000" cy="2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22910</xdr:rowOff>
    </xdr:from>
    <xdr:to>
      <xdr:col>15</xdr:col>
      <xdr:colOff>50800</xdr:colOff>
      <xdr:row>36</xdr:row>
      <xdr:rowOff>62298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95110"/>
          <a:ext cx="889000" cy="3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51331</xdr:rowOff>
    </xdr:from>
    <xdr:to>
      <xdr:col>10</xdr:col>
      <xdr:colOff>114300</xdr:colOff>
      <xdr:row>36</xdr:row>
      <xdr:rowOff>62298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223531"/>
          <a:ext cx="889000" cy="1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68381</xdr:rowOff>
    </xdr:from>
    <xdr:to>
      <xdr:col>24</xdr:col>
      <xdr:colOff>114300</xdr:colOff>
      <xdr:row>35</xdr:row>
      <xdr:rowOff>169981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6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91258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2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115667</xdr:rowOff>
    </xdr:from>
    <xdr:to>
      <xdr:col>20</xdr:col>
      <xdr:colOff>38100</xdr:colOff>
      <xdr:row>36</xdr:row>
      <xdr:rowOff>45817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1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62344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9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143560</xdr:rowOff>
    </xdr:from>
    <xdr:to>
      <xdr:col>15</xdr:col>
      <xdr:colOff>101600</xdr:colOff>
      <xdr:row>36</xdr:row>
      <xdr:rowOff>73710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90237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1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11498</xdr:rowOff>
    </xdr:from>
    <xdr:to>
      <xdr:col>10</xdr:col>
      <xdr:colOff>165100</xdr:colOff>
      <xdr:row>36</xdr:row>
      <xdr:rowOff>113098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129625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5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531</xdr:rowOff>
    </xdr:from>
    <xdr:to>
      <xdr:col>6</xdr:col>
      <xdr:colOff>38100</xdr:colOff>
      <xdr:row>36</xdr:row>
      <xdr:rowOff>102131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118658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4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83284</xdr:rowOff>
    </xdr:from>
    <xdr:to>
      <xdr:col>24</xdr:col>
      <xdr:colOff>63500</xdr:colOff>
      <xdr:row>57</xdr:row>
      <xdr:rowOff>85172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55934"/>
          <a:ext cx="838200" cy="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85172</xdr:rowOff>
    </xdr:from>
    <xdr:to>
      <xdr:col>19</xdr:col>
      <xdr:colOff>177800</xdr:colOff>
      <xdr:row>57</xdr:row>
      <xdr:rowOff>142515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57822"/>
          <a:ext cx="889000" cy="5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129056</xdr:rowOff>
    </xdr:from>
    <xdr:to>
      <xdr:col>15</xdr:col>
      <xdr:colOff>50800</xdr:colOff>
      <xdr:row>57</xdr:row>
      <xdr:rowOff>142515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01706"/>
          <a:ext cx="889000" cy="1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129056</xdr:rowOff>
    </xdr:from>
    <xdr:to>
      <xdr:col>10</xdr:col>
      <xdr:colOff>114300</xdr:colOff>
      <xdr:row>57</xdr:row>
      <xdr:rowOff>145006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01706"/>
          <a:ext cx="889000" cy="1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32484</xdr:rowOff>
    </xdr:from>
    <xdr:to>
      <xdr:col>24</xdr:col>
      <xdr:colOff>114300</xdr:colOff>
      <xdr:row>57</xdr:row>
      <xdr:rowOff>134084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0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10911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34372</xdr:rowOff>
    </xdr:from>
    <xdr:to>
      <xdr:col>20</xdr:col>
      <xdr:colOff>38100</xdr:colOff>
      <xdr:row>57</xdr:row>
      <xdr:rowOff>135972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127099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89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91715</xdr:rowOff>
    </xdr:from>
    <xdr:to>
      <xdr:col>15</xdr:col>
      <xdr:colOff>101600</xdr:colOff>
      <xdr:row>58</xdr:row>
      <xdr:rowOff>21865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12992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5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78256</xdr:rowOff>
    </xdr:from>
    <xdr:to>
      <xdr:col>10</xdr:col>
      <xdr:colOff>165100</xdr:colOff>
      <xdr:row>58</xdr:row>
      <xdr:rowOff>8406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170983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94206</xdr:rowOff>
    </xdr:from>
    <xdr:to>
      <xdr:col>6</xdr:col>
      <xdr:colOff>38100</xdr:colOff>
      <xdr:row>58</xdr:row>
      <xdr:rowOff>24356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15483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5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117878</xdr:rowOff>
    </xdr:from>
    <xdr:to>
      <xdr:col>24</xdr:col>
      <xdr:colOff>63500</xdr:colOff>
      <xdr:row>78</xdr:row>
      <xdr:rowOff>119542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90978"/>
          <a:ext cx="8382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119542</xdr:rowOff>
    </xdr:from>
    <xdr:to>
      <xdr:col>19</xdr:col>
      <xdr:colOff>177800</xdr:colOff>
      <xdr:row>78</xdr:row>
      <xdr:rowOff>125471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92642"/>
          <a:ext cx="889000" cy="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122300</xdr:rowOff>
    </xdr:from>
    <xdr:to>
      <xdr:col>15</xdr:col>
      <xdr:colOff>50800</xdr:colOff>
      <xdr:row>78</xdr:row>
      <xdr:rowOff>125471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95400"/>
          <a:ext cx="889000" cy="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120621</xdr:rowOff>
    </xdr:from>
    <xdr:to>
      <xdr:col>10</xdr:col>
      <xdr:colOff>114300</xdr:colOff>
      <xdr:row>78</xdr:row>
      <xdr:rowOff>122300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93721"/>
          <a:ext cx="88900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67078</xdr:rowOff>
    </xdr:from>
    <xdr:to>
      <xdr:col>24</xdr:col>
      <xdr:colOff>114300</xdr:colOff>
      <xdr:row>78</xdr:row>
      <xdr:rowOff>168678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153455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68742</xdr:rowOff>
    </xdr:from>
    <xdr:to>
      <xdr:col>20</xdr:col>
      <xdr:colOff>38100</xdr:colOff>
      <xdr:row>78</xdr:row>
      <xdr:rowOff>170342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161469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3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74671</xdr:rowOff>
    </xdr:from>
    <xdr:to>
      <xdr:col>15</xdr:col>
      <xdr:colOff>101600</xdr:colOff>
      <xdr:row>79</xdr:row>
      <xdr:rowOff>4821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167398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4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71500</xdr:rowOff>
    </xdr:from>
    <xdr:to>
      <xdr:col>10</xdr:col>
      <xdr:colOff>165100</xdr:colOff>
      <xdr:row>79</xdr:row>
      <xdr:rowOff>1650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164227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69821</xdr:rowOff>
    </xdr:from>
    <xdr:to>
      <xdr:col>6</xdr:col>
      <xdr:colOff>38100</xdr:colOff>
      <xdr:row>78</xdr:row>
      <xdr:rowOff>171421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4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162548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3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153980</xdr:rowOff>
    </xdr:from>
    <xdr:to>
      <xdr:col>24</xdr:col>
      <xdr:colOff>63500</xdr:colOff>
      <xdr:row>96</xdr:row>
      <xdr:rowOff>39565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41730"/>
          <a:ext cx="838200" cy="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153980</xdr:rowOff>
    </xdr:from>
    <xdr:to>
      <xdr:col>19</xdr:col>
      <xdr:colOff>177800</xdr:colOff>
      <xdr:row>96</xdr:row>
      <xdr:rowOff>142215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41730"/>
          <a:ext cx="889000" cy="1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142215</xdr:rowOff>
    </xdr:from>
    <xdr:to>
      <xdr:col>15</xdr:col>
      <xdr:colOff>50800</xdr:colOff>
      <xdr:row>97</xdr:row>
      <xdr:rowOff>53136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01415"/>
          <a:ext cx="889000" cy="8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53136</xdr:rowOff>
    </xdr:from>
    <xdr:to>
      <xdr:col>10</xdr:col>
      <xdr:colOff>114300</xdr:colOff>
      <xdr:row>97</xdr:row>
      <xdr:rowOff>55842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83786"/>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160215</xdr:rowOff>
    </xdr:from>
    <xdr:to>
      <xdr:col>24</xdr:col>
      <xdr:colOff>114300</xdr:colOff>
      <xdr:row>96</xdr:row>
      <xdr:rowOff>90365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138642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2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103180</xdr:rowOff>
    </xdr:from>
    <xdr:to>
      <xdr:col>20</xdr:col>
      <xdr:colOff>38100</xdr:colOff>
      <xdr:row>96</xdr:row>
      <xdr:rowOff>33330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24457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8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91415</xdr:rowOff>
    </xdr:from>
    <xdr:to>
      <xdr:col>15</xdr:col>
      <xdr:colOff>101600</xdr:colOff>
      <xdr:row>97</xdr:row>
      <xdr:rowOff>21565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12692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2336</xdr:rowOff>
    </xdr:from>
    <xdr:to>
      <xdr:col>10</xdr:col>
      <xdr:colOff>165100</xdr:colOff>
      <xdr:row>97</xdr:row>
      <xdr:rowOff>103936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3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95063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5042</xdr:rowOff>
    </xdr:from>
    <xdr:to>
      <xdr:col>6</xdr:col>
      <xdr:colOff>38100</xdr:colOff>
      <xdr:row>97</xdr:row>
      <xdr:rowOff>106642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3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97769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2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31353</xdr:rowOff>
    </xdr:from>
    <xdr:to>
      <xdr:col>55</xdr:col>
      <xdr:colOff>0</xdr:colOff>
      <xdr:row>38</xdr:row>
      <xdr:rowOff>54653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546453"/>
          <a:ext cx="838200" cy="2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54653</xdr:rowOff>
    </xdr:from>
    <xdr:to>
      <xdr:col>50</xdr:col>
      <xdr:colOff>114300</xdr:colOff>
      <xdr:row>38</xdr:row>
      <xdr:rowOff>85794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569753"/>
          <a:ext cx="889000" cy="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42476</xdr:rowOff>
    </xdr:from>
    <xdr:to>
      <xdr:col>45</xdr:col>
      <xdr:colOff>177800</xdr:colOff>
      <xdr:row>38</xdr:row>
      <xdr:rowOff>85794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386126"/>
          <a:ext cx="889000" cy="2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42476</xdr:rowOff>
    </xdr:from>
    <xdr:to>
      <xdr:col>41</xdr:col>
      <xdr:colOff>50800</xdr:colOff>
      <xdr:row>38</xdr:row>
      <xdr:rowOff>125483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86126"/>
          <a:ext cx="889000" cy="25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152003</xdr:rowOff>
    </xdr:from>
    <xdr:to>
      <xdr:col>55</xdr:col>
      <xdr:colOff>50800</xdr:colOff>
      <xdr:row>38</xdr:row>
      <xdr:rowOff>82153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9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66930</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41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3853</xdr:rowOff>
    </xdr:from>
    <xdr:to>
      <xdr:col>50</xdr:col>
      <xdr:colOff>165100</xdr:colOff>
      <xdr:row>38</xdr:row>
      <xdr:rowOff>105453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5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96580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61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34994</xdr:rowOff>
    </xdr:from>
    <xdr:to>
      <xdr:col>46</xdr:col>
      <xdr:colOff>38100</xdr:colOff>
      <xdr:row>38</xdr:row>
      <xdr:rowOff>136594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5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127721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6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163126</xdr:rowOff>
    </xdr:from>
    <xdr:to>
      <xdr:col>41</xdr:col>
      <xdr:colOff>101600</xdr:colOff>
      <xdr:row>37</xdr:row>
      <xdr:rowOff>93276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84403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2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74683</xdr:rowOff>
    </xdr:from>
    <xdr:to>
      <xdr:col>36</xdr:col>
      <xdr:colOff>165100</xdr:colOff>
      <xdr:row>39</xdr:row>
      <xdr:rowOff>4833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8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167410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8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70835</xdr:rowOff>
    </xdr:from>
    <xdr:to>
      <xdr:col>55</xdr:col>
      <xdr:colOff>0</xdr:colOff>
      <xdr:row>58</xdr:row>
      <xdr:rowOff>155355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43485"/>
          <a:ext cx="838200" cy="25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70835</xdr:rowOff>
    </xdr:from>
    <xdr:to>
      <xdr:col>50</xdr:col>
      <xdr:colOff>114300</xdr:colOff>
      <xdr:row>58</xdr:row>
      <xdr:rowOff>111037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43485"/>
          <a:ext cx="889000" cy="2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131794</xdr:rowOff>
    </xdr:from>
    <xdr:to>
      <xdr:col>45</xdr:col>
      <xdr:colOff>177800</xdr:colOff>
      <xdr:row>58</xdr:row>
      <xdr:rowOff>111037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732994"/>
          <a:ext cx="889000" cy="32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131794</xdr:rowOff>
    </xdr:from>
    <xdr:to>
      <xdr:col>41</xdr:col>
      <xdr:colOff>50800</xdr:colOff>
      <xdr:row>57</xdr:row>
      <xdr:rowOff>127131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732994"/>
          <a:ext cx="889000" cy="16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104555</xdr:rowOff>
    </xdr:from>
    <xdr:to>
      <xdr:col>55</xdr:col>
      <xdr:colOff>50800</xdr:colOff>
      <xdr:row>59</xdr:row>
      <xdr:rowOff>34705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19482</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6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20035</xdr:rowOff>
    </xdr:from>
    <xdr:to>
      <xdr:col>50</xdr:col>
      <xdr:colOff>165100</xdr:colOff>
      <xdr:row>57</xdr:row>
      <xdr:rowOff>121635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138162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6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60237</xdr:rowOff>
    </xdr:from>
    <xdr:to>
      <xdr:col>46</xdr:col>
      <xdr:colOff>38100</xdr:colOff>
      <xdr:row>58</xdr:row>
      <xdr:rowOff>161837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152964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9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80994</xdr:rowOff>
    </xdr:from>
    <xdr:to>
      <xdr:col>41</xdr:col>
      <xdr:colOff>101600</xdr:colOff>
      <xdr:row>57</xdr:row>
      <xdr:rowOff>11144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6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27671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45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76331</xdr:rowOff>
    </xdr:from>
    <xdr:to>
      <xdr:col>36</xdr:col>
      <xdr:colOff>165100</xdr:colOff>
      <xdr:row>58</xdr:row>
      <xdr:rowOff>6481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4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23008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37018</xdr:rowOff>
    </xdr:from>
    <xdr:to>
      <xdr:col>55</xdr:col>
      <xdr:colOff>0</xdr:colOff>
      <xdr:row>79</xdr:row>
      <xdr:rowOff>82716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238668"/>
          <a:ext cx="838200" cy="38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37018</xdr:rowOff>
    </xdr:from>
    <xdr:to>
      <xdr:col>50</xdr:col>
      <xdr:colOff>114300</xdr:colOff>
      <xdr:row>79</xdr:row>
      <xdr:rowOff>52288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238668"/>
          <a:ext cx="889000" cy="35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26003</xdr:rowOff>
    </xdr:from>
    <xdr:to>
      <xdr:col>45</xdr:col>
      <xdr:colOff>177800</xdr:colOff>
      <xdr:row>79</xdr:row>
      <xdr:rowOff>52288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227653"/>
          <a:ext cx="889000" cy="36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26003</xdr:rowOff>
    </xdr:from>
    <xdr:to>
      <xdr:col>41</xdr:col>
      <xdr:colOff>50800</xdr:colOff>
      <xdr:row>79</xdr:row>
      <xdr:rowOff>49357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227653"/>
          <a:ext cx="889000" cy="36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31916</xdr:rowOff>
    </xdr:from>
    <xdr:to>
      <xdr:col>55</xdr:col>
      <xdr:colOff>50800</xdr:colOff>
      <xdr:row>79</xdr:row>
      <xdr:rowOff>133516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157668</xdr:rowOff>
    </xdr:from>
    <xdr:to>
      <xdr:col>50</xdr:col>
      <xdr:colOff>165100</xdr:colOff>
      <xdr:row>77</xdr:row>
      <xdr:rowOff>87818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18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104344</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96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1488</xdr:rowOff>
    </xdr:from>
    <xdr:to>
      <xdr:col>46</xdr:col>
      <xdr:colOff>38100</xdr:colOff>
      <xdr:row>79</xdr:row>
      <xdr:rowOff>103088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94215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146653</xdr:rowOff>
    </xdr:from>
    <xdr:to>
      <xdr:col>41</xdr:col>
      <xdr:colOff>101600</xdr:colOff>
      <xdr:row>77</xdr:row>
      <xdr:rowOff>76803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17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93330</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95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170007</xdr:rowOff>
    </xdr:from>
    <xdr:to>
      <xdr:col>36</xdr:col>
      <xdr:colOff>165100</xdr:colOff>
      <xdr:row>79</xdr:row>
      <xdr:rowOff>100157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4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91284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3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34829</xdr:rowOff>
    </xdr:from>
    <xdr:to>
      <xdr:col>55</xdr:col>
      <xdr:colOff>0</xdr:colOff>
      <xdr:row>99</xdr:row>
      <xdr:rowOff>56201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7008379"/>
          <a:ext cx="838200" cy="2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169514</xdr:rowOff>
    </xdr:from>
    <xdr:to>
      <xdr:col>50</xdr:col>
      <xdr:colOff>114300</xdr:colOff>
      <xdr:row>99</xdr:row>
      <xdr:rowOff>56201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71614"/>
          <a:ext cx="889000" cy="5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81724</xdr:rowOff>
    </xdr:from>
    <xdr:to>
      <xdr:col>45</xdr:col>
      <xdr:colOff>177800</xdr:colOff>
      <xdr:row>98</xdr:row>
      <xdr:rowOff>169514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83824"/>
          <a:ext cx="889000" cy="8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124844</xdr:rowOff>
    </xdr:from>
    <xdr:to>
      <xdr:col>41</xdr:col>
      <xdr:colOff>50800</xdr:colOff>
      <xdr:row>98</xdr:row>
      <xdr:rowOff>81724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55494"/>
          <a:ext cx="889000" cy="12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155479</xdr:rowOff>
    </xdr:from>
    <xdr:to>
      <xdr:col>55</xdr:col>
      <xdr:colOff>50800</xdr:colOff>
      <xdr:row>99</xdr:row>
      <xdr:rowOff>85629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70406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7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5401</xdr:rowOff>
    </xdr:from>
    <xdr:to>
      <xdr:col>50</xdr:col>
      <xdr:colOff>165100</xdr:colOff>
      <xdr:row>99</xdr:row>
      <xdr:rowOff>107001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7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98128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7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118714</xdr:rowOff>
    </xdr:from>
    <xdr:to>
      <xdr:col>46</xdr:col>
      <xdr:colOff>38100</xdr:colOff>
      <xdr:row>99</xdr:row>
      <xdr:rowOff>48864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39991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1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30924</xdr:rowOff>
    </xdr:from>
    <xdr:to>
      <xdr:col>41</xdr:col>
      <xdr:colOff>101600</xdr:colOff>
      <xdr:row>98</xdr:row>
      <xdr:rowOff>132524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123651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2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74044</xdr:rowOff>
    </xdr:from>
    <xdr:to>
      <xdr:col>36</xdr:col>
      <xdr:colOff>165100</xdr:colOff>
      <xdr:row>98</xdr:row>
      <xdr:rowOff>4194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0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20721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7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120255</xdr:rowOff>
    </xdr:from>
    <xdr:to>
      <xdr:col>85</xdr:col>
      <xdr:colOff>127000</xdr:colOff>
      <xdr:row>39</xdr:row>
      <xdr:rowOff>40462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35355"/>
          <a:ext cx="838200" cy="9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40462</xdr:rowOff>
    </xdr:from>
    <xdr:to>
      <xdr:col>81</xdr:col>
      <xdr:colOff>50800</xdr:colOff>
      <xdr:row>39</xdr:row>
      <xdr:rowOff>42903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7012"/>
          <a:ext cx="889000" cy="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42903</xdr:rowOff>
    </xdr:from>
    <xdr:to>
      <xdr:col>76</xdr:col>
      <xdr:colOff>114300</xdr:colOff>
      <xdr:row>39</xdr:row>
      <xdr:rowOff>43370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9453"/>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43370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9920"/>
          <a:ext cx="8890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69455</xdr:rowOff>
    </xdr:from>
    <xdr:to>
      <xdr:col>85</xdr:col>
      <xdr:colOff>177800</xdr:colOff>
      <xdr:row>38</xdr:row>
      <xdr:rowOff>171055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8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28832</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161112</xdr:rowOff>
    </xdr:from>
    <xdr:to>
      <xdr:col>81</xdr:col>
      <xdr:colOff>101600</xdr:colOff>
      <xdr:row>39</xdr:row>
      <xdr:rowOff>91262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82389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163553</xdr:rowOff>
    </xdr:from>
    <xdr:to>
      <xdr:col>76</xdr:col>
      <xdr:colOff>165100</xdr:colOff>
      <xdr:row>39</xdr:row>
      <xdr:rowOff>93703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84830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7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164020</xdr:rowOff>
    </xdr:from>
    <xdr:to>
      <xdr:col>72</xdr:col>
      <xdr:colOff>38100</xdr:colOff>
      <xdr:row>39</xdr:row>
      <xdr:rowOff>94170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85297</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71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149661</xdr:rowOff>
    </xdr:from>
    <xdr:to>
      <xdr:col>85</xdr:col>
      <xdr:colOff>127000</xdr:colOff>
      <xdr:row>78</xdr:row>
      <xdr:rowOff>33336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51311"/>
          <a:ext cx="83820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20532</xdr:rowOff>
    </xdr:from>
    <xdr:to>
      <xdr:col>81</xdr:col>
      <xdr:colOff>50800</xdr:colOff>
      <xdr:row>78</xdr:row>
      <xdr:rowOff>33336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93632"/>
          <a:ext cx="88900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14753</xdr:rowOff>
    </xdr:from>
    <xdr:to>
      <xdr:col>76</xdr:col>
      <xdr:colOff>114300</xdr:colOff>
      <xdr:row>78</xdr:row>
      <xdr:rowOff>20532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387853"/>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169732</xdr:rowOff>
    </xdr:from>
    <xdr:to>
      <xdr:col>71</xdr:col>
      <xdr:colOff>177800</xdr:colOff>
      <xdr:row>78</xdr:row>
      <xdr:rowOff>14753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71382"/>
          <a:ext cx="889000" cy="1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98861</xdr:rowOff>
    </xdr:from>
    <xdr:to>
      <xdr:col>85</xdr:col>
      <xdr:colOff>177800</xdr:colOff>
      <xdr:row>78</xdr:row>
      <xdr:rowOff>29011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0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77288</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7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153986</xdr:rowOff>
    </xdr:from>
    <xdr:to>
      <xdr:col>81</xdr:col>
      <xdr:colOff>101600</xdr:colOff>
      <xdr:row>78</xdr:row>
      <xdr:rowOff>84136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75263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4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141182</xdr:rowOff>
    </xdr:from>
    <xdr:to>
      <xdr:col>76</xdr:col>
      <xdr:colOff>165100</xdr:colOff>
      <xdr:row>78</xdr:row>
      <xdr:rowOff>71332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62459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43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135403</xdr:rowOff>
    </xdr:from>
    <xdr:to>
      <xdr:col>72</xdr:col>
      <xdr:colOff>38100</xdr:colOff>
      <xdr:row>78</xdr:row>
      <xdr:rowOff>65553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56680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42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118932</xdr:rowOff>
    </xdr:from>
    <xdr:to>
      <xdr:col>67</xdr:col>
      <xdr:colOff>101600</xdr:colOff>
      <xdr:row>78</xdr:row>
      <xdr:rowOff>49082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2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40209</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41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89655</xdr:rowOff>
    </xdr:from>
    <xdr:to>
      <xdr:col>85</xdr:col>
      <xdr:colOff>127000</xdr:colOff>
      <xdr:row>97</xdr:row>
      <xdr:rowOff>95011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20305"/>
          <a:ext cx="8382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103405</xdr:rowOff>
    </xdr:from>
    <xdr:to>
      <xdr:col>81</xdr:col>
      <xdr:colOff>50800</xdr:colOff>
      <xdr:row>97</xdr:row>
      <xdr:rowOff>89655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562605"/>
          <a:ext cx="889000" cy="15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103405</xdr:rowOff>
    </xdr:from>
    <xdr:to>
      <xdr:col>76</xdr:col>
      <xdr:colOff>114300</xdr:colOff>
      <xdr:row>98</xdr:row>
      <xdr:rowOff>56792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62605"/>
          <a:ext cx="889000" cy="29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56792</xdr:rowOff>
    </xdr:from>
    <xdr:to>
      <xdr:col>71</xdr:col>
      <xdr:colOff>177800</xdr:colOff>
      <xdr:row>98</xdr:row>
      <xdr:rowOff>78400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58892"/>
          <a:ext cx="889000" cy="2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44211</xdr:rowOff>
    </xdr:from>
    <xdr:to>
      <xdr:col>85</xdr:col>
      <xdr:colOff>177800</xdr:colOff>
      <xdr:row>97</xdr:row>
      <xdr:rowOff>145811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7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67088</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38855</xdr:rowOff>
    </xdr:from>
    <xdr:to>
      <xdr:col>81</xdr:col>
      <xdr:colOff>101600</xdr:colOff>
      <xdr:row>97</xdr:row>
      <xdr:rowOff>140455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6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156982</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4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52605</xdr:rowOff>
    </xdr:from>
    <xdr:to>
      <xdr:col>76</xdr:col>
      <xdr:colOff>165100</xdr:colOff>
      <xdr:row>96</xdr:row>
      <xdr:rowOff>154205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1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170732</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28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5992</xdr:rowOff>
    </xdr:from>
    <xdr:to>
      <xdr:col>72</xdr:col>
      <xdr:colOff>38100</xdr:colOff>
      <xdr:row>98</xdr:row>
      <xdr:rowOff>107592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0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124119</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8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27600</xdr:rowOff>
    </xdr:from>
    <xdr:to>
      <xdr:col>67</xdr:col>
      <xdr:colOff>101600</xdr:colOff>
      <xdr:row>98</xdr:row>
      <xdr:rowOff>129200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145727</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60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47848</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91948"/>
          <a:ext cx="889000" cy="9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168498</xdr:rowOff>
    </xdr:from>
    <xdr:to>
      <xdr:col>98</xdr:col>
      <xdr:colOff>38100</xdr:colOff>
      <xdr:row>58</xdr:row>
      <xdr:rowOff>98648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4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115175</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71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38221</xdr:rowOff>
    </xdr:from>
    <xdr:to>
      <xdr:col>116</xdr:col>
      <xdr:colOff>63500</xdr:colOff>
      <xdr:row>74</xdr:row>
      <xdr:rowOff>69131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725521"/>
          <a:ext cx="838200" cy="3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69131</xdr:rowOff>
    </xdr:from>
    <xdr:to>
      <xdr:col>111</xdr:col>
      <xdr:colOff>177800</xdr:colOff>
      <xdr:row>75</xdr:row>
      <xdr:rowOff>38217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756431"/>
          <a:ext cx="889000" cy="14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163295</xdr:rowOff>
    </xdr:from>
    <xdr:to>
      <xdr:col>107</xdr:col>
      <xdr:colOff>50800</xdr:colOff>
      <xdr:row>75</xdr:row>
      <xdr:rowOff>38217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850595"/>
          <a:ext cx="889000" cy="4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163295</xdr:rowOff>
    </xdr:from>
    <xdr:to>
      <xdr:col>102</xdr:col>
      <xdr:colOff>114300</xdr:colOff>
      <xdr:row>75</xdr:row>
      <xdr:rowOff>106911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850595"/>
          <a:ext cx="889000" cy="11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158871</xdr:rowOff>
    </xdr:from>
    <xdr:to>
      <xdr:col>116</xdr:col>
      <xdr:colOff>114300</xdr:colOff>
      <xdr:row>74</xdr:row>
      <xdr:rowOff>89021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67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10298</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52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18331</xdr:rowOff>
    </xdr:from>
    <xdr:to>
      <xdr:col>112</xdr:col>
      <xdr:colOff>38100</xdr:colOff>
      <xdr:row>74</xdr:row>
      <xdr:rowOff>119931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7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136458</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4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158867</xdr:rowOff>
    </xdr:from>
    <xdr:to>
      <xdr:col>107</xdr:col>
      <xdr:colOff>101600</xdr:colOff>
      <xdr:row>75</xdr:row>
      <xdr:rowOff>89017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4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105544</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62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112495</xdr:rowOff>
    </xdr:from>
    <xdr:to>
      <xdr:col>102</xdr:col>
      <xdr:colOff>165100</xdr:colOff>
      <xdr:row>75</xdr:row>
      <xdr:rowOff>42645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7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59172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57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56111</xdr:rowOff>
    </xdr:from>
    <xdr:to>
      <xdr:col>98</xdr:col>
      <xdr:colOff>38100</xdr:colOff>
      <xdr:row>75</xdr:row>
      <xdr:rowOff>157711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1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2788</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69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１人あたりのコストが類似団体と比較して高いのは主に、人件費、積立金、繰出金である。人件費については、定住促進・雇用の場の確保として職員１人あたりの給与を低くし、職員を多く雇用する施策を実施しているため、全国・県・類似団体と比較して高くなっている。積立金については、今後の</a:t>
          </a:r>
          <a:r>
            <a:rPr kumimoji="1" lang="ja-JP" altLang="en-US" sz="1100" b="0" i="0" u="none" strike="noStrike" kern="0" cap="none" spc="0" normalizeH="0" baseline="0" noProof="0">
              <a:ln>
                <a:noFill/>
              </a:ln>
              <a:solidFill>
                <a:prstClr val="black"/>
              </a:solidFill>
              <a:effectLst/>
              <a:uLnTx/>
              <a:uFillTx/>
              <a:latin typeface="+mn-lt"/>
              <a:ea typeface="+mn-ea"/>
              <a:cs typeface="+mn-cs"/>
            </a:rPr>
            <a:t>公債費の返還</a:t>
          </a:r>
          <a:r>
            <a:rPr kumimoji="1" lang="ja-JP" altLang="ja-JP" sz="1100" b="0" i="0" u="none" strike="noStrike" kern="0" cap="none" spc="0" normalizeH="0" baseline="0" noProof="0">
              <a:ln>
                <a:noFill/>
              </a:ln>
              <a:solidFill>
                <a:prstClr val="black"/>
              </a:solidFill>
              <a:effectLst/>
              <a:uLnTx/>
              <a:uFillTx/>
              <a:latin typeface="+mn-lt"/>
              <a:ea typeface="+mn-ea"/>
              <a:cs typeface="+mn-cs"/>
            </a:rPr>
            <a:t>に充てるため、</a:t>
          </a:r>
          <a:r>
            <a:rPr kumimoji="1" lang="ja-JP" altLang="en-US" sz="1100" b="0" i="0" u="none" strike="noStrike" kern="0" cap="none" spc="0" normalizeH="0" baseline="0" noProof="0">
              <a:ln>
                <a:noFill/>
              </a:ln>
              <a:solidFill>
                <a:prstClr val="black"/>
              </a:solidFill>
              <a:effectLst/>
              <a:uLnTx/>
              <a:uFillTx/>
              <a:latin typeface="+mn-lt"/>
              <a:ea typeface="+mn-ea"/>
              <a:cs typeface="+mn-cs"/>
            </a:rPr>
            <a:t>減債</a:t>
          </a:r>
          <a:r>
            <a:rPr kumimoji="1" lang="ja-JP" altLang="ja-JP" sz="1100" b="0" i="0" u="none" strike="noStrike" kern="0" cap="none" spc="0" normalizeH="0" baseline="0" noProof="0">
              <a:ln>
                <a:noFill/>
              </a:ln>
              <a:solidFill>
                <a:prstClr val="black"/>
              </a:solidFill>
              <a:effectLst/>
              <a:uLnTx/>
              <a:uFillTx/>
              <a:latin typeface="+mn-lt"/>
              <a:ea typeface="+mn-ea"/>
              <a:cs typeface="+mn-cs"/>
            </a:rPr>
            <a:t>基金に、</a:t>
          </a:r>
          <a:r>
            <a:rPr kumimoji="1" lang="ja-JP" altLang="en-US" sz="1100" b="0" i="0" u="none" strike="noStrike" kern="0" cap="none" spc="0" normalizeH="0" baseline="0" noProof="0">
              <a:ln>
                <a:noFill/>
              </a:ln>
              <a:solidFill>
                <a:prstClr val="black"/>
              </a:solidFill>
              <a:effectLst/>
              <a:uLnTx/>
              <a:uFillTx/>
              <a:latin typeface="+mn-lt"/>
              <a:ea typeface="+mn-ea"/>
              <a:cs typeface="+mn-cs"/>
            </a:rPr>
            <a:t>２００百万円</a:t>
          </a:r>
          <a:r>
            <a:rPr kumimoji="1" lang="ja-JP" altLang="ja-JP" sz="1100" b="0" i="0" u="none" strike="noStrike" kern="0" cap="none" spc="0" normalizeH="0" baseline="0" noProof="0">
              <a:ln>
                <a:noFill/>
              </a:ln>
              <a:solidFill>
                <a:prstClr val="black"/>
              </a:solidFill>
              <a:effectLst/>
              <a:uLnTx/>
              <a:uFillTx/>
              <a:latin typeface="+mn-lt"/>
              <a:ea typeface="+mn-ea"/>
              <a:cs typeface="+mn-cs"/>
            </a:rPr>
            <a:t>の積立をしたためである。繰出金については、全国・県・類似団体と比較しても高い。その理由は、</a:t>
          </a:r>
          <a:r>
            <a:rPr kumimoji="1" lang="ja-JP" altLang="en-US" sz="1100" b="0" i="0" u="none" strike="noStrike" kern="0" cap="none" spc="0" normalizeH="0" baseline="0" noProof="0">
              <a:ln>
                <a:noFill/>
              </a:ln>
              <a:solidFill>
                <a:prstClr val="black"/>
              </a:solidFill>
              <a:effectLst/>
              <a:uLnTx/>
              <a:uFillTx/>
              <a:latin typeface="+mn-lt"/>
              <a:ea typeface="+mn-ea"/>
              <a:cs typeface="+mn-cs"/>
            </a:rPr>
            <a:t>老人福祉施設</a:t>
          </a:r>
          <a:r>
            <a:rPr kumimoji="1" lang="ja-JP" altLang="ja-JP" sz="1100" b="0" i="0" u="none" strike="noStrike" kern="0" cap="none" spc="0" normalizeH="0" baseline="0" noProof="0">
              <a:ln>
                <a:noFill/>
              </a:ln>
              <a:solidFill>
                <a:prstClr val="black"/>
              </a:solidFill>
              <a:effectLst/>
              <a:uLnTx/>
              <a:uFillTx/>
              <a:latin typeface="+mn-lt"/>
              <a:ea typeface="+mn-ea"/>
              <a:cs typeface="+mn-cs"/>
            </a:rPr>
            <a:t>特別会計への繰出金が多いためである。今後も引き続き、歳出削減策により、財政の健全化を図っていく。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
1,756
6.99
2,979,402
2,576,367
400,102
1,471,011
2,941,479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2788</xdr:rowOff>
    </xdr:from>
    <xdr:to>
      <xdr:col>24</xdr:col>
      <xdr:colOff>63500</xdr:colOff>
      <xdr:row>37</xdr:row>
      <xdr:rowOff>20504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46438"/>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20504</xdr:rowOff>
    </xdr:from>
    <xdr:to>
      <xdr:col>19</xdr:col>
      <xdr:colOff>177800</xdr:colOff>
      <xdr:row>37</xdr:row>
      <xdr:rowOff>30772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64154"/>
          <a:ext cx="889000" cy="1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30772</xdr:rowOff>
    </xdr:from>
    <xdr:to>
      <xdr:col>15</xdr:col>
      <xdr:colOff>50800</xdr:colOff>
      <xdr:row>37</xdr:row>
      <xdr:rowOff>38449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74422"/>
          <a:ext cx="8890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38221</xdr:rowOff>
    </xdr:from>
    <xdr:to>
      <xdr:col>10</xdr:col>
      <xdr:colOff>114300</xdr:colOff>
      <xdr:row>37</xdr:row>
      <xdr:rowOff>38449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8187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123438</xdr:rowOff>
    </xdr:from>
    <xdr:to>
      <xdr:col>24</xdr:col>
      <xdr:colOff>114300</xdr:colOff>
      <xdr:row>37</xdr:row>
      <xdr:rowOff>53588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146315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4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141154</xdr:rowOff>
    </xdr:from>
    <xdr:to>
      <xdr:col>20</xdr:col>
      <xdr:colOff>38100</xdr:colOff>
      <xdr:row>37</xdr:row>
      <xdr:rowOff>71304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1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87831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8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151422</xdr:rowOff>
    </xdr:from>
    <xdr:to>
      <xdr:col>15</xdr:col>
      <xdr:colOff>101600</xdr:colOff>
      <xdr:row>37</xdr:row>
      <xdr:rowOff>81572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2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98099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9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159099</xdr:rowOff>
    </xdr:from>
    <xdr:to>
      <xdr:col>10</xdr:col>
      <xdr:colOff>165100</xdr:colOff>
      <xdr:row>37</xdr:row>
      <xdr:rowOff>89249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3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105776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0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158871</xdr:rowOff>
    </xdr:from>
    <xdr:to>
      <xdr:col>6</xdr:col>
      <xdr:colOff>38100</xdr:colOff>
      <xdr:row>37</xdr:row>
      <xdr:rowOff>89021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3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105548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0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97342</xdr:rowOff>
    </xdr:from>
    <xdr:to>
      <xdr:col>24</xdr:col>
      <xdr:colOff>63500</xdr:colOff>
      <xdr:row>56</xdr:row>
      <xdr:rowOff>105176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698542"/>
          <a:ext cx="838200" cy="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57543</xdr:rowOff>
    </xdr:from>
    <xdr:to>
      <xdr:col>19</xdr:col>
      <xdr:colOff>177800</xdr:colOff>
      <xdr:row>56</xdr:row>
      <xdr:rowOff>105176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658743"/>
          <a:ext cx="889000" cy="4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97411</xdr:rowOff>
    </xdr:from>
    <xdr:to>
      <xdr:col>15</xdr:col>
      <xdr:colOff>50800</xdr:colOff>
      <xdr:row>56</xdr:row>
      <xdr:rowOff>57543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527161"/>
          <a:ext cx="889000" cy="13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97411</xdr:rowOff>
    </xdr:from>
    <xdr:to>
      <xdr:col>10</xdr:col>
      <xdr:colOff>114300</xdr:colOff>
      <xdr:row>57</xdr:row>
      <xdr:rowOff>20001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527161"/>
          <a:ext cx="889000" cy="26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46542</xdr:rowOff>
    </xdr:from>
    <xdr:to>
      <xdr:col>24</xdr:col>
      <xdr:colOff>114300</xdr:colOff>
      <xdr:row>56</xdr:row>
      <xdr:rowOff>148142</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64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69419</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49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54376</xdr:rowOff>
    </xdr:from>
    <xdr:to>
      <xdr:col>20</xdr:col>
      <xdr:colOff>38100</xdr:colOff>
      <xdr:row>56</xdr:row>
      <xdr:rowOff>155976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65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1053</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43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6743</xdr:rowOff>
    </xdr:from>
    <xdr:to>
      <xdr:col>15</xdr:col>
      <xdr:colOff>101600</xdr:colOff>
      <xdr:row>56</xdr:row>
      <xdr:rowOff>108343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124870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38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46611</xdr:rowOff>
    </xdr:from>
    <xdr:to>
      <xdr:col>10</xdr:col>
      <xdr:colOff>165100</xdr:colOff>
      <xdr:row>55</xdr:row>
      <xdr:rowOff>148211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47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164738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25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140651</xdr:rowOff>
    </xdr:from>
    <xdr:to>
      <xdr:col>6</xdr:col>
      <xdr:colOff>38100</xdr:colOff>
      <xdr:row>57</xdr:row>
      <xdr:rowOff>70801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87328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51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97340</xdr:rowOff>
    </xdr:from>
    <xdr:to>
      <xdr:col>24</xdr:col>
      <xdr:colOff>63500</xdr:colOff>
      <xdr:row>76</xdr:row>
      <xdr:rowOff>109587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27540"/>
          <a:ext cx="8382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109587</xdr:rowOff>
    </xdr:from>
    <xdr:to>
      <xdr:col>19</xdr:col>
      <xdr:colOff>177800</xdr:colOff>
      <xdr:row>76</xdr:row>
      <xdr:rowOff>164567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39787"/>
          <a:ext cx="889000" cy="5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164567</xdr:rowOff>
    </xdr:from>
    <xdr:to>
      <xdr:col>15</xdr:col>
      <xdr:colOff>50800</xdr:colOff>
      <xdr:row>77</xdr:row>
      <xdr:rowOff>43604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94767"/>
          <a:ext cx="889000" cy="5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43604</xdr:rowOff>
    </xdr:from>
    <xdr:to>
      <xdr:col>10</xdr:col>
      <xdr:colOff>114300</xdr:colOff>
      <xdr:row>77</xdr:row>
      <xdr:rowOff>54291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45254"/>
          <a:ext cx="8890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46540</xdr:rowOff>
    </xdr:from>
    <xdr:to>
      <xdr:col>24</xdr:col>
      <xdr:colOff>114300</xdr:colOff>
      <xdr:row>76</xdr:row>
      <xdr:rowOff>148140</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24967</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5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58787</xdr:rowOff>
    </xdr:from>
    <xdr:to>
      <xdr:col>20</xdr:col>
      <xdr:colOff>38100</xdr:colOff>
      <xdr:row>76</xdr:row>
      <xdr:rowOff>160387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8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151514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8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113767</xdr:rowOff>
    </xdr:from>
    <xdr:to>
      <xdr:col>15</xdr:col>
      <xdr:colOff>101600</xdr:colOff>
      <xdr:row>77</xdr:row>
      <xdr:rowOff>43917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35044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3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164254</xdr:rowOff>
    </xdr:from>
    <xdr:to>
      <xdr:col>10</xdr:col>
      <xdr:colOff>165100</xdr:colOff>
      <xdr:row>77</xdr:row>
      <xdr:rowOff>94404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9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85531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8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3491</xdr:rowOff>
    </xdr:from>
    <xdr:to>
      <xdr:col>6</xdr:col>
      <xdr:colOff>38100</xdr:colOff>
      <xdr:row>77</xdr:row>
      <xdr:rowOff>105091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0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96218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97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127274</xdr:rowOff>
    </xdr:from>
    <xdr:to>
      <xdr:col>24</xdr:col>
      <xdr:colOff>63500</xdr:colOff>
      <xdr:row>97</xdr:row>
      <xdr:rowOff>154915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57924"/>
          <a:ext cx="838200" cy="2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127274</xdr:rowOff>
    </xdr:from>
    <xdr:to>
      <xdr:col>19</xdr:col>
      <xdr:colOff>177800</xdr:colOff>
      <xdr:row>98</xdr:row>
      <xdr:rowOff>28628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57924"/>
          <a:ext cx="889000" cy="7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126930</xdr:rowOff>
    </xdr:from>
    <xdr:to>
      <xdr:col>15</xdr:col>
      <xdr:colOff>50800</xdr:colOff>
      <xdr:row>98</xdr:row>
      <xdr:rowOff>28628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586130"/>
          <a:ext cx="889000" cy="24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158167</xdr:rowOff>
    </xdr:from>
    <xdr:to>
      <xdr:col>10</xdr:col>
      <xdr:colOff>114300</xdr:colOff>
      <xdr:row>96</xdr:row>
      <xdr:rowOff>126930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445917"/>
          <a:ext cx="889000" cy="14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104115</xdr:rowOff>
    </xdr:from>
    <xdr:to>
      <xdr:col>24</xdr:col>
      <xdr:colOff>114300</xdr:colOff>
      <xdr:row>98</xdr:row>
      <xdr:rowOff>34265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82542</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1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76474</xdr:rowOff>
    </xdr:from>
    <xdr:to>
      <xdr:col>20</xdr:col>
      <xdr:colOff>38100</xdr:colOff>
      <xdr:row>98</xdr:row>
      <xdr:rowOff>6624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23151</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48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149278</xdr:rowOff>
    </xdr:from>
    <xdr:to>
      <xdr:col>15</xdr:col>
      <xdr:colOff>101600</xdr:colOff>
      <xdr:row>98</xdr:row>
      <xdr:rowOff>79428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70555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7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76130</xdr:rowOff>
    </xdr:from>
    <xdr:to>
      <xdr:col>10</xdr:col>
      <xdr:colOff>165100</xdr:colOff>
      <xdr:row>97</xdr:row>
      <xdr:rowOff>6280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22807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31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107367</xdr:rowOff>
    </xdr:from>
    <xdr:to>
      <xdr:col>6</xdr:col>
      <xdr:colOff>38100</xdr:colOff>
      <xdr:row>96</xdr:row>
      <xdr:rowOff>37517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39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54044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17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128889</xdr:rowOff>
    </xdr:from>
    <xdr:to>
      <xdr:col>55</xdr:col>
      <xdr:colOff>0</xdr:colOff>
      <xdr:row>57</xdr:row>
      <xdr:rowOff>144718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730089"/>
          <a:ext cx="838200" cy="18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128889</xdr:rowOff>
    </xdr:from>
    <xdr:to>
      <xdr:col>50</xdr:col>
      <xdr:colOff>114300</xdr:colOff>
      <xdr:row>57</xdr:row>
      <xdr:rowOff>112560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73008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112560</xdr:rowOff>
    </xdr:from>
    <xdr:to>
      <xdr:col>45</xdr:col>
      <xdr:colOff>177800</xdr:colOff>
      <xdr:row>57</xdr:row>
      <xdr:rowOff>136431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85210"/>
          <a:ext cx="889000" cy="2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136431</xdr:rowOff>
    </xdr:from>
    <xdr:to>
      <xdr:col>41</xdr:col>
      <xdr:colOff>50800</xdr:colOff>
      <xdr:row>57</xdr:row>
      <xdr:rowOff>141893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09081"/>
          <a:ext cx="88900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93918</xdr:rowOff>
    </xdr:from>
    <xdr:to>
      <xdr:col>55</xdr:col>
      <xdr:colOff>50800</xdr:colOff>
      <xdr:row>58</xdr:row>
      <xdr:rowOff>24068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6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78089</xdr:rowOff>
    </xdr:from>
    <xdr:to>
      <xdr:col>50</xdr:col>
      <xdr:colOff>165100</xdr:colOff>
      <xdr:row>57</xdr:row>
      <xdr:rowOff>8239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6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24766</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45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61760</xdr:rowOff>
    </xdr:from>
    <xdr:to>
      <xdr:col>46</xdr:col>
      <xdr:colOff>38100</xdr:colOff>
      <xdr:row>57</xdr:row>
      <xdr:rowOff>163360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154487</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2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85631</xdr:rowOff>
    </xdr:from>
    <xdr:to>
      <xdr:col>41</xdr:col>
      <xdr:colOff>101600</xdr:colOff>
      <xdr:row>58</xdr:row>
      <xdr:rowOff>15781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6908</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5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91093</xdr:rowOff>
    </xdr:from>
    <xdr:to>
      <xdr:col>36</xdr:col>
      <xdr:colOff>165100</xdr:colOff>
      <xdr:row>58</xdr:row>
      <xdr:rowOff>21243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6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12370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5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69813</xdr:rowOff>
    </xdr:from>
    <xdr:to>
      <xdr:col>55</xdr:col>
      <xdr:colOff>0</xdr:colOff>
      <xdr:row>78</xdr:row>
      <xdr:rowOff>90932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42913"/>
          <a:ext cx="838200" cy="2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90932</xdr:rowOff>
    </xdr:from>
    <xdr:to>
      <xdr:col>50</xdr:col>
      <xdr:colOff>114300</xdr:colOff>
      <xdr:row>78</xdr:row>
      <xdr:rowOff>136263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64032"/>
          <a:ext cx="889000" cy="4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58706</xdr:rowOff>
    </xdr:from>
    <xdr:to>
      <xdr:col>45</xdr:col>
      <xdr:colOff>177800</xdr:colOff>
      <xdr:row>78</xdr:row>
      <xdr:rowOff>136263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31806"/>
          <a:ext cx="889000" cy="7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15601</xdr:rowOff>
    </xdr:from>
    <xdr:to>
      <xdr:col>41</xdr:col>
      <xdr:colOff>50800</xdr:colOff>
      <xdr:row>78</xdr:row>
      <xdr:rowOff>58706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388701"/>
          <a:ext cx="889000" cy="4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19013</xdr:rowOff>
    </xdr:from>
    <xdr:to>
      <xdr:col>55</xdr:col>
      <xdr:colOff>50800</xdr:colOff>
      <xdr:row>78</xdr:row>
      <xdr:rowOff>120613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168890</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40132</xdr:rowOff>
    </xdr:from>
    <xdr:to>
      <xdr:col>50</xdr:col>
      <xdr:colOff>165100</xdr:colOff>
      <xdr:row>78</xdr:row>
      <xdr:rowOff>141732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132859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85463</xdr:rowOff>
    </xdr:from>
    <xdr:to>
      <xdr:col>46</xdr:col>
      <xdr:colOff>38100</xdr:colOff>
      <xdr:row>79</xdr:row>
      <xdr:rowOff>15613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5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6740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5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7906</xdr:rowOff>
    </xdr:from>
    <xdr:to>
      <xdr:col>41</xdr:col>
      <xdr:colOff>101600</xdr:colOff>
      <xdr:row>78</xdr:row>
      <xdr:rowOff>109506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100633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7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136251</xdr:rowOff>
    </xdr:from>
    <xdr:to>
      <xdr:col>36</xdr:col>
      <xdr:colOff>165100</xdr:colOff>
      <xdr:row>78</xdr:row>
      <xdr:rowOff>66401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82928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11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144500</xdr:rowOff>
    </xdr:from>
    <xdr:to>
      <xdr:col>55</xdr:col>
      <xdr:colOff>0</xdr:colOff>
      <xdr:row>98</xdr:row>
      <xdr:rowOff>145892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946600"/>
          <a:ext cx="838200" cy="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144500</xdr:rowOff>
    </xdr:from>
    <xdr:to>
      <xdr:col>50</xdr:col>
      <xdr:colOff>114300</xdr:colOff>
      <xdr:row>98</xdr:row>
      <xdr:rowOff>155927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946600"/>
          <a:ext cx="889000" cy="1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155927</xdr:rowOff>
    </xdr:from>
    <xdr:to>
      <xdr:col>45</xdr:col>
      <xdr:colOff>177800</xdr:colOff>
      <xdr:row>98</xdr:row>
      <xdr:rowOff>165471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958027"/>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165471</xdr:rowOff>
    </xdr:from>
    <xdr:to>
      <xdr:col>41</xdr:col>
      <xdr:colOff>50800</xdr:colOff>
      <xdr:row>99</xdr:row>
      <xdr:rowOff>12486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967571"/>
          <a:ext cx="889000" cy="1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95092</xdr:rowOff>
    </xdr:from>
    <xdr:to>
      <xdr:col>55</xdr:col>
      <xdr:colOff>50800</xdr:colOff>
      <xdr:row>99</xdr:row>
      <xdr:rowOff>25242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10019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1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93700</xdr:rowOff>
    </xdr:from>
    <xdr:to>
      <xdr:col>50</xdr:col>
      <xdr:colOff>165100</xdr:colOff>
      <xdr:row>99</xdr:row>
      <xdr:rowOff>23850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9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14977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8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105127</xdr:rowOff>
    </xdr:from>
    <xdr:to>
      <xdr:col>46</xdr:col>
      <xdr:colOff>38100</xdr:colOff>
      <xdr:row>99</xdr:row>
      <xdr:rowOff>35277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9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26404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9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114671</xdr:rowOff>
    </xdr:from>
    <xdr:to>
      <xdr:col>41</xdr:col>
      <xdr:colOff>101600</xdr:colOff>
      <xdr:row>99</xdr:row>
      <xdr:rowOff>44821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91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35948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700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133136</xdr:rowOff>
    </xdr:from>
    <xdr:to>
      <xdr:col>36</xdr:col>
      <xdr:colOff>165100</xdr:colOff>
      <xdr:row>99</xdr:row>
      <xdr:rowOff>63286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3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54413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702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47163</xdr:rowOff>
    </xdr:from>
    <xdr:to>
      <xdr:col>85</xdr:col>
      <xdr:colOff>127000</xdr:colOff>
      <xdr:row>37</xdr:row>
      <xdr:rowOff>60152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390813"/>
          <a:ext cx="838200" cy="1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60152</xdr:rowOff>
    </xdr:from>
    <xdr:to>
      <xdr:col>81</xdr:col>
      <xdr:colOff>50800</xdr:colOff>
      <xdr:row>37</xdr:row>
      <xdr:rowOff>121517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03802"/>
          <a:ext cx="889000" cy="6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121517</xdr:rowOff>
    </xdr:from>
    <xdr:to>
      <xdr:col>76</xdr:col>
      <xdr:colOff>114300</xdr:colOff>
      <xdr:row>37</xdr:row>
      <xdr:rowOff>136280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465167"/>
          <a:ext cx="889000" cy="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136280</xdr:rowOff>
    </xdr:from>
    <xdr:to>
      <xdr:col>71</xdr:col>
      <xdr:colOff>177800</xdr:colOff>
      <xdr:row>37</xdr:row>
      <xdr:rowOff>151427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79930"/>
          <a:ext cx="889000" cy="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167813</xdr:rowOff>
    </xdr:from>
    <xdr:to>
      <xdr:col>85</xdr:col>
      <xdr:colOff>177800</xdr:colOff>
      <xdr:row>37</xdr:row>
      <xdr:rowOff>97963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4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146240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1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9352</xdr:rowOff>
    </xdr:from>
    <xdr:to>
      <xdr:col>81</xdr:col>
      <xdr:colOff>101600</xdr:colOff>
      <xdr:row>37</xdr:row>
      <xdr:rowOff>110952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102079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70717</xdr:rowOff>
    </xdr:from>
    <xdr:to>
      <xdr:col>76</xdr:col>
      <xdr:colOff>165100</xdr:colOff>
      <xdr:row>38</xdr:row>
      <xdr:rowOff>867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1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163444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85480</xdr:rowOff>
    </xdr:from>
    <xdr:to>
      <xdr:col>72</xdr:col>
      <xdr:colOff>38100</xdr:colOff>
      <xdr:row>38</xdr:row>
      <xdr:rowOff>15630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6757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2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100627</xdr:rowOff>
    </xdr:from>
    <xdr:to>
      <xdr:col>67</xdr:col>
      <xdr:colOff>101600</xdr:colOff>
      <xdr:row>38</xdr:row>
      <xdr:rowOff>30777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21904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3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170971</xdr:rowOff>
    </xdr:from>
    <xdr:to>
      <xdr:col>85</xdr:col>
      <xdr:colOff>127000</xdr:colOff>
      <xdr:row>58</xdr:row>
      <xdr:rowOff>31166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43621"/>
          <a:ext cx="8382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31166</xdr:rowOff>
    </xdr:from>
    <xdr:to>
      <xdr:col>81</xdr:col>
      <xdr:colOff>50800</xdr:colOff>
      <xdr:row>58</xdr:row>
      <xdr:rowOff>32824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75266"/>
          <a:ext cx="8890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32824</xdr:rowOff>
    </xdr:from>
    <xdr:to>
      <xdr:col>76</xdr:col>
      <xdr:colOff>114300</xdr:colOff>
      <xdr:row>58</xdr:row>
      <xdr:rowOff>57924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76924"/>
          <a:ext cx="889000" cy="2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4681</xdr:rowOff>
    </xdr:from>
    <xdr:to>
      <xdr:col>71</xdr:col>
      <xdr:colOff>177800</xdr:colOff>
      <xdr:row>58</xdr:row>
      <xdr:rowOff>57924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948781"/>
          <a:ext cx="889000" cy="5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120171</xdr:rowOff>
    </xdr:from>
    <xdr:to>
      <xdr:col>85</xdr:col>
      <xdr:colOff>177800</xdr:colOff>
      <xdr:row>58</xdr:row>
      <xdr:rowOff>50321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9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35098</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151816</xdr:rowOff>
    </xdr:from>
    <xdr:to>
      <xdr:col>81</xdr:col>
      <xdr:colOff>101600</xdr:colOff>
      <xdr:row>58</xdr:row>
      <xdr:rowOff>81966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2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73093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1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153474</xdr:rowOff>
    </xdr:from>
    <xdr:to>
      <xdr:col>76</xdr:col>
      <xdr:colOff>165100</xdr:colOff>
      <xdr:row>58</xdr:row>
      <xdr:rowOff>83624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74751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1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7124</xdr:rowOff>
    </xdr:from>
    <xdr:to>
      <xdr:col>72</xdr:col>
      <xdr:colOff>38100</xdr:colOff>
      <xdr:row>58</xdr:row>
      <xdr:rowOff>108724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99851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4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125331</xdr:rowOff>
    </xdr:from>
    <xdr:to>
      <xdr:col>67</xdr:col>
      <xdr:colOff>101600</xdr:colOff>
      <xdr:row>58</xdr:row>
      <xdr:rowOff>55481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9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46608</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9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120255</xdr:rowOff>
    </xdr:from>
    <xdr:to>
      <xdr:col>85</xdr:col>
      <xdr:colOff>127000</xdr:colOff>
      <xdr:row>79</xdr:row>
      <xdr:rowOff>40463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93355"/>
          <a:ext cx="838200" cy="9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40463</xdr:rowOff>
    </xdr:from>
    <xdr:to>
      <xdr:col>81</xdr:col>
      <xdr:colOff>50800</xdr:colOff>
      <xdr:row>79</xdr:row>
      <xdr:rowOff>42903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5013"/>
          <a:ext cx="8890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42903</xdr:rowOff>
    </xdr:from>
    <xdr:to>
      <xdr:col>76</xdr:col>
      <xdr:colOff>114300</xdr:colOff>
      <xdr:row>79</xdr:row>
      <xdr:rowOff>43371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87453"/>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43371</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87921"/>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69455</xdr:rowOff>
    </xdr:from>
    <xdr:to>
      <xdr:col>85</xdr:col>
      <xdr:colOff>177800</xdr:colOff>
      <xdr:row>78</xdr:row>
      <xdr:rowOff>171055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4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28832</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161113</xdr:rowOff>
    </xdr:from>
    <xdr:to>
      <xdr:col>81</xdr:col>
      <xdr:colOff>101600</xdr:colOff>
      <xdr:row>79</xdr:row>
      <xdr:rowOff>91263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82390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163553</xdr:rowOff>
    </xdr:from>
    <xdr:to>
      <xdr:col>76</xdr:col>
      <xdr:colOff>165100</xdr:colOff>
      <xdr:row>79</xdr:row>
      <xdr:rowOff>93703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84830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2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164021</xdr:rowOff>
    </xdr:from>
    <xdr:to>
      <xdr:col>72</xdr:col>
      <xdr:colOff>38100</xdr:colOff>
      <xdr:row>79</xdr:row>
      <xdr:rowOff>94171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85298</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629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149661</xdr:rowOff>
    </xdr:from>
    <xdr:to>
      <xdr:col>85</xdr:col>
      <xdr:colOff>127000</xdr:colOff>
      <xdr:row>98</xdr:row>
      <xdr:rowOff>33336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80311"/>
          <a:ext cx="83820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20532</xdr:rowOff>
    </xdr:from>
    <xdr:to>
      <xdr:col>81</xdr:col>
      <xdr:colOff>50800</xdr:colOff>
      <xdr:row>98</xdr:row>
      <xdr:rowOff>33336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822632"/>
          <a:ext cx="88900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14753</xdr:rowOff>
    </xdr:from>
    <xdr:to>
      <xdr:col>76</xdr:col>
      <xdr:colOff>114300</xdr:colOff>
      <xdr:row>98</xdr:row>
      <xdr:rowOff>20532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816853"/>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169732</xdr:rowOff>
    </xdr:from>
    <xdr:to>
      <xdr:col>71</xdr:col>
      <xdr:colOff>177800</xdr:colOff>
      <xdr:row>98</xdr:row>
      <xdr:rowOff>14753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800382"/>
          <a:ext cx="889000" cy="1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98861</xdr:rowOff>
    </xdr:from>
    <xdr:to>
      <xdr:col>85</xdr:col>
      <xdr:colOff>177800</xdr:colOff>
      <xdr:row>98</xdr:row>
      <xdr:rowOff>29011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2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77288</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0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153986</xdr:rowOff>
    </xdr:from>
    <xdr:to>
      <xdr:col>81</xdr:col>
      <xdr:colOff>101600</xdr:colOff>
      <xdr:row>98</xdr:row>
      <xdr:rowOff>84136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8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75263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87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141182</xdr:rowOff>
    </xdr:from>
    <xdr:to>
      <xdr:col>76</xdr:col>
      <xdr:colOff>165100</xdr:colOff>
      <xdr:row>98</xdr:row>
      <xdr:rowOff>71332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62459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86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135403</xdr:rowOff>
    </xdr:from>
    <xdr:to>
      <xdr:col>72</xdr:col>
      <xdr:colOff>38100</xdr:colOff>
      <xdr:row>98</xdr:row>
      <xdr:rowOff>65553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56680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85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118932</xdr:rowOff>
    </xdr:from>
    <xdr:to>
      <xdr:col>67</xdr:col>
      <xdr:colOff>101600</xdr:colOff>
      <xdr:row>98</xdr:row>
      <xdr:rowOff>49082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40209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4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124257</xdr:rowOff>
    </xdr:from>
    <xdr:to>
      <xdr:col>116</xdr:col>
      <xdr:colOff>63500</xdr:colOff>
      <xdr:row>36</xdr:row>
      <xdr:rowOff>170028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296457"/>
          <a:ext cx="838200" cy="4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6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123965</xdr:rowOff>
    </xdr:from>
    <xdr:to>
      <xdr:col>111</xdr:col>
      <xdr:colOff>177800</xdr:colOff>
      <xdr:row>36</xdr:row>
      <xdr:rowOff>124257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296165"/>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74972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761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46330</xdr:rowOff>
    </xdr:from>
    <xdr:to>
      <xdr:col>107</xdr:col>
      <xdr:colOff>50800</xdr:colOff>
      <xdr:row>36</xdr:row>
      <xdr:rowOff>123965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218530"/>
          <a:ext cx="889000" cy="7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77538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46330</xdr:rowOff>
    </xdr:from>
    <xdr:to>
      <xdr:col>102</xdr:col>
      <xdr:colOff>114300</xdr:colOff>
      <xdr:row>37</xdr:row>
      <xdr:rowOff>64821</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8656300" y="6218530"/>
          <a:ext cx="889000" cy="18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79887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766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81170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7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119228</xdr:rowOff>
    </xdr:from>
    <xdr:to>
      <xdr:col>116</xdr:col>
      <xdr:colOff>114300</xdr:colOff>
      <xdr:row>37</xdr:row>
      <xdr:rowOff>49378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2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142105</xdr:rowOff>
    </xdr:from>
    <xdr:ext cx="534377"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1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73457</xdr:rowOff>
    </xdr:from>
    <xdr:to>
      <xdr:col>112</xdr:col>
      <xdr:colOff>38100</xdr:colOff>
      <xdr:row>37</xdr:row>
      <xdr:rowOff>3607</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2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20134</xdr:rowOff>
    </xdr:from>
    <xdr:ext cx="534377"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056111" y="602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73165</xdr:rowOff>
    </xdr:from>
    <xdr:to>
      <xdr:col>107</xdr:col>
      <xdr:colOff>101600</xdr:colOff>
      <xdr:row>37</xdr:row>
      <xdr:rowOff>3315</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2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19842</xdr:rowOff>
    </xdr:from>
    <xdr:ext cx="534377"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67111" y="602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166980</xdr:rowOff>
    </xdr:from>
    <xdr:to>
      <xdr:col>102</xdr:col>
      <xdr:colOff>165100</xdr:colOff>
      <xdr:row>36</xdr:row>
      <xdr:rowOff>97130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1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113657</xdr:rowOff>
    </xdr:from>
    <xdr:ext cx="534377"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278111" y="594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14021</xdr:rowOff>
    </xdr:from>
    <xdr:to>
      <xdr:col>98</xdr:col>
      <xdr:colOff>38100</xdr:colOff>
      <xdr:row>37</xdr:row>
      <xdr:rowOff>115621</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35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132148</xdr:rowOff>
    </xdr:from>
    <xdr:ext cx="534377"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389111" y="613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１人あたりのコストが類似団体と比較して高いのは主に、総務費・</a:t>
          </a:r>
          <a:r>
            <a:rPr kumimoji="1" lang="ja-JP" altLang="en-US" sz="1100" b="0" i="0" u="none" strike="noStrike" kern="0" cap="none" spc="0" normalizeH="0" baseline="0" noProof="0">
              <a:ln>
                <a:noFill/>
              </a:ln>
              <a:solidFill>
                <a:prstClr val="black"/>
              </a:solidFill>
              <a:effectLst/>
              <a:uLnTx/>
              <a:uFillTx/>
              <a:latin typeface="+mn-lt"/>
              <a:ea typeface="+mn-ea"/>
              <a:cs typeface="+mn-cs"/>
            </a:rPr>
            <a:t>災害復旧費・</a:t>
          </a:r>
          <a:r>
            <a:rPr kumimoji="1" lang="ja-JP" altLang="ja-JP" sz="1100" b="0" i="0" u="none" strike="noStrike" kern="0" cap="none" spc="0" normalizeH="0" baseline="0" noProof="0">
              <a:ln>
                <a:noFill/>
              </a:ln>
              <a:solidFill>
                <a:prstClr val="black"/>
              </a:solidFill>
              <a:effectLst/>
              <a:uLnTx/>
              <a:uFillTx/>
              <a:latin typeface="+mn-lt"/>
              <a:ea typeface="+mn-ea"/>
              <a:cs typeface="+mn-cs"/>
            </a:rPr>
            <a:t>諸支出金である。総務費については令和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している。主な要因として、</a:t>
          </a:r>
          <a:r>
            <a:rPr kumimoji="1" lang="ja-JP" altLang="en-US" sz="1100" b="0" i="0" u="none" strike="noStrike" kern="0" cap="none" spc="0" normalizeH="0" baseline="0" noProof="0">
              <a:ln>
                <a:noFill/>
              </a:ln>
              <a:solidFill>
                <a:prstClr val="black"/>
              </a:solidFill>
              <a:effectLst/>
              <a:uLnTx/>
              <a:uFillTx/>
              <a:latin typeface="+mn-lt"/>
              <a:ea typeface="+mn-ea"/>
              <a:cs typeface="+mn-cs"/>
            </a:rPr>
            <a:t>人件費</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a:t>
          </a:r>
          <a:r>
            <a:rPr kumimoji="1" lang="ja-JP" altLang="en-US" sz="1100" b="0" i="0" u="none" strike="noStrike" kern="0" cap="none" spc="0" normalizeH="0" baseline="0" noProof="0">
              <a:ln>
                <a:noFill/>
              </a:ln>
              <a:solidFill>
                <a:prstClr val="black"/>
              </a:solidFill>
              <a:effectLst/>
              <a:uLnTx/>
              <a:uFillTx/>
              <a:latin typeface="+mn-lt"/>
              <a:ea typeface="+mn-ea"/>
              <a:cs typeface="+mn-cs"/>
            </a:rPr>
            <a:t>災害復旧費については、令和４年度と比較して大きく増加している。主な要因として、令和４年９月の台風１４号での被災した護岸施設の復旧を行ったことによるものである。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諸支出金については姫島丸特別会計への繰出金であるが、令和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年度と比較して減少している。今後も引き続き、歳出削減策により、財政の健全化を図っていく。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大分県姫島村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ea"/>
              <a:ea typeface="+mn-ea"/>
              <a:cs typeface="+mn-cs"/>
            </a:rPr>
            <a:t>前年度に比べ</a:t>
          </a:r>
          <a:r>
            <a:rPr kumimoji="1" lang="ja-JP" altLang="en-US" sz="1100" b="0" i="0" u="none" strike="noStrike" kern="0" cap="none" spc="0" normalizeH="0" baseline="0" noProof="0">
              <a:ln>
                <a:noFill/>
              </a:ln>
              <a:solidFill>
                <a:prstClr val="black"/>
              </a:solidFill>
              <a:effectLst/>
              <a:uLnTx/>
              <a:uFillTx/>
              <a:latin typeface="+mn-ea"/>
              <a:ea typeface="+mn-ea"/>
              <a:cs typeface="+mn-cs"/>
            </a:rPr>
            <a:t>３</a:t>
          </a:r>
          <a:r>
            <a:rPr kumimoji="1" lang="ja-JP" altLang="ja-JP" sz="1100" b="0" i="0" u="none" strike="noStrike" kern="0" cap="none" spc="0" normalizeH="0" baseline="0" noProof="0">
              <a:ln>
                <a:noFill/>
              </a:ln>
              <a:solidFill>
                <a:prstClr val="black"/>
              </a:solidFill>
              <a:effectLst/>
              <a:uLnTx/>
              <a:uFillTx/>
              <a:latin typeface="+mn-ea"/>
              <a:ea typeface="+mn-ea"/>
              <a:cs typeface="+mn-cs"/>
            </a:rPr>
            <a:t>．</a:t>
          </a:r>
          <a:r>
            <a:rPr kumimoji="1" lang="ja-JP" altLang="en-US" sz="1100" b="0" i="0" u="none" strike="noStrike" kern="0" cap="none" spc="0" normalizeH="0" baseline="0" noProof="0">
              <a:ln>
                <a:noFill/>
              </a:ln>
              <a:solidFill>
                <a:prstClr val="black"/>
              </a:solidFill>
              <a:effectLst/>
              <a:uLnTx/>
              <a:uFillTx/>
              <a:latin typeface="+mn-ea"/>
              <a:ea typeface="+mn-ea"/>
              <a:cs typeface="+mn-cs"/>
            </a:rPr>
            <a:t>６３</a:t>
          </a:r>
          <a:r>
            <a:rPr kumimoji="1" lang="ja-JP" altLang="ja-JP" sz="1100" b="0" i="0" u="none" strike="noStrike" kern="0" cap="none" spc="0" normalizeH="0" baseline="0" noProof="0">
              <a:ln>
                <a:noFill/>
              </a:ln>
              <a:solidFill>
                <a:prstClr val="black"/>
              </a:solidFill>
              <a:effectLst/>
              <a:uLnTx/>
              <a:uFillTx/>
              <a:latin typeface="+mn-ea"/>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ea"/>
              <a:ea typeface="+mn-ea"/>
              <a:cs typeface="+mn-cs"/>
            </a:rPr>
            <a:t>減少</a:t>
          </a:r>
          <a:r>
            <a:rPr kumimoji="1" lang="ja-JP" altLang="ja-JP" sz="1100" b="0" i="0" u="none" strike="noStrike" kern="0" cap="none" spc="0" normalizeH="0" baseline="0" noProof="0">
              <a:ln>
                <a:noFill/>
              </a:ln>
              <a:solidFill>
                <a:prstClr val="black"/>
              </a:solidFill>
              <a:effectLst/>
              <a:uLnTx/>
              <a:uFillTx/>
              <a:latin typeface="+mn-ea"/>
              <a:ea typeface="+mn-ea"/>
              <a:cs typeface="+mn-cs"/>
            </a:rPr>
            <a:t>している。</a:t>
          </a:r>
          <a:r>
            <a:rPr kumimoji="1" lang="ja-JP" altLang="en-US" sz="1100" b="0" i="0" u="none" strike="noStrike" kern="0" cap="none" spc="0" normalizeH="0" baseline="0" noProof="0">
              <a:ln>
                <a:noFill/>
              </a:ln>
              <a:solidFill>
                <a:prstClr val="black"/>
              </a:solidFill>
              <a:effectLst/>
              <a:uLnTx/>
              <a:uFillTx/>
              <a:latin typeface="+mn-ea"/>
              <a:ea typeface="+mn-ea"/>
              <a:cs typeface="+mn-cs"/>
            </a:rPr>
            <a:t>主な要因は令和５年度</a:t>
          </a:r>
          <a:r>
            <a:rPr kumimoji="1" lang="ja-JP" altLang="ja-JP" sz="1100" b="0" i="0" u="none" strike="noStrike" kern="0" cap="none" spc="0" normalizeH="0" baseline="0" noProof="0">
              <a:ln>
                <a:noFill/>
              </a:ln>
              <a:solidFill>
                <a:prstClr val="black"/>
              </a:solidFill>
              <a:effectLst/>
              <a:uLnTx/>
              <a:uFillTx/>
              <a:latin typeface="+mn-ea"/>
              <a:ea typeface="+mn-ea"/>
              <a:cs typeface="+mn-cs"/>
            </a:rPr>
            <a:t>に</a:t>
          </a:r>
          <a:r>
            <a:rPr kumimoji="1" lang="ja-JP" altLang="en-US" sz="1100" b="0" i="0" u="none" strike="noStrike" kern="0" cap="none" spc="0" normalizeH="0" baseline="0" noProof="0">
              <a:ln>
                <a:noFill/>
              </a:ln>
              <a:solidFill>
                <a:prstClr val="black"/>
              </a:solidFill>
              <a:effectLst/>
              <a:uLnTx/>
              <a:uFillTx/>
              <a:latin typeface="+mn-ea"/>
              <a:ea typeface="+mn-ea"/>
              <a:cs typeface="+mn-cs"/>
            </a:rPr>
            <a:t>減災基金へ２００</a:t>
          </a:r>
          <a:r>
            <a:rPr kumimoji="1" lang="ja-JP" altLang="ja-JP" sz="1100" b="0" i="0" u="none" strike="noStrike" kern="0" cap="none" spc="0" normalizeH="0" baseline="0" noProof="0">
              <a:ln>
                <a:noFill/>
              </a:ln>
              <a:solidFill>
                <a:prstClr val="black"/>
              </a:solidFill>
              <a:effectLst/>
              <a:uLnTx/>
              <a:uFillTx/>
              <a:latin typeface="+mn-ea"/>
              <a:ea typeface="+mn-ea"/>
              <a:cs typeface="+mn-cs"/>
            </a:rPr>
            <a:t>，</a:t>
          </a:r>
          <a:r>
            <a:rPr kumimoji="1" lang="ja-JP" altLang="en-US" sz="1100" b="0" i="0" u="none" strike="noStrike" kern="0" cap="none" spc="0" normalizeH="0" baseline="0" noProof="0">
              <a:ln>
                <a:noFill/>
              </a:ln>
              <a:solidFill>
                <a:prstClr val="black"/>
              </a:solidFill>
              <a:effectLst/>
              <a:uLnTx/>
              <a:uFillTx/>
              <a:latin typeface="+mn-ea"/>
              <a:ea typeface="+mn-ea"/>
              <a:cs typeface="+mn-cs"/>
            </a:rPr>
            <a:t>８６２</a:t>
          </a:r>
          <a:r>
            <a:rPr kumimoji="1" lang="ja-JP" altLang="ja-JP" sz="1100" b="0" i="0" u="none" strike="noStrike" kern="0" cap="none" spc="0" normalizeH="0" baseline="0" noProof="0">
              <a:ln>
                <a:noFill/>
              </a:ln>
              <a:solidFill>
                <a:prstClr val="black"/>
              </a:solidFill>
              <a:effectLst/>
              <a:uLnTx/>
              <a:uFillTx/>
              <a:latin typeface="+mn-ea"/>
              <a:ea typeface="+mn-ea"/>
              <a:cs typeface="+mn-cs"/>
            </a:rPr>
            <a:t>千円を</a:t>
          </a:r>
          <a:r>
            <a:rPr kumimoji="1" lang="ja-JP" altLang="en-US" sz="1100" b="0" i="0" u="none" strike="noStrike" kern="0" cap="none" spc="0" normalizeH="0" baseline="0" noProof="0">
              <a:ln>
                <a:noFill/>
              </a:ln>
              <a:solidFill>
                <a:prstClr val="black"/>
              </a:solidFill>
              <a:effectLst/>
              <a:uLnTx/>
              <a:uFillTx/>
              <a:latin typeface="+mn-ea"/>
              <a:ea typeface="+mn-ea"/>
              <a:cs typeface="+mn-cs"/>
            </a:rPr>
            <a:t>積み立てた</a:t>
          </a:r>
          <a:r>
            <a:rPr kumimoji="1" lang="ja-JP" altLang="ja-JP" sz="1100" b="0" i="0" u="none" strike="noStrike" kern="0" cap="none" spc="0" normalizeH="0" baseline="0" noProof="0">
              <a:ln>
                <a:noFill/>
              </a:ln>
              <a:solidFill>
                <a:prstClr val="black"/>
              </a:solidFill>
              <a:effectLst/>
              <a:uLnTx/>
              <a:uFillTx/>
              <a:latin typeface="+mn-ea"/>
              <a:ea typeface="+mn-ea"/>
              <a:cs typeface="+mn-cs"/>
            </a:rPr>
            <a:t>ことによる</a:t>
          </a:r>
          <a:r>
            <a:rPr kumimoji="1" lang="ja-JP" altLang="en-US" sz="1100" b="0" i="0" u="none" strike="noStrike" kern="0" cap="none" spc="0" normalizeH="0" baseline="0" noProof="0">
              <a:ln>
                <a:noFill/>
              </a:ln>
              <a:solidFill>
                <a:prstClr val="black"/>
              </a:solidFill>
              <a:effectLst/>
              <a:uLnTx/>
              <a:uFillTx/>
              <a:latin typeface="+mn-ea"/>
              <a:ea typeface="+mn-ea"/>
              <a:cs typeface="+mn-cs"/>
            </a:rPr>
            <a:t>もの</a:t>
          </a:r>
          <a:r>
            <a:rPr kumimoji="1" lang="ja-JP" altLang="ja-JP" sz="1100" b="0" i="0" u="none" strike="noStrike" kern="0" cap="none" spc="0" normalizeH="0" baseline="0" noProof="0">
              <a:ln>
                <a:noFill/>
              </a:ln>
              <a:solidFill>
                <a:prstClr val="black"/>
              </a:solidFill>
              <a:effectLst/>
              <a:uLnTx/>
              <a:uFillTx/>
              <a:latin typeface="+mn-ea"/>
              <a:ea typeface="+mn-ea"/>
              <a:cs typeface="+mn-cs"/>
            </a:rPr>
            <a:t>である。今後も引き続き、物品調達の見直し等の事務経費節減や職員給与費の削減、退職者の補充を最小限に抑える等の歳出削減策により、財政の健全化を図る。</a:t>
          </a:r>
          <a:endParaRPr kumimoji="0" lang="ja-JP" altLang="ja-JP" sz="14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大分県姫島村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姫島丸特別</a:t>
          </a:r>
          <a:r>
            <a:rPr kumimoji="1" lang="ja-JP" altLang="ja-JP" sz="1100" b="0" i="0" u="none" strike="noStrike" kern="0" cap="none" spc="0" normalizeH="0" baseline="0" noProof="0">
              <a:ln>
                <a:noFill/>
              </a:ln>
              <a:solidFill>
                <a:prstClr val="black"/>
              </a:solidFill>
              <a:effectLst/>
              <a:uLnTx/>
              <a:uFillTx/>
              <a:latin typeface="+mn-lt"/>
              <a:ea typeface="+mn-ea"/>
              <a:cs typeface="+mn-cs"/>
            </a:rPr>
            <a:t>会計以外は前年度と比べて大きな増減はなく、実質収支も黒字である。</a:t>
          </a:r>
          <a:r>
            <a:rPr kumimoji="1" lang="ja-JP" altLang="en-US" sz="1100" b="0" i="0" u="none" strike="noStrike" kern="0" cap="none" spc="0" normalizeH="0" baseline="0" noProof="0">
              <a:ln>
                <a:noFill/>
              </a:ln>
              <a:solidFill>
                <a:prstClr val="black"/>
              </a:solidFill>
              <a:effectLst/>
              <a:uLnTx/>
              <a:uFillTx/>
              <a:latin typeface="+mn-lt"/>
              <a:ea typeface="+mn-ea"/>
              <a:cs typeface="+mn-cs"/>
            </a:rPr>
            <a:t>姫島丸特別</a:t>
          </a:r>
          <a:r>
            <a:rPr kumimoji="1" lang="ja-JP" altLang="ja-JP" sz="1100" b="0" i="0" u="none" strike="noStrike" kern="0" cap="none" spc="0" normalizeH="0" baseline="0" noProof="0">
              <a:ln>
                <a:noFill/>
              </a:ln>
              <a:solidFill>
                <a:prstClr val="black"/>
              </a:solidFill>
              <a:effectLst/>
              <a:uLnTx/>
              <a:uFillTx/>
              <a:latin typeface="+mn-lt"/>
              <a:ea typeface="+mn-ea"/>
              <a:cs typeface="+mn-cs"/>
            </a:rPr>
            <a:t>会計の黒字額の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については、令和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令和４年度より実施している代替船建造事業に係る消費税還付金が増となったことが</a:t>
          </a:r>
          <a:r>
            <a:rPr kumimoji="1" lang="ja-JP" altLang="ja-JP" sz="1100" b="0" i="0" u="none" strike="noStrike" kern="0" cap="none" spc="0" normalizeH="0" baseline="0" noProof="0">
              <a:ln>
                <a:noFill/>
              </a:ln>
              <a:solidFill>
                <a:prstClr val="black"/>
              </a:solidFill>
              <a:effectLst/>
              <a:uLnTx/>
              <a:uFillTx/>
              <a:latin typeface="+mn-lt"/>
              <a:ea typeface="+mn-ea"/>
              <a:cs typeface="+mn-cs"/>
            </a:rPr>
            <a:t>主な要因である。今後も引き続き、歳出削減策を行い、実質単年度収支の動きを注視していく。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v802269\&#24066;&#30010;&#26449;&#25391;&#33288;&#35506;&#20849;&#26377;\&#36001;&#25919;&#29677;\&#36001;&#25919;&#25285;&#24403;R7&#24180;&#24230;\&#27770;&#31639;&#32113;&#35336;\01&#26222;&#36890;&#20250;&#35336;\R5&#36001;&#25919;&#29366;&#27841;&#36039;&#26009;&#38598;\&#32113;&#21512;&#65288;3+9&#26376;&#65289;\&#12304;&#36001;&#25919;&#29366;&#27841;&#36039;&#26009;&#38598;&#12305;_443221_&#23019;&#23798;&#26449;_2023(2&#22238;&#30446;).xlsx" TargetMode="External"/><Relationship Id="rId1" Type="http://schemas.openxmlformats.org/officeDocument/2006/relationships/externalLinkPath" Target="/&#36001;&#25919;&#29677;/&#36001;&#25919;&#25285;&#24403;R7&#24180;&#24230;/&#27770;&#31639;&#32113;&#35336;/01&#26222;&#36890;&#20250;&#35336;/R5&#36001;&#25919;&#29366;&#27841;&#36039;&#26009;&#38598;/&#32113;&#21512;&#65288;3+9&#26376;&#65289;/&#12304;&#36001;&#25919;&#29366;&#27841;&#36039;&#26009;&#38598;&#12305;_443221_&#23019;&#23798;&#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54.1</v>
          </cell>
          <cell r="BX53">
            <v>51.5</v>
          </cell>
          <cell r="CF53">
            <v>53.4</v>
          </cell>
          <cell r="CN53">
            <v>53.6</v>
          </cell>
          <cell r="CV53">
            <v>55.8</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row>
        <row r="75">
          <cell r="BP75">
            <v>5.2</v>
          </cell>
          <cell r="BX75">
            <v>4.9000000000000004</v>
          </cell>
          <cell r="CF75">
            <v>4.5</v>
          </cell>
          <cell r="CN75">
            <v>3.6</v>
          </cell>
          <cell r="CV75">
            <v>3.4</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2979402</v>
      </c>
      <c r="BO4" s="358"/>
      <c r="BP4" s="358"/>
      <c r="BQ4" s="358"/>
      <c r="BR4" s="358"/>
      <c r="BS4" s="358"/>
      <c r="BT4" s="358"/>
      <c r="BU4" s="359"/>
      <c r="BV4" s="357">
        <v>3425986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27.2</v>
      </c>
      <c r="CU4" s="364"/>
      <c r="CV4" s="364"/>
      <c r="CW4" s="364"/>
      <c r="CX4" s="364"/>
      <c r="CY4" s="364"/>
      <c r="CZ4" s="364"/>
      <c r="DA4" s="365"/>
      <c r="DB4" s="363">
        <v>27.3</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2576367</v>
      </c>
      <c r="BO5" s="395"/>
      <c r="BP5" s="395"/>
      <c r="BQ5" s="395"/>
      <c r="BR5" s="395"/>
      <c r="BS5" s="395"/>
      <c r="BT5" s="395"/>
      <c r="BU5" s="396"/>
      <c r="BV5" s="394">
        <v>3018500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84.4</v>
      </c>
      <c r="CU5" s="392"/>
      <c r="CV5" s="392"/>
      <c r="CW5" s="392"/>
      <c r="CX5" s="392"/>
      <c r="CY5" s="392"/>
      <c r="CZ5" s="392"/>
      <c r="DA5" s="393"/>
      <c r="DB5" s="391">
        <v>78.900000000000006</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403035</v>
      </c>
      <c r="BO6" s="395"/>
      <c r="BP6" s="395"/>
      <c r="BQ6" s="395"/>
      <c r="BR6" s="395"/>
      <c r="BS6" s="395"/>
      <c r="BT6" s="395"/>
      <c r="BU6" s="396"/>
      <c r="BV6" s="394">
        <v>407486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84.7</v>
      </c>
      <c r="CU6" s="432"/>
      <c r="CV6" s="432"/>
      <c r="CW6" s="432"/>
      <c r="CX6" s="432"/>
      <c r="CY6" s="432"/>
      <c r="CZ6" s="432"/>
      <c r="DA6" s="433"/>
      <c r="DB6" s="431">
        <v>79.400000000000006</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2933</v>
      </c>
      <c r="BO7" s="395"/>
      <c r="BP7" s="395"/>
      <c r="BQ7" s="395"/>
      <c r="BR7" s="395"/>
      <c r="BS7" s="395"/>
      <c r="BT7" s="395"/>
      <c r="BU7" s="396"/>
      <c r="BV7" s="394">
        <v>7908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1471011</v>
      </c>
      <c r="CU7" s="395"/>
      <c r="CV7" s="395"/>
      <c r="CW7" s="395"/>
      <c r="CX7" s="395"/>
      <c r="CY7" s="395"/>
      <c r="CZ7" s="395"/>
      <c r="DA7" s="396"/>
      <c r="DB7" s="394">
        <v>1462772</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400102</v>
      </c>
      <c r="BO8" s="395"/>
      <c r="BP8" s="395"/>
      <c r="BQ8" s="395"/>
      <c r="BR8" s="395"/>
      <c r="BS8" s="395"/>
      <c r="BT8" s="395"/>
      <c r="BU8" s="396"/>
      <c r="BV8" s="394">
        <v>399578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v>
      </c>
      <c r="CU8" s="435"/>
      <c r="CV8" s="435"/>
      <c r="CW8" s="435"/>
      <c r="CX8" s="435"/>
      <c r="CY8" s="435"/>
      <c r="CZ8" s="435"/>
      <c r="DA8" s="436"/>
      <c r="DB8" s="434">
        <v>0.1</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1725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524</v>
      </c>
      <c r="BO9" s="395"/>
      <c r="BP9" s="395"/>
      <c r="BQ9" s="395"/>
      <c r="BR9" s="395"/>
      <c r="BS9" s="395"/>
      <c r="BT9" s="395"/>
      <c r="BU9" s="396"/>
      <c r="BV9" s="394">
        <v>53740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8.9</v>
      </c>
      <c r="CU9" s="392"/>
      <c r="CV9" s="392"/>
      <c r="CW9" s="392"/>
      <c r="CX9" s="392"/>
      <c r="CY9" s="392"/>
      <c r="CZ9" s="392"/>
      <c r="DA9" s="393"/>
      <c r="DB9" s="391">
        <v>7.3</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1991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196126</v>
      </c>
      <c r="BO10" s="395"/>
      <c r="BP10" s="395"/>
      <c r="BQ10" s="395"/>
      <c r="BR10" s="395"/>
      <c r="BS10" s="395"/>
      <c r="BT10" s="395"/>
      <c r="BU10" s="396"/>
      <c r="BV10" s="394">
        <v>159187</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1757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196126</v>
      </c>
      <c r="BO12" s="395"/>
      <c r="BP12" s="395"/>
      <c r="BQ12" s="395"/>
      <c r="BR12" s="395"/>
      <c r="BS12" s="395"/>
      <c r="BT12" s="395"/>
      <c r="BU12" s="396"/>
      <c r="BV12" s="394">
        <v>159187</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1756</v>
      </c>
      <c r="S13" s="479"/>
      <c r="T13" s="479"/>
      <c r="U13" s="479"/>
      <c r="V13" s="480"/>
      <c r="W13" s="410" t="s">
        <v>131</v>
      </c>
      <c r="X13" s="411"/>
      <c r="Y13" s="411"/>
      <c r="Z13" s="411"/>
      <c r="AA13" s="411"/>
      <c r="AB13" s="401"/>
      <c r="AC13" s="445">
        <v>169</v>
      </c>
      <c r="AD13" s="446"/>
      <c r="AE13" s="446"/>
      <c r="AF13" s="446"/>
      <c r="AG13" s="488"/>
      <c r="AH13" s="445">
        <v>218</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524</v>
      </c>
      <c r="BO13" s="395"/>
      <c r="BP13" s="395"/>
      <c r="BQ13" s="395"/>
      <c r="BR13" s="395"/>
      <c r="BS13" s="395"/>
      <c r="BT13" s="395"/>
      <c r="BU13" s="396"/>
      <c r="BV13" s="394">
        <v>53740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3.4</v>
      </c>
      <c r="CU13" s="392"/>
      <c r="CV13" s="392"/>
      <c r="CW13" s="392"/>
      <c r="CX13" s="392"/>
      <c r="CY13" s="392"/>
      <c r="CZ13" s="392"/>
      <c r="DA13" s="393"/>
      <c r="DB13" s="391">
        <v>3.6</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1812</v>
      </c>
      <c r="S14" s="479"/>
      <c r="T14" s="479"/>
      <c r="U14" s="479"/>
      <c r="V14" s="480"/>
      <c r="W14" s="384"/>
      <c r="X14" s="385"/>
      <c r="Y14" s="385"/>
      <c r="Z14" s="385"/>
      <c r="AA14" s="385"/>
      <c r="AB14" s="374"/>
      <c r="AC14" s="481">
        <v>21.8</v>
      </c>
      <c r="AD14" s="482"/>
      <c r="AE14" s="482"/>
      <c r="AF14" s="482"/>
      <c r="AG14" s="483"/>
      <c r="AH14" s="481">
        <v>24.7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1810</v>
      </c>
      <c r="S15" s="479"/>
      <c r="T15" s="479"/>
      <c r="U15" s="479"/>
      <c r="V15" s="480"/>
      <c r="W15" s="410" t="s">
        <v>137</v>
      </c>
      <c r="X15" s="411"/>
      <c r="Y15" s="411"/>
      <c r="Z15" s="411"/>
      <c r="AA15" s="411"/>
      <c r="AB15" s="401"/>
      <c r="AC15" s="445">
        <v>99</v>
      </c>
      <c r="AD15" s="446"/>
      <c r="AE15" s="446"/>
      <c r="AF15" s="446"/>
      <c r="AG15" s="488"/>
      <c r="AH15" s="445">
        <v>121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139264</v>
      </c>
      <c r="BO15" s="358"/>
      <c r="BP15" s="358"/>
      <c r="BQ15" s="358"/>
      <c r="BR15" s="358"/>
      <c r="BS15" s="358"/>
      <c r="BT15" s="358"/>
      <c r="BU15" s="359"/>
      <c r="BV15" s="357">
        <v>145803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12.8</v>
      </c>
      <c r="AD16" s="482"/>
      <c r="AE16" s="482"/>
      <c r="AF16" s="482"/>
      <c r="AG16" s="483"/>
      <c r="AH16" s="481">
        <v>13.7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1438790</v>
      </c>
      <c r="BO16" s="395"/>
      <c r="BP16" s="395"/>
      <c r="BQ16" s="395"/>
      <c r="BR16" s="395"/>
      <c r="BS16" s="395"/>
      <c r="BT16" s="395"/>
      <c r="BU16" s="396"/>
      <c r="BV16" s="394">
        <v>1418601</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141</v>
      </c>
      <c r="S17" s="501"/>
      <c r="T17" s="501"/>
      <c r="U17" s="501"/>
      <c r="V17" s="502"/>
      <c r="W17" s="410" t="s">
        <v>144</v>
      </c>
      <c r="X17" s="411"/>
      <c r="Y17" s="411"/>
      <c r="Z17" s="411"/>
      <c r="AA17" s="411"/>
      <c r="AB17" s="401"/>
      <c r="AC17" s="445">
        <v>508</v>
      </c>
      <c r="AD17" s="446"/>
      <c r="AE17" s="446"/>
      <c r="AF17" s="446"/>
      <c r="AG17" s="488"/>
      <c r="AH17" s="445">
        <v>543</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169670</v>
      </c>
      <c r="BO17" s="395"/>
      <c r="BP17" s="395"/>
      <c r="BQ17" s="395"/>
      <c r="BR17" s="395"/>
      <c r="BS17" s="395"/>
      <c r="BT17" s="395"/>
      <c r="BU17" s="396"/>
      <c r="BV17" s="394">
        <v>179529</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9" t="s">
        <v>146</v>
      </c>
      <c r="C18" s="437"/>
      <c r="D18" s="437"/>
      <c r="E18" s="520"/>
      <c r="F18" s="520"/>
      <c r="G18" s="520"/>
      <c r="H18" s="520"/>
      <c r="I18" s="520"/>
      <c r="J18" s="520"/>
      <c r="K18" s="520"/>
      <c r="L18" s="521">
        <v>6.99</v>
      </c>
      <c r="M18" s="521"/>
      <c r="N18" s="521"/>
      <c r="O18" s="521"/>
      <c r="P18" s="521"/>
      <c r="Q18" s="521"/>
      <c r="R18" s="522"/>
      <c r="S18" s="522"/>
      <c r="T18" s="522"/>
      <c r="U18" s="522"/>
      <c r="V18" s="523"/>
      <c r="W18" s="412"/>
      <c r="X18" s="413"/>
      <c r="Y18" s="413"/>
      <c r="Z18" s="413"/>
      <c r="AA18" s="413"/>
      <c r="AB18" s="404"/>
      <c r="AC18" s="524">
        <v>65.5</v>
      </c>
      <c r="AD18" s="525"/>
      <c r="AE18" s="525"/>
      <c r="AF18" s="525"/>
      <c r="AG18" s="526"/>
      <c r="AH18" s="524">
        <v>61.6</v>
      </c>
      <c r="AI18" s="525"/>
      <c r="AJ18" s="525"/>
      <c r="AK18" s="525"/>
      <c r="AL18" s="527"/>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1260694</v>
      </c>
      <c r="BO18" s="395"/>
      <c r="BP18" s="395"/>
      <c r="BQ18" s="395"/>
      <c r="BR18" s="395"/>
      <c r="BS18" s="395"/>
      <c r="BT18" s="395"/>
      <c r="BU18" s="396"/>
      <c r="BV18" s="394">
        <v>1154595</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9" t="s">
        <v>148</v>
      </c>
      <c r="C19" s="437"/>
      <c r="D19" s="437"/>
      <c r="E19" s="520"/>
      <c r="F19" s="520"/>
      <c r="G19" s="520"/>
      <c r="H19" s="520"/>
      <c r="I19" s="520"/>
      <c r="J19" s="520"/>
      <c r="K19" s="520"/>
      <c r="L19" s="528">
        <v>247</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2455216</v>
      </c>
      <c r="BO19" s="395"/>
      <c r="BP19" s="395"/>
      <c r="BQ19" s="395"/>
      <c r="BR19" s="395"/>
      <c r="BS19" s="395"/>
      <c r="BT19" s="395"/>
      <c r="BU19" s="396"/>
      <c r="BV19" s="394">
        <v>2385008</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9" t="s">
        <v>150</v>
      </c>
      <c r="C20" s="437"/>
      <c r="D20" s="437"/>
      <c r="E20" s="520"/>
      <c r="F20" s="520"/>
      <c r="G20" s="520"/>
      <c r="H20" s="520"/>
      <c r="I20" s="520"/>
      <c r="J20" s="520"/>
      <c r="K20" s="520"/>
      <c r="L20" s="528">
        <v>832</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10" t="s">
        <v>151</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2941479</v>
      </c>
      <c r="BO22" s="358"/>
      <c r="BP22" s="358"/>
      <c r="BQ22" s="358"/>
      <c r="BR22" s="358"/>
      <c r="BS22" s="358"/>
      <c r="BT22" s="358"/>
      <c r="BU22" s="359"/>
      <c r="BV22" s="357">
        <v>3030288</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2940228</v>
      </c>
      <c r="BO23" s="395"/>
      <c r="BP23" s="395"/>
      <c r="BQ23" s="395"/>
      <c r="BR23" s="395"/>
      <c r="BS23" s="395"/>
      <c r="BT23" s="395"/>
      <c r="BU23" s="396"/>
      <c r="BV23" s="394">
        <v>3028112</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160</v>
      </c>
      <c r="F24" s="424"/>
      <c r="G24" s="424"/>
      <c r="H24" s="424"/>
      <c r="I24" s="424"/>
      <c r="J24" s="424"/>
      <c r="K24" s="425"/>
      <c r="L24" s="445">
        <v>1</v>
      </c>
      <c r="M24" s="446"/>
      <c r="N24" s="446"/>
      <c r="O24" s="446"/>
      <c r="P24" s="488"/>
      <c r="Q24" s="445">
        <v>6021</v>
      </c>
      <c r="R24" s="446"/>
      <c r="S24" s="446"/>
      <c r="T24" s="446"/>
      <c r="U24" s="446"/>
      <c r="V24" s="488"/>
      <c r="W24" s="540"/>
      <c r="X24" s="541"/>
      <c r="Y24" s="542"/>
      <c r="Z24" s="444" t="s">
        <v>161</v>
      </c>
      <c r="AA24" s="424"/>
      <c r="AB24" s="424"/>
      <c r="AC24" s="424"/>
      <c r="AD24" s="424"/>
      <c r="AE24" s="424"/>
      <c r="AF24" s="424"/>
      <c r="AG24" s="425"/>
      <c r="AH24" s="445">
        <v>60</v>
      </c>
      <c r="AI24" s="446"/>
      <c r="AJ24" s="446"/>
      <c r="AK24" s="446"/>
      <c r="AL24" s="488"/>
      <c r="AM24" s="445">
        <v>152940</v>
      </c>
      <c r="AN24" s="446"/>
      <c r="AO24" s="446"/>
      <c r="AP24" s="446"/>
      <c r="AQ24" s="446"/>
      <c r="AR24" s="488"/>
      <c r="AS24" s="445">
        <v>2549</v>
      </c>
      <c r="AT24" s="446"/>
      <c r="AU24" s="446"/>
      <c r="AV24" s="446"/>
      <c r="AW24" s="446"/>
      <c r="AX24" s="447"/>
      <c r="AY24" s="513" t="s">
        <v>162</v>
      </c>
      <c r="AZ24" s="514"/>
      <c r="BA24" s="514"/>
      <c r="BB24" s="514"/>
      <c r="BC24" s="514"/>
      <c r="BD24" s="514"/>
      <c r="BE24" s="514"/>
      <c r="BF24" s="514"/>
      <c r="BG24" s="514"/>
      <c r="BH24" s="514"/>
      <c r="BI24" s="514"/>
      <c r="BJ24" s="514"/>
      <c r="BK24" s="514"/>
      <c r="BL24" s="514"/>
      <c r="BM24" s="515"/>
      <c r="BN24" s="394">
        <v>2399005</v>
      </c>
      <c r="BO24" s="395"/>
      <c r="BP24" s="395"/>
      <c r="BQ24" s="395"/>
      <c r="BR24" s="395"/>
      <c r="BS24" s="395"/>
      <c r="BT24" s="395"/>
      <c r="BU24" s="396"/>
      <c r="BV24" s="394">
        <v>2438522</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163</v>
      </c>
      <c r="F25" s="424"/>
      <c r="G25" s="424"/>
      <c r="H25" s="424"/>
      <c r="I25" s="424"/>
      <c r="J25" s="424"/>
      <c r="K25" s="425"/>
      <c r="L25" s="445">
        <v>1</v>
      </c>
      <c r="M25" s="446"/>
      <c r="N25" s="446"/>
      <c r="O25" s="446"/>
      <c r="P25" s="488"/>
      <c r="Q25" s="445">
        <v>4815</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1137</v>
      </c>
      <c r="BO25" s="358"/>
      <c r="BP25" s="358"/>
      <c r="BQ25" s="358"/>
      <c r="BR25" s="358"/>
      <c r="BS25" s="358"/>
      <c r="BT25" s="358"/>
      <c r="BU25" s="359"/>
      <c r="BV25" s="357">
        <v>265</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166</v>
      </c>
      <c r="F26" s="424"/>
      <c r="G26" s="424"/>
      <c r="H26" s="424"/>
      <c r="I26" s="424"/>
      <c r="J26" s="424"/>
      <c r="K26" s="425"/>
      <c r="L26" s="445">
        <v>1</v>
      </c>
      <c r="M26" s="446"/>
      <c r="N26" s="446"/>
      <c r="O26" s="446"/>
      <c r="P26" s="488"/>
      <c r="Q26" s="445">
        <v>4370</v>
      </c>
      <c r="R26" s="446"/>
      <c r="S26" s="446"/>
      <c r="T26" s="446"/>
      <c r="U26" s="446"/>
      <c r="V26" s="488"/>
      <c r="W26" s="540"/>
      <c r="X26" s="541"/>
      <c r="Y26" s="542"/>
      <c r="Z26" s="444" t="s">
        <v>167</v>
      </c>
      <c r="AA26" s="546"/>
      <c r="AB26" s="546"/>
      <c r="AC26" s="546"/>
      <c r="AD26" s="546"/>
      <c r="AE26" s="546"/>
      <c r="AF26" s="546"/>
      <c r="AG26" s="547"/>
      <c r="AH26" s="445">
        <v>6</v>
      </c>
      <c r="AI26" s="446"/>
      <c r="AJ26" s="446"/>
      <c r="AK26" s="446"/>
      <c r="AL26" s="488"/>
      <c r="AM26" s="445">
        <v>13392</v>
      </c>
      <c r="AN26" s="446"/>
      <c r="AO26" s="446"/>
      <c r="AP26" s="446"/>
      <c r="AQ26" s="446"/>
      <c r="AR26" s="488"/>
      <c r="AS26" s="445">
        <v>2232</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169</v>
      </c>
      <c r="F27" s="424"/>
      <c r="G27" s="424"/>
      <c r="H27" s="424"/>
      <c r="I27" s="424"/>
      <c r="J27" s="424"/>
      <c r="K27" s="425"/>
      <c r="L27" s="445">
        <v>1</v>
      </c>
      <c r="M27" s="446"/>
      <c r="N27" s="446"/>
      <c r="O27" s="446"/>
      <c r="P27" s="488"/>
      <c r="Q27" s="445">
        <v>2277</v>
      </c>
      <c r="R27" s="446"/>
      <c r="S27" s="446"/>
      <c r="T27" s="446"/>
      <c r="U27" s="446"/>
      <c r="V27" s="488"/>
      <c r="W27" s="540"/>
      <c r="X27" s="541"/>
      <c r="Y27" s="542"/>
      <c r="Z27" s="444" t="s">
        <v>170</v>
      </c>
      <c r="AA27" s="424"/>
      <c r="AB27" s="424"/>
      <c r="AC27" s="424"/>
      <c r="AD27" s="424"/>
      <c r="AE27" s="424"/>
      <c r="AF27" s="424"/>
      <c r="AG27" s="425"/>
      <c r="AH27" s="445">
        <v>4</v>
      </c>
      <c r="AI27" s="446"/>
      <c r="AJ27" s="446"/>
      <c r="AK27" s="446"/>
      <c r="AL27" s="488"/>
      <c r="AM27" s="445">
        <v>10868</v>
      </c>
      <c r="AN27" s="446"/>
      <c r="AO27" s="446"/>
      <c r="AP27" s="446"/>
      <c r="AQ27" s="446"/>
      <c r="AR27" s="488"/>
      <c r="AS27" s="445">
        <v>2717</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6">
        <v>45000</v>
      </c>
      <c r="BO27" s="517"/>
      <c r="BP27" s="517"/>
      <c r="BQ27" s="517"/>
      <c r="BR27" s="517"/>
      <c r="BS27" s="517"/>
      <c r="BT27" s="517"/>
      <c r="BU27" s="518"/>
      <c r="BV27" s="516">
        <v>45000</v>
      </c>
      <c r="BW27" s="517"/>
      <c r="BX27" s="517"/>
      <c r="BY27" s="517"/>
      <c r="BZ27" s="517"/>
      <c r="CA27" s="517"/>
      <c r="CB27" s="517"/>
      <c r="CC27" s="518"/>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172</v>
      </c>
      <c r="F28" s="424"/>
      <c r="G28" s="424"/>
      <c r="H28" s="424"/>
      <c r="I28" s="424"/>
      <c r="J28" s="424"/>
      <c r="K28" s="425"/>
      <c r="L28" s="445">
        <v>1</v>
      </c>
      <c r="M28" s="446"/>
      <c r="N28" s="446"/>
      <c r="O28" s="446"/>
      <c r="P28" s="488"/>
      <c r="Q28" s="445">
        <v>1971</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310747</v>
      </c>
      <c r="BO28" s="358"/>
      <c r="BP28" s="358"/>
      <c r="BQ28" s="358"/>
      <c r="BR28" s="358"/>
      <c r="BS28" s="358"/>
      <c r="BT28" s="358"/>
      <c r="BU28" s="359"/>
      <c r="BV28" s="357">
        <v>310747</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175</v>
      </c>
      <c r="F29" s="424"/>
      <c r="G29" s="424"/>
      <c r="H29" s="424"/>
      <c r="I29" s="424"/>
      <c r="J29" s="424"/>
      <c r="K29" s="425"/>
      <c r="L29" s="445">
        <v>6</v>
      </c>
      <c r="M29" s="446"/>
      <c r="N29" s="446"/>
      <c r="O29" s="446"/>
      <c r="P29" s="488"/>
      <c r="Q29" s="445">
        <v>1863</v>
      </c>
      <c r="R29" s="446"/>
      <c r="S29" s="446"/>
      <c r="T29" s="446"/>
      <c r="U29" s="446"/>
      <c r="V29" s="488"/>
      <c r="W29" s="543"/>
      <c r="X29" s="544"/>
      <c r="Y29" s="545"/>
      <c r="Z29" s="444" t="s">
        <v>176</v>
      </c>
      <c r="AA29" s="424"/>
      <c r="AB29" s="424"/>
      <c r="AC29" s="424"/>
      <c r="AD29" s="424"/>
      <c r="AE29" s="424"/>
      <c r="AF29" s="424"/>
      <c r="AG29" s="425"/>
      <c r="AH29" s="445">
        <v>64</v>
      </c>
      <c r="AI29" s="446"/>
      <c r="AJ29" s="446"/>
      <c r="AK29" s="446"/>
      <c r="AL29" s="488"/>
      <c r="AM29" s="445">
        <v>163808</v>
      </c>
      <c r="AN29" s="446"/>
      <c r="AO29" s="446"/>
      <c r="AP29" s="446"/>
      <c r="AQ29" s="446"/>
      <c r="AR29" s="488"/>
      <c r="AS29" s="445">
        <v>2560</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618372</v>
      </c>
      <c r="BO29" s="395"/>
      <c r="BP29" s="395"/>
      <c r="BQ29" s="395"/>
      <c r="BR29" s="395"/>
      <c r="BS29" s="395"/>
      <c r="BT29" s="395"/>
      <c r="BU29" s="396"/>
      <c r="BV29" s="394">
        <v>417510</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4">
        <v>81.900000000000006</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3434327</v>
      </c>
      <c r="BO30" s="517"/>
      <c r="BP30" s="517"/>
      <c r="BQ30" s="517"/>
      <c r="BR30" s="517"/>
      <c r="BS30" s="517"/>
      <c r="BT30" s="517"/>
      <c r="BU30" s="518"/>
      <c r="BV30" s="516">
        <v>3448971</v>
      </c>
      <c r="BW30" s="517"/>
      <c r="BX30" s="517"/>
      <c r="BY30" s="517"/>
      <c r="BZ30" s="517"/>
      <c r="CA30" s="517"/>
      <c r="CB30" s="517"/>
      <c r="CC30" s="51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185</v>
      </c>
      <c r="D33" s="418"/>
      <c r="E33" s="383" t="s">
        <v>186</v>
      </c>
      <c r="F33" s="383"/>
      <c r="G33" s="383"/>
      <c r="H33" s="383"/>
      <c r="I33" s="383"/>
      <c r="J33" s="383"/>
      <c r="K33" s="383"/>
      <c r="L33" s="383"/>
      <c r="M33" s="383"/>
      <c r="N33" s="383"/>
      <c r="O33" s="383"/>
      <c r="P33" s="383"/>
      <c r="Q33" s="383"/>
      <c r="R33" s="383"/>
      <c r="S33" s="383"/>
      <c r="T33" s="200"/>
      <c r="U33" s="418" t="s">
        <v>185</v>
      </c>
      <c r="V33" s="418"/>
      <c r="W33" s="383" t="s">
        <v>186</v>
      </c>
      <c r="X33" s="383"/>
      <c r="Y33" s="383"/>
      <c r="Z33" s="383"/>
      <c r="AA33" s="383"/>
      <c r="AB33" s="383"/>
      <c r="AC33" s="383"/>
      <c r="AD33" s="383"/>
      <c r="AE33" s="383"/>
      <c r="AF33" s="383"/>
      <c r="AG33" s="383"/>
      <c r="AH33" s="383"/>
      <c r="AI33" s="383"/>
      <c r="AJ33" s="383"/>
      <c r="AK33" s="383"/>
      <c r="AL33" s="200"/>
      <c r="AM33" s="418" t="s">
        <v>185</v>
      </c>
      <c r="AN33" s="418"/>
      <c r="AO33" s="383" t="s">
        <v>186</v>
      </c>
      <c r="AP33" s="383"/>
      <c r="AQ33" s="383"/>
      <c r="AR33" s="383"/>
      <c r="AS33" s="383"/>
      <c r="AT33" s="383"/>
      <c r="AU33" s="383"/>
      <c r="AV33" s="383"/>
      <c r="AW33" s="383"/>
      <c r="AX33" s="383"/>
      <c r="AY33" s="383"/>
      <c r="AZ33" s="383"/>
      <c r="BA33" s="383"/>
      <c r="BB33" s="383"/>
      <c r="BC33" s="383"/>
      <c r="BD33" s="201"/>
      <c r="BE33" s="383" t="s">
        <v>187</v>
      </c>
      <c r="BF33" s="383"/>
      <c r="BG33" s="383" t="s">
        <v>188</v>
      </c>
      <c r="BH33" s="383"/>
      <c r="BI33" s="383"/>
      <c r="BJ33" s="383"/>
      <c r="BK33" s="383"/>
      <c r="BL33" s="383"/>
      <c r="BM33" s="383"/>
      <c r="BN33" s="383"/>
      <c r="BO33" s="383"/>
      <c r="BP33" s="383"/>
      <c r="BQ33" s="383"/>
      <c r="BR33" s="383"/>
      <c r="BS33" s="383"/>
      <c r="BT33" s="383"/>
      <c r="BU33" s="383"/>
      <c r="BV33" s="201"/>
      <c r="BW33" s="418" t="s">
        <v>187</v>
      </c>
      <c r="BX33" s="418"/>
      <c r="BY33" s="383" t="s">
        <v>189</v>
      </c>
      <c r="BZ33" s="383"/>
      <c r="CA33" s="383"/>
      <c r="CB33" s="383"/>
      <c r="CC33" s="383"/>
      <c r="CD33" s="383"/>
      <c r="CE33" s="383"/>
      <c r="CF33" s="383"/>
      <c r="CG33" s="383"/>
      <c r="CH33" s="383"/>
      <c r="CI33" s="383"/>
      <c r="CJ33" s="383"/>
      <c r="CK33" s="383"/>
      <c r="CL33" s="383"/>
      <c r="CM33" s="383"/>
      <c r="CN33" s="200"/>
      <c r="CO33" s="418" t="s">
        <v>185</v>
      </c>
      <c r="CP33" s="418"/>
      <c r="CQ33" s="383" t="s">
        <v>190</v>
      </c>
      <c r="CR33" s="383"/>
      <c r="CS33" s="383"/>
      <c r="CT33" s="383"/>
      <c r="CU33" s="383"/>
      <c r="CV33" s="383"/>
      <c r="CW33" s="383"/>
      <c r="CX33" s="383"/>
      <c r="CY33" s="383"/>
      <c r="CZ33" s="383"/>
      <c r="DA33" s="383"/>
      <c r="DB33" s="383"/>
      <c r="DC33" s="383"/>
      <c r="DD33" s="383"/>
      <c r="DE33" s="383"/>
      <c r="DF33" s="200"/>
      <c r="DG33" s="583" t="s">
        <v>191</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5</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12</v>
      </c>
      <c r="BF34" s="584"/>
      <c r="BG34" s="585" t="str">
        <f>IF('各会計、関係団体の財政状況及び健全化判断比率'!B35="","",'各会計、関係団体の財政状況及び健全化判断比率'!B35)</f>
        <v>簡易水道事業特別会計</v>
      </c>
      <c r="BH34" s="585"/>
      <c r="BI34" s="585"/>
      <c r="BJ34" s="585"/>
      <c r="BK34" s="585"/>
      <c r="BL34" s="585"/>
      <c r="BM34" s="585"/>
      <c r="BN34" s="585"/>
      <c r="BO34" s="585"/>
      <c r="BP34" s="585"/>
      <c r="BQ34" s="585"/>
      <c r="BR34" s="585"/>
      <c r="BS34" s="585"/>
      <c r="BT34" s="585"/>
      <c r="BU34" s="585"/>
      <c r="BV34" s="175"/>
      <c r="BW34" s="584">
        <f>IF(BY34="","",MAX(C34:D43,U34:V43,AM34:AN43,BE34:BF43)+1)</f>
        <v>16</v>
      </c>
      <c r="BX34" s="584"/>
      <c r="BY34" s="585" t="str">
        <f>IF('各会計、関係団体の財政状況及び健全化判断比率'!B68="","",'各会計、関係団体の財政状況及び健全化判断比率'!B68)</f>
        <v>大分県退職手当組合</v>
      </c>
      <c r="BZ34" s="585"/>
      <c r="CA34" s="585"/>
      <c r="CB34" s="585"/>
      <c r="CC34" s="585"/>
      <c r="CD34" s="585"/>
      <c r="CE34" s="585"/>
      <c r="CF34" s="585"/>
      <c r="CG34" s="585"/>
      <c r="CH34" s="585"/>
      <c r="CI34" s="585"/>
      <c r="CJ34" s="585"/>
      <c r="CK34" s="585"/>
      <c r="CL34" s="585"/>
      <c r="CM34" s="585"/>
      <c r="CN34" s="175"/>
      <c r="CO34" s="584">
        <f>IF(CQ34="","",MAX(C34:D43,U34:V43,AM34:AN43,BE34:BF43,BW34:BX43)+1)</f>
        <v>22</v>
      </c>
      <c r="CP34" s="584"/>
      <c r="CQ34" s="585" t="str">
        <f>IF('各会計、関係団体の財政状況及び健全化判断比率'!BS7="","",'各会計、関係団体の財政状況及び健全化判断比率'!BS7)</f>
        <v>姫島車えび養殖</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姫島開発総合センター特別会計</v>
      </c>
      <c r="F35" s="585"/>
      <c r="G35" s="585"/>
      <c r="H35" s="585"/>
      <c r="I35" s="585"/>
      <c r="J35" s="585"/>
      <c r="K35" s="585"/>
      <c r="L35" s="585"/>
      <c r="M35" s="585"/>
      <c r="N35" s="585"/>
      <c r="O35" s="585"/>
      <c r="P35" s="585"/>
      <c r="Q35" s="585"/>
      <c r="R35" s="585"/>
      <c r="S35" s="585"/>
      <c r="T35" s="175"/>
      <c r="U35" s="584">
        <f>IF(W35="","",U34+1)</f>
        <v>6</v>
      </c>
      <c r="V35" s="584"/>
      <c r="W35" s="585" t="str">
        <f>IF('各会計、関係団体の財政状況及び健全化判断比率'!B29="","",'各会計、関係団体の財政状況及び健全化判断比率'!B29)</f>
        <v>国民健康保険診療所特別会計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13</v>
      </c>
      <c r="BF35" s="584"/>
      <c r="BG35" s="585" t="str">
        <f>IF('各会計、関係団体の財政状況及び健全化判断比率'!B36="","",'各会計、関係団体の財政状況及び健全化判断比率'!B36)</f>
        <v>姫島丸特別会計</v>
      </c>
      <c r="BH35" s="585"/>
      <c r="BI35" s="585"/>
      <c r="BJ35" s="585"/>
      <c r="BK35" s="585"/>
      <c r="BL35" s="585"/>
      <c r="BM35" s="585"/>
      <c r="BN35" s="585"/>
      <c r="BO35" s="585"/>
      <c r="BP35" s="585"/>
      <c r="BQ35" s="585"/>
      <c r="BR35" s="585"/>
      <c r="BS35" s="585"/>
      <c r="BT35" s="585"/>
      <c r="BU35" s="585"/>
      <c r="BV35" s="175"/>
      <c r="BW35" s="584">
        <f t="shared" ref="BW35:BW43" si="2">IF(BY35="","",BW34+1)</f>
        <v>17</v>
      </c>
      <c r="BX35" s="584"/>
      <c r="BY35" s="585" t="str">
        <f>IF('各会計、関係団体の財政状況及び健全化判断比率'!B69="","",'各会計、関係団体の財政状況及び健全化判断比率'!B69)</f>
        <v>大分県消防補償等組合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f>IF(E36="","",C35+1)</f>
        <v>3</v>
      </c>
      <c r="D36" s="584"/>
      <c r="E36" s="585" t="str">
        <f>IF('各会計、関係団体の財政状況及び健全化判断比率'!B9="","",'各会計、関係団体の財政状況及び健全化判断比率'!B9)</f>
        <v>ケーブルテレビ事業特別会計</v>
      </c>
      <c r="F36" s="585"/>
      <c r="G36" s="585"/>
      <c r="H36" s="585"/>
      <c r="I36" s="585"/>
      <c r="J36" s="585"/>
      <c r="K36" s="585"/>
      <c r="L36" s="585"/>
      <c r="M36" s="585"/>
      <c r="N36" s="585"/>
      <c r="O36" s="585"/>
      <c r="P36" s="585"/>
      <c r="Q36" s="585"/>
      <c r="R36" s="585"/>
      <c r="S36" s="585"/>
      <c r="T36" s="175"/>
      <c r="U36" s="584">
        <f t="shared" ref="U36:U43" si="4">IF(W36="","",U35+1)</f>
        <v>7</v>
      </c>
      <c r="V36" s="584"/>
      <c r="W36" s="585" t="str">
        <f>IF('各会計、関係団体の財政状況及び健全化判断比率'!B30="","",'各会計、関係団体の財政状況及び健全化判断比率'!B30)</f>
        <v>駐車場特別会計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f t="shared" si="1"/>
        <v>14</v>
      </c>
      <c r="BF36" s="584"/>
      <c r="BG36" s="585" t="str">
        <f>IF('各会計、関係団体の財政状況及び健全化判断比率'!B37="","",'各会計、関係団体の財政状況及び健全化判断比率'!B37)</f>
        <v>下水道特別会計</v>
      </c>
      <c r="BH36" s="585"/>
      <c r="BI36" s="585"/>
      <c r="BJ36" s="585"/>
      <c r="BK36" s="585"/>
      <c r="BL36" s="585"/>
      <c r="BM36" s="585"/>
      <c r="BN36" s="585"/>
      <c r="BO36" s="585"/>
      <c r="BP36" s="585"/>
      <c r="BQ36" s="585"/>
      <c r="BR36" s="585"/>
      <c r="BS36" s="585"/>
      <c r="BT36" s="585"/>
      <c r="BU36" s="585"/>
      <c r="BV36" s="175"/>
      <c r="BW36" s="584">
        <f t="shared" si="2"/>
        <v>18</v>
      </c>
      <c r="BX36" s="584"/>
      <c r="BY36" s="585" t="str">
        <f>IF('各会計、関係団体の財政状況及び健全化判断比率'!B70="","",'各会計、関係団体の財政状況及び健全化判断比率'!B70)</f>
        <v>大分県交通災害共済組合（交通災害共済事業会計）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f>IF(E37="","",C36+1)</f>
        <v>4</v>
      </c>
      <c r="D37" s="584"/>
      <c r="E37" s="585" t="str">
        <f>IF('各会計、関係団体の財政状況及び健全化判断比率'!B10="","",'各会計、関係団体の財政状況及び健全化判断比率'!B10)</f>
        <v>老人福祉施設特別会計（普通会計）</v>
      </c>
      <c r="F37" s="585"/>
      <c r="G37" s="585"/>
      <c r="H37" s="585"/>
      <c r="I37" s="585"/>
      <c r="J37" s="585"/>
      <c r="K37" s="585"/>
      <c r="L37" s="585"/>
      <c r="M37" s="585"/>
      <c r="N37" s="585"/>
      <c r="O37" s="585"/>
      <c r="P37" s="585"/>
      <c r="Q37" s="585"/>
      <c r="R37" s="585"/>
      <c r="S37" s="585"/>
      <c r="T37" s="175"/>
      <c r="U37" s="584">
        <f t="shared" si="4"/>
        <v>8</v>
      </c>
      <c r="V37" s="584"/>
      <c r="W37" s="585" t="str">
        <f>IF('各会計、関係団体の財政状況及び健全化判断比率'!B31="","",'各会計、関係団体の財政状況及び健全化判断比率'!B31)</f>
        <v>介護保険特別会計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f t="shared" si="1"/>
        <v>15</v>
      </c>
      <c r="BF37" s="584"/>
      <c r="BG37" s="585" t="str">
        <f>IF('各会計、関係団体の財政状況及び健全化判断比率'!B38="","",'各会計、関係団体の財政状況及び健全化判断比率'!B38)</f>
        <v>漁業集落排水事業特別会計</v>
      </c>
      <c r="BH37" s="585"/>
      <c r="BI37" s="585"/>
      <c r="BJ37" s="585"/>
      <c r="BK37" s="585"/>
      <c r="BL37" s="585"/>
      <c r="BM37" s="585"/>
      <c r="BN37" s="585"/>
      <c r="BO37" s="585"/>
      <c r="BP37" s="585"/>
      <c r="BQ37" s="585"/>
      <c r="BR37" s="585"/>
      <c r="BS37" s="585"/>
      <c r="BT37" s="585"/>
      <c r="BU37" s="585"/>
      <c r="BV37" s="175"/>
      <c r="BW37" s="584">
        <f t="shared" si="2"/>
        <v>19</v>
      </c>
      <c r="BX37" s="584"/>
      <c r="BY37" s="585" t="str">
        <f>IF('各会計、関係団体の財政状況及び健全化判断比率'!B71="","",'各会計、関係団体の財政状況及び健全化判断比率'!B71)</f>
        <v>大分県市町村会館管理組合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f t="shared" si="4"/>
        <v>9</v>
      </c>
      <c r="V38" s="584"/>
      <c r="W38" s="585" t="str">
        <f>IF('各会計、関係団体の財政状況及び健全化判断比率'!B32="","",'各会計、関係団体の財政状況及び健全化判断比率'!B32)</f>
        <v>老人福祉施設特別会計</v>
      </c>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20</v>
      </c>
      <c r="BX38" s="584"/>
      <c r="BY38" s="585" t="str">
        <f>IF('各会計、関係団体の財政状況及び健全化判断比率'!B72="","",'各会計、関係団体の財政状況及び健全化判断比率'!B72)</f>
        <v>大分県後期高齢者医療広域連合（普通会計）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f t="shared" si="4"/>
        <v>10</v>
      </c>
      <c r="V39" s="584"/>
      <c r="W39" s="585" t="str">
        <f>IF('各会計、関係団体の財政状況及び健全化判断比率'!B33="","",'各会計、関係団体の財政状況及び健全化判断比率'!B33)</f>
        <v>地域包括支援センター特別会計</v>
      </c>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21</v>
      </c>
      <c r="BX39" s="584"/>
      <c r="BY39" s="585" t="str">
        <f>IF('各会計、関係団体の財政状況及び健全化判断比率'!B73="","",'各会計、関係団体の財政状況及び健全化判断比率'!B73)</f>
        <v>大分県後期高齢者医療広域連合（後期高齢者医療事業会計）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f t="shared" si="4"/>
        <v>11</v>
      </c>
      <c r="V40" s="584"/>
      <c r="W40" s="585" t="str">
        <f>IF('各会計、関係団体の財政状況及び健全化判断比率'!B34="","",'各会計、関係団体の財政状況及び健全化判断比率'!B34)</f>
        <v>後期高齢者医療特別会計</v>
      </c>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FLYk0MgBpxvjeB1KCQuP+xLbab7fU4x37MLhArbW7FzM6k9V6jdbN78gjGIMCt7Fhh/1nY/I3xdR9KqyxuH0jQ==" saltValue="Ql1Y+QL2gkW9dUzG8x4vt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O32" sqref="O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36" t="s">
        <v>538</v>
      </c>
      <c r="D34" s="1136"/>
      <c r="E34" s="1137"/>
      <c r="F34" s="32">
        <v>18</v>
      </c>
      <c r="G34" s="33">
        <v>25.81</v>
      </c>
      <c r="H34" s="33">
        <v>20.88</v>
      </c>
      <c r="I34" s="33">
        <v>26.73</v>
      </c>
      <c r="J34" s="34">
        <v>27.18</v>
      </c>
      <c r="K34" s="22"/>
      <c r="L34" s="22"/>
      <c r="M34" s="22"/>
      <c r="N34" s="22"/>
      <c r="O34" s="22"/>
      <c r="P34" s="22"/>
    </row>
    <row r="35" spans="1:16" ht="39" customHeight="1" x14ac:dyDescent="0.15">
      <c r="A35" s="22"/>
      <c r="B35" s="35"/>
      <c r="C35" s="1132" t="s">
        <v>539</v>
      </c>
      <c r="D35" s="1132"/>
      <c r="E35" s="1133"/>
      <c r="F35" s="36">
        <v>0</v>
      </c>
      <c r="G35" s="37">
        <v>0</v>
      </c>
      <c r="H35" s="37">
        <v>0</v>
      </c>
      <c r="I35" s="37">
        <v>0</v>
      </c>
      <c r="J35" s="38">
        <v>4</v>
      </c>
      <c r="K35" s="22"/>
      <c r="L35" s="22"/>
      <c r="M35" s="22"/>
      <c r="N35" s="22"/>
      <c r="O35" s="22"/>
      <c r="P35" s="22"/>
    </row>
    <row r="36" spans="1:16" ht="39" customHeight="1" x14ac:dyDescent="0.15">
      <c r="A36" s="22"/>
      <c r="B36" s="35"/>
      <c r="C36" s="1132" t="s">
        <v>540</v>
      </c>
      <c r="D36" s="1132"/>
      <c r="E36" s="1133"/>
      <c r="F36" s="36">
        <v>2.72</v>
      </c>
      <c r="G36" s="37">
        <v>0.56999999999999995</v>
      </c>
      <c r="H36" s="37">
        <v>2.56</v>
      </c>
      <c r="I36" s="37">
        <v>2.82</v>
      </c>
      <c r="J36" s="38">
        <v>2.8</v>
      </c>
      <c r="K36" s="22"/>
      <c r="L36" s="22"/>
      <c r="M36" s="22"/>
      <c r="N36" s="22"/>
      <c r="O36" s="22"/>
      <c r="P36" s="22"/>
    </row>
    <row r="37" spans="1:16" ht="39" customHeight="1" x14ac:dyDescent="0.15">
      <c r="A37" s="22"/>
      <c r="B37" s="35"/>
      <c r="C37" s="1132" t="s">
        <v>541</v>
      </c>
      <c r="D37" s="1132"/>
      <c r="E37" s="1133"/>
      <c r="F37" s="36">
        <v>7.0000000000000007E-2</v>
      </c>
      <c r="G37" s="37">
        <v>0.11</v>
      </c>
      <c r="H37" s="37">
        <v>0.13</v>
      </c>
      <c r="I37" s="37">
        <v>0.19</v>
      </c>
      <c r="J37" s="38">
        <v>0.24</v>
      </c>
      <c r="K37" s="22"/>
      <c r="L37" s="22"/>
      <c r="M37" s="22"/>
      <c r="N37" s="22"/>
      <c r="O37" s="22"/>
      <c r="P37" s="22"/>
    </row>
    <row r="38" spans="1:16" ht="39" customHeight="1" x14ac:dyDescent="0.15">
      <c r="A38" s="22"/>
      <c r="B38" s="35"/>
      <c r="C38" s="1132" t="s">
        <v>542</v>
      </c>
      <c r="D38" s="1132"/>
      <c r="E38" s="1133"/>
      <c r="F38" s="36">
        <v>0.09</v>
      </c>
      <c r="G38" s="37">
        <v>0.08</v>
      </c>
      <c r="H38" s="37">
        <v>0.09</v>
      </c>
      <c r="I38" s="37">
        <v>0.11</v>
      </c>
      <c r="J38" s="38">
        <v>0.12</v>
      </c>
      <c r="K38" s="22"/>
      <c r="L38" s="22"/>
      <c r="M38" s="22"/>
      <c r="N38" s="22"/>
      <c r="O38" s="22"/>
      <c r="P38" s="22"/>
    </row>
    <row r="39" spans="1:16" ht="39" customHeight="1" x14ac:dyDescent="0.15">
      <c r="A39" s="22"/>
      <c r="B39" s="35"/>
      <c r="C39" s="1132" t="s">
        <v>543</v>
      </c>
      <c r="D39" s="1132"/>
      <c r="E39" s="1133"/>
      <c r="F39" s="36">
        <v>0.03</v>
      </c>
      <c r="G39" s="37">
        <v>0.05</v>
      </c>
      <c r="H39" s="37">
        <v>0.01</v>
      </c>
      <c r="I39" s="37">
        <v>0</v>
      </c>
      <c r="J39" s="38">
        <v>0.03</v>
      </c>
      <c r="K39" s="22"/>
      <c r="L39" s="22"/>
      <c r="M39" s="22"/>
      <c r="N39" s="22"/>
      <c r="O39" s="22"/>
      <c r="P39" s="22"/>
    </row>
    <row r="40" spans="1:16" ht="39" customHeight="1" x14ac:dyDescent="0.15">
      <c r="A40" s="22"/>
      <c r="B40" s="35"/>
      <c r="C40" s="1132" t="s">
        <v>544</v>
      </c>
      <c r="D40" s="1132"/>
      <c r="E40" s="1133"/>
      <c r="F40" s="36">
        <v>0.12</v>
      </c>
      <c r="G40" s="37">
        <v>0.03</v>
      </c>
      <c r="H40" s="37">
        <v>0.16</v>
      </c>
      <c r="I40" s="37">
        <v>0.03</v>
      </c>
      <c r="J40" s="38">
        <v>0.03</v>
      </c>
      <c r="K40" s="22"/>
      <c r="L40" s="22"/>
      <c r="M40" s="22"/>
      <c r="N40" s="22"/>
      <c r="O40" s="22"/>
      <c r="P40" s="22"/>
    </row>
    <row r="41" spans="1:16" ht="39" customHeight="1" x14ac:dyDescent="0.15">
      <c r="A41" s="22"/>
      <c r="B41" s="35"/>
      <c r="C41" s="1132" t="s">
        <v>545</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546</v>
      </c>
      <c r="D42" s="1132"/>
      <c r="E42" s="1133"/>
      <c r="F42" s="36" t="s">
        <v>493</v>
      </c>
      <c r="G42" s="37" t="s">
        <v>493</v>
      </c>
      <c r="H42" s="37" t="s">
        <v>493</v>
      </c>
      <c r="I42" s="37" t="s">
        <v>493</v>
      </c>
      <c r="J42" s="38" t="s">
        <v>493</v>
      </c>
      <c r="K42" s="22"/>
      <c r="L42" s="22"/>
      <c r="M42" s="22"/>
      <c r="N42" s="22"/>
      <c r="O42" s="22"/>
      <c r="P42" s="22"/>
    </row>
    <row r="43" spans="1:16" ht="39" customHeight="1" thickBot="1" x14ac:dyDescent="0.2">
      <c r="A43" s="22"/>
      <c r="B43" s="40"/>
      <c r="C43" s="1134" t="s">
        <v>547</v>
      </c>
      <c r="D43" s="1134"/>
      <c r="E43" s="1135"/>
      <c r="F43" s="41">
        <v>0.13</v>
      </c>
      <c r="G43" s="42">
        <v>0.03</v>
      </c>
      <c r="H43" s="42">
        <v>1.95</v>
      </c>
      <c r="I43" s="42">
        <v>0.6</v>
      </c>
      <c r="J43" s="43">
        <v>0.03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WF5bNADRVdfI3JzLQHmFL4BgqENZdgbf42tjzsUlEsesd6FSZhpgfPSscyhZDXJfy3khUJ0lwEAIbSQwrp1JA==" saltValue="WK0zX7fKVuGGiah2e8Q1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L60" sqref="L6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227</v>
      </c>
      <c r="L45" s="58">
        <v>204</v>
      </c>
      <c r="M45" s="58">
        <v>193</v>
      </c>
      <c r="N45" s="58">
        <v>174</v>
      </c>
      <c r="O45" s="59">
        <v>219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493</v>
      </c>
      <c r="L46" s="62" t="s">
        <v>493</v>
      </c>
      <c r="M46" s="62" t="s">
        <v>493</v>
      </c>
      <c r="N46" s="62" t="s">
        <v>493</v>
      </c>
      <c r="O46" s="63" t="s">
        <v>493</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493</v>
      </c>
      <c r="L47" s="62" t="s">
        <v>493</v>
      </c>
      <c r="M47" s="62" t="s">
        <v>493</v>
      </c>
      <c r="N47" s="62" t="s">
        <v>493</v>
      </c>
      <c r="O47" s="63" t="s">
        <v>493</v>
      </c>
      <c r="P47" s="46"/>
      <c r="Q47" s="46"/>
      <c r="R47" s="46"/>
      <c r="S47" s="46"/>
      <c r="T47" s="46"/>
      <c r="U47" s="46"/>
    </row>
    <row r="48" spans="1:21" ht="30.75" customHeight="1" x14ac:dyDescent="0.15">
      <c r="A48" s="46"/>
      <c r="B48" s="1140"/>
      <c r="C48" s="1141"/>
      <c r="D48" s="60"/>
      <c r="E48" s="1146" t="s">
        <v>13</v>
      </c>
      <c r="F48" s="1146"/>
      <c r="G48" s="1146"/>
      <c r="H48" s="1146"/>
      <c r="I48" s="1146"/>
      <c r="J48" s="1147"/>
      <c r="K48" s="61">
        <v>55</v>
      </c>
      <c r="L48" s="62">
        <v>60</v>
      </c>
      <c r="M48" s="62">
        <v>57</v>
      </c>
      <c r="N48" s="62">
        <v>61</v>
      </c>
      <c r="O48" s="63">
        <v>58</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493</v>
      </c>
      <c r="L49" s="62" t="s">
        <v>493</v>
      </c>
      <c r="M49" s="62" t="s">
        <v>493</v>
      </c>
      <c r="N49" s="62" t="s">
        <v>493</v>
      </c>
      <c r="O49" s="63" t="s">
        <v>493</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493</v>
      </c>
      <c r="L50" s="62" t="s">
        <v>493</v>
      </c>
      <c r="M50" s="62" t="s">
        <v>493</v>
      </c>
      <c r="N50" s="62" t="s">
        <v>493</v>
      </c>
      <c r="O50" s="63" t="s">
        <v>493</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493</v>
      </c>
      <c r="L51" s="62" t="s">
        <v>493</v>
      </c>
      <c r="M51" s="62" t="s">
        <v>493</v>
      </c>
      <c r="N51" s="62" t="s">
        <v>493</v>
      </c>
      <c r="O51" s="63" t="s">
        <v>493</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220</v>
      </c>
      <c r="L52" s="62">
        <v>209</v>
      </c>
      <c r="M52" s="62">
        <v>208</v>
      </c>
      <c r="N52" s="62">
        <v>197</v>
      </c>
      <c r="O52" s="63">
        <v>225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62</v>
      </c>
      <c r="L53" s="67">
        <v>55</v>
      </c>
      <c r="M53" s="67">
        <v>42</v>
      </c>
      <c r="N53" s="67">
        <v>38</v>
      </c>
      <c r="O53" s="68">
        <v>52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twSLbgBIo1bmS44iccTW1cdYVzmcRlwI4831sw8Fo5C1tk7iaLQNNeTii5HT6n/ilfS19QFQRF6xGxWs6FLhg==" saltValue="QDq7Xmoly67DFuzkgi5/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S44" sqref="S4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532</v>
      </c>
      <c r="J40" s="101" t="s">
        <v>533</v>
      </c>
      <c r="K40" s="101" t="s">
        <v>534</v>
      </c>
      <c r="L40" s="101" t="s">
        <v>535</v>
      </c>
      <c r="M40" s="102" t="s">
        <v>536</v>
      </c>
    </row>
    <row r="41" spans="2:13" ht="27.75" customHeight="1" x14ac:dyDescent="0.15">
      <c r="B41" s="1169" t="s">
        <v>30</v>
      </c>
      <c r="C41" s="1170"/>
      <c r="D41" s="103"/>
      <c r="E41" s="1175" t="s">
        <v>31</v>
      </c>
      <c r="F41" s="1175"/>
      <c r="G41" s="1175"/>
      <c r="H41" s="1176"/>
      <c r="I41" s="342">
        <v>2148</v>
      </c>
      <c r="J41" s="343">
        <v>2882</v>
      </c>
      <c r="K41" s="343">
        <v>2855</v>
      </c>
      <c r="L41" s="343">
        <v>3030</v>
      </c>
      <c r="M41" s="344">
        <v>2941</v>
      </c>
    </row>
    <row r="42" spans="2:13" ht="27.75" customHeight="1" x14ac:dyDescent="0.15">
      <c r="B42" s="1171"/>
      <c r="C42" s="1172"/>
      <c r="D42" s="104"/>
      <c r="E42" s="1177" t="s">
        <v>32</v>
      </c>
      <c r="F42" s="1177"/>
      <c r="G42" s="1177"/>
      <c r="H42" s="1178"/>
      <c r="I42" s="345" t="s">
        <v>493</v>
      </c>
      <c r="J42" s="346" t="s">
        <v>493</v>
      </c>
      <c r="K42" s="346" t="s">
        <v>493</v>
      </c>
      <c r="L42" s="346" t="s">
        <v>493</v>
      </c>
      <c r="M42" s="347" t="s">
        <v>493</v>
      </c>
    </row>
    <row r="43" spans="2:13" ht="27.75" customHeight="1" x14ac:dyDescent="0.15">
      <c r="B43" s="1171"/>
      <c r="C43" s="1172"/>
      <c r="D43" s="104"/>
      <c r="E43" s="1177" t="s">
        <v>33</v>
      </c>
      <c r="F43" s="1177"/>
      <c r="G43" s="1177"/>
      <c r="H43" s="1178"/>
      <c r="I43" s="345">
        <v>383</v>
      </c>
      <c r="J43" s="346">
        <v>361</v>
      </c>
      <c r="K43" s="346">
        <v>310</v>
      </c>
      <c r="L43" s="346">
        <v>333</v>
      </c>
      <c r="M43" s="347">
        <v>450</v>
      </c>
    </row>
    <row r="44" spans="2:13" ht="27.75" customHeight="1" x14ac:dyDescent="0.15">
      <c r="B44" s="1171"/>
      <c r="C44" s="1172"/>
      <c r="D44" s="104"/>
      <c r="E44" s="1177" t="s">
        <v>34</v>
      </c>
      <c r="F44" s="1177"/>
      <c r="G44" s="1177"/>
      <c r="H44" s="1178"/>
      <c r="I44" s="345" t="s">
        <v>493</v>
      </c>
      <c r="J44" s="346" t="s">
        <v>493</v>
      </c>
      <c r="K44" s="346" t="s">
        <v>493</v>
      </c>
      <c r="L44" s="346" t="s">
        <v>493</v>
      </c>
      <c r="M44" s="347" t="s">
        <v>493</v>
      </c>
    </row>
    <row r="45" spans="2:13" ht="27.75" customHeight="1" x14ac:dyDescent="0.15">
      <c r="B45" s="1171"/>
      <c r="C45" s="1172"/>
      <c r="D45" s="104"/>
      <c r="E45" s="1177" t="s">
        <v>35</v>
      </c>
      <c r="F45" s="1177"/>
      <c r="G45" s="1177"/>
      <c r="H45" s="1178"/>
      <c r="I45" s="345">
        <v>33</v>
      </c>
      <c r="J45" s="346" t="s">
        <v>493</v>
      </c>
      <c r="K45" s="346" t="s">
        <v>493</v>
      </c>
      <c r="L45" s="346" t="s">
        <v>493</v>
      </c>
      <c r="M45" s="347" t="s">
        <v>493</v>
      </c>
    </row>
    <row r="46" spans="2:13" ht="27.75" customHeight="1" x14ac:dyDescent="0.15">
      <c r="B46" s="1171"/>
      <c r="C46" s="1172"/>
      <c r="D46" s="105"/>
      <c r="E46" s="1177" t="s">
        <v>36</v>
      </c>
      <c r="F46" s="1177"/>
      <c r="G46" s="1177"/>
      <c r="H46" s="1178"/>
      <c r="I46" s="345" t="s">
        <v>493</v>
      </c>
      <c r="J46" s="346" t="s">
        <v>493</v>
      </c>
      <c r="K46" s="346" t="s">
        <v>493</v>
      </c>
      <c r="L46" s="346" t="s">
        <v>493</v>
      </c>
      <c r="M46" s="347" t="s">
        <v>493</v>
      </c>
    </row>
    <row r="47" spans="2:13" ht="27.75" customHeight="1" x14ac:dyDescent="0.15">
      <c r="B47" s="1171"/>
      <c r="C47" s="1172"/>
      <c r="D47" s="106"/>
      <c r="E47" s="1179" t="s">
        <v>37</v>
      </c>
      <c r="F47" s="1180"/>
      <c r="G47" s="1180"/>
      <c r="H47" s="1181"/>
      <c r="I47" s="345" t="s">
        <v>493</v>
      </c>
      <c r="J47" s="346" t="s">
        <v>493</v>
      </c>
      <c r="K47" s="346" t="s">
        <v>493</v>
      </c>
      <c r="L47" s="346" t="s">
        <v>493</v>
      </c>
      <c r="M47" s="347" t="s">
        <v>493</v>
      </c>
    </row>
    <row r="48" spans="2:13" ht="27.75" customHeight="1" x14ac:dyDescent="0.15">
      <c r="B48" s="1171"/>
      <c r="C48" s="1172"/>
      <c r="D48" s="104"/>
      <c r="E48" s="1177" t="s">
        <v>38</v>
      </c>
      <c r="F48" s="1177"/>
      <c r="G48" s="1177"/>
      <c r="H48" s="1178"/>
      <c r="I48" s="345" t="s">
        <v>493</v>
      </c>
      <c r="J48" s="346" t="s">
        <v>493</v>
      </c>
      <c r="K48" s="346" t="s">
        <v>493</v>
      </c>
      <c r="L48" s="346" t="s">
        <v>493</v>
      </c>
      <c r="M48" s="347" t="s">
        <v>493</v>
      </c>
    </row>
    <row r="49" spans="2:13" ht="27.75" customHeight="1" x14ac:dyDescent="0.15">
      <c r="B49" s="1173"/>
      <c r="C49" s="1174"/>
      <c r="D49" s="104"/>
      <c r="E49" s="1177" t="s">
        <v>39</v>
      </c>
      <c r="F49" s="1177"/>
      <c r="G49" s="1177"/>
      <c r="H49" s="1178"/>
      <c r="I49" s="345" t="s">
        <v>493</v>
      </c>
      <c r="J49" s="346" t="s">
        <v>493</v>
      </c>
      <c r="K49" s="346" t="s">
        <v>493</v>
      </c>
      <c r="L49" s="346" t="s">
        <v>493</v>
      </c>
      <c r="M49" s="347" t="s">
        <v>493</v>
      </c>
    </row>
    <row r="50" spans="2:13" ht="27.75" customHeight="1" x14ac:dyDescent="0.15">
      <c r="B50" s="1182" t="s">
        <v>40</v>
      </c>
      <c r="C50" s="1183"/>
      <c r="D50" s="107"/>
      <c r="E50" s="1177" t="s">
        <v>41</v>
      </c>
      <c r="F50" s="1177"/>
      <c r="G50" s="1177"/>
      <c r="H50" s="1178"/>
      <c r="I50" s="345">
        <v>3491</v>
      </c>
      <c r="J50" s="346">
        <v>3555</v>
      </c>
      <c r="K50" s="346">
        <v>4050</v>
      </c>
      <c r="L50" s="346">
        <v>4300</v>
      </c>
      <c r="M50" s="347">
        <v>4477</v>
      </c>
    </row>
    <row r="51" spans="2:13" ht="27.75" customHeight="1" x14ac:dyDescent="0.15">
      <c r="B51" s="1171"/>
      <c r="C51" s="1172"/>
      <c r="D51" s="104"/>
      <c r="E51" s="1177" t="s">
        <v>42</v>
      </c>
      <c r="F51" s="1177"/>
      <c r="G51" s="1177"/>
      <c r="H51" s="1178"/>
      <c r="I51" s="345" t="s">
        <v>493</v>
      </c>
      <c r="J51" s="346" t="s">
        <v>493</v>
      </c>
      <c r="K51" s="346" t="s">
        <v>493</v>
      </c>
      <c r="L51" s="346" t="s">
        <v>493</v>
      </c>
      <c r="M51" s="347" t="s">
        <v>493</v>
      </c>
    </row>
    <row r="52" spans="2:13" ht="27.75" customHeight="1" x14ac:dyDescent="0.15">
      <c r="B52" s="1173"/>
      <c r="C52" s="1174"/>
      <c r="D52" s="104"/>
      <c r="E52" s="1177" t="s">
        <v>43</v>
      </c>
      <c r="F52" s="1177"/>
      <c r="G52" s="1177"/>
      <c r="H52" s="1178"/>
      <c r="I52" s="345">
        <v>1999</v>
      </c>
      <c r="J52" s="346">
        <v>2537</v>
      </c>
      <c r="K52" s="346">
        <v>2475</v>
      </c>
      <c r="L52" s="346">
        <v>2672</v>
      </c>
      <c r="M52" s="347">
        <v>2793</v>
      </c>
    </row>
    <row r="53" spans="2:13" ht="27.75" customHeight="1" thickBot="1" x14ac:dyDescent="0.2">
      <c r="B53" s="1184" t="s">
        <v>19</v>
      </c>
      <c r="C53" s="1185"/>
      <c r="D53" s="108"/>
      <c r="E53" s="1186" t="s">
        <v>44</v>
      </c>
      <c r="F53" s="1186"/>
      <c r="G53" s="1186"/>
      <c r="H53" s="1187"/>
      <c r="I53" s="348">
        <v>-2925</v>
      </c>
      <c r="J53" s="349">
        <v>-2849</v>
      </c>
      <c r="K53" s="349">
        <v>-3360</v>
      </c>
      <c r="L53" s="349">
        <v>-3609</v>
      </c>
      <c r="M53" s="350">
        <v>-3878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UCUl9JIMzbAMnIR1RZ9a5NhgVCXGsIW8unz3mdjqFbWrBrzAnRAlpG1lTYb9IDpYp69FFfy458aTfaSJE652dw==" saltValue="zxSE4QdA36j2pAs9jh96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534</v>
      </c>
      <c r="G54" s="117" t="s">
        <v>535</v>
      </c>
      <c r="H54" s="118" t="s">
        <v>536</v>
      </c>
    </row>
    <row r="55" spans="2:8" ht="52.5" customHeight="1" x14ac:dyDescent="0.15">
      <c r="B55" s="119"/>
      <c r="C55" s="1196" t="s">
        <v>46</v>
      </c>
      <c r="D55" s="1196"/>
      <c r="E55" s="1197"/>
      <c r="F55" s="120">
        <v>311</v>
      </c>
      <c r="G55" s="120">
        <v>311</v>
      </c>
      <c r="H55" s="121">
        <v>311</v>
      </c>
    </row>
    <row r="56" spans="2:8" ht="52.5" customHeight="1" x14ac:dyDescent="0.15">
      <c r="B56" s="122"/>
      <c r="C56" s="1198" t="s">
        <v>47</v>
      </c>
      <c r="D56" s="1198"/>
      <c r="E56" s="1199"/>
      <c r="F56" s="123">
        <v>258</v>
      </c>
      <c r="G56" s="123">
        <v>418</v>
      </c>
      <c r="H56" s="124">
        <v>618</v>
      </c>
    </row>
    <row r="57" spans="2:8" ht="53.25" customHeight="1" x14ac:dyDescent="0.15">
      <c r="B57" s="122"/>
      <c r="C57" s="1200" t="s">
        <v>48</v>
      </c>
      <c r="D57" s="1200"/>
      <c r="E57" s="1201"/>
      <c r="F57" s="125">
        <v>3346</v>
      </c>
      <c r="G57" s="125">
        <v>3449</v>
      </c>
      <c r="H57" s="126">
        <v>3434</v>
      </c>
    </row>
    <row r="58" spans="2:8" ht="45.75" customHeight="1" x14ac:dyDescent="0.15">
      <c r="B58" s="127"/>
      <c r="C58" s="1188" t="s">
        <v>563</v>
      </c>
      <c r="D58" s="1189"/>
      <c r="E58" s="1190"/>
      <c r="F58" s="128">
        <v>1948</v>
      </c>
      <c r="G58" s="128">
        <v>2049</v>
      </c>
      <c r="H58" s="129">
        <v>2050</v>
      </c>
    </row>
    <row r="59" spans="2:8" ht="45.75" customHeight="1" x14ac:dyDescent="0.15">
      <c r="B59" s="127"/>
      <c r="C59" s="1188" t="s">
        <v>564</v>
      </c>
      <c r="D59" s="1189"/>
      <c r="E59" s="1190"/>
      <c r="F59" s="128">
        <v>485</v>
      </c>
      <c r="G59" s="128">
        <v>486</v>
      </c>
      <c r="H59" s="129">
        <v>486</v>
      </c>
    </row>
    <row r="60" spans="2:8" ht="45.75" customHeight="1" x14ac:dyDescent="0.15">
      <c r="B60" s="127"/>
      <c r="C60" s="1188" t="s">
        <v>565</v>
      </c>
      <c r="D60" s="1189"/>
      <c r="E60" s="1190"/>
      <c r="F60" s="128">
        <v>306</v>
      </c>
      <c r="G60" s="128">
        <v>311</v>
      </c>
      <c r="H60" s="129">
        <v>317</v>
      </c>
    </row>
    <row r="61" spans="2:8" ht="45.75" customHeight="1" x14ac:dyDescent="0.15">
      <c r="B61" s="127"/>
      <c r="C61" s="1188" t="s">
        <v>566</v>
      </c>
      <c r="D61" s="1189"/>
      <c r="E61" s="1190"/>
      <c r="F61" s="128">
        <v>192</v>
      </c>
      <c r="G61" s="128">
        <v>192</v>
      </c>
      <c r="H61" s="129">
        <v>192</v>
      </c>
    </row>
    <row r="62" spans="2:8" ht="45.75" customHeight="1" thickBot="1" x14ac:dyDescent="0.2">
      <c r="B62" s="130"/>
      <c r="C62" s="1191" t="s">
        <v>567</v>
      </c>
      <c r="D62" s="1192"/>
      <c r="E62" s="1193"/>
      <c r="F62" s="131">
        <v>163</v>
      </c>
      <c r="G62" s="131">
        <v>163</v>
      </c>
      <c r="H62" s="132">
        <v>163</v>
      </c>
    </row>
    <row r="63" spans="2:8" ht="52.5" customHeight="1" thickBot="1" x14ac:dyDescent="0.2">
      <c r="B63" s="133"/>
      <c r="C63" s="1194" t="s">
        <v>49</v>
      </c>
      <c r="D63" s="1194"/>
      <c r="E63" s="1195"/>
      <c r="F63" s="134">
        <v>3915</v>
      </c>
      <c r="G63" s="134">
        <v>4177</v>
      </c>
      <c r="H63" s="135">
        <v>4363</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sheetData>
  <sheetProtection algorithmName="SHA-512" hashValue="0HJNVB0IISG0UpFiWAWgWbm1zkAdllYgSb3QrKjnSV/Edzo8npcdeVBhfpI/7QnJIG1mkNK+uZJh1EkJOm/Dmw==" saltValue="/V73IrG8zLtybxCodUpA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FDFA6-FE11-4A1B-85B7-F7983020E59D}">
  <sheetPr>
    <pageSetUpPr fitToPage="1"/>
  </sheetPr>
  <dimension ref="A1:DE85"/>
  <sheetViews>
    <sheetView showGridLines="0" zoomScaleNormal="100" zoomScaleSheetLayoutView="55" workbookViewId="0">
      <selection activeCell="AO82" sqref="AO82"/>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569</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570</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571</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532</v>
      </c>
      <c r="BQ50" s="1226"/>
      <c r="BR50" s="1226"/>
      <c r="BS50" s="1226"/>
      <c r="BT50" s="1226"/>
      <c r="BU50" s="1226"/>
      <c r="BV50" s="1226"/>
      <c r="BW50" s="1226"/>
      <c r="BX50" s="1226" t="s">
        <v>533</v>
      </c>
      <c r="BY50" s="1226"/>
      <c r="BZ50" s="1226"/>
      <c r="CA50" s="1226"/>
      <c r="CB50" s="1226"/>
      <c r="CC50" s="1226"/>
      <c r="CD50" s="1226"/>
      <c r="CE50" s="1226"/>
      <c r="CF50" s="1226" t="s">
        <v>534</v>
      </c>
      <c r="CG50" s="1226"/>
      <c r="CH50" s="1226"/>
      <c r="CI50" s="1226"/>
      <c r="CJ50" s="1226"/>
      <c r="CK50" s="1226"/>
      <c r="CL50" s="1226"/>
      <c r="CM50" s="1226"/>
      <c r="CN50" s="1226" t="s">
        <v>535</v>
      </c>
      <c r="CO50" s="1226"/>
      <c r="CP50" s="1226"/>
      <c r="CQ50" s="1226"/>
      <c r="CR50" s="1226"/>
      <c r="CS50" s="1226"/>
      <c r="CT50" s="1226"/>
      <c r="CU50" s="1226"/>
      <c r="CV50" s="1226" t="s">
        <v>536</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572</v>
      </c>
      <c r="AO51" s="1230"/>
      <c r="AP51" s="1230"/>
      <c r="AQ51" s="1230"/>
      <c r="AR51" s="1230"/>
      <c r="AS51" s="1230"/>
      <c r="AT51" s="1230"/>
      <c r="AU51" s="1230"/>
      <c r="AV51" s="1230"/>
      <c r="AW51" s="1230"/>
      <c r="AX51" s="1230"/>
      <c r="AY51" s="1230"/>
      <c r="AZ51" s="1230"/>
      <c r="BA51" s="1230"/>
      <c r="BB51" s="1230" t="s">
        <v>573</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574</v>
      </c>
      <c r="BC53" s="1230"/>
      <c r="BD53" s="1230"/>
      <c r="BE53" s="1230"/>
      <c r="BF53" s="1230"/>
      <c r="BG53" s="1230"/>
      <c r="BH53" s="1230"/>
      <c r="BI53" s="1230"/>
      <c r="BJ53" s="1230"/>
      <c r="BK53" s="1230"/>
      <c r="BL53" s="1230"/>
      <c r="BM53" s="1230"/>
      <c r="BN53" s="1230"/>
      <c r="BO53" s="1230"/>
      <c r="BP53" s="1231">
        <v>54.1</v>
      </c>
      <c r="BQ53" s="1231"/>
      <c r="BR53" s="1231"/>
      <c r="BS53" s="1231"/>
      <c r="BT53" s="1231"/>
      <c r="BU53" s="1231"/>
      <c r="BV53" s="1231"/>
      <c r="BW53" s="1231"/>
      <c r="BX53" s="1231">
        <v>51.5</v>
      </c>
      <c r="BY53" s="1231"/>
      <c r="BZ53" s="1231"/>
      <c r="CA53" s="1231"/>
      <c r="CB53" s="1231"/>
      <c r="CC53" s="1231"/>
      <c r="CD53" s="1231"/>
      <c r="CE53" s="1231"/>
      <c r="CF53" s="1231">
        <v>53.4</v>
      </c>
      <c r="CG53" s="1231"/>
      <c r="CH53" s="1231"/>
      <c r="CI53" s="1231"/>
      <c r="CJ53" s="1231"/>
      <c r="CK53" s="1231"/>
      <c r="CL53" s="1231"/>
      <c r="CM53" s="1231"/>
      <c r="CN53" s="1231">
        <v>53.6</v>
      </c>
      <c r="CO53" s="1231"/>
      <c r="CP53" s="1231"/>
      <c r="CQ53" s="1231"/>
      <c r="CR53" s="1231"/>
      <c r="CS53" s="1231"/>
      <c r="CT53" s="1231"/>
      <c r="CU53" s="1231"/>
      <c r="CV53" s="1231">
        <v>55.8</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575</v>
      </c>
      <c r="AO55" s="1226"/>
      <c r="AP55" s="1226"/>
      <c r="AQ55" s="1226"/>
      <c r="AR55" s="1226"/>
      <c r="AS55" s="1226"/>
      <c r="AT55" s="1226"/>
      <c r="AU55" s="1226"/>
      <c r="AV55" s="1226"/>
      <c r="AW55" s="1226"/>
      <c r="AX55" s="1226"/>
      <c r="AY55" s="1226"/>
      <c r="AZ55" s="1226"/>
      <c r="BA55" s="1226"/>
      <c r="BB55" s="1230" t="s">
        <v>573</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574</v>
      </c>
      <c r="BC57" s="1230"/>
      <c r="BD57" s="1230"/>
      <c r="BE57" s="1230"/>
      <c r="BF57" s="1230"/>
      <c r="BG57" s="1230"/>
      <c r="BH57" s="1230"/>
      <c r="BI57" s="1230"/>
      <c r="BJ57" s="1230"/>
      <c r="BK57" s="1230"/>
      <c r="BL57" s="1230"/>
      <c r="BM57" s="1230"/>
      <c r="BN57" s="1230"/>
      <c r="BO57" s="1230"/>
      <c r="BP57" s="1231">
        <v>60.2</v>
      </c>
      <c r="BQ57" s="1231"/>
      <c r="BR57" s="1231"/>
      <c r="BS57" s="1231"/>
      <c r="BT57" s="1231"/>
      <c r="BU57" s="1231"/>
      <c r="BV57" s="1231"/>
      <c r="BW57" s="1231"/>
      <c r="BX57" s="1231">
        <v>61</v>
      </c>
      <c r="BY57" s="1231"/>
      <c r="BZ57" s="1231"/>
      <c r="CA57" s="1231"/>
      <c r="CB57" s="1231"/>
      <c r="CC57" s="1231"/>
      <c r="CD57" s="1231"/>
      <c r="CE57" s="1231"/>
      <c r="CF57" s="1231">
        <v>62.2</v>
      </c>
      <c r="CG57" s="1231"/>
      <c r="CH57" s="1231"/>
      <c r="CI57" s="1231"/>
      <c r="CJ57" s="1231"/>
      <c r="CK57" s="1231"/>
      <c r="CL57" s="1231"/>
      <c r="CM57" s="1231"/>
      <c r="CN57" s="1231">
        <v>63.6</v>
      </c>
      <c r="CO57" s="1231"/>
      <c r="CP57" s="1231"/>
      <c r="CQ57" s="1231"/>
      <c r="CR57" s="1231"/>
      <c r="CS57" s="1231"/>
      <c r="CT57" s="1231"/>
      <c r="CU57" s="1231"/>
      <c r="CV57" s="1231">
        <v>65.900000000000006</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576</v>
      </c>
    </row>
    <row r="64" spans="1:109" x14ac:dyDescent="0.15">
      <c r="B64" s="259"/>
      <c r="G64" s="1208"/>
      <c r="I64" s="1240"/>
      <c r="J64" s="1240"/>
      <c r="K64" s="1240"/>
      <c r="L64" s="1240"/>
      <c r="M64" s="1240"/>
      <c r="N64" s="1241"/>
      <c r="AM64" s="1208"/>
      <c r="AN64" s="1208" t="s">
        <v>569</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577</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571</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532</v>
      </c>
      <c r="BQ72" s="1226"/>
      <c r="BR72" s="1226"/>
      <c r="BS72" s="1226"/>
      <c r="BT72" s="1226"/>
      <c r="BU72" s="1226"/>
      <c r="BV72" s="1226"/>
      <c r="BW72" s="1226"/>
      <c r="BX72" s="1226" t="s">
        <v>533</v>
      </c>
      <c r="BY72" s="1226"/>
      <c r="BZ72" s="1226"/>
      <c r="CA72" s="1226"/>
      <c r="CB72" s="1226"/>
      <c r="CC72" s="1226"/>
      <c r="CD72" s="1226"/>
      <c r="CE72" s="1226"/>
      <c r="CF72" s="1226" t="s">
        <v>534</v>
      </c>
      <c r="CG72" s="1226"/>
      <c r="CH72" s="1226"/>
      <c r="CI72" s="1226"/>
      <c r="CJ72" s="1226"/>
      <c r="CK72" s="1226"/>
      <c r="CL72" s="1226"/>
      <c r="CM72" s="1226"/>
      <c r="CN72" s="1226" t="s">
        <v>535</v>
      </c>
      <c r="CO72" s="1226"/>
      <c r="CP72" s="1226"/>
      <c r="CQ72" s="1226"/>
      <c r="CR72" s="1226"/>
      <c r="CS72" s="1226"/>
      <c r="CT72" s="1226"/>
      <c r="CU72" s="1226"/>
      <c r="CV72" s="1226" t="s">
        <v>536</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572</v>
      </c>
      <c r="AO73" s="1230"/>
      <c r="AP73" s="1230"/>
      <c r="AQ73" s="1230"/>
      <c r="AR73" s="1230"/>
      <c r="AS73" s="1230"/>
      <c r="AT73" s="1230"/>
      <c r="AU73" s="1230"/>
      <c r="AV73" s="1230"/>
      <c r="AW73" s="1230"/>
      <c r="AX73" s="1230"/>
      <c r="AY73" s="1230"/>
      <c r="AZ73" s="1230"/>
      <c r="BA73" s="1230"/>
      <c r="BB73" s="1230" t="s">
        <v>573</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578</v>
      </c>
      <c r="BC75" s="1230"/>
      <c r="BD75" s="1230"/>
      <c r="BE75" s="1230"/>
      <c r="BF75" s="1230"/>
      <c r="BG75" s="1230"/>
      <c r="BH75" s="1230"/>
      <c r="BI75" s="1230"/>
      <c r="BJ75" s="1230"/>
      <c r="BK75" s="1230"/>
      <c r="BL75" s="1230"/>
      <c r="BM75" s="1230"/>
      <c r="BN75" s="1230"/>
      <c r="BO75" s="1230"/>
      <c r="BP75" s="1231">
        <v>5.2</v>
      </c>
      <c r="BQ75" s="1231"/>
      <c r="BR75" s="1231"/>
      <c r="BS75" s="1231"/>
      <c r="BT75" s="1231"/>
      <c r="BU75" s="1231"/>
      <c r="BV75" s="1231"/>
      <c r="BW75" s="1231"/>
      <c r="BX75" s="1231">
        <v>4.9000000000000004</v>
      </c>
      <c r="BY75" s="1231"/>
      <c r="BZ75" s="1231"/>
      <c r="CA75" s="1231"/>
      <c r="CB75" s="1231"/>
      <c r="CC75" s="1231"/>
      <c r="CD75" s="1231"/>
      <c r="CE75" s="1231"/>
      <c r="CF75" s="1231">
        <v>4.5</v>
      </c>
      <c r="CG75" s="1231"/>
      <c r="CH75" s="1231"/>
      <c r="CI75" s="1231"/>
      <c r="CJ75" s="1231"/>
      <c r="CK75" s="1231"/>
      <c r="CL75" s="1231"/>
      <c r="CM75" s="1231"/>
      <c r="CN75" s="1231">
        <v>3.6</v>
      </c>
      <c r="CO75" s="1231"/>
      <c r="CP75" s="1231"/>
      <c r="CQ75" s="1231"/>
      <c r="CR75" s="1231"/>
      <c r="CS75" s="1231"/>
      <c r="CT75" s="1231"/>
      <c r="CU75" s="1231"/>
      <c r="CV75" s="1231">
        <v>3.4</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575</v>
      </c>
      <c r="AO77" s="1226"/>
      <c r="AP77" s="1226"/>
      <c r="AQ77" s="1226"/>
      <c r="AR77" s="1226"/>
      <c r="AS77" s="1226"/>
      <c r="AT77" s="1226"/>
      <c r="AU77" s="1226"/>
      <c r="AV77" s="1226"/>
      <c r="AW77" s="1226"/>
      <c r="AX77" s="1226"/>
      <c r="AY77" s="1226"/>
      <c r="AZ77" s="1226"/>
      <c r="BA77" s="1226"/>
      <c r="BB77" s="1230" t="s">
        <v>573</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578</v>
      </c>
      <c r="BC79" s="1230"/>
      <c r="BD79" s="1230"/>
      <c r="BE79" s="1230"/>
      <c r="BF79" s="1230"/>
      <c r="BG79" s="1230"/>
      <c r="BH79" s="1230"/>
      <c r="BI79" s="1230"/>
      <c r="BJ79" s="1230"/>
      <c r="BK79" s="1230"/>
      <c r="BL79" s="1230"/>
      <c r="BM79" s="1230"/>
      <c r="BN79" s="1230"/>
      <c r="BO79" s="1230"/>
      <c r="BP79" s="1231">
        <v>7.3</v>
      </c>
      <c r="BQ79" s="1231"/>
      <c r="BR79" s="1231"/>
      <c r="BS79" s="1231"/>
      <c r="BT79" s="1231"/>
      <c r="BU79" s="1231"/>
      <c r="BV79" s="1231"/>
      <c r="BW79" s="1231"/>
      <c r="BX79" s="1231">
        <v>7.4</v>
      </c>
      <c r="BY79" s="1231"/>
      <c r="BZ79" s="1231"/>
      <c r="CA79" s="1231"/>
      <c r="CB79" s="1231"/>
      <c r="CC79" s="1231"/>
      <c r="CD79" s="1231"/>
      <c r="CE79" s="1231"/>
      <c r="CF79" s="1231">
        <v>7.5</v>
      </c>
      <c r="CG79" s="1231"/>
      <c r="CH79" s="1231"/>
      <c r="CI79" s="1231"/>
      <c r="CJ79" s="1231"/>
      <c r="CK79" s="1231"/>
      <c r="CL79" s="1231"/>
      <c r="CM79" s="1231"/>
      <c r="CN79" s="1231">
        <v>7.5</v>
      </c>
      <c r="CO79" s="1231"/>
      <c r="CP79" s="1231"/>
      <c r="CQ79" s="1231"/>
      <c r="CR79" s="1231"/>
      <c r="CS79" s="1231"/>
      <c r="CT79" s="1231"/>
      <c r="CU79" s="1231"/>
      <c r="CV79" s="1231">
        <v>7.7</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FHFlpYD0oZJQ7tYhqTQB+J/z7OMkLkchcZdPiwCW74qyCCC9wyJPSJnf3YOR1YsOWmecWrpUnofp7qquohiRQg==" saltValue="q5lTIy7PbLczM9KAkIfxj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18012-4F3B-4836-A9A7-E46070561DBF}">
  <sheetPr>
    <pageSetUpPr fitToPage="1"/>
  </sheetPr>
  <dimension ref="A1:DR125"/>
  <sheetViews>
    <sheetView showGridLines="0" zoomScaleNormal="100" zoomScaleSheetLayoutView="70" workbookViewId="0">
      <selection activeCell="AO82" sqref="AO8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482</v>
      </c>
    </row>
  </sheetData>
  <sheetProtection algorithmName="SHA-512" hashValue="p6sts3McoNoFXgzdISa87lJ/T9rgHMVNljMQUtegLAb/oIsGRJfQwSPOsINFH25ALX0GiyZQzehzmLGpe3+xeA==" saltValue="A1MYtD1ulZkXFzAMaiM98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32F55-A669-46B8-97F3-1F2933111098}">
  <sheetPr>
    <pageSetUpPr fitToPage="1"/>
  </sheetPr>
  <dimension ref="A1:DR125"/>
  <sheetViews>
    <sheetView showGridLines="0" tabSelected="1" zoomScaleNormal="100" zoomScaleSheetLayoutView="55" workbookViewId="0">
      <selection activeCell="AG28" sqref="AF28:AG2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482</v>
      </c>
    </row>
  </sheetData>
  <sheetProtection algorithmName="SHA-512" hashValue="b+tzEA4tCviiSsbheglZteoKVJVHTF10mjKLi8J0hYwCmoO1HOvmD1rUIhdfTYcCzn+aRoqOIJ+nAIcvH1I9uA==" saltValue="vmUWXrA71WJNR1VgrJhCE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531</v>
      </c>
      <c r="G2" s="149"/>
      <c r="H2" s="150"/>
    </row>
    <row r="3" spans="1:8" x14ac:dyDescent="0.15">
      <c r="A3" s="146" t="s">
        <v>524</v>
      </c>
      <c r="B3" s="151"/>
      <c r="C3" s="152"/>
      <c r="D3" s="153">
        <v>341495</v>
      </c>
      <c r="E3" s="154"/>
      <c r="F3" s="155">
        <v>268375</v>
      </c>
      <c r="G3" s="156"/>
      <c r="H3" s="157"/>
    </row>
    <row r="4" spans="1:8" x14ac:dyDescent="0.15">
      <c r="A4" s="158"/>
      <c r="B4" s="159"/>
      <c r="C4" s="160"/>
      <c r="D4" s="161">
        <v>71770</v>
      </c>
      <c r="E4" s="162"/>
      <c r="F4" s="163">
        <v>119602</v>
      </c>
      <c r="G4" s="164"/>
      <c r="H4" s="165"/>
    </row>
    <row r="5" spans="1:8" x14ac:dyDescent="0.15">
      <c r="A5" s="146" t="s">
        <v>526</v>
      </c>
      <c r="B5" s="151"/>
      <c r="C5" s="152"/>
      <c r="D5" s="153">
        <v>560376</v>
      </c>
      <c r="E5" s="154"/>
      <c r="F5" s="155">
        <v>301035</v>
      </c>
      <c r="G5" s="156"/>
      <c r="H5" s="157"/>
    </row>
    <row r="6" spans="1:8" x14ac:dyDescent="0.15">
      <c r="A6" s="158"/>
      <c r="B6" s="159"/>
      <c r="C6" s="160"/>
      <c r="D6" s="161">
        <v>415150</v>
      </c>
      <c r="E6" s="162"/>
      <c r="F6" s="163">
        <v>154376</v>
      </c>
      <c r="G6" s="164"/>
      <c r="H6" s="165"/>
    </row>
    <row r="7" spans="1:8" x14ac:dyDescent="0.15">
      <c r="A7" s="146" t="s">
        <v>527</v>
      </c>
      <c r="B7" s="151"/>
      <c r="C7" s="152"/>
      <c r="D7" s="153">
        <v>137616</v>
      </c>
      <c r="E7" s="154"/>
      <c r="F7" s="155">
        <v>277467</v>
      </c>
      <c r="G7" s="156"/>
      <c r="H7" s="157"/>
    </row>
    <row r="8" spans="1:8" x14ac:dyDescent="0.15">
      <c r="A8" s="158"/>
      <c r="B8" s="159"/>
      <c r="C8" s="160"/>
      <c r="D8" s="161">
        <v>72337</v>
      </c>
      <c r="E8" s="162"/>
      <c r="F8" s="163">
        <v>128378</v>
      </c>
      <c r="G8" s="164"/>
      <c r="H8" s="165"/>
    </row>
    <row r="9" spans="1:8" x14ac:dyDescent="0.15">
      <c r="A9" s="146" t="s">
        <v>528</v>
      </c>
      <c r="B9" s="151"/>
      <c r="C9" s="152"/>
      <c r="D9" s="153">
        <v>415374</v>
      </c>
      <c r="E9" s="154"/>
      <c r="F9" s="155">
        <v>282256</v>
      </c>
      <c r="G9" s="156"/>
      <c r="H9" s="157"/>
    </row>
    <row r="10" spans="1:8" x14ac:dyDescent="0.15">
      <c r="A10" s="158"/>
      <c r="B10" s="159"/>
      <c r="C10" s="160"/>
      <c r="D10" s="161">
        <v>44447</v>
      </c>
      <c r="E10" s="162"/>
      <c r="F10" s="163">
        <v>145453</v>
      </c>
      <c r="G10" s="164"/>
      <c r="H10" s="165"/>
    </row>
    <row r="11" spans="1:8" x14ac:dyDescent="0.15">
      <c r="A11" s="146" t="s">
        <v>529</v>
      </c>
      <c r="B11" s="151"/>
      <c r="C11" s="152"/>
      <c r="D11" s="153">
        <v>79456</v>
      </c>
      <c r="E11" s="154"/>
      <c r="F11" s="155">
        <v>295341</v>
      </c>
      <c r="G11" s="156"/>
      <c r="H11" s="157"/>
    </row>
    <row r="12" spans="1:8" x14ac:dyDescent="0.15">
      <c r="A12" s="158"/>
      <c r="B12" s="159"/>
      <c r="C12" s="166"/>
      <c r="D12" s="161">
        <v>56686</v>
      </c>
      <c r="E12" s="162"/>
      <c r="F12" s="163">
        <v>137402</v>
      </c>
      <c r="G12" s="164"/>
      <c r="H12" s="165"/>
    </row>
    <row r="13" spans="1:8" x14ac:dyDescent="0.15">
      <c r="A13" s="146"/>
      <c r="B13" s="151"/>
      <c r="C13" s="152"/>
      <c r="D13" s="153">
        <v>306863</v>
      </c>
      <c r="E13" s="154"/>
      <c r="F13" s="155">
        <v>284895</v>
      </c>
      <c r="G13" s="167"/>
      <c r="H13" s="157"/>
    </row>
    <row r="14" spans="1:8" x14ac:dyDescent="0.15">
      <c r="A14" s="158"/>
      <c r="B14" s="159"/>
      <c r="C14" s="160"/>
      <c r="D14" s="161">
        <v>132078</v>
      </c>
      <c r="E14" s="162"/>
      <c r="F14" s="163">
        <v>137042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18.010000000000002</v>
      </c>
      <c r="C19" s="168">
        <f>ROUND(VALUE(SUBSTITUTE(実質収支比率等に係る経年分析!G$48,"▲","-")),2)</f>
        <v>25.82</v>
      </c>
      <c r="D19" s="168">
        <f>ROUND(VALUE(SUBSTITUTE(実質収支比率等に係る経年分析!H$48,"▲","-")),2)</f>
        <v>22.81</v>
      </c>
      <c r="E19" s="168">
        <f>ROUND(VALUE(SUBSTITUTE(実質収支比率等に係る経年分析!I$48,"▲","-")),2)</f>
        <v>27.32</v>
      </c>
      <c r="F19" s="168">
        <f>ROUND(VALUE(SUBSTITUTE(実質収支比率等に係る経年分析!J$48,"▲","-")),2)</f>
        <v>27.2</v>
      </c>
    </row>
    <row r="20" spans="1:11" x14ac:dyDescent="0.15">
      <c r="A20" s="168" t="s">
        <v>53</v>
      </c>
      <c r="B20" s="168">
        <f>ROUND(VALUE(SUBSTITUTE(実質収支比率等に係る経年分析!F$47,"▲","-")),2)</f>
        <v>23.87</v>
      </c>
      <c r="C20" s="168">
        <f>ROUND(VALUE(SUBSTITUTE(実質収支比率等に係る経年分析!G$47,"▲","-")),2)</f>
        <v>22.85</v>
      </c>
      <c r="D20" s="168">
        <f>ROUND(VALUE(SUBSTITUTE(実質収支比率等に係る経年分析!H$47,"▲","-")),2)</f>
        <v>20.5</v>
      </c>
      <c r="E20" s="168">
        <f>ROUND(VALUE(SUBSTITUTE(実質収支比率等に係る経年分析!I$47,"▲","-")),2)</f>
        <v>21.24</v>
      </c>
      <c r="F20" s="168">
        <f>ROUND(VALUE(SUBSTITUTE(実質収支比率等に係る経年分析!J$47,"▲","-")),2)</f>
        <v>21.12</v>
      </c>
    </row>
    <row r="21" spans="1:11" x14ac:dyDescent="0.15">
      <c r="A21" s="168" t="s">
        <v>54</v>
      </c>
      <c r="B21" s="168">
        <f>IF(ISNUMBER(VALUE(SUBSTITUTE(実質収支比率等に係る経年分析!F$49,"▲","-"))),ROUND(VALUE(SUBSTITUTE(実質収支比率等に係る経年分析!F$49,"▲","-")),2),NA())</f>
        <v>2.08</v>
      </c>
      <c r="C21" s="168">
        <f>IF(ISNUMBER(VALUE(SUBSTITUTE(実質収支比率等に係る経年分析!G$49,"▲","-"))),ROUND(VALUE(SUBSTITUTE(実質収支比率等に係る経年分析!G$49,"▲","-")),2),NA())</f>
        <v>8.58</v>
      </c>
      <c r="D21" s="168">
        <f>IF(ISNUMBER(VALUE(SUBSTITUTE(実質収支比率等に係る経年分析!H$49,"▲","-"))),ROUND(VALUE(SUBSTITUTE(実質収支比率等に係る経年分析!H$49,"▲","-")),2),NA())</f>
        <v>-0.36</v>
      </c>
      <c r="E21" s="168">
        <f>IF(ISNUMBER(VALUE(SUBSTITUTE(実質収支比率等に係る経年分析!I$49,"▲","-"))),ROUND(VALUE(SUBSTITUTE(実質収支比率等に係る経年分析!I$49,"▲","-")),2),NA())</f>
        <v>3.67</v>
      </c>
      <c r="F21" s="168">
        <f>IF(ISNUMBER(VALUE(SUBSTITUTE(実質収支比率等に係る経年分析!J$49,"▲","-"))),ROUND(VALUE(SUBSTITUTE(実質収支比率等に係る経年分析!J$49,"▲","-")),2),NA())</f>
        <v>0.04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1.95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0.03</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下水道特別会計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15">
      <c r="A31" s="169" t="str">
        <f>IF(連結実質赤字比率に係る赤字・黒字の構成分析!C$39="",NA(),連結実質赤字比率に係る赤字・黒字の構成分析!C$39)</f>
        <v>国民健康保険診療所特別会計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15">
      <c r="A32" s="169" t="str">
        <f>IF(連結実質赤字比率に係る赤字・黒字の構成分析!C$38="",NA(),連結実質赤字比率に係る赤字・黒字の構成分析!C$38)</f>
        <v>地域包括支援センター特別会計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0.12</v>
      </c>
    </row>
    <row r="33" spans="1:16" x14ac:dyDescent="0.15">
      <c r="A33" s="169" t="str">
        <f>IF(連結実質赤字比率に係る赤字・黒字の構成分析!C$37="",NA(),連結実質赤字比率に係る赤字・黒字の構成分析!C$37)</f>
        <v>駐車場特別会計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7.0000000000000007E-2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0.24</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2.72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0.56999999999999995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2.56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2.82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2.8</v>
      </c>
    </row>
    <row r="35" spans="1:16" x14ac:dyDescent="0.15">
      <c r="A35" s="169" t="str">
        <f>IF(連結実質赤字比率に係る赤字・黒字の構成分析!C$35="",NA(),連結実質赤字比率に係る赤字・黒字の構成分析!C$35)</f>
        <v>姫島丸特別会計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25.81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20.88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26.73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27.18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220</v>
      </c>
      <c r="E42" s="170"/>
      <c r="F42" s="170"/>
      <c r="G42" s="170">
        <f>'実質公債費比率（分子）の構造'!L$52</f>
        <v>209</v>
      </c>
      <c r="H42" s="170"/>
      <c r="I42" s="170"/>
      <c r="J42" s="170">
        <f>'実質公債費比率（分子）の構造'!M$52</f>
        <v>208</v>
      </c>
      <c r="K42" s="170"/>
      <c r="L42" s="170"/>
      <c r="M42" s="170">
        <f>'実質公債費比率（分子）の構造'!N$52</f>
        <v>197</v>
      </c>
      <c r="N42" s="170"/>
      <c r="O42" s="170"/>
      <c r="P42" s="170">
        <f>'実質公債費比率（分子）の構造'!O$52</f>
        <v>225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55</v>
      </c>
      <c r="C46" s="170"/>
      <c r="D46" s="170"/>
      <c r="E46" s="170">
        <f>'実質公債費比率（分子）の構造'!L$48</f>
        <v>60</v>
      </c>
      <c r="F46" s="170"/>
      <c r="G46" s="170"/>
      <c r="H46" s="170">
        <f>'実質公債費比率（分子）の構造'!M$48</f>
        <v>57</v>
      </c>
      <c r="I46" s="170"/>
      <c r="J46" s="170"/>
      <c r="K46" s="170">
        <f>'実質公債費比率（分子）の構造'!N$48</f>
        <v>61</v>
      </c>
      <c r="L46" s="170"/>
      <c r="M46" s="170"/>
      <c r="N46" s="170">
        <f>'実質公債費比率（分子）の構造'!O$48</f>
        <v>58</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227</v>
      </c>
      <c r="C49" s="170"/>
      <c r="D49" s="170"/>
      <c r="E49" s="170">
        <f>'実質公債費比率（分子）の構造'!L$45</f>
        <v>204</v>
      </c>
      <c r="F49" s="170"/>
      <c r="G49" s="170"/>
      <c r="H49" s="170">
        <f>'実質公債費比率（分子）の構造'!M$45</f>
        <v>193</v>
      </c>
      <c r="I49" s="170"/>
      <c r="J49" s="170"/>
      <c r="K49" s="170">
        <f>'実質公債費比率（分子）の構造'!N$45</f>
        <v>174</v>
      </c>
      <c r="L49" s="170"/>
      <c r="M49" s="170"/>
      <c r="N49" s="170">
        <f>'実質公債費比率（分子）の構造'!O$45</f>
        <v>219</v>
      </c>
      <c r="O49" s="170"/>
      <c r="P49" s="170"/>
    </row>
    <row r="50" spans="1:16" x14ac:dyDescent="0.15">
      <c r="A50" s="170" t="s">
        <v>67</v>
      </c>
      <c r="B50" s="170" t="e">
        <f>NA()</f>
        <v>#N/A</v>
      </c>
      <c r="C50" s="170">
        <f>IF(ISNUMBER('実質公債費比率（分子）の構造'!K$53),'実質公債費比率（分子）の構造'!K$53,NA())</f>
        <v>62</v>
      </c>
      <c r="D50" s="170" t="e">
        <f>NA()</f>
        <v>#N/A</v>
      </c>
      <c r="E50" s="170" t="e">
        <f>NA()</f>
        <v>#N/A</v>
      </c>
      <c r="F50" s="170">
        <f>IF(ISNUMBER('実質公債費比率（分子）の構造'!L$53),'実質公債費比率（分子）の構造'!L$53,NA())</f>
        <v>55</v>
      </c>
      <c r="G50" s="170" t="e">
        <f>NA()</f>
        <v>#N/A</v>
      </c>
      <c r="H50" s="170" t="e">
        <f>NA()</f>
        <v>#N/A</v>
      </c>
      <c r="I50" s="170">
        <f>IF(ISNUMBER('実質公債費比率（分子）の構造'!M$53),'実質公債費比率（分子）の構造'!M$53,NA())</f>
        <v>42</v>
      </c>
      <c r="J50" s="170" t="e">
        <f>NA()</f>
        <v>#N/A</v>
      </c>
      <c r="K50" s="170" t="e">
        <f>NA()</f>
        <v>#N/A</v>
      </c>
      <c r="L50" s="170">
        <f>IF(ISNUMBER('実質公債費比率（分子）の構造'!N$53),'実質公債費比率（分子）の構造'!N$53,NA())</f>
        <v>38</v>
      </c>
      <c r="M50" s="170" t="e">
        <f>NA()</f>
        <v>#N/A</v>
      </c>
      <c r="N50" s="170" t="e">
        <f>NA()</f>
        <v>#N/A</v>
      </c>
      <c r="O50" s="170">
        <f>IF(ISNUMBER('実質公債費比率（分子）の構造'!O$53),'実質公債費比率（分子）の構造'!O$53,NA())</f>
        <v>52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1999</v>
      </c>
      <c r="E56" s="169"/>
      <c r="F56" s="169"/>
      <c r="G56" s="169">
        <f>'将来負担比率（分子）の構造'!J$52</f>
        <v>2537</v>
      </c>
      <c r="H56" s="169"/>
      <c r="I56" s="169"/>
      <c r="J56" s="169">
        <f>'将来負担比率（分子）の構造'!K$52</f>
        <v>2475</v>
      </c>
      <c r="K56" s="169"/>
      <c r="L56" s="169"/>
      <c r="M56" s="169">
        <f>'将来負担比率（分子）の構造'!L$52</f>
        <v>2672</v>
      </c>
      <c r="N56" s="169"/>
      <c r="O56" s="169"/>
      <c r="P56" s="169">
        <f>'将来負担比率（分子）の構造'!M$52</f>
        <v>2793</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3491</v>
      </c>
      <c r="E58" s="169"/>
      <c r="F58" s="169"/>
      <c r="G58" s="169">
        <f>'将来負担比率（分子）の構造'!J$50</f>
        <v>3555</v>
      </c>
      <c r="H58" s="169"/>
      <c r="I58" s="169"/>
      <c r="J58" s="169">
        <f>'将来負担比率（分子）の構造'!K$50</f>
        <v>4050</v>
      </c>
      <c r="K58" s="169"/>
      <c r="L58" s="169"/>
      <c r="M58" s="169">
        <f>'将来負担比率（分子）の構造'!L$50</f>
        <v>4300</v>
      </c>
      <c r="N58" s="169"/>
      <c r="O58" s="169"/>
      <c r="P58" s="169">
        <f>'将来負担比率（分子）の構造'!M$50</f>
        <v>4477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33</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383</v>
      </c>
      <c r="C64" s="169"/>
      <c r="D64" s="169"/>
      <c r="E64" s="169">
        <f>'将来負担比率（分子）の構造'!J$43</f>
        <v>361</v>
      </c>
      <c r="F64" s="169"/>
      <c r="G64" s="169"/>
      <c r="H64" s="169">
        <f>'将来負担比率（分子）の構造'!K$43</f>
        <v>310</v>
      </c>
      <c r="I64" s="169"/>
      <c r="J64" s="169"/>
      <c r="K64" s="169">
        <f>'将来負担比率（分子）の構造'!L$43</f>
        <v>333</v>
      </c>
      <c r="L64" s="169"/>
      <c r="M64" s="169"/>
      <c r="N64" s="169">
        <f>'将来負担比率（分子）の構造'!M$43</f>
        <v>450</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2148</v>
      </c>
      <c r="C66" s="169"/>
      <c r="D66" s="169"/>
      <c r="E66" s="169">
        <f>'将来負担比率（分子）の構造'!J$41</f>
        <v>2882</v>
      </c>
      <c r="F66" s="169"/>
      <c r="G66" s="169"/>
      <c r="H66" s="169">
        <f>'将来負担比率（分子）の構造'!K$41</f>
        <v>2855</v>
      </c>
      <c r="I66" s="169"/>
      <c r="J66" s="169"/>
      <c r="K66" s="169">
        <f>'将来負担比率（分子）の構造'!L$41</f>
        <v>3030</v>
      </c>
      <c r="L66" s="169"/>
      <c r="M66" s="169"/>
      <c r="N66" s="169">
        <f>'将来負担比率（分子）の構造'!M$41</f>
        <v>2941</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311</v>
      </c>
      <c r="C72" s="173">
        <f>基金残高に係る経年分析!G55</f>
        <v>311</v>
      </c>
      <c r="D72" s="173">
        <f>基金残高に係る経年分析!H55</f>
        <v>311</v>
      </c>
    </row>
    <row r="73" spans="1:16" x14ac:dyDescent="0.15">
      <c r="A73" s="172" t="s">
        <v>74</v>
      </c>
      <c r="B73" s="173">
        <f>基金残高に係る経年分析!F56</f>
        <v>258</v>
      </c>
      <c r="C73" s="173">
        <f>基金残高に係る経年分析!G56</f>
        <v>418</v>
      </c>
      <c r="D73" s="173">
        <f>基金残高に係る経年分析!H56</f>
        <v>618</v>
      </c>
    </row>
    <row r="74" spans="1:16" x14ac:dyDescent="0.15">
      <c r="A74" s="172" t="s">
        <v>75</v>
      </c>
      <c r="B74" s="173">
        <f>基金残高に係る経年分析!F57</f>
        <v>3346</v>
      </c>
      <c r="C74" s="173">
        <f>基金残高に係る経年分析!G57</f>
        <v>3449</v>
      </c>
      <c r="D74" s="173">
        <f>基金残高に係る経年分析!H57</f>
        <v>3434</v>
      </c>
    </row>
  </sheetData>
  <sheetProtection algorithmName="SHA-512" hashValue="RQxHovusbU2PgFGnGN42vPyrW516GOiyARW6viiwzgGtIpBZ1LeXFlvKwT26/xV1e/s18396oGaHlvVTYGKURA==" saltValue="tJeNTAkxA9VHKjSS3DyD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201</v>
      </c>
      <c r="DI1" s="590"/>
      <c r="DJ1" s="590"/>
      <c r="DK1" s="590"/>
      <c r="DL1" s="590"/>
      <c r="DM1" s="590"/>
      <c r="DN1" s="591"/>
      <c r="DO1" s="208"/>
      <c r="DP1" s="589" t="s">
        <v>202</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214</v>
      </c>
      <c r="C5" s="597"/>
      <c r="D5" s="597"/>
      <c r="E5" s="597"/>
      <c r="F5" s="597"/>
      <c r="G5" s="597"/>
      <c r="H5" s="597"/>
      <c r="I5" s="597"/>
      <c r="J5" s="597"/>
      <c r="K5" s="597"/>
      <c r="L5" s="597"/>
      <c r="M5" s="597"/>
      <c r="N5" s="597"/>
      <c r="O5" s="597"/>
      <c r="P5" s="597"/>
      <c r="Q5" s="598"/>
      <c r="R5" s="599">
        <v>121078</v>
      </c>
      <c r="S5" s="600"/>
      <c r="T5" s="600"/>
      <c r="U5" s="600"/>
      <c r="V5" s="600"/>
      <c r="W5" s="600"/>
      <c r="X5" s="600"/>
      <c r="Y5" s="601"/>
      <c r="Z5" s="602">
        <v>4.0999999999999996</v>
      </c>
      <c r="AA5" s="602"/>
      <c r="AB5" s="602"/>
      <c r="AC5" s="602"/>
      <c r="AD5" s="603">
        <v>121078</v>
      </c>
      <c r="AE5" s="603"/>
      <c r="AF5" s="603"/>
      <c r="AG5" s="603"/>
      <c r="AH5" s="603"/>
      <c r="AI5" s="603"/>
      <c r="AJ5" s="603"/>
      <c r="AK5" s="603"/>
      <c r="AL5" s="604">
        <v>8.1</v>
      </c>
      <c r="AM5" s="605"/>
      <c r="AN5" s="605"/>
      <c r="AO5" s="606"/>
      <c r="AP5" s="596" t="s">
        <v>215</v>
      </c>
      <c r="AQ5" s="597"/>
      <c r="AR5" s="597"/>
      <c r="AS5" s="597"/>
      <c r="AT5" s="597"/>
      <c r="AU5" s="597"/>
      <c r="AV5" s="597"/>
      <c r="AW5" s="597"/>
      <c r="AX5" s="597"/>
      <c r="AY5" s="597"/>
      <c r="AZ5" s="597"/>
      <c r="BA5" s="597"/>
      <c r="BB5" s="597"/>
      <c r="BC5" s="597"/>
      <c r="BD5" s="597"/>
      <c r="BE5" s="597"/>
      <c r="BF5" s="598"/>
      <c r="BG5" s="610">
        <v>121078</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15">
      <c r="B6" s="607" t="s">
        <v>219</v>
      </c>
      <c r="C6" s="608"/>
      <c r="D6" s="608"/>
      <c r="E6" s="608"/>
      <c r="F6" s="608"/>
      <c r="G6" s="608"/>
      <c r="H6" s="608"/>
      <c r="I6" s="608"/>
      <c r="J6" s="608"/>
      <c r="K6" s="608"/>
      <c r="L6" s="608"/>
      <c r="M6" s="608"/>
      <c r="N6" s="608"/>
      <c r="O6" s="608"/>
      <c r="P6" s="608"/>
      <c r="Q6" s="609"/>
      <c r="R6" s="610">
        <v>9146</v>
      </c>
      <c r="S6" s="611"/>
      <c r="T6" s="611"/>
      <c r="U6" s="611"/>
      <c r="V6" s="611"/>
      <c r="W6" s="611"/>
      <c r="X6" s="611"/>
      <c r="Y6" s="612"/>
      <c r="Z6" s="613">
        <v>0.3</v>
      </c>
      <c r="AA6" s="613"/>
      <c r="AB6" s="613"/>
      <c r="AC6" s="613"/>
      <c r="AD6" s="614">
        <v>9146</v>
      </c>
      <c r="AE6" s="614"/>
      <c r="AF6" s="614"/>
      <c r="AG6" s="614"/>
      <c r="AH6" s="614"/>
      <c r="AI6" s="614"/>
      <c r="AJ6" s="614"/>
      <c r="AK6" s="614"/>
      <c r="AL6" s="615">
        <v>0.6</v>
      </c>
      <c r="AM6" s="616"/>
      <c r="AN6" s="616"/>
      <c r="AO6" s="617"/>
      <c r="AP6" s="607" t="s">
        <v>220</v>
      </c>
      <c r="AQ6" s="608"/>
      <c r="AR6" s="608"/>
      <c r="AS6" s="608"/>
      <c r="AT6" s="608"/>
      <c r="AU6" s="608"/>
      <c r="AV6" s="608"/>
      <c r="AW6" s="608"/>
      <c r="AX6" s="608"/>
      <c r="AY6" s="608"/>
      <c r="AZ6" s="608"/>
      <c r="BA6" s="608"/>
      <c r="BB6" s="608"/>
      <c r="BC6" s="608"/>
      <c r="BD6" s="608"/>
      <c r="BE6" s="608"/>
      <c r="BF6" s="609"/>
      <c r="BG6" s="610">
        <v>121078</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35469</v>
      </c>
      <c r="CS6" s="611"/>
      <c r="CT6" s="611"/>
      <c r="CU6" s="611"/>
      <c r="CV6" s="611"/>
      <c r="CW6" s="611"/>
      <c r="CX6" s="611"/>
      <c r="CY6" s="612"/>
      <c r="CZ6" s="604">
        <v>1.4</v>
      </c>
      <c r="DA6" s="605"/>
      <c r="DB6" s="605"/>
      <c r="DC6" s="621"/>
      <c r="DD6" s="619" t="s">
        <v>122</v>
      </c>
      <c r="DE6" s="611"/>
      <c r="DF6" s="611"/>
      <c r="DG6" s="611"/>
      <c r="DH6" s="611"/>
      <c r="DI6" s="611"/>
      <c r="DJ6" s="611"/>
      <c r="DK6" s="611"/>
      <c r="DL6" s="611"/>
      <c r="DM6" s="611"/>
      <c r="DN6" s="611"/>
      <c r="DO6" s="611"/>
      <c r="DP6" s="612"/>
      <c r="DQ6" s="619">
        <v>35469</v>
      </c>
      <c r="DR6" s="611"/>
      <c r="DS6" s="611"/>
      <c r="DT6" s="611"/>
      <c r="DU6" s="611"/>
      <c r="DV6" s="611"/>
      <c r="DW6" s="611"/>
      <c r="DX6" s="611"/>
      <c r="DY6" s="611"/>
      <c r="DZ6" s="611"/>
      <c r="EA6" s="611"/>
      <c r="EB6" s="611"/>
      <c r="EC6" s="620"/>
    </row>
    <row r="7" spans="2:143" ht="11.25" customHeight="1" x14ac:dyDescent="0.15">
      <c r="B7" s="607" t="s">
        <v>222</v>
      </c>
      <c r="C7" s="608"/>
      <c r="D7" s="608"/>
      <c r="E7" s="608"/>
      <c r="F7" s="608"/>
      <c r="G7" s="608"/>
      <c r="H7" s="608"/>
      <c r="I7" s="608"/>
      <c r="J7" s="608"/>
      <c r="K7" s="608"/>
      <c r="L7" s="608"/>
      <c r="M7" s="608"/>
      <c r="N7" s="608"/>
      <c r="O7" s="608"/>
      <c r="P7" s="608"/>
      <c r="Q7" s="609"/>
      <c r="R7" s="610">
        <v>39</v>
      </c>
      <c r="S7" s="611"/>
      <c r="T7" s="611"/>
      <c r="U7" s="611"/>
      <c r="V7" s="611"/>
      <c r="W7" s="611"/>
      <c r="X7" s="611"/>
      <c r="Y7" s="612"/>
      <c r="Z7" s="613">
        <v>0</v>
      </c>
      <c r="AA7" s="613"/>
      <c r="AB7" s="613"/>
      <c r="AC7" s="613"/>
      <c r="AD7" s="614">
        <v>39</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53681</v>
      </c>
      <c r="BH7" s="611"/>
      <c r="BI7" s="611"/>
      <c r="BJ7" s="611"/>
      <c r="BK7" s="611"/>
      <c r="BL7" s="611"/>
      <c r="BM7" s="611"/>
      <c r="BN7" s="612"/>
      <c r="BO7" s="613">
        <v>44.3</v>
      </c>
      <c r="BP7" s="613"/>
      <c r="BQ7" s="613"/>
      <c r="BR7" s="613"/>
      <c r="BS7" s="614" t="s">
        <v>122</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833024</v>
      </c>
      <c r="CS7" s="611"/>
      <c r="CT7" s="611"/>
      <c r="CU7" s="611"/>
      <c r="CV7" s="611"/>
      <c r="CW7" s="611"/>
      <c r="CX7" s="611"/>
      <c r="CY7" s="612"/>
      <c r="CZ7" s="613">
        <v>32.299999999999997</v>
      </c>
      <c r="DA7" s="613"/>
      <c r="DB7" s="613"/>
      <c r="DC7" s="613"/>
      <c r="DD7" s="619">
        <v>23263</v>
      </c>
      <c r="DE7" s="611"/>
      <c r="DF7" s="611"/>
      <c r="DG7" s="611"/>
      <c r="DH7" s="611"/>
      <c r="DI7" s="611"/>
      <c r="DJ7" s="611"/>
      <c r="DK7" s="611"/>
      <c r="DL7" s="611"/>
      <c r="DM7" s="611"/>
      <c r="DN7" s="611"/>
      <c r="DO7" s="611"/>
      <c r="DP7" s="612"/>
      <c r="DQ7" s="619">
        <v>751582</v>
      </c>
      <c r="DR7" s="611"/>
      <c r="DS7" s="611"/>
      <c r="DT7" s="611"/>
      <c r="DU7" s="611"/>
      <c r="DV7" s="611"/>
      <c r="DW7" s="611"/>
      <c r="DX7" s="611"/>
      <c r="DY7" s="611"/>
      <c r="DZ7" s="611"/>
      <c r="EA7" s="611"/>
      <c r="EB7" s="611"/>
      <c r="EC7" s="620"/>
    </row>
    <row r="8" spans="2:143" ht="11.25" customHeight="1" x14ac:dyDescent="0.15">
      <c r="B8" s="607" t="s">
        <v>225</v>
      </c>
      <c r="C8" s="608"/>
      <c r="D8" s="608"/>
      <c r="E8" s="608"/>
      <c r="F8" s="608"/>
      <c r="G8" s="608"/>
      <c r="H8" s="608"/>
      <c r="I8" s="608"/>
      <c r="J8" s="608"/>
      <c r="K8" s="608"/>
      <c r="L8" s="608"/>
      <c r="M8" s="608"/>
      <c r="N8" s="608"/>
      <c r="O8" s="608"/>
      <c r="P8" s="608"/>
      <c r="Q8" s="609"/>
      <c r="R8" s="610">
        <v>553</v>
      </c>
      <c r="S8" s="611"/>
      <c r="T8" s="611"/>
      <c r="U8" s="611"/>
      <c r="V8" s="611"/>
      <c r="W8" s="611"/>
      <c r="X8" s="611"/>
      <c r="Y8" s="612"/>
      <c r="Z8" s="613">
        <v>0</v>
      </c>
      <c r="AA8" s="613"/>
      <c r="AB8" s="613"/>
      <c r="AC8" s="613"/>
      <c r="AD8" s="614">
        <v>553</v>
      </c>
      <c r="AE8" s="614"/>
      <c r="AF8" s="614"/>
      <c r="AG8" s="614"/>
      <c r="AH8" s="614"/>
      <c r="AI8" s="614"/>
      <c r="AJ8" s="614"/>
      <c r="AK8" s="614"/>
      <c r="AL8" s="615">
        <v>0</v>
      </c>
      <c r="AM8" s="616"/>
      <c r="AN8" s="616"/>
      <c r="AO8" s="617"/>
      <c r="AP8" s="607" t="s">
        <v>226</v>
      </c>
      <c r="AQ8" s="608"/>
      <c r="AR8" s="608"/>
      <c r="AS8" s="608"/>
      <c r="AT8" s="608"/>
      <c r="AU8" s="608"/>
      <c r="AV8" s="608"/>
      <c r="AW8" s="608"/>
      <c r="AX8" s="608"/>
      <c r="AY8" s="608"/>
      <c r="AZ8" s="608"/>
      <c r="BA8" s="608"/>
      <c r="BB8" s="608"/>
      <c r="BC8" s="608"/>
      <c r="BD8" s="608"/>
      <c r="BE8" s="608"/>
      <c r="BF8" s="609"/>
      <c r="BG8" s="610">
        <v>2619</v>
      </c>
      <c r="BH8" s="611"/>
      <c r="BI8" s="611"/>
      <c r="BJ8" s="611"/>
      <c r="BK8" s="611"/>
      <c r="BL8" s="611"/>
      <c r="BM8" s="611"/>
      <c r="BN8" s="612"/>
      <c r="BO8" s="613">
        <v>2.2000000000000002</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425609</v>
      </c>
      <c r="CS8" s="611"/>
      <c r="CT8" s="611"/>
      <c r="CU8" s="611"/>
      <c r="CV8" s="611"/>
      <c r="CW8" s="611"/>
      <c r="CX8" s="611"/>
      <c r="CY8" s="612"/>
      <c r="CZ8" s="613">
        <v>16.5</v>
      </c>
      <c r="DA8" s="613"/>
      <c r="DB8" s="613"/>
      <c r="DC8" s="613"/>
      <c r="DD8" s="619">
        <v>1273</v>
      </c>
      <c r="DE8" s="611"/>
      <c r="DF8" s="611"/>
      <c r="DG8" s="611"/>
      <c r="DH8" s="611"/>
      <c r="DI8" s="611"/>
      <c r="DJ8" s="611"/>
      <c r="DK8" s="611"/>
      <c r="DL8" s="611"/>
      <c r="DM8" s="611"/>
      <c r="DN8" s="611"/>
      <c r="DO8" s="611"/>
      <c r="DP8" s="612"/>
      <c r="DQ8" s="619">
        <v>330194</v>
      </c>
      <c r="DR8" s="611"/>
      <c r="DS8" s="611"/>
      <c r="DT8" s="611"/>
      <c r="DU8" s="611"/>
      <c r="DV8" s="611"/>
      <c r="DW8" s="611"/>
      <c r="DX8" s="611"/>
      <c r="DY8" s="611"/>
      <c r="DZ8" s="611"/>
      <c r="EA8" s="611"/>
      <c r="EB8" s="611"/>
      <c r="EC8" s="620"/>
    </row>
    <row r="9" spans="2:143" ht="11.25" customHeight="1" x14ac:dyDescent="0.15">
      <c r="B9" s="607" t="s">
        <v>228</v>
      </c>
      <c r="C9" s="608"/>
      <c r="D9" s="608"/>
      <c r="E9" s="608"/>
      <c r="F9" s="608"/>
      <c r="G9" s="608"/>
      <c r="H9" s="608"/>
      <c r="I9" s="608"/>
      <c r="J9" s="608"/>
      <c r="K9" s="608"/>
      <c r="L9" s="608"/>
      <c r="M9" s="608"/>
      <c r="N9" s="608"/>
      <c r="O9" s="608"/>
      <c r="P9" s="608"/>
      <c r="Q9" s="609"/>
      <c r="R9" s="610">
        <v>600</v>
      </c>
      <c r="S9" s="611"/>
      <c r="T9" s="611"/>
      <c r="U9" s="611"/>
      <c r="V9" s="611"/>
      <c r="W9" s="611"/>
      <c r="X9" s="611"/>
      <c r="Y9" s="612"/>
      <c r="Z9" s="613">
        <v>0</v>
      </c>
      <c r="AA9" s="613"/>
      <c r="AB9" s="613"/>
      <c r="AC9" s="613"/>
      <c r="AD9" s="614">
        <v>600</v>
      </c>
      <c r="AE9" s="614"/>
      <c r="AF9" s="614"/>
      <c r="AG9" s="614"/>
      <c r="AH9" s="614"/>
      <c r="AI9" s="614"/>
      <c r="AJ9" s="614"/>
      <c r="AK9" s="614"/>
      <c r="AL9" s="615">
        <v>0</v>
      </c>
      <c r="AM9" s="616"/>
      <c r="AN9" s="616"/>
      <c r="AO9" s="617"/>
      <c r="AP9" s="607" t="s">
        <v>229</v>
      </c>
      <c r="AQ9" s="608"/>
      <c r="AR9" s="608"/>
      <c r="AS9" s="608"/>
      <c r="AT9" s="608"/>
      <c r="AU9" s="608"/>
      <c r="AV9" s="608"/>
      <c r="AW9" s="608"/>
      <c r="AX9" s="608"/>
      <c r="AY9" s="608"/>
      <c r="AZ9" s="608"/>
      <c r="BA9" s="608"/>
      <c r="BB9" s="608"/>
      <c r="BC9" s="608"/>
      <c r="BD9" s="608"/>
      <c r="BE9" s="608"/>
      <c r="BF9" s="609"/>
      <c r="BG9" s="610">
        <v>46047</v>
      </c>
      <c r="BH9" s="611"/>
      <c r="BI9" s="611"/>
      <c r="BJ9" s="611"/>
      <c r="BK9" s="611"/>
      <c r="BL9" s="611"/>
      <c r="BM9" s="611"/>
      <c r="BN9" s="612"/>
      <c r="BO9" s="613">
        <v>38</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214376</v>
      </c>
      <c r="CS9" s="611"/>
      <c r="CT9" s="611"/>
      <c r="CU9" s="611"/>
      <c r="CV9" s="611"/>
      <c r="CW9" s="611"/>
      <c r="CX9" s="611"/>
      <c r="CY9" s="612"/>
      <c r="CZ9" s="613">
        <v>8.3000000000000007</v>
      </c>
      <c r="DA9" s="613"/>
      <c r="DB9" s="613"/>
      <c r="DC9" s="613"/>
      <c r="DD9" s="619" t="s">
        <v>122</v>
      </c>
      <c r="DE9" s="611"/>
      <c r="DF9" s="611"/>
      <c r="DG9" s="611"/>
      <c r="DH9" s="611"/>
      <c r="DI9" s="611"/>
      <c r="DJ9" s="611"/>
      <c r="DK9" s="611"/>
      <c r="DL9" s="611"/>
      <c r="DM9" s="611"/>
      <c r="DN9" s="611"/>
      <c r="DO9" s="611"/>
      <c r="DP9" s="612"/>
      <c r="DQ9" s="619">
        <v>179100</v>
      </c>
      <c r="DR9" s="611"/>
      <c r="DS9" s="611"/>
      <c r="DT9" s="611"/>
      <c r="DU9" s="611"/>
      <c r="DV9" s="611"/>
      <c r="DW9" s="611"/>
      <c r="DX9" s="611"/>
      <c r="DY9" s="611"/>
      <c r="DZ9" s="611"/>
      <c r="EA9" s="611"/>
      <c r="EB9" s="611"/>
      <c r="EC9" s="620"/>
    </row>
    <row r="10" spans="2:143" ht="11.25" customHeight="1" x14ac:dyDescent="0.15">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2525</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234</v>
      </c>
      <c r="C11" s="608"/>
      <c r="D11" s="608"/>
      <c r="E11" s="608"/>
      <c r="F11" s="608"/>
      <c r="G11" s="608"/>
      <c r="H11" s="608"/>
      <c r="I11" s="608"/>
      <c r="J11" s="608"/>
      <c r="K11" s="608"/>
      <c r="L11" s="608"/>
      <c r="M11" s="608"/>
      <c r="N11" s="608"/>
      <c r="O11" s="608"/>
      <c r="P11" s="608"/>
      <c r="Q11" s="609"/>
      <c r="R11" s="610">
        <v>40829</v>
      </c>
      <c r="S11" s="611"/>
      <c r="T11" s="611"/>
      <c r="U11" s="611"/>
      <c r="V11" s="611"/>
      <c r="W11" s="611"/>
      <c r="X11" s="611"/>
      <c r="Y11" s="612"/>
      <c r="Z11" s="615">
        <v>1.4</v>
      </c>
      <c r="AA11" s="616"/>
      <c r="AB11" s="616"/>
      <c r="AC11" s="622"/>
      <c r="AD11" s="619">
        <v>40829</v>
      </c>
      <c r="AE11" s="611"/>
      <c r="AF11" s="611"/>
      <c r="AG11" s="611"/>
      <c r="AH11" s="611"/>
      <c r="AI11" s="611"/>
      <c r="AJ11" s="611"/>
      <c r="AK11" s="612"/>
      <c r="AL11" s="615">
        <v>2.7</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2490</v>
      </c>
      <c r="BH11" s="611"/>
      <c r="BI11" s="611"/>
      <c r="BJ11" s="611"/>
      <c r="BK11" s="611"/>
      <c r="BL11" s="611"/>
      <c r="BM11" s="611"/>
      <c r="BN11" s="612"/>
      <c r="BO11" s="613">
        <v>2.1</v>
      </c>
      <c r="BP11" s="613"/>
      <c r="BQ11" s="613"/>
      <c r="BR11" s="613"/>
      <c r="BS11" s="614" t="s">
        <v>122</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160275</v>
      </c>
      <c r="CS11" s="611"/>
      <c r="CT11" s="611"/>
      <c r="CU11" s="611"/>
      <c r="CV11" s="611"/>
      <c r="CW11" s="611"/>
      <c r="CX11" s="611"/>
      <c r="CY11" s="612"/>
      <c r="CZ11" s="613">
        <v>6.2</v>
      </c>
      <c r="DA11" s="613"/>
      <c r="DB11" s="613"/>
      <c r="DC11" s="613"/>
      <c r="DD11" s="619">
        <v>49270</v>
      </c>
      <c r="DE11" s="611"/>
      <c r="DF11" s="611"/>
      <c r="DG11" s="611"/>
      <c r="DH11" s="611"/>
      <c r="DI11" s="611"/>
      <c r="DJ11" s="611"/>
      <c r="DK11" s="611"/>
      <c r="DL11" s="611"/>
      <c r="DM11" s="611"/>
      <c r="DN11" s="611"/>
      <c r="DO11" s="611"/>
      <c r="DP11" s="612"/>
      <c r="DQ11" s="619">
        <v>75512</v>
      </c>
      <c r="DR11" s="611"/>
      <c r="DS11" s="611"/>
      <c r="DT11" s="611"/>
      <c r="DU11" s="611"/>
      <c r="DV11" s="611"/>
      <c r="DW11" s="611"/>
      <c r="DX11" s="611"/>
      <c r="DY11" s="611"/>
      <c r="DZ11" s="611"/>
      <c r="EA11" s="611"/>
      <c r="EB11" s="611"/>
      <c r="EC11" s="620"/>
    </row>
    <row r="12" spans="2:143" ht="11.25" customHeight="1" x14ac:dyDescent="0.15">
      <c r="B12" s="607" t="s">
        <v>237</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48008</v>
      </c>
      <c r="BH12" s="611"/>
      <c r="BI12" s="611"/>
      <c r="BJ12" s="611"/>
      <c r="BK12" s="611"/>
      <c r="BL12" s="611"/>
      <c r="BM12" s="611"/>
      <c r="BN12" s="612"/>
      <c r="BO12" s="613">
        <v>39.700000000000003</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67369</v>
      </c>
      <c r="CS12" s="611"/>
      <c r="CT12" s="611"/>
      <c r="CU12" s="611"/>
      <c r="CV12" s="611"/>
      <c r="CW12" s="611"/>
      <c r="CX12" s="611"/>
      <c r="CY12" s="612"/>
      <c r="CZ12" s="613">
        <v>2.6</v>
      </c>
      <c r="DA12" s="613"/>
      <c r="DB12" s="613"/>
      <c r="DC12" s="613"/>
      <c r="DD12" s="619">
        <v>737</v>
      </c>
      <c r="DE12" s="611"/>
      <c r="DF12" s="611"/>
      <c r="DG12" s="611"/>
      <c r="DH12" s="611"/>
      <c r="DI12" s="611"/>
      <c r="DJ12" s="611"/>
      <c r="DK12" s="611"/>
      <c r="DL12" s="611"/>
      <c r="DM12" s="611"/>
      <c r="DN12" s="611"/>
      <c r="DO12" s="611"/>
      <c r="DP12" s="612"/>
      <c r="DQ12" s="619">
        <v>45411</v>
      </c>
      <c r="DR12" s="611"/>
      <c r="DS12" s="611"/>
      <c r="DT12" s="611"/>
      <c r="DU12" s="611"/>
      <c r="DV12" s="611"/>
      <c r="DW12" s="611"/>
      <c r="DX12" s="611"/>
      <c r="DY12" s="611"/>
      <c r="DZ12" s="611"/>
      <c r="EA12" s="611"/>
      <c r="EB12" s="611"/>
      <c r="EC12" s="620"/>
    </row>
    <row r="13" spans="2:143" ht="11.25" customHeight="1" x14ac:dyDescent="0.15">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47821</v>
      </c>
      <c r="BH13" s="611"/>
      <c r="BI13" s="611"/>
      <c r="BJ13" s="611"/>
      <c r="BK13" s="611"/>
      <c r="BL13" s="611"/>
      <c r="BM13" s="611"/>
      <c r="BN13" s="612"/>
      <c r="BO13" s="613">
        <v>39.5</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133898</v>
      </c>
      <c r="CS13" s="611"/>
      <c r="CT13" s="611"/>
      <c r="CU13" s="611"/>
      <c r="CV13" s="611"/>
      <c r="CW13" s="611"/>
      <c r="CX13" s="611"/>
      <c r="CY13" s="612"/>
      <c r="CZ13" s="613">
        <v>5.2</v>
      </c>
      <c r="DA13" s="613"/>
      <c r="DB13" s="613"/>
      <c r="DC13" s="613"/>
      <c r="DD13" s="619">
        <v>23259</v>
      </c>
      <c r="DE13" s="611"/>
      <c r="DF13" s="611"/>
      <c r="DG13" s="611"/>
      <c r="DH13" s="611"/>
      <c r="DI13" s="611"/>
      <c r="DJ13" s="611"/>
      <c r="DK13" s="611"/>
      <c r="DL13" s="611"/>
      <c r="DM13" s="611"/>
      <c r="DN13" s="611"/>
      <c r="DO13" s="611"/>
      <c r="DP13" s="612"/>
      <c r="DQ13" s="619">
        <v>107505</v>
      </c>
      <c r="DR13" s="611"/>
      <c r="DS13" s="611"/>
      <c r="DT13" s="611"/>
      <c r="DU13" s="611"/>
      <c r="DV13" s="611"/>
      <c r="DW13" s="611"/>
      <c r="DX13" s="611"/>
      <c r="DY13" s="611"/>
      <c r="DZ13" s="611"/>
      <c r="EA13" s="611"/>
      <c r="EB13" s="611"/>
      <c r="EC13" s="620"/>
    </row>
    <row r="14" spans="2:143" ht="11.25" customHeight="1" x14ac:dyDescent="0.15">
      <c r="B14" s="607" t="s">
        <v>243</v>
      </c>
      <c r="C14" s="608"/>
      <c r="D14" s="608"/>
      <c r="E14" s="608"/>
      <c r="F14" s="608"/>
      <c r="G14" s="608"/>
      <c r="H14" s="608"/>
      <c r="I14" s="608"/>
      <c r="J14" s="608"/>
      <c r="K14" s="608"/>
      <c r="L14" s="608"/>
      <c r="M14" s="608"/>
      <c r="N14" s="608"/>
      <c r="O14" s="608"/>
      <c r="P14" s="608"/>
      <c r="Q14" s="609"/>
      <c r="R14" s="610">
        <v>46</v>
      </c>
      <c r="S14" s="611"/>
      <c r="T14" s="611"/>
      <c r="U14" s="611"/>
      <c r="V14" s="611"/>
      <c r="W14" s="611"/>
      <c r="X14" s="611"/>
      <c r="Y14" s="612"/>
      <c r="Z14" s="613">
        <v>0</v>
      </c>
      <c r="AA14" s="613"/>
      <c r="AB14" s="613"/>
      <c r="AC14" s="613"/>
      <c r="AD14" s="614">
        <v>46</v>
      </c>
      <c r="AE14" s="614"/>
      <c r="AF14" s="614"/>
      <c r="AG14" s="614"/>
      <c r="AH14" s="614"/>
      <c r="AI14" s="614"/>
      <c r="AJ14" s="614"/>
      <c r="AK14" s="614"/>
      <c r="AL14" s="615">
        <v>0</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9380</v>
      </c>
      <c r="BH14" s="611"/>
      <c r="BI14" s="611"/>
      <c r="BJ14" s="611"/>
      <c r="BK14" s="611"/>
      <c r="BL14" s="611"/>
      <c r="BM14" s="611"/>
      <c r="BN14" s="612"/>
      <c r="BO14" s="613">
        <v>7.7</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101449</v>
      </c>
      <c r="CS14" s="611"/>
      <c r="CT14" s="611"/>
      <c r="CU14" s="611"/>
      <c r="CV14" s="611"/>
      <c r="CW14" s="611"/>
      <c r="CX14" s="611"/>
      <c r="CY14" s="612"/>
      <c r="CZ14" s="613">
        <v>3.9</v>
      </c>
      <c r="DA14" s="613"/>
      <c r="DB14" s="613"/>
      <c r="DC14" s="613"/>
      <c r="DD14" s="619">
        <v>14281</v>
      </c>
      <c r="DE14" s="611"/>
      <c r="DF14" s="611"/>
      <c r="DG14" s="611"/>
      <c r="DH14" s="611"/>
      <c r="DI14" s="611"/>
      <c r="DJ14" s="611"/>
      <c r="DK14" s="611"/>
      <c r="DL14" s="611"/>
      <c r="DM14" s="611"/>
      <c r="DN14" s="611"/>
      <c r="DO14" s="611"/>
      <c r="DP14" s="612"/>
      <c r="DQ14" s="619">
        <v>87549</v>
      </c>
      <c r="DR14" s="611"/>
      <c r="DS14" s="611"/>
      <c r="DT14" s="611"/>
      <c r="DU14" s="611"/>
      <c r="DV14" s="611"/>
      <c r="DW14" s="611"/>
      <c r="DX14" s="611"/>
      <c r="DY14" s="611"/>
      <c r="DZ14" s="611"/>
      <c r="EA14" s="611"/>
      <c r="EB14" s="611"/>
      <c r="EC14" s="620"/>
    </row>
    <row r="15" spans="2:143" ht="11.25" customHeight="1" x14ac:dyDescent="0.15">
      <c r="B15" s="607" t="s">
        <v>246</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10009</v>
      </c>
      <c r="BH15" s="611"/>
      <c r="BI15" s="611"/>
      <c r="BJ15" s="611"/>
      <c r="BK15" s="611"/>
      <c r="BL15" s="611"/>
      <c r="BM15" s="611"/>
      <c r="BN15" s="612"/>
      <c r="BO15" s="613">
        <v>8.3000000000000007</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199569</v>
      </c>
      <c r="CS15" s="611"/>
      <c r="CT15" s="611"/>
      <c r="CU15" s="611"/>
      <c r="CV15" s="611"/>
      <c r="CW15" s="611"/>
      <c r="CX15" s="611"/>
      <c r="CY15" s="612"/>
      <c r="CZ15" s="613">
        <v>7.7</v>
      </c>
      <c r="DA15" s="613"/>
      <c r="DB15" s="613"/>
      <c r="DC15" s="613"/>
      <c r="DD15" s="619">
        <v>27522</v>
      </c>
      <c r="DE15" s="611"/>
      <c r="DF15" s="611"/>
      <c r="DG15" s="611"/>
      <c r="DH15" s="611"/>
      <c r="DI15" s="611"/>
      <c r="DJ15" s="611"/>
      <c r="DK15" s="611"/>
      <c r="DL15" s="611"/>
      <c r="DM15" s="611"/>
      <c r="DN15" s="611"/>
      <c r="DO15" s="611"/>
      <c r="DP15" s="612"/>
      <c r="DQ15" s="619">
        <v>165831</v>
      </c>
      <c r="DR15" s="611"/>
      <c r="DS15" s="611"/>
      <c r="DT15" s="611"/>
      <c r="DU15" s="611"/>
      <c r="DV15" s="611"/>
      <c r="DW15" s="611"/>
      <c r="DX15" s="611"/>
      <c r="DY15" s="611"/>
      <c r="DZ15" s="611"/>
      <c r="EA15" s="611"/>
      <c r="EB15" s="611"/>
      <c r="EC15" s="620"/>
    </row>
    <row r="16" spans="2:143" ht="11.25" customHeight="1" x14ac:dyDescent="0.15">
      <c r="B16" s="607" t="s">
        <v>249</v>
      </c>
      <c r="C16" s="608"/>
      <c r="D16" s="608"/>
      <c r="E16" s="608"/>
      <c r="F16" s="608"/>
      <c r="G16" s="608"/>
      <c r="H16" s="608"/>
      <c r="I16" s="608"/>
      <c r="J16" s="608"/>
      <c r="K16" s="608"/>
      <c r="L16" s="608"/>
      <c r="M16" s="608"/>
      <c r="N16" s="608"/>
      <c r="O16" s="608"/>
      <c r="P16" s="608"/>
      <c r="Q16" s="609"/>
      <c r="R16" s="610">
        <v>921</v>
      </c>
      <c r="S16" s="611"/>
      <c r="T16" s="611"/>
      <c r="U16" s="611"/>
      <c r="V16" s="611"/>
      <c r="W16" s="611"/>
      <c r="X16" s="611"/>
      <c r="Y16" s="612"/>
      <c r="Z16" s="613">
        <v>0</v>
      </c>
      <c r="AA16" s="613"/>
      <c r="AB16" s="613"/>
      <c r="AC16" s="613"/>
      <c r="AD16" s="614">
        <v>921</v>
      </c>
      <c r="AE16" s="614"/>
      <c r="AF16" s="614"/>
      <c r="AG16" s="614"/>
      <c r="AH16" s="614"/>
      <c r="AI16" s="614"/>
      <c r="AJ16" s="614"/>
      <c r="AK16" s="614"/>
      <c r="AL16" s="615">
        <v>0.1</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132321</v>
      </c>
      <c r="CS16" s="611"/>
      <c r="CT16" s="611"/>
      <c r="CU16" s="611"/>
      <c r="CV16" s="611"/>
      <c r="CW16" s="611"/>
      <c r="CX16" s="611"/>
      <c r="CY16" s="612"/>
      <c r="CZ16" s="613">
        <v>5.0999999999999996</v>
      </c>
      <c r="DA16" s="613"/>
      <c r="DB16" s="613"/>
      <c r="DC16" s="613"/>
      <c r="DD16" s="619" t="s">
        <v>122</v>
      </c>
      <c r="DE16" s="611"/>
      <c r="DF16" s="611"/>
      <c r="DG16" s="611"/>
      <c r="DH16" s="611"/>
      <c r="DI16" s="611"/>
      <c r="DJ16" s="611"/>
      <c r="DK16" s="611"/>
      <c r="DL16" s="611"/>
      <c r="DM16" s="611"/>
      <c r="DN16" s="611"/>
      <c r="DO16" s="611"/>
      <c r="DP16" s="612"/>
      <c r="DQ16" s="619">
        <v>1020</v>
      </c>
      <c r="DR16" s="611"/>
      <c r="DS16" s="611"/>
      <c r="DT16" s="611"/>
      <c r="DU16" s="611"/>
      <c r="DV16" s="611"/>
      <c r="DW16" s="611"/>
      <c r="DX16" s="611"/>
      <c r="DY16" s="611"/>
      <c r="DZ16" s="611"/>
      <c r="EA16" s="611"/>
      <c r="EB16" s="611"/>
      <c r="EC16" s="620"/>
    </row>
    <row r="17" spans="2:133" ht="11.25" customHeight="1" x14ac:dyDescent="0.15">
      <c r="B17" s="607" t="s">
        <v>252</v>
      </c>
      <c r="C17" s="608"/>
      <c r="D17" s="608"/>
      <c r="E17" s="608"/>
      <c r="F17" s="608"/>
      <c r="G17" s="608"/>
      <c r="H17" s="608"/>
      <c r="I17" s="608"/>
      <c r="J17" s="608"/>
      <c r="K17" s="608"/>
      <c r="L17" s="608"/>
      <c r="M17" s="608"/>
      <c r="N17" s="608"/>
      <c r="O17" s="608"/>
      <c r="P17" s="608"/>
      <c r="Q17" s="609"/>
      <c r="R17" s="610">
        <v>2666</v>
      </c>
      <c r="S17" s="611"/>
      <c r="T17" s="611"/>
      <c r="U17" s="611"/>
      <c r="V17" s="611"/>
      <c r="W17" s="611"/>
      <c r="X17" s="611"/>
      <c r="Y17" s="612"/>
      <c r="Z17" s="613">
        <v>0.1</v>
      </c>
      <c r="AA17" s="613"/>
      <c r="AB17" s="613"/>
      <c r="AC17" s="613"/>
      <c r="AD17" s="614">
        <v>2666</v>
      </c>
      <c r="AE17" s="614"/>
      <c r="AF17" s="614"/>
      <c r="AG17" s="614"/>
      <c r="AH17" s="614"/>
      <c r="AI17" s="614"/>
      <c r="AJ17" s="614"/>
      <c r="AK17" s="614"/>
      <c r="AL17" s="615">
        <v>0.2</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219222</v>
      </c>
      <c r="CS17" s="611"/>
      <c r="CT17" s="611"/>
      <c r="CU17" s="611"/>
      <c r="CV17" s="611"/>
      <c r="CW17" s="611"/>
      <c r="CX17" s="611"/>
      <c r="CY17" s="612"/>
      <c r="CZ17" s="613">
        <v>8.5</v>
      </c>
      <c r="DA17" s="613"/>
      <c r="DB17" s="613"/>
      <c r="DC17" s="613"/>
      <c r="DD17" s="619" t="s">
        <v>122</v>
      </c>
      <c r="DE17" s="611"/>
      <c r="DF17" s="611"/>
      <c r="DG17" s="611"/>
      <c r="DH17" s="611"/>
      <c r="DI17" s="611"/>
      <c r="DJ17" s="611"/>
      <c r="DK17" s="611"/>
      <c r="DL17" s="611"/>
      <c r="DM17" s="611"/>
      <c r="DN17" s="611"/>
      <c r="DO17" s="611"/>
      <c r="DP17" s="612"/>
      <c r="DQ17" s="619">
        <v>219222</v>
      </c>
      <c r="DR17" s="611"/>
      <c r="DS17" s="611"/>
      <c r="DT17" s="611"/>
      <c r="DU17" s="611"/>
      <c r="DV17" s="611"/>
      <c r="DW17" s="611"/>
      <c r="DX17" s="611"/>
      <c r="DY17" s="611"/>
      <c r="DZ17" s="611"/>
      <c r="EA17" s="611"/>
      <c r="EB17" s="611"/>
      <c r="EC17" s="620"/>
    </row>
    <row r="18" spans="2:133" ht="11.25" customHeight="1" x14ac:dyDescent="0.15">
      <c r="B18" s="607" t="s">
        <v>255</v>
      </c>
      <c r="C18" s="608"/>
      <c r="D18" s="608"/>
      <c r="E18" s="608"/>
      <c r="F18" s="608"/>
      <c r="G18" s="608"/>
      <c r="H18" s="608"/>
      <c r="I18" s="608"/>
      <c r="J18" s="608"/>
      <c r="K18" s="608"/>
      <c r="L18" s="608"/>
      <c r="M18" s="608"/>
      <c r="N18" s="608"/>
      <c r="O18" s="608"/>
      <c r="P18" s="608"/>
      <c r="Q18" s="609"/>
      <c r="R18" s="610">
        <v>629</v>
      </c>
      <c r="S18" s="611"/>
      <c r="T18" s="611"/>
      <c r="U18" s="611"/>
      <c r="V18" s="611"/>
      <c r="W18" s="611"/>
      <c r="X18" s="611"/>
      <c r="Y18" s="612"/>
      <c r="Z18" s="613">
        <v>0</v>
      </c>
      <c r="AA18" s="613"/>
      <c r="AB18" s="613"/>
      <c r="AC18" s="613"/>
      <c r="AD18" s="614">
        <v>629</v>
      </c>
      <c r="AE18" s="614"/>
      <c r="AF18" s="614"/>
      <c r="AG18" s="614"/>
      <c r="AH18" s="614"/>
      <c r="AI18" s="614"/>
      <c r="AJ18" s="614"/>
      <c r="AK18" s="614"/>
      <c r="AL18" s="615">
        <v>0</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v>53786</v>
      </c>
      <c r="CS18" s="611"/>
      <c r="CT18" s="611"/>
      <c r="CU18" s="611"/>
      <c r="CV18" s="611"/>
      <c r="CW18" s="611"/>
      <c r="CX18" s="611"/>
      <c r="CY18" s="612"/>
      <c r="CZ18" s="613">
        <v>2.1</v>
      </c>
      <c r="DA18" s="613"/>
      <c r="DB18" s="613"/>
      <c r="DC18" s="613"/>
      <c r="DD18" s="619" t="s">
        <v>122</v>
      </c>
      <c r="DE18" s="611"/>
      <c r="DF18" s="611"/>
      <c r="DG18" s="611"/>
      <c r="DH18" s="611"/>
      <c r="DI18" s="611"/>
      <c r="DJ18" s="611"/>
      <c r="DK18" s="611"/>
      <c r="DL18" s="611"/>
      <c r="DM18" s="611"/>
      <c r="DN18" s="611"/>
      <c r="DO18" s="611"/>
      <c r="DP18" s="612"/>
      <c r="DQ18" s="619">
        <v>53786</v>
      </c>
      <c r="DR18" s="611"/>
      <c r="DS18" s="611"/>
      <c r="DT18" s="611"/>
      <c r="DU18" s="611"/>
      <c r="DV18" s="611"/>
      <c r="DW18" s="611"/>
      <c r="DX18" s="611"/>
      <c r="DY18" s="611"/>
      <c r="DZ18" s="611"/>
      <c r="EA18" s="611"/>
      <c r="EB18" s="611"/>
      <c r="EC18" s="620"/>
    </row>
    <row r="19" spans="2:133" ht="11.25" customHeight="1" x14ac:dyDescent="0.15">
      <c r="B19" s="607" t="s">
        <v>258</v>
      </c>
      <c r="C19" s="608"/>
      <c r="D19" s="608"/>
      <c r="E19" s="608"/>
      <c r="F19" s="608"/>
      <c r="G19" s="608"/>
      <c r="H19" s="608"/>
      <c r="I19" s="608"/>
      <c r="J19" s="608"/>
      <c r="K19" s="608"/>
      <c r="L19" s="608"/>
      <c r="M19" s="608"/>
      <c r="N19" s="608"/>
      <c r="O19" s="608"/>
      <c r="P19" s="608"/>
      <c r="Q19" s="609"/>
      <c r="R19" s="610">
        <v>629</v>
      </c>
      <c r="S19" s="611"/>
      <c r="T19" s="611"/>
      <c r="U19" s="611"/>
      <c r="V19" s="611"/>
      <c r="W19" s="611"/>
      <c r="X19" s="611"/>
      <c r="Y19" s="612"/>
      <c r="Z19" s="613">
        <v>0</v>
      </c>
      <c r="AA19" s="613"/>
      <c r="AB19" s="613"/>
      <c r="AC19" s="613"/>
      <c r="AD19" s="614">
        <v>629</v>
      </c>
      <c r="AE19" s="614"/>
      <c r="AF19" s="614"/>
      <c r="AG19" s="614"/>
      <c r="AH19" s="614"/>
      <c r="AI19" s="614"/>
      <c r="AJ19" s="614"/>
      <c r="AK19" s="614"/>
      <c r="AL19" s="615">
        <v>0</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261</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2576367</v>
      </c>
      <c r="CS20" s="611"/>
      <c r="CT20" s="611"/>
      <c r="CU20" s="611"/>
      <c r="CV20" s="611"/>
      <c r="CW20" s="611"/>
      <c r="CX20" s="611"/>
      <c r="CY20" s="612"/>
      <c r="CZ20" s="613">
        <v>100</v>
      </c>
      <c r="DA20" s="613"/>
      <c r="DB20" s="613"/>
      <c r="DC20" s="613"/>
      <c r="DD20" s="619">
        <v>139605</v>
      </c>
      <c r="DE20" s="611"/>
      <c r="DF20" s="611"/>
      <c r="DG20" s="611"/>
      <c r="DH20" s="611"/>
      <c r="DI20" s="611"/>
      <c r="DJ20" s="611"/>
      <c r="DK20" s="611"/>
      <c r="DL20" s="611"/>
      <c r="DM20" s="611"/>
      <c r="DN20" s="611"/>
      <c r="DO20" s="611"/>
      <c r="DP20" s="612"/>
      <c r="DQ20" s="619">
        <v>2052181</v>
      </c>
      <c r="DR20" s="611"/>
      <c r="DS20" s="611"/>
      <c r="DT20" s="611"/>
      <c r="DU20" s="611"/>
      <c r="DV20" s="611"/>
      <c r="DW20" s="611"/>
      <c r="DX20" s="611"/>
      <c r="DY20" s="611"/>
      <c r="DZ20" s="611"/>
      <c r="EA20" s="611"/>
      <c r="EB20" s="611"/>
      <c r="EC20" s="620"/>
    </row>
    <row r="21" spans="2:133" ht="11.25" customHeight="1" x14ac:dyDescent="0.15">
      <c r="B21" s="607" t="s">
        <v>264</v>
      </c>
      <c r="C21" s="608"/>
      <c r="D21" s="608"/>
      <c r="E21" s="608"/>
      <c r="F21" s="608"/>
      <c r="G21" s="608"/>
      <c r="H21" s="608"/>
      <c r="I21" s="608"/>
      <c r="J21" s="608"/>
      <c r="K21" s="608"/>
      <c r="L21" s="608"/>
      <c r="M21" s="608"/>
      <c r="N21" s="608"/>
      <c r="O21" s="608"/>
      <c r="P21" s="608"/>
      <c r="Q21" s="609"/>
      <c r="R21" s="610">
        <v>1557496</v>
      </c>
      <c r="S21" s="611"/>
      <c r="T21" s="611"/>
      <c r="U21" s="611"/>
      <c r="V21" s="611"/>
      <c r="W21" s="611"/>
      <c r="X21" s="611"/>
      <c r="Y21" s="612"/>
      <c r="Z21" s="613">
        <v>52.3</v>
      </c>
      <c r="AA21" s="613"/>
      <c r="AB21" s="613"/>
      <c r="AC21" s="613"/>
      <c r="AD21" s="614">
        <v>1296452</v>
      </c>
      <c r="AE21" s="614"/>
      <c r="AF21" s="614"/>
      <c r="AG21" s="614"/>
      <c r="AH21" s="614"/>
      <c r="AI21" s="614"/>
      <c r="AJ21" s="614"/>
      <c r="AK21" s="614"/>
      <c r="AL21" s="615">
        <v>87.1</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266</v>
      </c>
      <c r="C22" s="608"/>
      <c r="D22" s="608"/>
      <c r="E22" s="608"/>
      <c r="F22" s="608"/>
      <c r="G22" s="608"/>
      <c r="H22" s="608"/>
      <c r="I22" s="608"/>
      <c r="J22" s="608"/>
      <c r="K22" s="608"/>
      <c r="L22" s="608"/>
      <c r="M22" s="608"/>
      <c r="N22" s="608"/>
      <c r="O22" s="608"/>
      <c r="P22" s="608"/>
      <c r="Q22" s="609"/>
      <c r="R22" s="610">
        <v>1296452</v>
      </c>
      <c r="S22" s="611"/>
      <c r="T22" s="611"/>
      <c r="U22" s="611"/>
      <c r="V22" s="611"/>
      <c r="W22" s="611"/>
      <c r="X22" s="611"/>
      <c r="Y22" s="612"/>
      <c r="Z22" s="613">
        <v>43.5</v>
      </c>
      <c r="AA22" s="613"/>
      <c r="AB22" s="613"/>
      <c r="AC22" s="613"/>
      <c r="AD22" s="614">
        <v>1296452</v>
      </c>
      <c r="AE22" s="614"/>
      <c r="AF22" s="614"/>
      <c r="AG22" s="614"/>
      <c r="AH22" s="614"/>
      <c r="AI22" s="614"/>
      <c r="AJ22" s="614"/>
      <c r="AK22" s="614"/>
      <c r="AL22" s="615">
        <v>87.1</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269</v>
      </c>
      <c r="C23" s="608"/>
      <c r="D23" s="608"/>
      <c r="E23" s="608"/>
      <c r="F23" s="608"/>
      <c r="G23" s="608"/>
      <c r="H23" s="608"/>
      <c r="I23" s="608"/>
      <c r="J23" s="608"/>
      <c r="K23" s="608"/>
      <c r="L23" s="608"/>
      <c r="M23" s="608"/>
      <c r="N23" s="608"/>
      <c r="O23" s="608"/>
      <c r="P23" s="608"/>
      <c r="Q23" s="609"/>
      <c r="R23" s="610">
        <v>261044</v>
      </c>
      <c r="S23" s="611"/>
      <c r="T23" s="611"/>
      <c r="U23" s="611"/>
      <c r="V23" s="611"/>
      <c r="W23" s="611"/>
      <c r="X23" s="611"/>
      <c r="Y23" s="612"/>
      <c r="Z23" s="613">
        <v>8.8000000000000007</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15">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902541</v>
      </c>
      <c r="CS24" s="600"/>
      <c r="CT24" s="600"/>
      <c r="CU24" s="600"/>
      <c r="CV24" s="600"/>
      <c r="CW24" s="600"/>
      <c r="CX24" s="600"/>
      <c r="CY24" s="601"/>
      <c r="CZ24" s="604">
        <v>35</v>
      </c>
      <c r="DA24" s="605"/>
      <c r="DB24" s="605"/>
      <c r="DC24" s="621"/>
      <c r="DD24" s="644">
        <v>821464</v>
      </c>
      <c r="DE24" s="600"/>
      <c r="DF24" s="600"/>
      <c r="DG24" s="600"/>
      <c r="DH24" s="600"/>
      <c r="DI24" s="600"/>
      <c r="DJ24" s="600"/>
      <c r="DK24" s="601"/>
      <c r="DL24" s="644">
        <v>784484</v>
      </c>
      <c r="DM24" s="600"/>
      <c r="DN24" s="600"/>
      <c r="DO24" s="600"/>
      <c r="DP24" s="600"/>
      <c r="DQ24" s="600"/>
      <c r="DR24" s="600"/>
      <c r="DS24" s="600"/>
      <c r="DT24" s="600"/>
      <c r="DU24" s="600"/>
      <c r="DV24" s="601"/>
      <c r="DW24" s="604">
        <v>52.5</v>
      </c>
      <c r="DX24" s="605"/>
      <c r="DY24" s="605"/>
      <c r="DZ24" s="605"/>
      <c r="EA24" s="605"/>
      <c r="EB24" s="605"/>
      <c r="EC24" s="606"/>
    </row>
    <row r="25" spans="2:133" ht="11.25" customHeight="1" x14ac:dyDescent="0.15">
      <c r="B25" s="607" t="s">
        <v>279</v>
      </c>
      <c r="C25" s="608"/>
      <c r="D25" s="608"/>
      <c r="E25" s="608"/>
      <c r="F25" s="608"/>
      <c r="G25" s="608"/>
      <c r="H25" s="608"/>
      <c r="I25" s="608"/>
      <c r="J25" s="608"/>
      <c r="K25" s="608"/>
      <c r="L25" s="608"/>
      <c r="M25" s="608"/>
      <c r="N25" s="608"/>
      <c r="O25" s="608"/>
      <c r="P25" s="608"/>
      <c r="Q25" s="609"/>
      <c r="R25" s="610">
        <v>1734003</v>
      </c>
      <c r="S25" s="611"/>
      <c r="T25" s="611"/>
      <c r="U25" s="611"/>
      <c r="V25" s="611"/>
      <c r="W25" s="611"/>
      <c r="X25" s="611"/>
      <c r="Y25" s="612"/>
      <c r="Z25" s="613">
        <v>58.2</v>
      </c>
      <c r="AA25" s="613"/>
      <c r="AB25" s="613"/>
      <c r="AC25" s="613"/>
      <c r="AD25" s="614">
        <v>1472959</v>
      </c>
      <c r="AE25" s="614"/>
      <c r="AF25" s="614"/>
      <c r="AG25" s="614"/>
      <c r="AH25" s="614"/>
      <c r="AI25" s="614"/>
      <c r="AJ25" s="614"/>
      <c r="AK25" s="614"/>
      <c r="AL25" s="615">
        <v>98.9</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563595</v>
      </c>
      <c r="CS25" s="640"/>
      <c r="CT25" s="640"/>
      <c r="CU25" s="640"/>
      <c r="CV25" s="640"/>
      <c r="CW25" s="640"/>
      <c r="CX25" s="640"/>
      <c r="CY25" s="641"/>
      <c r="CZ25" s="615">
        <v>21.9</v>
      </c>
      <c r="DA25" s="642"/>
      <c r="DB25" s="642"/>
      <c r="DC25" s="645"/>
      <c r="DD25" s="619">
        <v>544921</v>
      </c>
      <c r="DE25" s="640"/>
      <c r="DF25" s="640"/>
      <c r="DG25" s="640"/>
      <c r="DH25" s="640"/>
      <c r="DI25" s="640"/>
      <c r="DJ25" s="640"/>
      <c r="DK25" s="641"/>
      <c r="DL25" s="619">
        <v>543804</v>
      </c>
      <c r="DM25" s="640"/>
      <c r="DN25" s="640"/>
      <c r="DO25" s="640"/>
      <c r="DP25" s="640"/>
      <c r="DQ25" s="640"/>
      <c r="DR25" s="640"/>
      <c r="DS25" s="640"/>
      <c r="DT25" s="640"/>
      <c r="DU25" s="640"/>
      <c r="DV25" s="641"/>
      <c r="DW25" s="615">
        <v>36.4</v>
      </c>
      <c r="DX25" s="642"/>
      <c r="DY25" s="642"/>
      <c r="DZ25" s="642"/>
      <c r="EA25" s="642"/>
      <c r="EB25" s="642"/>
      <c r="EC25" s="643"/>
    </row>
    <row r="26" spans="2:133" ht="11.25" customHeight="1" x14ac:dyDescent="0.15">
      <c r="B26" s="607" t="s">
        <v>282</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359329</v>
      </c>
      <c r="CS26" s="611"/>
      <c r="CT26" s="611"/>
      <c r="CU26" s="611"/>
      <c r="CV26" s="611"/>
      <c r="CW26" s="611"/>
      <c r="CX26" s="611"/>
      <c r="CY26" s="612"/>
      <c r="CZ26" s="615">
        <v>13.9</v>
      </c>
      <c r="DA26" s="642"/>
      <c r="DB26" s="642"/>
      <c r="DC26" s="645"/>
      <c r="DD26" s="619">
        <v>341439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285</v>
      </c>
      <c r="C27" s="608"/>
      <c r="D27" s="608"/>
      <c r="E27" s="608"/>
      <c r="F27" s="608"/>
      <c r="G27" s="608"/>
      <c r="H27" s="608"/>
      <c r="I27" s="608"/>
      <c r="J27" s="608"/>
      <c r="K27" s="608"/>
      <c r="L27" s="608"/>
      <c r="M27" s="608"/>
      <c r="N27" s="608"/>
      <c r="O27" s="608"/>
      <c r="P27" s="608"/>
      <c r="Q27" s="609"/>
      <c r="R27" s="610">
        <v>47</v>
      </c>
      <c r="S27" s="611"/>
      <c r="T27" s="611"/>
      <c r="U27" s="611"/>
      <c r="V27" s="611"/>
      <c r="W27" s="611"/>
      <c r="X27" s="611"/>
      <c r="Y27" s="612"/>
      <c r="Z27" s="613">
        <v>0</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121078</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119724</v>
      </c>
      <c r="CS27" s="640"/>
      <c r="CT27" s="640"/>
      <c r="CU27" s="640"/>
      <c r="CV27" s="640"/>
      <c r="CW27" s="640"/>
      <c r="CX27" s="640"/>
      <c r="CY27" s="641"/>
      <c r="CZ27" s="615">
        <v>4.5999999999999996</v>
      </c>
      <c r="DA27" s="642"/>
      <c r="DB27" s="642"/>
      <c r="DC27" s="645"/>
      <c r="DD27" s="619">
        <v>57321</v>
      </c>
      <c r="DE27" s="640"/>
      <c r="DF27" s="640"/>
      <c r="DG27" s="640"/>
      <c r="DH27" s="640"/>
      <c r="DI27" s="640"/>
      <c r="DJ27" s="640"/>
      <c r="DK27" s="641"/>
      <c r="DL27" s="619">
        <v>21458</v>
      </c>
      <c r="DM27" s="640"/>
      <c r="DN27" s="640"/>
      <c r="DO27" s="640"/>
      <c r="DP27" s="640"/>
      <c r="DQ27" s="640"/>
      <c r="DR27" s="640"/>
      <c r="DS27" s="640"/>
      <c r="DT27" s="640"/>
      <c r="DU27" s="640"/>
      <c r="DV27" s="641"/>
      <c r="DW27" s="615">
        <v>1.4</v>
      </c>
      <c r="DX27" s="642"/>
      <c r="DY27" s="642"/>
      <c r="DZ27" s="642"/>
      <c r="EA27" s="642"/>
      <c r="EB27" s="642"/>
      <c r="EC27" s="643"/>
    </row>
    <row r="28" spans="2:133" ht="11.25" customHeight="1" x14ac:dyDescent="0.15">
      <c r="B28" s="607" t="s">
        <v>288</v>
      </c>
      <c r="C28" s="608"/>
      <c r="D28" s="608"/>
      <c r="E28" s="608"/>
      <c r="F28" s="608"/>
      <c r="G28" s="608"/>
      <c r="H28" s="608"/>
      <c r="I28" s="608"/>
      <c r="J28" s="608"/>
      <c r="K28" s="608"/>
      <c r="L28" s="608"/>
      <c r="M28" s="608"/>
      <c r="N28" s="608"/>
      <c r="O28" s="608"/>
      <c r="P28" s="608"/>
      <c r="Q28" s="609"/>
      <c r="R28" s="610">
        <v>38721</v>
      </c>
      <c r="S28" s="611"/>
      <c r="T28" s="611"/>
      <c r="U28" s="611"/>
      <c r="V28" s="611"/>
      <c r="W28" s="611"/>
      <c r="X28" s="611"/>
      <c r="Y28" s="612"/>
      <c r="Z28" s="613">
        <v>1.3</v>
      </c>
      <c r="AA28" s="613"/>
      <c r="AB28" s="613"/>
      <c r="AC28" s="613"/>
      <c r="AD28" s="614">
        <v>13</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219222</v>
      </c>
      <c r="CS28" s="611"/>
      <c r="CT28" s="611"/>
      <c r="CU28" s="611"/>
      <c r="CV28" s="611"/>
      <c r="CW28" s="611"/>
      <c r="CX28" s="611"/>
      <c r="CY28" s="612"/>
      <c r="CZ28" s="615">
        <v>8.5</v>
      </c>
      <c r="DA28" s="642"/>
      <c r="DB28" s="642"/>
      <c r="DC28" s="645"/>
      <c r="DD28" s="619">
        <v>219222</v>
      </c>
      <c r="DE28" s="611"/>
      <c r="DF28" s="611"/>
      <c r="DG28" s="611"/>
      <c r="DH28" s="611"/>
      <c r="DI28" s="611"/>
      <c r="DJ28" s="611"/>
      <c r="DK28" s="612"/>
      <c r="DL28" s="619">
        <v>219222</v>
      </c>
      <c r="DM28" s="611"/>
      <c r="DN28" s="611"/>
      <c r="DO28" s="611"/>
      <c r="DP28" s="611"/>
      <c r="DQ28" s="611"/>
      <c r="DR28" s="611"/>
      <c r="DS28" s="611"/>
      <c r="DT28" s="611"/>
      <c r="DU28" s="611"/>
      <c r="DV28" s="612"/>
      <c r="DW28" s="615">
        <v>14.7</v>
      </c>
      <c r="DX28" s="642"/>
      <c r="DY28" s="642"/>
      <c r="DZ28" s="642"/>
      <c r="EA28" s="642"/>
      <c r="EB28" s="642"/>
      <c r="EC28" s="643"/>
    </row>
    <row r="29" spans="2:133" ht="11.25" customHeight="1" x14ac:dyDescent="0.15">
      <c r="B29" s="607" t="s">
        <v>290</v>
      </c>
      <c r="C29" s="608"/>
      <c r="D29" s="608"/>
      <c r="E29" s="608"/>
      <c r="F29" s="608"/>
      <c r="G29" s="608"/>
      <c r="H29" s="608"/>
      <c r="I29" s="608"/>
      <c r="J29" s="608"/>
      <c r="K29" s="608"/>
      <c r="L29" s="608"/>
      <c r="M29" s="608"/>
      <c r="N29" s="608"/>
      <c r="O29" s="608"/>
      <c r="P29" s="608"/>
      <c r="Q29" s="609"/>
      <c r="R29" s="610">
        <v>960</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291</v>
      </c>
      <c r="CE29" s="649"/>
      <c r="CF29" s="607" t="s">
        <v>66</v>
      </c>
      <c r="CG29" s="608"/>
      <c r="CH29" s="608"/>
      <c r="CI29" s="608"/>
      <c r="CJ29" s="608"/>
      <c r="CK29" s="608"/>
      <c r="CL29" s="608"/>
      <c r="CM29" s="608"/>
      <c r="CN29" s="608"/>
      <c r="CO29" s="608"/>
      <c r="CP29" s="608"/>
      <c r="CQ29" s="609"/>
      <c r="CR29" s="610">
        <v>219222</v>
      </c>
      <c r="CS29" s="640"/>
      <c r="CT29" s="640"/>
      <c r="CU29" s="640"/>
      <c r="CV29" s="640"/>
      <c r="CW29" s="640"/>
      <c r="CX29" s="640"/>
      <c r="CY29" s="641"/>
      <c r="CZ29" s="615">
        <v>8.5</v>
      </c>
      <c r="DA29" s="642"/>
      <c r="DB29" s="642"/>
      <c r="DC29" s="645"/>
      <c r="DD29" s="619">
        <v>219222</v>
      </c>
      <c r="DE29" s="640"/>
      <c r="DF29" s="640"/>
      <c r="DG29" s="640"/>
      <c r="DH29" s="640"/>
      <c r="DI29" s="640"/>
      <c r="DJ29" s="640"/>
      <c r="DK29" s="641"/>
      <c r="DL29" s="619">
        <v>219222</v>
      </c>
      <c r="DM29" s="640"/>
      <c r="DN29" s="640"/>
      <c r="DO29" s="640"/>
      <c r="DP29" s="640"/>
      <c r="DQ29" s="640"/>
      <c r="DR29" s="640"/>
      <c r="DS29" s="640"/>
      <c r="DT29" s="640"/>
      <c r="DU29" s="640"/>
      <c r="DV29" s="641"/>
      <c r="DW29" s="615">
        <v>14.7</v>
      </c>
      <c r="DX29" s="642"/>
      <c r="DY29" s="642"/>
      <c r="DZ29" s="642"/>
      <c r="EA29" s="642"/>
      <c r="EB29" s="642"/>
      <c r="EC29" s="643"/>
    </row>
    <row r="30" spans="2:133" ht="11.25" customHeight="1" x14ac:dyDescent="0.15">
      <c r="B30" s="607" t="s">
        <v>292</v>
      </c>
      <c r="C30" s="608"/>
      <c r="D30" s="608"/>
      <c r="E30" s="608"/>
      <c r="F30" s="608"/>
      <c r="G30" s="608"/>
      <c r="H30" s="608"/>
      <c r="I30" s="608"/>
      <c r="J30" s="608"/>
      <c r="K30" s="608"/>
      <c r="L30" s="608"/>
      <c r="M30" s="608"/>
      <c r="N30" s="608"/>
      <c r="O30" s="608"/>
      <c r="P30" s="608"/>
      <c r="Q30" s="609"/>
      <c r="R30" s="610">
        <v>256371</v>
      </c>
      <c r="S30" s="611"/>
      <c r="T30" s="611"/>
      <c r="U30" s="611"/>
      <c r="V30" s="611"/>
      <c r="W30" s="611"/>
      <c r="X30" s="611"/>
      <c r="Y30" s="612"/>
      <c r="Z30" s="613">
        <v>8.6</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46"/>
      <c r="BI30" s="646"/>
      <c r="BJ30" s="646"/>
      <c r="BK30" s="646"/>
      <c r="BL30" s="646"/>
      <c r="BM30" s="646"/>
      <c r="BN30" s="646"/>
      <c r="BO30" s="646"/>
      <c r="BP30" s="646"/>
      <c r="BQ30" s="647"/>
      <c r="BR30" s="592" t="s">
        <v>294</v>
      </c>
      <c r="BS30" s="646"/>
      <c r="BT30" s="646"/>
      <c r="BU30" s="646"/>
      <c r="BV30" s="646"/>
      <c r="BW30" s="646"/>
      <c r="BX30" s="646"/>
      <c r="BY30" s="646"/>
      <c r="BZ30" s="646"/>
      <c r="CA30" s="646"/>
      <c r="CB30" s="647"/>
      <c r="CD30" s="650"/>
      <c r="CE30" s="651"/>
      <c r="CF30" s="607" t="s">
        <v>295</v>
      </c>
      <c r="CG30" s="608"/>
      <c r="CH30" s="608"/>
      <c r="CI30" s="608"/>
      <c r="CJ30" s="608"/>
      <c r="CK30" s="608"/>
      <c r="CL30" s="608"/>
      <c r="CM30" s="608"/>
      <c r="CN30" s="608"/>
      <c r="CO30" s="608"/>
      <c r="CP30" s="608"/>
      <c r="CQ30" s="609"/>
      <c r="CR30" s="610">
        <v>212498</v>
      </c>
      <c r="CS30" s="611"/>
      <c r="CT30" s="611"/>
      <c r="CU30" s="611"/>
      <c r="CV30" s="611"/>
      <c r="CW30" s="611"/>
      <c r="CX30" s="611"/>
      <c r="CY30" s="612"/>
      <c r="CZ30" s="615">
        <v>8.1999999999999993</v>
      </c>
      <c r="DA30" s="642"/>
      <c r="DB30" s="642"/>
      <c r="DC30" s="645"/>
      <c r="DD30" s="619">
        <v>212498</v>
      </c>
      <c r="DE30" s="611"/>
      <c r="DF30" s="611"/>
      <c r="DG30" s="611"/>
      <c r="DH30" s="611"/>
      <c r="DI30" s="611"/>
      <c r="DJ30" s="611"/>
      <c r="DK30" s="612"/>
      <c r="DL30" s="619">
        <v>212498</v>
      </c>
      <c r="DM30" s="611"/>
      <c r="DN30" s="611"/>
      <c r="DO30" s="611"/>
      <c r="DP30" s="611"/>
      <c r="DQ30" s="611"/>
      <c r="DR30" s="611"/>
      <c r="DS30" s="611"/>
      <c r="DT30" s="611"/>
      <c r="DU30" s="611"/>
      <c r="DV30" s="612"/>
      <c r="DW30" s="615">
        <v>14.2</v>
      </c>
      <c r="DX30" s="642"/>
      <c r="DY30" s="642"/>
      <c r="DZ30" s="642"/>
      <c r="EA30" s="642"/>
      <c r="EB30" s="642"/>
      <c r="EC30" s="643"/>
    </row>
    <row r="31" spans="2:133" ht="11.25" customHeight="1" x14ac:dyDescent="0.15">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297</v>
      </c>
      <c r="AQ31" s="659"/>
      <c r="AR31" s="659"/>
      <c r="AS31" s="659"/>
      <c r="AT31" s="664" t="s">
        <v>298</v>
      </c>
      <c r="AU31" s="212"/>
      <c r="AV31" s="212"/>
      <c r="AW31" s="212"/>
      <c r="AX31" s="596" t="s">
        <v>176</v>
      </c>
      <c r="AY31" s="597"/>
      <c r="AZ31" s="597"/>
      <c r="BA31" s="597"/>
      <c r="BB31" s="597"/>
      <c r="BC31" s="597"/>
      <c r="BD31" s="597"/>
      <c r="BE31" s="597"/>
      <c r="BF31" s="598"/>
      <c r="BG31" s="657">
        <v>99.5</v>
      </c>
      <c r="BH31" s="654"/>
      <c r="BI31" s="654"/>
      <c r="BJ31" s="654"/>
      <c r="BK31" s="654"/>
      <c r="BL31" s="654"/>
      <c r="BM31" s="605">
        <v>97.8</v>
      </c>
      <c r="BN31" s="654"/>
      <c r="BO31" s="654"/>
      <c r="BP31" s="654"/>
      <c r="BQ31" s="655"/>
      <c r="BR31" s="657">
        <v>99.5</v>
      </c>
      <c r="BS31" s="654"/>
      <c r="BT31" s="654"/>
      <c r="BU31" s="654"/>
      <c r="BV31" s="654"/>
      <c r="BW31" s="654"/>
      <c r="BX31" s="605">
        <v>98.1</v>
      </c>
      <c r="BY31" s="654"/>
      <c r="BZ31" s="654"/>
      <c r="CA31" s="654"/>
      <c r="CB31" s="655"/>
      <c r="CD31" s="650"/>
      <c r="CE31" s="651"/>
      <c r="CF31" s="607" t="s">
        <v>299</v>
      </c>
      <c r="CG31" s="608"/>
      <c r="CH31" s="608"/>
      <c r="CI31" s="608"/>
      <c r="CJ31" s="608"/>
      <c r="CK31" s="608"/>
      <c r="CL31" s="608"/>
      <c r="CM31" s="608"/>
      <c r="CN31" s="608"/>
      <c r="CO31" s="608"/>
      <c r="CP31" s="608"/>
      <c r="CQ31" s="609"/>
      <c r="CR31" s="610">
        <v>6724</v>
      </c>
      <c r="CS31" s="640"/>
      <c r="CT31" s="640"/>
      <c r="CU31" s="640"/>
      <c r="CV31" s="640"/>
      <c r="CW31" s="640"/>
      <c r="CX31" s="640"/>
      <c r="CY31" s="641"/>
      <c r="CZ31" s="615">
        <v>0.3</v>
      </c>
      <c r="DA31" s="642"/>
      <c r="DB31" s="642"/>
      <c r="DC31" s="645"/>
      <c r="DD31" s="619">
        <v>6724</v>
      </c>
      <c r="DE31" s="640"/>
      <c r="DF31" s="640"/>
      <c r="DG31" s="640"/>
      <c r="DH31" s="640"/>
      <c r="DI31" s="640"/>
      <c r="DJ31" s="640"/>
      <c r="DK31" s="641"/>
      <c r="DL31" s="619">
        <v>6724</v>
      </c>
      <c r="DM31" s="640"/>
      <c r="DN31" s="640"/>
      <c r="DO31" s="640"/>
      <c r="DP31" s="640"/>
      <c r="DQ31" s="640"/>
      <c r="DR31" s="640"/>
      <c r="DS31" s="640"/>
      <c r="DT31" s="640"/>
      <c r="DU31" s="640"/>
      <c r="DV31" s="641"/>
      <c r="DW31" s="615">
        <v>0.5</v>
      </c>
      <c r="DX31" s="642"/>
      <c r="DY31" s="642"/>
      <c r="DZ31" s="642"/>
      <c r="EA31" s="642"/>
      <c r="EB31" s="642"/>
      <c r="EC31" s="643"/>
    </row>
    <row r="32" spans="2:133" ht="11.25" customHeight="1" x14ac:dyDescent="0.15">
      <c r="B32" s="607" t="s">
        <v>300</v>
      </c>
      <c r="C32" s="608"/>
      <c r="D32" s="608"/>
      <c r="E32" s="608"/>
      <c r="F32" s="608"/>
      <c r="G32" s="608"/>
      <c r="H32" s="608"/>
      <c r="I32" s="608"/>
      <c r="J32" s="608"/>
      <c r="K32" s="608"/>
      <c r="L32" s="608"/>
      <c r="M32" s="608"/>
      <c r="N32" s="608"/>
      <c r="O32" s="608"/>
      <c r="P32" s="608"/>
      <c r="Q32" s="609"/>
      <c r="R32" s="610">
        <v>113839</v>
      </c>
      <c r="S32" s="611"/>
      <c r="T32" s="611"/>
      <c r="U32" s="611"/>
      <c r="V32" s="611"/>
      <c r="W32" s="611"/>
      <c r="X32" s="611"/>
      <c r="Y32" s="612"/>
      <c r="Z32" s="613">
        <v>3.8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301</v>
      </c>
      <c r="AX32" s="607" t="s">
        <v>302</v>
      </c>
      <c r="AY32" s="608"/>
      <c r="AZ32" s="608"/>
      <c r="BA32" s="608"/>
      <c r="BB32" s="608"/>
      <c r="BC32" s="608"/>
      <c r="BD32" s="608"/>
      <c r="BE32" s="608"/>
      <c r="BF32" s="609"/>
      <c r="BG32" s="667">
        <v>99.7</v>
      </c>
      <c r="BH32" s="640"/>
      <c r="BI32" s="640"/>
      <c r="BJ32" s="640"/>
      <c r="BK32" s="640"/>
      <c r="BL32" s="640"/>
      <c r="BM32" s="616">
        <v>99.3</v>
      </c>
      <c r="BN32" s="640"/>
      <c r="BO32" s="640"/>
      <c r="BP32" s="640"/>
      <c r="BQ32" s="656"/>
      <c r="BR32" s="667">
        <v>99.7</v>
      </c>
      <c r="BS32" s="640"/>
      <c r="BT32" s="640"/>
      <c r="BU32" s="640"/>
      <c r="BV32" s="640"/>
      <c r="BW32" s="640"/>
      <c r="BX32" s="616">
        <v>99.5</v>
      </c>
      <c r="BY32" s="640"/>
      <c r="BZ32" s="640"/>
      <c r="CA32" s="640"/>
      <c r="CB32" s="656"/>
      <c r="CD32" s="652"/>
      <c r="CE32" s="653"/>
      <c r="CF32" s="607" t="s">
        <v>303</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15">
      <c r="B33" s="607" t="s">
        <v>304</v>
      </c>
      <c r="C33" s="608"/>
      <c r="D33" s="608"/>
      <c r="E33" s="608"/>
      <c r="F33" s="608"/>
      <c r="G33" s="608"/>
      <c r="H33" s="608"/>
      <c r="I33" s="608"/>
      <c r="J33" s="608"/>
      <c r="K33" s="608"/>
      <c r="L33" s="608"/>
      <c r="M33" s="608"/>
      <c r="N33" s="608"/>
      <c r="O33" s="608"/>
      <c r="P33" s="608"/>
      <c r="Q33" s="609"/>
      <c r="R33" s="610">
        <v>24428</v>
      </c>
      <c r="S33" s="611"/>
      <c r="T33" s="611"/>
      <c r="U33" s="611"/>
      <c r="V33" s="611"/>
      <c r="W33" s="611"/>
      <c r="X33" s="611"/>
      <c r="Y33" s="612"/>
      <c r="Z33" s="613">
        <v>0.8</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13"/>
      <c r="AV33" s="213"/>
      <c r="AW33" s="213"/>
      <c r="AX33" s="631" t="s">
        <v>305</v>
      </c>
      <c r="AY33" s="632"/>
      <c r="AZ33" s="632"/>
      <c r="BA33" s="632"/>
      <c r="BB33" s="632"/>
      <c r="BC33" s="632"/>
      <c r="BD33" s="632"/>
      <c r="BE33" s="632"/>
      <c r="BF33" s="633"/>
      <c r="BG33" s="668">
        <v>99.1</v>
      </c>
      <c r="BH33" s="669"/>
      <c r="BI33" s="669"/>
      <c r="BJ33" s="669"/>
      <c r="BK33" s="669"/>
      <c r="BL33" s="669"/>
      <c r="BM33" s="670">
        <v>95.5</v>
      </c>
      <c r="BN33" s="669"/>
      <c r="BO33" s="669"/>
      <c r="BP33" s="669"/>
      <c r="BQ33" s="671"/>
      <c r="BR33" s="668">
        <v>99.3</v>
      </c>
      <c r="BS33" s="669"/>
      <c r="BT33" s="669"/>
      <c r="BU33" s="669"/>
      <c r="BV33" s="669"/>
      <c r="BW33" s="669"/>
      <c r="BX33" s="670">
        <v>96</v>
      </c>
      <c r="BY33" s="669"/>
      <c r="BZ33" s="669"/>
      <c r="CA33" s="669"/>
      <c r="CB33" s="671"/>
      <c r="CD33" s="607" t="s">
        <v>306</v>
      </c>
      <c r="CE33" s="608"/>
      <c r="CF33" s="608"/>
      <c r="CG33" s="608"/>
      <c r="CH33" s="608"/>
      <c r="CI33" s="608"/>
      <c r="CJ33" s="608"/>
      <c r="CK33" s="608"/>
      <c r="CL33" s="608"/>
      <c r="CM33" s="608"/>
      <c r="CN33" s="608"/>
      <c r="CO33" s="608"/>
      <c r="CP33" s="608"/>
      <c r="CQ33" s="609"/>
      <c r="CR33" s="610">
        <v>1401900</v>
      </c>
      <c r="CS33" s="640"/>
      <c r="CT33" s="640"/>
      <c r="CU33" s="640"/>
      <c r="CV33" s="640"/>
      <c r="CW33" s="640"/>
      <c r="CX33" s="640"/>
      <c r="CY33" s="641"/>
      <c r="CZ33" s="615">
        <v>54.4</v>
      </c>
      <c r="DA33" s="642"/>
      <c r="DB33" s="642"/>
      <c r="DC33" s="645"/>
      <c r="DD33" s="619">
        <v>1201934</v>
      </c>
      <c r="DE33" s="640"/>
      <c r="DF33" s="640"/>
      <c r="DG33" s="640"/>
      <c r="DH33" s="640"/>
      <c r="DI33" s="640"/>
      <c r="DJ33" s="640"/>
      <c r="DK33" s="641"/>
      <c r="DL33" s="619">
        <v>476210</v>
      </c>
      <c r="DM33" s="640"/>
      <c r="DN33" s="640"/>
      <c r="DO33" s="640"/>
      <c r="DP33" s="640"/>
      <c r="DQ33" s="640"/>
      <c r="DR33" s="640"/>
      <c r="DS33" s="640"/>
      <c r="DT33" s="640"/>
      <c r="DU33" s="640"/>
      <c r="DV33" s="641"/>
      <c r="DW33" s="615">
        <v>31.9</v>
      </c>
      <c r="DX33" s="642"/>
      <c r="DY33" s="642"/>
      <c r="DZ33" s="642"/>
      <c r="EA33" s="642"/>
      <c r="EB33" s="642"/>
      <c r="EC33" s="643"/>
    </row>
    <row r="34" spans="2:133" ht="11.25" customHeight="1" x14ac:dyDescent="0.15">
      <c r="B34" s="607" t="s">
        <v>307</v>
      </c>
      <c r="C34" s="608"/>
      <c r="D34" s="608"/>
      <c r="E34" s="608"/>
      <c r="F34" s="608"/>
      <c r="G34" s="608"/>
      <c r="H34" s="608"/>
      <c r="I34" s="608"/>
      <c r="J34" s="608"/>
      <c r="K34" s="608"/>
      <c r="L34" s="608"/>
      <c r="M34" s="608"/>
      <c r="N34" s="608"/>
      <c r="O34" s="608"/>
      <c r="P34" s="608"/>
      <c r="Q34" s="609"/>
      <c r="R34" s="610">
        <v>17395</v>
      </c>
      <c r="S34" s="611"/>
      <c r="T34" s="611"/>
      <c r="U34" s="611"/>
      <c r="V34" s="611"/>
      <c r="W34" s="611"/>
      <c r="X34" s="611"/>
      <c r="Y34" s="612"/>
      <c r="Z34" s="613">
        <v>0.6</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308</v>
      </c>
      <c r="CE34" s="608"/>
      <c r="CF34" s="608"/>
      <c r="CG34" s="608"/>
      <c r="CH34" s="608"/>
      <c r="CI34" s="608"/>
      <c r="CJ34" s="608"/>
      <c r="CK34" s="608"/>
      <c r="CL34" s="608"/>
      <c r="CM34" s="608"/>
      <c r="CN34" s="608"/>
      <c r="CO34" s="608"/>
      <c r="CP34" s="608"/>
      <c r="CQ34" s="609"/>
      <c r="CR34" s="610">
        <v>420665</v>
      </c>
      <c r="CS34" s="611"/>
      <c r="CT34" s="611"/>
      <c r="CU34" s="611"/>
      <c r="CV34" s="611"/>
      <c r="CW34" s="611"/>
      <c r="CX34" s="611"/>
      <c r="CY34" s="612"/>
      <c r="CZ34" s="615">
        <v>16.3</v>
      </c>
      <c r="DA34" s="642"/>
      <c r="DB34" s="642"/>
      <c r="DC34" s="645"/>
      <c r="DD34" s="619">
        <v>322311</v>
      </c>
      <c r="DE34" s="611"/>
      <c r="DF34" s="611"/>
      <c r="DG34" s="611"/>
      <c r="DH34" s="611"/>
      <c r="DI34" s="611"/>
      <c r="DJ34" s="611"/>
      <c r="DK34" s="612"/>
      <c r="DL34" s="619">
        <v>277030</v>
      </c>
      <c r="DM34" s="611"/>
      <c r="DN34" s="611"/>
      <c r="DO34" s="611"/>
      <c r="DP34" s="611"/>
      <c r="DQ34" s="611"/>
      <c r="DR34" s="611"/>
      <c r="DS34" s="611"/>
      <c r="DT34" s="611"/>
      <c r="DU34" s="611"/>
      <c r="DV34" s="612"/>
      <c r="DW34" s="615">
        <v>18.5</v>
      </c>
      <c r="DX34" s="642"/>
      <c r="DY34" s="642"/>
      <c r="DZ34" s="642"/>
      <c r="EA34" s="642"/>
      <c r="EB34" s="642"/>
      <c r="EC34" s="643"/>
    </row>
    <row r="35" spans="2:133" ht="11.25" customHeight="1" x14ac:dyDescent="0.15">
      <c r="B35" s="607" t="s">
        <v>309</v>
      </c>
      <c r="C35" s="608"/>
      <c r="D35" s="608"/>
      <c r="E35" s="608"/>
      <c r="F35" s="608"/>
      <c r="G35" s="608"/>
      <c r="H35" s="608"/>
      <c r="I35" s="608"/>
      <c r="J35" s="608"/>
      <c r="K35" s="608"/>
      <c r="L35" s="608"/>
      <c r="M35" s="608"/>
      <c r="N35" s="608"/>
      <c r="O35" s="608"/>
      <c r="P35" s="608"/>
      <c r="Q35" s="609"/>
      <c r="R35" s="610">
        <v>218222</v>
      </c>
      <c r="S35" s="611"/>
      <c r="T35" s="611"/>
      <c r="U35" s="611"/>
      <c r="V35" s="611"/>
      <c r="W35" s="611"/>
      <c r="X35" s="611"/>
      <c r="Y35" s="612"/>
      <c r="Z35" s="613">
        <v>7.3</v>
      </c>
      <c r="AA35" s="613"/>
      <c r="AB35" s="613"/>
      <c r="AC35" s="613"/>
      <c r="AD35" s="614" t="s">
        <v>122</v>
      </c>
      <c r="AE35" s="614"/>
      <c r="AF35" s="614"/>
      <c r="AG35" s="614"/>
      <c r="AH35" s="614"/>
      <c r="AI35" s="614"/>
      <c r="AJ35" s="614"/>
      <c r="AK35" s="614"/>
      <c r="AL35" s="615" t="s">
        <v>122</v>
      </c>
      <c r="AM35" s="616"/>
      <c r="AN35" s="616"/>
      <c r="AO35" s="617"/>
      <c r="AP35" s="21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8387</v>
      </c>
      <c r="CS35" s="640"/>
      <c r="CT35" s="640"/>
      <c r="CU35" s="640"/>
      <c r="CV35" s="640"/>
      <c r="CW35" s="640"/>
      <c r="CX35" s="640"/>
      <c r="CY35" s="641"/>
      <c r="CZ35" s="615">
        <v>0.3</v>
      </c>
      <c r="DA35" s="642"/>
      <c r="DB35" s="642"/>
      <c r="DC35" s="645"/>
      <c r="DD35" s="619">
        <v>4814</v>
      </c>
      <c r="DE35" s="640"/>
      <c r="DF35" s="640"/>
      <c r="DG35" s="640"/>
      <c r="DH35" s="640"/>
      <c r="DI35" s="640"/>
      <c r="DJ35" s="640"/>
      <c r="DK35" s="641"/>
      <c r="DL35" s="619">
        <v>4814</v>
      </c>
      <c r="DM35" s="640"/>
      <c r="DN35" s="640"/>
      <c r="DO35" s="640"/>
      <c r="DP35" s="640"/>
      <c r="DQ35" s="640"/>
      <c r="DR35" s="640"/>
      <c r="DS35" s="640"/>
      <c r="DT35" s="640"/>
      <c r="DU35" s="640"/>
      <c r="DV35" s="641"/>
      <c r="DW35" s="615">
        <v>0.3</v>
      </c>
      <c r="DX35" s="642"/>
      <c r="DY35" s="642"/>
      <c r="DZ35" s="642"/>
      <c r="EA35" s="642"/>
      <c r="EB35" s="642"/>
      <c r="EC35" s="643"/>
    </row>
    <row r="36" spans="2:133" ht="11.25" customHeight="1" x14ac:dyDescent="0.15">
      <c r="B36" s="607" t="s">
        <v>313</v>
      </c>
      <c r="C36" s="608"/>
      <c r="D36" s="608"/>
      <c r="E36" s="608"/>
      <c r="F36" s="608"/>
      <c r="G36" s="608"/>
      <c r="H36" s="608"/>
      <c r="I36" s="608"/>
      <c r="J36" s="608"/>
      <c r="K36" s="608"/>
      <c r="L36" s="608"/>
      <c r="M36" s="608"/>
      <c r="N36" s="608"/>
      <c r="O36" s="608"/>
      <c r="P36" s="608"/>
      <c r="Q36" s="609"/>
      <c r="R36" s="610">
        <v>407486</v>
      </c>
      <c r="S36" s="611"/>
      <c r="T36" s="611"/>
      <c r="U36" s="611"/>
      <c r="V36" s="611"/>
      <c r="W36" s="611"/>
      <c r="X36" s="611"/>
      <c r="Y36" s="612"/>
      <c r="Z36" s="613">
        <v>13.7</v>
      </c>
      <c r="AA36" s="613"/>
      <c r="AB36" s="613"/>
      <c r="AC36" s="613"/>
      <c r="AD36" s="614" t="s">
        <v>122</v>
      </c>
      <c r="AE36" s="614"/>
      <c r="AF36" s="614"/>
      <c r="AG36" s="614"/>
      <c r="AH36" s="614"/>
      <c r="AI36" s="614"/>
      <c r="AJ36" s="614"/>
      <c r="AK36" s="614"/>
      <c r="AL36" s="615" t="s">
        <v>122</v>
      </c>
      <c r="AM36" s="616"/>
      <c r="AN36" s="616"/>
      <c r="AO36" s="617"/>
      <c r="AP36" s="216"/>
      <c r="AQ36" s="672" t="s">
        <v>314</v>
      </c>
      <c r="AR36" s="673"/>
      <c r="AS36" s="673"/>
      <c r="AT36" s="673"/>
      <c r="AU36" s="673"/>
      <c r="AV36" s="673"/>
      <c r="AW36" s="673"/>
      <c r="AX36" s="673"/>
      <c r="AY36" s="674"/>
      <c r="AZ36" s="599">
        <v>398198</v>
      </c>
      <c r="BA36" s="600"/>
      <c r="BB36" s="600"/>
      <c r="BC36" s="600"/>
      <c r="BD36" s="600"/>
      <c r="BE36" s="600"/>
      <c r="BF36" s="675"/>
      <c r="BG36" s="596" t="s">
        <v>315</v>
      </c>
      <c r="BH36" s="597"/>
      <c r="BI36" s="597"/>
      <c r="BJ36" s="597"/>
      <c r="BK36" s="597"/>
      <c r="BL36" s="597"/>
      <c r="BM36" s="597"/>
      <c r="BN36" s="597"/>
      <c r="BO36" s="597"/>
      <c r="BP36" s="597"/>
      <c r="BQ36" s="597"/>
      <c r="BR36" s="597"/>
      <c r="BS36" s="597"/>
      <c r="BT36" s="597"/>
      <c r="BU36" s="598"/>
      <c r="BV36" s="599">
        <v>490</v>
      </c>
      <c r="BW36" s="600"/>
      <c r="BX36" s="600"/>
      <c r="BY36" s="600"/>
      <c r="BZ36" s="600"/>
      <c r="CA36" s="600"/>
      <c r="CB36" s="675"/>
      <c r="CD36" s="607" t="s">
        <v>316</v>
      </c>
      <c r="CE36" s="608"/>
      <c r="CF36" s="608"/>
      <c r="CG36" s="608"/>
      <c r="CH36" s="608"/>
      <c r="CI36" s="608"/>
      <c r="CJ36" s="608"/>
      <c r="CK36" s="608"/>
      <c r="CL36" s="608"/>
      <c r="CM36" s="608"/>
      <c r="CN36" s="608"/>
      <c r="CO36" s="608"/>
      <c r="CP36" s="608"/>
      <c r="CQ36" s="609"/>
      <c r="CR36" s="610">
        <v>170210</v>
      </c>
      <c r="CS36" s="611"/>
      <c r="CT36" s="611"/>
      <c r="CU36" s="611"/>
      <c r="CV36" s="611"/>
      <c r="CW36" s="611"/>
      <c r="CX36" s="611"/>
      <c r="CY36" s="612"/>
      <c r="CZ36" s="615">
        <v>6.6</v>
      </c>
      <c r="DA36" s="642"/>
      <c r="DB36" s="642"/>
      <c r="DC36" s="645"/>
      <c r="DD36" s="619">
        <v>105652</v>
      </c>
      <c r="DE36" s="611"/>
      <c r="DF36" s="611"/>
      <c r="DG36" s="611"/>
      <c r="DH36" s="611"/>
      <c r="DI36" s="611"/>
      <c r="DJ36" s="611"/>
      <c r="DK36" s="612"/>
      <c r="DL36" s="619">
        <v>48456</v>
      </c>
      <c r="DM36" s="611"/>
      <c r="DN36" s="611"/>
      <c r="DO36" s="611"/>
      <c r="DP36" s="611"/>
      <c r="DQ36" s="611"/>
      <c r="DR36" s="611"/>
      <c r="DS36" s="611"/>
      <c r="DT36" s="611"/>
      <c r="DU36" s="611"/>
      <c r="DV36" s="612"/>
      <c r="DW36" s="615">
        <v>3.2</v>
      </c>
      <c r="DX36" s="642"/>
      <c r="DY36" s="642"/>
      <c r="DZ36" s="642"/>
      <c r="EA36" s="642"/>
      <c r="EB36" s="642"/>
      <c r="EC36" s="643"/>
    </row>
    <row r="37" spans="2:133" ht="11.25" customHeight="1" x14ac:dyDescent="0.15">
      <c r="B37" s="607" t="s">
        <v>317</v>
      </c>
      <c r="C37" s="608"/>
      <c r="D37" s="608"/>
      <c r="E37" s="608"/>
      <c r="F37" s="608"/>
      <c r="G37" s="608"/>
      <c r="H37" s="608"/>
      <c r="I37" s="608"/>
      <c r="J37" s="608"/>
      <c r="K37" s="608"/>
      <c r="L37" s="608"/>
      <c r="M37" s="608"/>
      <c r="N37" s="608"/>
      <c r="O37" s="608"/>
      <c r="P37" s="608"/>
      <c r="Q37" s="609"/>
      <c r="R37" s="610">
        <v>44241</v>
      </c>
      <c r="S37" s="611"/>
      <c r="T37" s="611"/>
      <c r="U37" s="611"/>
      <c r="V37" s="611"/>
      <c r="W37" s="611"/>
      <c r="X37" s="611"/>
      <c r="Y37" s="612"/>
      <c r="Z37" s="613">
        <v>1.5</v>
      </c>
      <c r="AA37" s="613"/>
      <c r="AB37" s="613"/>
      <c r="AC37" s="613"/>
      <c r="AD37" s="614">
        <v>16204</v>
      </c>
      <c r="AE37" s="614"/>
      <c r="AF37" s="614"/>
      <c r="AG37" s="614"/>
      <c r="AH37" s="614"/>
      <c r="AI37" s="614"/>
      <c r="AJ37" s="614"/>
      <c r="AK37" s="614"/>
      <c r="AL37" s="615">
        <v>1.1000000000000001</v>
      </c>
      <c r="AM37" s="616"/>
      <c r="AN37" s="616"/>
      <c r="AO37" s="617"/>
      <c r="AQ37" s="676" t="s">
        <v>318</v>
      </c>
      <c r="AR37" s="677"/>
      <c r="AS37" s="677"/>
      <c r="AT37" s="677"/>
      <c r="AU37" s="677"/>
      <c r="AV37" s="677"/>
      <c r="AW37" s="677"/>
      <c r="AX37" s="677"/>
      <c r="AY37" s="678"/>
      <c r="AZ37" s="610">
        <v>73286</v>
      </c>
      <c r="BA37" s="611"/>
      <c r="BB37" s="611"/>
      <c r="BC37" s="611"/>
      <c r="BD37" s="640"/>
      <c r="BE37" s="640"/>
      <c r="BF37" s="656"/>
      <c r="BG37" s="607" t="s">
        <v>319</v>
      </c>
      <c r="BH37" s="608"/>
      <c r="BI37" s="608"/>
      <c r="BJ37" s="608"/>
      <c r="BK37" s="608"/>
      <c r="BL37" s="608"/>
      <c r="BM37" s="608"/>
      <c r="BN37" s="608"/>
      <c r="BO37" s="608"/>
      <c r="BP37" s="608"/>
      <c r="BQ37" s="608"/>
      <c r="BR37" s="608"/>
      <c r="BS37" s="608"/>
      <c r="BT37" s="608"/>
      <c r="BU37" s="609"/>
      <c r="BV37" s="610">
        <v>67877</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2887</v>
      </c>
      <c r="CS37" s="640"/>
      <c r="CT37" s="640"/>
      <c r="CU37" s="640"/>
      <c r="CV37" s="640"/>
      <c r="CW37" s="640"/>
      <c r="CX37" s="640"/>
      <c r="CY37" s="641"/>
      <c r="CZ37" s="615">
        <v>0.1</v>
      </c>
      <c r="DA37" s="642"/>
      <c r="DB37" s="642"/>
      <c r="DC37" s="645"/>
      <c r="DD37" s="619">
        <v>2887</v>
      </c>
      <c r="DE37" s="640"/>
      <c r="DF37" s="640"/>
      <c r="DG37" s="640"/>
      <c r="DH37" s="640"/>
      <c r="DI37" s="640"/>
      <c r="DJ37" s="640"/>
      <c r="DK37" s="641"/>
      <c r="DL37" s="619">
        <v>2534</v>
      </c>
      <c r="DM37" s="640"/>
      <c r="DN37" s="640"/>
      <c r="DO37" s="640"/>
      <c r="DP37" s="640"/>
      <c r="DQ37" s="640"/>
      <c r="DR37" s="640"/>
      <c r="DS37" s="640"/>
      <c r="DT37" s="640"/>
      <c r="DU37" s="640"/>
      <c r="DV37" s="641"/>
      <c r="DW37" s="615">
        <v>0.2</v>
      </c>
      <c r="DX37" s="642"/>
      <c r="DY37" s="642"/>
      <c r="DZ37" s="642"/>
      <c r="EA37" s="642"/>
      <c r="EB37" s="642"/>
      <c r="EC37" s="643"/>
    </row>
    <row r="38" spans="2:133" ht="11.25" customHeight="1" x14ac:dyDescent="0.15">
      <c r="B38" s="607" t="s">
        <v>321</v>
      </c>
      <c r="C38" s="608"/>
      <c r="D38" s="608"/>
      <c r="E38" s="608"/>
      <c r="F38" s="608"/>
      <c r="G38" s="608"/>
      <c r="H38" s="608"/>
      <c r="I38" s="608"/>
      <c r="J38" s="608"/>
      <c r="K38" s="608"/>
      <c r="L38" s="608"/>
      <c r="M38" s="608"/>
      <c r="N38" s="608"/>
      <c r="O38" s="608"/>
      <c r="P38" s="608"/>
      <c r="Q38" s="609"/>
      <c r="R38" s="610">
        <v>123689</v>
      </c>
      <c r="S38" s="611"/>
      <c r="T38" s="611"/>
      <c r="U38" s="611"/>
      <c r="V38" s="611"/>
      <c r="W38" s="611"/>
      <c r="X38" s="611"/>
      <c r="Y38" s="612"/>
      <c r="Z38" s="613">
        <v>4.2</v>
      </c>
      <c r="AA38" s="613"/>
      <c r="AB38" s="613"/>
      <c r="AC38" s="613"/>
      <c r="AD38" s="614" t="s">
        <v>122</v>
      </c>
      <c r="AE38" s="614"/>
      <c r="AF38" s="614"/>
      <c r="AG38" s="614"/>
      <c r="AH38" s="614"/>
      <c r="AI38" s="614"/>
      <c r="AJ38" s="614"/>
      <c r="AK38" s="614"/>
      <c r="AL38" s="615" t="s">
        <v>122</v>
      </c>
      <c r="AM38" s="616"/>
      <c r="AN38" s="616"/>
      <c r="AO38" s="617"/>
      <c r="AQ38" s="676" t="s">
        <v>322</v>
      </c>
      <c r="AR38" s="677"/>
      <c r="AS38" s="677"/>
      <c r="AT38" s="677"/>
      <c r="AU38" s="677"/>
      <c r="AV38" s="677"/>
      <c r="AW38" s="677"/>
      <c r="AX38" s="677"/>
      <c r="AY38" s="678"/>
      <c r="AZ38" s="610">
        <v>72300</v>
      </c>
      <c r="BA38" s="611"/>
      <c r="BB38" s="611"/>
      <c r="BC38" s="611"/>
      <c r="BD38" s="640"/>
      <c r="BE38" s="640"/>
      <c r="BF38" s="656"/>
      <c r="BG38" s="607" t="s">
        <v>323</v>
      </c>
      <c r="BH38" s="608"/>
      <c r="BI38" s="608"/>
      <c r="BJ38" s="608"/>
      <c r="BK38" s="608"/>
      <c r="BL38" s="608"/>
      <c r="BM38" s="608"/>
      <c r="BN38" s="608"/>
      <c r="BO38" s="608"/>
      <c r="BP38" s="608"/>
      <c r="BQ38" s="608"/>
      <c r="BR38" s="608"/>
      <c r="BS38" s="608"/>
      <c r="BT38" s="608"/>
      <c r="BU38" s="609"/>
      <c r="BV38" s="610">
        <v>361</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398198</v>
      </c>
      <c r="CS38" s="611"/>
      <c r="CT38" s="611"/>
      <c r="CU38" s="611"/>
      <c r="CV38" s="611"/>
      <c r="CW38" s="611"/>
      <c r="CX38" s="611"/>
      <c r="CY38" s="612"/>
      <c r="CZ38" s="615">
        <v>15.5</v>
      </c>
      <c r="DA38" s="642"/>
      <c r="DB38" s="642"/>
      <c r="DC38" s="645"/>
      <c r="DD38" s="619">
        <v>372420</v>
      </c>
      <c r="DE38" s="611"/>
      <c r="DF38" s="611"/>
      <c r="DG38" s="611"/>
      <c r="DH38" s="611"/>
      <c r="DI38" s="611"/>
      <c r="DJ38" s="611"/>
      <c r="DK38" s="612"/>
      <c r="DL38" s="619">
        <v>145910</v>
      </c>
      <c r="DM38" s="611"/>
      <c r="DN38" s="611"/>
      <c r="DO38" s="611"/>
      <c r="DP38" s="611"/>
      <c r="DQ38" s="611"/>
      <c r="DR38" s="611"/>
      <c r="DS38" s="611"/>
      <c r="DT38" s="611"/>
      <c r="DU38" s="611"/>
      <c r="DV38" s="612"/>
      <c r="DW38" s="615">
        <v>9.8000000000000007</v>
      </c>
      <c r="DX38" s="642"/>
      <c r="DY38" s="642"/>
      <c r="DZ38" s="642"/>
      <c r="EA38" s="642"/>
      <c r="EB38" s="642"/>
      <c r="EC38" s="643"/>
    </row>
    <row r="39" spans="2:133" ht="11.25" customHeight="1" x14ac:dyDescent="0.15">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326</v>
      </c>
      <c r="AR39" s="677"/>
      <c r="AS39" s="677"/>
      <c r="AT39" s="677"/>
      <c r="AU39" s="677"/>
      <c r="AV39" s="677"/>
      <c r="AW39" s="677"/>
      <c r="AX39" s="677"/>
      <c r="AY39" s="678"/>
      <c r="AZ39" s="610">
        <v>53786</v>
      </c>
      <c r="BA39" s="611"/>
      <c r="BB39" s="611"/>
      <c r="BC39" s="611"/>
      <c r="BD39" s="640"/>
      <c r="BE39" s="640"/>
      <c r="BF39" s="656"/>
      <c r="BG39" s="607" t="s">
        <v>327</v>
      </c>
      <c r="BH39" s="608"/>
      <c r="BI39" s="608"/>
      <c r="BJ39" s="608"/>
      <c r="BK39" s="608"/>
      <c r="BL39" s="608"/>
      <c r="BM39" s="608"/>
      <c r="BN39" s="608"/>
      <c r="BO39" s="608"/>
      <c r="BP39" s="608"/>
      <c r="BQ39" s="608"/>
      <c r="BR39" s="608"/>
      <c r="BS39" s="608"/>
      <c r="BT39" s="608"/>
      <c r="BU39" s="609"/>
      <c r="BV39" s="610">
        <v>552</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404440</v>
      </c>
      <c r="CS39" s="640"/>
      <c r="CT39" s="640"/>
      <c r="CU39" s="640"/>
      <c r="CV39" s="640"/>
      <c r="CW39" s="640"/>
      <c r="CX39" s="640"/>
      <c r="CY39" s="641"/>
      <c r="CZ39" s="615">
        <v>15.7</v>
      </c>
      <c r="DA39" s="642"/>
      <c r="DB39" s="642"/>
      <c r="DC39" s="645"/>
      <c r="DD39" s="619">
        <v>396737</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329</v>
      </c>
      <c r="C40" s="608"/>
      <c r="D40" s="608"/>
      <c r="E40" s="608"/>
      <c r="F40" s="608"/>
      <c r="G40" s="608"/>
      <c r="H40" s="608"/>
      <c r="I40" s="608"/>
      <c r="J40" s="608"/>
      <c r="K40" s="608"/>
      <c r="L40" s="608"/>
      <c r="M40" s="608"/>
      <c r="N40" s="608"/>
      <c r="O40" s="608"/>
      <c r="P40" s="608"/>
      <c r="Q40" s="609"/>
      <c r="R40" s="610">
        <v>4889</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6" t="s">
        <v>330</v>
      </c>
      <c r="AR40" s="677"/>
      <c r="AS40" s="677"/>
      <c r="AT40" s="677"/>
      <c r="AU40" s="677"/>
      <c r="AV40" s="677"/>
      <c r="AW40" s="677"/>
      <c r="AX40" s="677"/>
      <c r="AY40" s="678"/>
      <c r="AZ40" s="610">
        <v>34200</v>
      </c>
      <c r="BA40" s="611"/>
      <c r="BB40" s="611"/>
      <c r="BC40" s="611"/>
      <c r="BD40" s="640"/>
      <c r="BE40" s="640"/>
      <c r="BF40" s="656"/>
      <c r="BG40" s="660" t="s">
        <v>331</v>
      </c>
      <c r="BH40" s="661"/>
      <c r="BI40" s="661"/>
      <c r="BJ40" s="661"/>
      <c r="BK40" s="661"/>
      <c r="BL40" s="217"/>
      <c r="BM40" s="608" t="s">
        <v>332</v>
      </c>
      <c r="BN40" s="608"/>
      <c r="BO40" s="608"/>
      <c r="BP40" s="608"/>
      <c r="BQ40" s="608"/>
      <c r="BR40" s="608"/>
      <c r="BS40" s="608"/>
      <c r="BT40" s="608"/>
      <c r="BU40" s="609"/>
      <c r="BV40" s="610">
        <v>61</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2"/>
      <c r="DB40" s="642"/>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15">
      <c r="B41" s="631" t="s">
        <v>334</v>
      </c>
      <c r="C41" s="632"/>
      <c r="D41" s="632"/>
      <c r="E41" s="632"/>
      <c r="F41" s="632"/>
      <c r="G41" s="632"/>
      <c r="H41" s="632"/>
      <c r="I41" s="632"/>
      <c r="J41" s="632"/>
      <c r="K41" s="632"/>
      <c r="L41" s="632"/>
      <c r="M41" s="632"/>
      <c r="N41" s="632"/>
      <c r="O41" s="632"/>
      <c r="P41" s="632"/>
      <c r="Q41" s="633"/>
      <c r="R41" s="685">
        <v>2979402</v>
      </c>
      <c r="S41" s="686"/>
      <c r="T41" s="686"/>
      <c r="U41" s="686"/>
      <c r="V41" s="686"/>
      <c r="W41" s="686"/>
      <c r="X41" s="686"/>
      <c r="Y41" s="687"/>
      <c r="Z41" s="688">
        <v>100</v>
      </c>
      <c r="AA41" s="688"/>
      <c r="AB41" s="688"/>
      <c r="AC41" s="688"/>
      <c r="AD41" s="689">
        <v>1489176</v>
      </c>
      <c r="AE41" s="689"/>
      <c r="AF41" s="689"/>
      <c r="AG41" s="689"/>
      <c r="AH41" s="689"/>
      <c r="AI41" s="689"/>
      <c r="AJ41" s="689"/>
      <c r="AK41" s="689"/>
      <c r="AL41" s="690">
        <v>100</v>
      </c>
      <c r="AM41" s="670"/>
      <c r="AN41" s="670"/>
      <c r="AO41" s="691"/>
      <c r="AQ41" s="676" t="s">
        <v>335</v>
      </c>
      <c r="AR41" s="677"/>
      <c r="AS41" s="677"/>
      <c r="AT41" s="677"/>
      <c r="AU41" s="677"/>
      <c r="AV41" s="677"/>
      <c r="AW41" s="677"/>
      <c r="AX41" s="677"/>
      <c r="AY41" s="678"/>
      <c r="AZ41" s="610">
        <v>69732</v>
      </c>
      <c r="BA41" s="611"/>
      <c r="BB41" s="611"/>
      <c r="BC41" s="611"/>
      <c r="BD41" s="640"/>
      <c r="BE41" s="640"/>
      <c r="BF41" s="656"/>
      <c r="BG41" s="660"/>
      <c r="BH41" s="661"/>
      <c r="BI41" s="661"/>
      <c r="BJ41" s="661"/>
      <c r="BK41" s="661"/>
      <c r="BL41" s="217"/>
      <c r="BM41" s="608" t="s">
        <v>336</v>
      </c>
      <c r="BN41" s="608"/>
      <c r="BO41" s="608"/>
      <c r="BP41" s="608"/>
      <c r="BQ41" s="608"/>
      <c r="BR41" s="608"/>
      <c r="BS41" s="608"/>
      <c r="BT41" s="608"/>
      <c r="BU41" s="609"/>
      <c r="BV41" s="610" t="s">
        <v>122</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338</v>
      </c>
      <c r="AR42" s="693"/>
      <c r="AS42" s="693"/>
      <c r="AT42" s="693"/>
      <c r="AU42" s="693"/>
      <c r="AV42" s="693"/>
      <c r="AW42" s="693"/>
      <c r="AX42" s="693"/>
      <c r="AY42" s="694"/>
      <c r="AZ42" s="685">
        <v>94894</v>
      </c>
      <c r="BA42" s="686"/>
      <c r="BB42" s="686"/>
      <c r="BC42" s="686"/>
      <c r="BD42" s="669"/>
      <c r="BE42" s="669"/>
      <c r="BF42" s="671"/>
      <c r="BG42" s="662"/>
      <c r="BH42" s="663"/>
      <c r="BI42" s="663"/>
      <c r="BJ42" s="663"/>
      <c r="BK42" s="663"/>
      <c r="BL42" s="218"/>
      <c r="BM42" s="632" t="s">
        <v>339</v>
      </c>
      <c r="BN42" s="632"/>
      <c r="BO42" s="632"/>
      <c r="BP42" s="632"/>
      <c r="BQ42" s="632"/>
      <c r="BR42" s="632"/>
      <c r="BS42" s="632"/>
      <c r="BT42" s="632"/>
      <c r="BU42" s="633"/>
      <c r="BV42" s="685">
        <v>456</v>
      </c>
      <c r="BW42" s="686"/>
      <c r="BX42" s="686"/>
      <c r="BY42" s="686"/>
      <c r="BZ42" s="686"/>
      <c r="CA42" s="686"/>
      <c r="CB42" s="695"/>
      <c r="CD42" s="607" t="s">
        <v>340</v>
      </c>
      <c r="CE42" s="608"/>
      <c r="CF42" s="608"/>
      <c r="CG42" s="608"/>
      <c r="CH42" s="608"/>
      <c r="CI42" s="608"/>
      <c r="CJ42" s="608"/>
      <c r="CK42" s="608"/>
      <c r="CL42" s="608"/>
      <c r="CM42" s="608"/>
      <c r="CN42" s="608"/>
      <c r="CO42" s="608"/>
      <c r="CP42" s="608"/>
      <c r="CQ42" s="609"/>
      <c r="CR42" s="610">
        <v>271926</v>
      </c>
      <c r="CS42" s="640"/>
      <c r="CT42" s="640"/>
      <c r="CU42" s="640"/>
      <c r="CV42" s="640"/>
      <c r="CW42" s="640"/>
      <c r="CX42" s="640"/>
      <c r="CY42" s="641"/>
      <c r="CZ42" s="615">
        <v>10.6</v>
      </c>
      <c r="DA42" s="642"/>
      <c r="DB42" s="642"/>
      <c r="DC42" s="645"/>
      <c r="DD42" s="619">
        <v>28783</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341</v>
      </c>
      <c r="CD43" s="607" t="s">
        <v>342</v>
      </c>
      <c r="CE43" s="608"/>
      <c r="CF43" s="608"/>
      <c r="CG43" s="608"/>
      <c r="CH43" s="608"/>
      <c r="CI43" s="608"/>
      <c r="CJ43" s="608"/>
      <c r="CK43" s="608"/>
      <c r="CL43" s="608"/>
      <c r="CM43" s="608"/>
      <c r="CN43" s="608"/>
      <c r="CO43" s="608"/>
      <c r="CP43" s="608"/>
      <c r="CQ43" s="609"/>
      <c r="CR43" s="610">
        <v>3150</v>
      </c>
      <c r="CS43" s="640"/>
      <c r="CT43" s="640"/>
      <c r="CU43" s="640"/>
      <c r="CV43" s="640"/>
      <c r="CW43" s="640"/>
      <c r="CX43" s="640"/>
      <c r="CY43" s="641"/>
      <c r="CZ43" s="615">
        <v>0.1</v>
      </c>
      <c r="DA43" s="642"/>
      <c r="DB43" s="642"/>
      <c r="DC43" s="645"/>
      <c r="DD43" s="619" t="s">
        <v>122</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291</v>
      </c>
      <c r="CE44" s="649"/>
      <c r="CF44" s="607" t="s">
        <v>344</v>
      </c>
      <c r="CG44" s="608"/>
      <c r="CH44" s="608"/>
      <c r="CI44" s="608"/>
      <c r="CJ44" s="608"/>
      <c r="CK44" s="608"/>
      <c r="CL44" s="608"/>
      <c r="CM44" s="608"/>
      <c r="CN44" s="608"/>
      <c r="CO44" s="608"/>
      <c r="CP44" s="608"/>
      <c r="CQ44" s="609"/>
      <c r="CR44" s="610">
        <v>139605</v>
      </c>
      <c r="CS44" s="611"/>
      <c r="CT44" s="611"/>
      <c r="CU44" s="611"/>
      <c r="CV44" s="611"/>
      <c r="CW44" s="611"/>
      <c r="CX44" s="611"/>
      <c r="CY44" s="612"/>
      <c r="CZ44" s="615">
        <v>5.4</v>
      </c>
      <c r="DA44" s="616"/>
      <c r="DB44" s="616"/>
      <c r="DC44" s="622"/>
      <c r="DD44" s="619">
        <v>27763</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38598</v>
      </c>
      <c r="CS45" s="640"/>
      <c r="CT45" s="640"/>
      <c r="CU45" s="640"/>
      <c r="CV45" s="640"/>
      <c r="CW45" s="640"/>
      <c r="CX45" s="640"/>
      <c r="CY45" s="641"/>
      <c r="CZ45" s="615">
        <v>1.5</v>
      </c>
      <c r="DA45" s="642"/>
      <c r="DB45" s="642"/>
      <c r="DC45" s="645"/>
      <c r="DD45" s="619">
        <v>1021</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347</v>
      </c>
      <c r="CG46" s="608"/>
      <c r="CH46" s="608"/>
      <c r="CI46" s="608"/>
      <c r="CJ46" s="608"/>
      <c r="CK46" s="608"/>
      <c r="CL46" s="608"/>
      <c r="CM46" s="608"/>
      <c r="CN46" s="608"/>
      <c r="CO46" s="608"/>
      <c r="CP46" s="608"/>
      <c r="CQ46" s="609"/>
      <c r="CR46" s="610">
        <v>99597</v>
      </c>
      <c r="CS46" s="611"/>
      <c r="CT46" s="611"/>
      <c r="CU46" s="611"/>
      <c r="CV46" s="611"/>
      <c r="CW46" s="611"/>
      <c r="CX46" s="611"/>
      <c r="CY46" s="612"/>
      <c r="CZ46" s="615">
        <v>3.9</v>
      </c>
      <c r="DA46" s="616"/>
      <c r="DB46" s="616"/>
      <c r="DC46" s="622"/>
      <c r="DD46" s="619">
        <v>26732</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348</v>
      </c>
      <c r="CG47" s="608"/>
      <c r="CH47" s="608"/>
      <c r="CI47" s="608"/>
      <c r="CJ47" s="608"/>
      <c r="CK47" s="608"/>
      <c r="CL47" s="608"/>
      <c r="CM47" s="608"/>
      <c r="CN47" s="608"/>
      <c r="CO47" s="608"/>
      <c r="CP47" s="608"/>
      <c r="CQ47" s="609"/>
      <c r="CR47" s="610">
        <v>132321</v>
      </c>
      <c r="CS47" s="640"/>
      <c r="CT47" s="640"/>
      <c r="CU47" s="640"/>
      <c r="CV47" s="640"/>
      <c r="CW47" s="640"/>
      <c r="CX47" s="640"/>
      <c r="CY47" s="641"/>
      <c r="CZ47" s="615">
        <v>5.0999999999999996</v>
      </c>
      <c r="DA47" s="642"/>
      <c r="DB47" s="642"/>
      <c r="DC47" s="645"/>
      <c r="DD47" s="619">
        <v>1020</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350</v>
      </c>
      <c r="CE49" s="632"/>
      <c r="CF49" s="632"/>
      <c r="CG49" s="632"/>
      <c r="CH49" s="632"/>
      <c r="CI49" s="632"/>
      <c r="CJ49" s="632"/>
      <c r="CK49" s="632"/>
      <c r="CL49" s="632"/>
      <c r="CM49" s="632"/>
      <c r="CN49" s="632"/>
      <c r="CO49" s="632"/>
      <c r="CP49" s="632"/>
      <c r="CQ49" s="633"/>
      <c r="CR49" s="685">
        <v>2576367</v>
      </c>
      <c r="CS49" s="669"/>
      <c r="CT49" s="669"/>
      <c r="CU49" s="669"/>
      <c r="CV49" s="669"/>
      <c r="CW49" s="669"/>
      <c r="CX49" s="669"/>
      <c r="CY49" s="698"/>
      <c r="CZ49" s="690">
        <v>100</v>
      </c>
      <c r="DA49" s="699"/>
      <c r="DB49" s="699"/>
      <c r="DC49" s="700"/>
      <c r="DD49" s="701">
        <v>2052181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5gI4DD5VE4eOE0W6I+DPF/FlWy/ztthp+Qosq8bYA9Y2Zfy7bPacMW8y/9oLX9ENApAKYtGND8AHVFRHjbDKlg==" saltValue="BnU5fG5Ntvem7rG6nsO8l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29" sqref="AK29:AO29"/>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28" t="s">
        <v>351</v>
      </c>
      <c r="B2" s="728"/>
      <c r="C2" s="728"/>
      <c r="D2" s="728"/>
      <c r="E2" s="728"/>
      <c r="F2" s="728"/>
      <c r="G2" s="728"/>
      <c r="H2" s="728"/>
      <c r="I2" s="728"/>
      <c r="J2" s="728"/>
      <c r="K2" s="728"/>
      <c r="L2" s="728"/>
      <c r="M2" s="728"/>
      <c r="N2" s="728"/>
      <c r="O2" s="728"/>
      <c r="P2" s="728"/>
      <c r="Q2" s="728"/>
      <c r="R2" s="728"/>
      <c r="S2" s="728"/>
      <c r="T2" s="728"/>
      <c r="U2" s="728"/>
      <c r="V2" s="728"/>
      <c r="W2" s="728"/>
      <c r="X2" s="728"/>
      <c r="Y2" s="728"/>
      <c r="Z2" s="728"/>
      <c r="AA2" s="728"/>
      <c r="AB2" s="728"/>
      <c r="AC2" s="728"/>
      <c r="AD2" s="728"/>
      <c r="AE2" s="728"/>
      <c r="AF2" s="728"/>
      <c r="AG2" s="728"/>
      <c r="AH2" s="728"/>
      <c r="AI2" s="728"/>
      <c r="AJ2" s="728"/>
      <c r="AK2" s="728"/>
      <c r="AL2" s="728"/>
      <c r="AM2" s="728"/>
      <c r="AN2" s="728"/>
      <c r="AO2" s="728"/>
      <c r="AP2" s="728"/>
      <c r="AQ2" s="728"/>
      <c r="AR2" s="728"/>
      <c r="AS2" s="728"/>
      <c r="AT2" s="728"/>
      <c r="AU2" s="728"/>
      <c r="AV2" s="728"/>
      <c r="AW2" s="728"/>
      <c r="AX2" s="728"/>
      <c r="AY2" s="728"/>
      <c r="AZ2" s="728"/>
      <c r="BA2" s="728"/>
      <c r="BB2" s="728"/>
      <c r="BC2" s="728"/>
      <c r="BD2" s="728"/>
      <c r="BE2" s="728"/>
      <c r="BF2" s="728"/>
      <c r="BG2" s="728"/>
      <c r="BH2" s="728"/>
      <c r="BI2" s="72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29" t="s">
        <v>352</v>
      </c>
      <c r="DK2" s="730"/>
      <c r="DL2" s="730"/>
      <c r="DM2" s="730"/>
      <c r="DN2" s="730"/>
      <c r="DO2" s="731"/>
      <c r="DP2" s="222"/>
      <c r="DQ2" s="729" t="s">
        <v>353</v>
      </c>
      <c r="DR2" s="730"/>
      <c r="DS2" s="730"/>
      <c r="DT2" s="730"/>
      <c r="DU2" s="730"/>
      <c r="DV2" s="730"/>
      <c r="DW2" s="730"/>
      <c r="DX2" s="730"/>
      <c r="DY2" s="730"/>
      <c r="DZ2" s="73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2" t="s">
        <v>354</v>
      </c>
      <c r="B4" s="732"/>
      <c r="C4" s="732"/>
      <c r="D4" s="732"/>
      <c r="E4" s="732"/>
      <c r="F4" s="732"/>
      <c r="G4" s="732"/>
      <c r="H4" s="732"/>
      <c r="I4" s="732"/>
      <c r="J4" s="732"/>
      <c r="K4" s="732"/>
      <c r="L4" s="732"/>
      <c r="M4" s="732"/>
      <c r="N4" s="732"/>
      <c r="O4" s="732"/>
      <c r="P4" s="732"/>
      <c r="Q4" s="732"/>
      <c r="R4" s="732"/>
      <c r="S4" s="732"/>
      <c r="T4" s="732"/>
      <c r="U4" s="732"/>
      <c r="V4" s="732"/>
      <c r="W4" s="732"/>
      <c r="X4" s="732"/>
      <c r="Y4" s="732"/>
      <c r="Z4" s="732"/>
      <c r="AA4" s="732"/>
      <c r="AB4" s="732"/>
      <c r="AC4" s="732"/>
      <c r="AD4" s="732"/>
      <c r="AE4" s="732"/>
      <c r="AF4" s="732"/>
      <c r="AG4" s="732"/>
      <c r="AH4" s="732"/>
      <c r="AI4" s="732"/>
      <c r="AJ4" s="732"/>
      <c r="AK4" s="732"/>
      <c r="AL4" s="732"/>
      <c r="AM4" s="732"/>
      <c r="AN4" s="732"/>
      <c r="AO4" s="732"/>
      <c r="AP4" s="732"/>
      <c r="AQ4" s="732"/>
      <c r="AR4" s="732"/>
      <c r="AS4" s="732"/>
      <c r="AT4" s="732"/>
      <c r="AU4" s="732"/>
      <c r="AV4" s="732"/>
      <c r="AW4" s="732"/>
      <c r="AX4" s="732"/>
      <c r="AY4" s="732"/>
      <c r="AZ4" s="226"/>
      <c r="BA4" s="226"/>
      <c r="BB4" s="226"/>
      <c r="BC4" s="226"/>
      <c r="BD4" s="226"/>
      <c r="BE4" s="227"/>
      <c r="BF4" s="227"/>
      <c r="BG4" s="227"/>
      <c r="BH4" s="227"/>
      <c r="BI4" s="227"/>
      <c r="BJ4" s="227"/>
      <c r="BK4" s="227"/>
      <c r="BL4" s="227"/>
      <c r="BM4" s="227"/>
      <c r="BN4" s="227"/>
      <c r="BO4" s="227"/>
      <c r="BP4" s="227"/>
      <c r="BQ4" s="733" t="s">
        <v>355</v>
      </c>
      <c r="BR4" s="733"/>
      <c r="BS4" s="733"/>
      <c r="BT4" s="733"/>
      <c r="BU4" s="733"/>
      <c r="BV4" s="733"/>
      <c r="BW4" s="733"/>
      <c r="BX4" s="733"/>
      <c r="BY4" s="733"/>
      <c r="BZ4" s="733"/>
      <c r="CA4" s="733"/>
      <c r="CB4" s="733"/>
      <c r="CC4" s="733"/>
      <c r="CD4" s="733"/>
      <c r="CE4" s="733"/>
      <c r="CF4" s="733"/>
      <c r="CG4" s="733"/>
      <c r="CH4" s="733"/>
      <c r="CI4" s="733"/>
      <c r="CJ4" s="733"/>
      <c r="CK4" s="733"/>
      <c r="CL4" s="733"/>
      <c r="CM4" s="733"/>
      <c r="CN4" s="733"/>
      <c r="CO4" s="733"/>
      <c r="CP4" s="733"/>
      <c r="CQ4" s="733"/>
      <c r="CR4" s="733"/>
      <c r="CS4" s="733"/>
      <c r="CT4" s="733"/>
      <c r="CU4" s="733"/>
      <c r="CV4" s="733"/>
      <c r="CW4" s="733"/>
      <c r="CX4" s="733"/>
      <c r="CY4" s="733"/>
      <c r="CZ4" s="733"/>
      <c r="DA4" s="733"/>
      <c r="DB4" s="733"/>
      <c r="DC4" s="733"/>
      <c r="DD4" s="733"/>
      <c r="DE4" s="733"/>
      <c r="DF4" s="733"/>
      <c r="DG4" s="733"/>
      <c r="DH4" s="733"/>
      <c r="DI4" s="733"/>
      <c r="DJ4" s="733"/>
      <c r="DK4" s="733"/>
      <c r="DL4" s="733"/>
      <c r="DM4" s="733"/>
      <c r="DN4" s="733"/>
      <c r="DO4" s="733"/>
      <c r="DP4" s="733"/>
      <c r="DQ4" s="733"/>
      <c r="DR4" s="733"/>
      <c r="DS4" s="733"/>
      <c r="DT4" s="733"/>
      <c r="DU4" s="733"/>
      <c r="DV4" s="733"/>
      <c r="DW4" s="733"/>
      <c r="DX4" s="733"/>
      <c r="DY4" s="733"/>
      <c r="DZ4" s="733"/>
      <c r="EA4" s="228"/>
    </row>
    <row r="5" spans="1:131" s="229" customFormat="1" ht="26.25" customHeight="1" x14ac:dyDescent="0.15">
      <c r="A5" s="722" t="s">
        <v>356</v>
      </c>
      <c r="B5" s="723"/>
      <c r="C5" s="723"/>
      <c r="D5" s="723"/>
      <c r="E5" s="723"/>
      <c r="F5" s="723"/>
      <c r="G5" s="723"/>
      <c r="H5" s="723"/>
      <c r="I5" s="723"/>
      <c r="J5" s="723"/>
      <c r="K5" s="723"/>
      <c r="L5" s="723"/>
      <c r="M5" s="723"/>
      <c r="N5" s="723"/>
      <c r="O5" s="723"/>
      <c r="P5" s="724"/>
      <c r="Q5" s="718" t="s">
        <v>357</v>
      </c>
      <c r="R5" s="714"/>
      <c r="S5" s="714"/>
      <c r="T5" s="714"/>
      <c r="U5" s="715"/>
      <c r="V5" s="718" t="s">
        <v>358</v>
      </c>
      <c r="W5" s="714"/>
      <c r="X5" s="714"/>
      <c r="Y5" s="714"/>
      <c r="Z5" s="715"/>
      <c r="AA5" s="718" t="s">
        <v>359</v>
      </c>
      <c r="AB5" s="714"/>
      <c r="AC5" s="714"/>
      <c r="AD5" s="714"/>
      <c r="AE5" s="714"/>
      <c r="AF5" s="734" t="s">
        <v>360</v>
      </c>
      <c r="AG5" s="714"/>
      <c r="AH5" s="714"/>
      <c r="AI5" s="714"/>
      <c r="AJ5" s="720"/>
      <c r="AK5" s="714" t="s">
        <v>361</v>
      </c>
      <c r="AL5" s="714"/>
      <c r="AM5" s="714"/>
      <c r="AN5" s="714"/>
      <c r="AO5" s="715"/>
      <c r="AP5" s="718" t="s">
        <v>362</v>
      </c>
      <c r="AQ5" s="714"/>
      <c r="AR5" s="714"/>
      <c r="AS5" s="714"/>
      <c r="AT5" s="715"/>
      <c r="AU5" s="718" t="s">
        <v>363</v>
      </c>
      <c r="AV5" s="714"/>
      <c r="AW5" s="714"/>
      <c r="AX5" s="714"/>
      <c r="AY5" s="720"/>
      <c r="AZ5" s="226"/>
      <c r="BA5" s="226"/>
      <c r="BB5" s="226"/>
      <c r="BC5" s="226"/>
      <c r="BD5" s="226"/>
      <c r="BE5" s="227"/>
      <c r="BF5" s="227"/>
      <c r="BG5" s="227"/>
      <c r="BH5" s="227"/>
      <c r="BI5" s="227"/>
      <c r="BJ5" s="227"/>
      <c r="BK5" s="227"/>
      <c r="BL5" s="227"/>
      <c r="BM5" s="227"/>
      <c r="BN5" s="227"/>
      <c r="BO5" s="227"/>
      <c r="BP5" s="227"/>
      <c r="BQ5" s="722" t="s">
        <v>364</v>
      </c>
      <c r="BR5" s="723"/>
      <c r="BS5" s="723"/>
      <c r="BT5" s="723"/>
      <c r="BU5" s="723"/>
      <c r="BV5" s="723"/>
      <c r="BW5" s="723"/>
      <c r="BX5" s="723"/>
      <c r="BY5" s="723"/>
      <c r="BZ5" s="723"/>
      <c r="CA5" s="723"/>
      <c r="CB5" s="723"/>
      <c r="CC5" s="723"/>
      <c r="CD5" s="723"/>
      <c r="CE5" s="723"/>
      <c r="CF5" s="723"/>
      <c r="CG5" s="724"/>
      <c r="CH5" s="718" t="s">
        <v>365</v>
      </c>
      <c r="CI5" s="714"/>
      <c r="CJ5" s="714"/>
      <c r="CK5" s="714"/>
      <c r="CL5" s="715"/>
      <c r="CM5" s="718" t="s">
        <v>366</v>
      </c>
      <c r="CN5" s="714"/>
      <c r="CO5" s="714"/>
      <c r="CP5" s="714"/>
      <c r="CQ5" s="715"/>
      <c r="CR5" s="718" t="s">
        <v>367</v>
      </c>
      <c r="CS5" s="714"/>
      <c r="CT5" s="714"/>
      <c r="CU5" s="714"/>
      <c r="CV5" s="715"/>
      <c r="CW5" s="718" t="s">
        <v>368</v>
      </c>
      <c r="CX5" s="714"/>
      <c r="CY5" s="714"/>
      <c r="CZ5" s="714"/>
      <c r="DA5" s="715"/>
      <c r="DB5" s="718" t="s">
        <v>369</v>
      </c>
      <c r="DC5" s="714"/>
      <c r="DD5" s="714"/>
      <c r="DE5" s="714"/>
      <c r="DF5" s="715"/>
      <c r="DG5" s="767" t="s">
        <v>370</v>
      </c>
      <c r="DH5" s="768"/>
      <c r="DI5" s="768"/>
      <c r="DJ5" s="768"/>
      <c r="DK5" s="769"/>
      <c r="DL5" s="767" t="s">
        <v>371</v>
      </c>
      <c r="DM5" s="768"/>
      <c r="DN5" s="768"/>
      <c r="DO5" s="768"/>
      <c r="DP5" s="769"/>
      <c r="DQ5" s="718" t="s">
        <v>372</v>
      </c>
      <c r="DR5" s="714"/>
      <c r="DS5" s="714"/>
      <c r="DT5" s="714"/>
      <c r="DU5" s="715"/>
      <c r="DV5" s="718" t="s">
        <v>363</v>
      </c>
      <c r="DW5" s="714"/>
      <c r="DX5" s="714"/>
      <c r="DY5" s="714"/>
      <c r="DZ5" s="720"/>
      <c r="EA5" s="228"/>
    </row>
    <row r="6" spans="1:131" s="229" customFormat="1" ht="26.25" customHeight="1" thickBot="1" x14ac:dyDescent="0.2">
      <c r="A6" s="725"/>
      <c r="B6" s="726"/>
      <c r="C6" s="726"/>
      <c r="D6" s="726"/>
      <c r="E6" s="726"/>
      <c r="F6" s="726"/>
      <c r="G6" s="726"/>
      <c r="H6" s="726"/>
      <c r="I6" s="726"/>
      <c r="J6" s="726"/>
      <c r="K6" s="726"/>
      <c r="L6" s="726"/>
      <c r="M6" s="726"/>
      <c r="N6" s="726"/>
      <c r="O6" s="726"/>
      <c r="P6" s="727"/>
      <c r="Q6" s="719"/>
      <c r="R6" s="716"/>
      <c r="S6" s="716"/>
      <c r="T6" s="716"/>
      <c r="U6" s="717"/>
      <c r="V6" s="719"/>
      <c r="W6" s="716"/>
      <c r="X6" s="716"/>
      <c r="Y6" s="716"/>
      <c r="Z6" s="717"/>
      <c r="AA6" s="719"/>
      <c r="AB6" s="716"/>
      <c r="AC6" s="716"/>
      <c r="AD6" s="716"/>
      <c r="AE6" s="716"/>
      <c r="AF6" s="735"/>
      <c r="AG6" s="716"/>
      <c r="AH6" s="716"/>
      <c r="AI6" s="716"/>
      <c r="AJ6" s="721"/>
      <c r="AK6" s="716"/>
      <c r="AL6" s="716"/>
      <c r="AM6" s="716"/>
      <c r="AN6" s="716"/>
      <c r="AO6" s="717"/>
      <c r="AP6" s="719"/>
      <c r="AQ6" s="716"/>
      <c r="AR6" s="716"/>
      <c r="AS6" s="716"/>
      <c r="AT6" s="717"/>
      <c r="AU6" s="719"/>
      <c r="AV6" s="716"/>
      <c r="AW6" s="716"/>
      <c r="AX6" s="716"/>
      <c r="AY6" s="721"/>
      <c r="AZ6" s="226"/>
      <c r="BA6" s="226"/>
      <c r="BB6" s="226"/>
      <c r="BC6" s="226"/>
      <c r="BD6" s="226"/>
      <c r="BE6" s="227"/>
      <c r="BF6" s="227"/>
      <c r="BG6" s="227"/>
      <c r="BH6" s="227"/>
      <c r="BI6" s="227"/>
      <c r="BJ6" s="227"/>
      <c r="BK6" s="227"/>
      <c r="BL6" s="227"/>
      <c r="BM6" s="227"/>
      <c r="BN6" s="227"/>
      <c r="BO6" s="227"/>
      <c r="BP6" s="227"/>
      <c r="BQ6" s="725"/>
      <c r="BR6" s="726"/>
      <c r="BS6" s="726"/>
      <c r="BT6" s="726"/>
      <c r="BU6" s="726"/>
      <c r="BV6" s="726"/>
      <c r="BW6" s="726"/>
      <c r="BX6" s="726"/>
      <c r="BY6" s="726"/>
      <c r="BZ6" s="726"/>
      <c r="CA6" s="726"/>
      <c r="CB6" s="726"/>
      <c r="CC6" s="726"/>
      <c r="CD6" s="726"/>
      <c r="CE6" s="726"/>
      <c r="CF6" s="726"/>
      <c r="CG6" s="727"/>
      <c r="CH6" s="719"/>
      <c r="CI6" s="716"/>
      <c r="CJ6" s="716"/>
      <c r="CK6" s="716"/>
      <c r="CL6" s="717"/>
      <c r="CM6" s="719"/>
      <c r="CN6" s="716"/>
      <c r="CO6" s="716"/>
      <c r="CP6" s="716"/>
      <c r="CQ6" s="717"/>
      <c r="CR6" s="719"/>
      <c r="CS6" s="716"/>
      <c r="CT6" s="716"/>
      <c r="CU6" s="716"/>
      <c r="CV6" s="717"/>
      <c r="CW6" s="719"/>
      <c r="CX6" s="716"/>
      <c r="CY6" s="716"/>
      <c r="CZ6" s="716"/>
      <c r="DA6" s="717"/>
      <c r="DB6" s="719"/>
      <c r="DC6" s="716"/>
      <c r="DD6" s="716"/>
      <c r="DE6" s="716"/>
      <c r="DF6" s="717"/>
      <c r="DG6" s="770"/>
      <c r="DH6" s="771"/>
      <c r="DI6" s="771"/>
      <c r="DJ6" s="771"/>
      <c r="DK6" s="772"/>
      <c r="DL6" s="770"/>
      <c r="DM6" s="771"/>
      <c r="DN6" s="771"/>
      <c r="DO6" s="771"/>
      <c r="DP6" s="772"/>
      <c r="DQ6" s="719"/>
      <c r="DR6" s="716"/>
      <c r="DS6" s="716"/>
      <c r="DT6" s="716"/>
      <c r="DU6" s="717"/>
      <c r="DV6" s="719"/>
      <c r="DW6" s="716"/>
      <c r="DX6" s="716"/>
      <c r="DY6" s="716"/>
      <c r="DZ6" s="721"/>
      <c r="EA6" s="228"/>
    </row>
    <row r="7" spans="1:131" s="229" customFormat="1" ht="26.25" customHeight="1" thickTop="1" x14ac:dyDescent="0.15">
      <c r="A7" s="230">
        <v>1</v>
      </c>
      <c r="B7" s="753" t="s">
        <v>373</v>
      </c>
      <c r="C7" s="754"/>
      <c r="D7" s="754"/>
      <c r="E7" s="754"/>
      <c r="F7" s="754"/>
      <c r="G7" s="754"/>
      <c r="H7" s="754"/>
      <c r="I7" s="754"/>
      <c r="J7" s="754"/>
      <c r="K7" s="754"/>
      <c r="L7" s="754"/>
      <c r="M7" s="754"/>
      <c r="N7" s="754"/>
      <c r="O7" s="754"/>
      <c r="P7" s="755"/>
      <c r="Q7" s="756">
        <v>2946</v>
      </c>
      <c r="R7" s="757"/>
      <c r="S7" s="757"/>
      <c r="T7" s="757"/>
      <c r="U7" s="757"/>
      <c r="V7" s="757">
        <v>2543</v>
      </c>
      <c r="W7" s="757"/>
      <c r="X7" s="757"/>
      <c r="Y7" s="757"/>
      <c r="Z7" s="757"/>
      <c r="AA7" s="757">
        <v>403</v>
      </c>
      <c r="AB7" s="757"/>
      <c r="AC7" s="757"/>
      <c r="AD7" s="757"/>
      <c r="AE7" s="758"/>
      <c r="AF7" s="759">
        <v>400</v>
      </c>
      <c r="AG7" s="760"/>
      <c r="AH7" s="760"/>
      <c r="AI7" s="760"/>
      <c r="AJ7" s="761"/>
      <c r="AK7" s="762">
        <v>218</v>
      </c>
      <c r="AL7" s="763"/>
      <c r="AM7" s="763"/>
      <c r="AN7" s="763"/>
      <c r="AO7" s="763"/>
      <c r="AP7" s="763">
        <v>2276</v>
      </c>
      <c r="AQ7" s="763"/>
      <c r="AR7" s="763"/>
      <c r="AS7" s="763"/>
      <c r="AT7" s="763"/>
      <c r="AU7" s="764"/>
      <c r="AV7" s="764"/>
      <c r="AW7" s="764"/>
      <c r="AX7" s="764"/>
      <c r="AY7" s="765"/>
      <c r="AZ7" s="226"/>
      <c r="BA7" s="226"/>
      <c r="BB7" s="226"/>
      <c r="BC7" s="226"/>
      <c r="BD7" s="226"/>
      <c r="BE7" s="227"/>
      <c r="BF7" s="227"/>
      <c r="BG7" s="227"/>
      <c r="BH7" s="227"/>
      <c r="BI7" s="227"/>
      <c r="BJ7" s="227"/>
      <c r="BK7" s="227"/>
      <c r="BL7" s="227"/>
      <c r="BM7" s="227"/>
      <c r="BN7" s="227"/>
      <c r="BO7" s="227"/>
      <c r="BP7" s="227"/>
      <c r="BQ7" s="230">
        <v>1</v>
      </c>
      <c r="BR7" s="231"/>
      <c r="BS7" s="739" t="s">
        <v>562</v>
      </c>
      <c r="BT7" s="740"/>
      <c r="BU7" s="740"/>
      <c r="BV7" s="740"/>
      <c r="BW7" s="740"/>
      <c r="BX7" s="740"/>
      <c r="BY7" s="740"/>
      <c r="BZ7" s="740"/>
      <c r="CA7" s="740"/>
      <c r="CB7" s="740"/>
      <c r="CC7" s="740"/>
      <c r="CD7" s="740"/>
      <c r="CE7" s="740"/>
      <c r="CF7" s="740"/>
      <c r="CG7" s="766"/>
      <c r="CH7" s="736">
        <v>190</v>
      </c>
      <c r="CI7" s="737"/>
      <c r="CJ7" s="737"/>
      <c r="CK7" s="737"/>
      <c r="CL7" s="738"/>
      <c r="CM7" s="736">
        <v>487</v>
      </c>
      <c r="CN7" s="737"/>
      <c r="CO7" s="737"/>
      <c r="CP7" s="737"/>
      <c r="CQ7" s="738"/>
      <c r="CR7" s="736">
        <v>181</v>
      </c>
      <c r="CS7" s="737"/>
      <c r="CT7" s="737"/>
      <c r="CU7" s="737"/>
      <c r="CV7" s="738"/>
      <c r="CW7" s="736" t="s">
        <v>553</v>
      </c>
      <c r="CX7" s="737"/>
      <c r="CY7" s="737"/>
      <c r="CZ7" s="737"/>
      <c r="DA7" s="738"/>
      <c r="DB7" s="736" t="s">
        <v>553</v>
      </c>
      <c r="DC7" s="737"/>
      <c r="DD7" s="737"/>
      <c r="DE7" s="737"/>
      <c r="DF7" s="738"/>
      <c r="DG7" s="736" t="s">
        <v>493</v>
      </c>
      <c r="DH7" s="737"/>
      <c r="DI7" s="737"/>
      <c r="DJ7" s="737"/>
      <c r="DK7" s="738"/>
      <c r="DL7" s="736" t="s">
        <v>493</v>
      </c>
      <c r="DM7" s="737"/>
      <c r="DN7" s="737"/>
      <c r="DO7" s="737"/>
      <c r="DP7" s="738"/>
      <c r="DQ7" s="736" t="s">
        <v>493</v>
      </c>
      <c r="DR7" s="737"/>
      <c r="DS7" s="737"/>
      <c r="DT7" s="737"/>
      <c r="DU7" s="738"/>
      <c r="DV7" s="739"/>
      <c r="DW7" s="740"/>
      <c r="DX7" s="740"/>
      <c r="DY7" s="740"/>
      <c r="DZ7" s="741"/>
      <c r="EA7" s="228"/>
    </row>
    <row r="8" spans="1:131" s="229" customFormat="1" ht="26.25" customHeight="1" x14ac:dyDescent="0.15">
      <c r="A8" s="232">
        <v>2</v>
      </c>
      <c r="B8" s="742" t="s">
        <v>374</v>
      </c>
      <c r="C8" s="743"/>
      <c r="D8" s="743"/>
      <c r="E8" s="743"/>
      <c r="F8" s="743"/>
      <c r="G8" s="743"/>
      <c r="H8" s="743"/>
      <c r="I8" s="743"/>
      <c r="J8" s="743"/>
      <c r="K8" s="743"/>
      <c r="L8" s="743"/>
      <c r="M8" s="743"/>
      <c r="N8" s="743"/>
      <c r="O8" s="743"/>
      <c r="P8" s="744"/>
      <c r="Q8" s="745">
        <v>13</v>
      </c>
      <c r="R8" s="746"/>
      <c r="S8" s="746"/>
      <c r="T8" s="746"/>
      <c r="U8" s="746"/>
      <c r="V8" s="746">
        <v>13</v>
      </c>
      <c r="W8" s="746"/>
      <c r="X8" s="746"/>
      <c r="Y8" s="746"/>
      <c r="Z8" s="746"/>
      <c r="AA8" s="746">
        <v>0</v>
      </c>
      <c r="AB8" s="746"/>
      <c r="AC8" s="746"/>
      <c r="AD8" s="746"/>
      <c r="AE8" s="747"/>
      <c r="AF8" s="748">
        <v>0</v>
      </c>
      <c r="AG8" s="749"/>
      <c r="AH8" s="749"/>
      <c r="AI8" s="749"/>
      <c r="AJ8" s="750"/>
      <c r="AK8" s="751">
        <v>10</v>
      </c>
      <c r="AL8" s="752"/>
      <c r="AM8" s="752"/>
      <c r="AN8" s="752"/>
      <c r="AO8" s="752"/>
      <c r="AP8" s="752">
        <v>26</v>
      </c>
      <c r="AQ8" s="752"/>
      <c r="AR8" s="752"/>
      <c r="AS8" s="752"/>
      <c r="AT8" s="752"/>
      <c r="AU8" s="773"/>
      <c r="AV8" s="773"/>
      <c r="AW8" s="773"/>
      <c r="AX8" s="773"/>
      <c r="AY8" s="774"/>
      <c r="AZ8" s="226"/>
      <c r="BA8" s="226"/>
      <c r="BB8" s="226"/>
      <c r="BC8" s="226"/>
      <c r="BD8" s="226"/>
      <c r="BE8" s="227"/>
      <c r="BF8" s="227"/>
      <c r="BG8" s="227"/>
      <c r="BH8" s="227"/>
      <c r="BI8" s="227"/>
      <c r="BJ8" s="227"/>
      <c r="BK8" s="227"/>
      <c r="BL8" s="227"/>
      <c r="BM8" s="227"/>
      <c r="BN8" s="227"/>
      <c r="BO8" s="227"/>
      <c r="BP8" s="227"/>
      <c r="BQ8" s="232">
        <v>2</v>
      </c>
      <c r="BR8" s="233"/>
      <c r="BS8" s="775"/>
      <c r="BT8" s="776"/>
      <c r="BU8" s="776"/>
      <c r="BV8" s="776"/>
      <c r="BW8" s="776"/>
      <c r="BX8" s="776"/>
      <c r="BY8" s="776"/>
      <c r="BZ8" s="776"/>
      <c r="CA8" s="776"/>
      <c r="CB8" s="776"/>
      <c r="CC8" s="776"/>
      <c r="CD8" s="776"/>
      <c r="CE8" s="776"/>
      <c r="CF8" s="776"/>
      <c r="CG8" s="777"/>
      <c r="CH8" s="778"/>
      <c r="CI8" s="779"/>
      <c r="CJ8" s="779"/>
      <c r="CK8" s="779"/>
      <c r="CL8" s="780"/>
      <c r="CM8" s="778"/>
      <c r="CN8" s="779"/>
      <c r="CO8" s="779"/>
      <c r="CP8" s="779"/>
      <c r="CQ8" s="780"/>
      <c r="CR8" s="778"/>
      <c r="CS8" s="779"/>
      <c r="CT8" s="779"/>
      <c r="CU8" s="779"/>
      <c r="CV8" s="780"/>
      <c r="CW8" s="778"/>
      <c r="CX8" s="779"/>
      <c r="CY8" s="779"/>
      <c r="CZ8" s="779"/>
      <c r="DA8" s="780"/>
      <c r="DB8" s="778"/>
      <c r="DC8" s="779"/>
      <c r="DD8" s="779"/>
      <c r="DE8" s="779"/>
      <c r="DF8" s="780"/>
      <c r="DG8" s="778"/>
      <c r="DH8" s="779"/>
      <c r="DI8" s="779"/>
      <c r="DJ8" s="779"/>
      <c r="DK8" s="780"/>
      <c r="DL8" s="778"/>
      <c r="DM8" s="779"/>
      <c r="DN8" s="779"/>
      <c r="DO8" s="779"/>
      <c r="DP8" s="780"/>
      <c r="DQ8" s="778"/>
      <c r="DR8" s="779"/>
      <c r="DS8" s="779"/>
      <c r="DT8" s="779"/>
      <c r="DU8" s="780"/>
      <c r="DV8" s="775"/>
      <c r="DW8" s="776"/>
      <c r="DX8" s="776"/>
      <c r="DY8" s="776"/>
      <c r="DZ8" s="781"/>
      <c r="EA8" s="228"/>
    </row>
    <row r="9" spans="1:131" s="229" customFormat="1" ht="26.25" customHeight="1" x14ac:dyDescent="0.15">
      <c r="A9" s="232">
        <v>3</v>
      </c>
      <c r="B9" s="742" t="s">
        <v>375</v>
      </c>
      <c r="C9" s="743"/>
      <c r="D9" s="743"/>
      <c r="E9" s="743"/>
      <c r="F9" s="743"/>
      <c r="G9" s="743"/>
      <c r="H9" s="743"/>
      <c r="I9" s="743"/>
      <c r="J9" s="743"/>
      <c r="K9" s="743"/>
      <c r="L9" s="743"/>
      <c r="M9" s="743"/>
      <c r="N9" s="743"/>
      <c r="O9" s="743"/>
      <c r="P9" s="744"/>
      <c r="Q9" s="745">
        <v>49</v>
      </c>
      <c r="R9" s="746"/>
      <c r="S9" s="746"/>
      <c r="T9" s="746"/>
      <c r="U9" s="746"/>
      <c r="V9" s="746">
        <v>49</v>
      </c>
      <c r="W9" s="746"/>
      <c r="X9" s="746"/>
      <c r="Y9" s="746"/>
      <c r="Z9" s="746"/>
      <c r="AA9" s="746">
        <v>0</v>
      </c>
      <c r="AB9" s="746"/>
      <c r="AC9" s="746"/>
      <c r="AD9" s="746"/>
      <c r="AE9" s="747"/>
      <c r="AF9" s="748">
        <v>0</v>
      </c>
      <c r="AG9" s="749"/>
      <c r="AH9" s="749"/>
      <c r="AI9" s="749"/>
      <c r="AJ9" s="750"/>
      <c r="AK9" s="751">
        <v>19</v>
      </c>
      <c r="AL9" s="752"/>
      <c r="AM9" s="752"/>
      <c r="AN9" s="752"/>
      <c r="AO9" s="752"/>
      <c r="AP9" s="752">
        <v>639</v>
      </c>
      <c r="AQ9" s="752"/>
      <c r="AR9" s="752"/>
      <c r="AS9" s="752"/>
      <c r="AT9" s="752"/>
      <c r="AU9" s="773"/>
      <c r="AV9" s="773"/>
      <c r="AW9" s="773"/>
      <c r="AX9" s="773"/>
      <c r="AY9" s="774"/>
      <c r="AZ9" s="226"/>
      <c r="BA9" s="226"/>
      <c r="BB9" s="226"/>
      <c r="BC9" s="226"/>
      <c r="BD9" s="226"/>
      <c r="BE9" s="227"/>
      <c r="BF9" s="227"/>
      <c r="BG9" s="227"/>
      <c r="BH9" s="227"/>
      <c r="BI9" s="227"/>
      <c r="BJ9" s="227"/>
      <c r="BK9" s="227"/>
      <c r="BL9" s="227"/>
      <c r="BM9" s="227"/>
      <c r="BN9" s="227"/>
      <c r="BO9" s="227"/>
      <c r="BP9" s="227"/>
      <c r="BQ9" s="232">
        <v>3</v>
      </c>
      <c r="BR9" s="233"/>
      <c r="BS9" s="775"/>
      <c r="BT9" s="776"/>
      <c r="BU9" s="776"/>
      <c r="BV9" s="776"/>
      <c r="BW9" s="776"/>
      <c r="BX9" s="776"/>
      <c r="BY9" s="776"/>
      <c r="BZ9" s="776"/>
      <c r="CA9" s="776"/>
      <c r="CB9" s="776"/>
      <c r="CC9" s="776"/>
      <c r="CD9" s="776"/>
      <c r="CE9" s="776"/>
      <c r="CF9" s="776"/>
      <c r="CG9" s="777"/>
      <c r="CH9" s="778"/>
      <c r="CI9" s="779"/>
      <c r="CJ9" s="779"/>
      <c r="CK9" s="779"/>
      <c r="CL9" s="780"/>
      <c r="CM9" s="778"/>
      <c r="CN9" s="779"/>
      <c r="CO9" s="779"/>
      <c r="CP9" s="779"/>
      <c r="CQ9" s="780"/>
      <c r="CR9" s="778"/>
      <c r="CS9" s="779"/>
      <c r="CT9" s="779"/>
      <c r="CU9" s="779"/>
      <c r="CV9" s="780"/>
      <c r="CW9" s="778"/>
      <c r="CX9" s="779"/>
      <c r="CY9" s="779"/>
      <c r="CZ9" s="779"/>
      <c r="DA9" s="780"/>
      <c r="DB9" s="778"/>
      <c r="DC9" s="779"/>
      <c r="DD9" s="779"/>
      <c r="DE9" s="779"/>
      <c r="DF9" s="780"/>
      <c r="DG9" s="778"/>
      <c r="DH9" s="779"/>
      <c r="DI9" s="779"/>
      <c r="DJ9" s="779"/>
      <c r="DK9" s="780"/>
      <c r="DL9" s="778"/>
      <c r="DM9" s="779"/>
      <c r="DN9" s="779"/>
      <c r="DO9" s="779"/>
      <c r="DP9" s="780"/>
      <c r="DQ9" s="778"/>
      <c r="DR9" s="779"/>
      <c r="DS9" s="779"/>
      <c r="DT9" s="779"/>
      <c r="DU9" s="780"/>
      <c r="DV9" s="775"/>
      <c r="DW9" s="776"/>
      <c r="DX9" s="776"/>
      <c r="DY9" s="776"/>
      <c r="DZ9" s="781"/>
      <c r="EA9" s="228"/>
    </row>
    <row r="10" spans="1:131" s="229" customFormat="1" ht="26.25" customHeight="1" x14ac:dyDescent="0.15">
      <c r="A10" s="232">
        <v>4</v>
      </c>
      <c r="B10" s="742" t="s">
        <v>376</v>
      </c>
      <c r="C10" s="743"/>
      <c r="D10" s="743"/>
      <c r="E10" s="743"/>
      <c r="F10" s="743"/>
      <c r="G10" s="743"/>
      <c r="H10" s="743"/>
      <c r="I10" s="743"/>
      <c r="J10" s="743"/>
      <c r="K10" s="743"/>
      <c r="L10" s="743"/>
      <c r="M10" s="743"/>
      <c r="N10" s="743"/>
      <c r="O10" s="743"/>
      <c r="P10" s="744"/>
      <c r="Q10" s="745">
        <v>0</v>
      </c>
      <c r="R10" s="746"/>
      <c r="S10" s="746"/>
      <c r="T10" s="746"/>
      <c r="U10" s="746"/>
      <c r="V10" s="746">
        <v>0</v>
      </c>
      <c r="W10" s="746"/>
      <c r="X10" s="746"/>
      <c r="Y10" s="746"/>
      <c r="Z10" s="746"/>
      <c r="AA10" s="746">
        <v>0</v>
      </c>
      <c r="AB10" s="746"/>
      <c r="AC10" s="746"/>
      <c r="AD10" s="746"/>
      <c r="AE10" s="747"/>
      <c r="AF10" s="748">
        <v>0</v>
      </c>
      <c r="AG10" s="749"/>
      <c r="AH10" s="749"/>
      <c r="AI10" s="749"/>
      <c r="AJ10" s="750"/>
      <c r="AK10" s="751">
        <v>0</v>
      </c>
      <c r="AL10" s="752"/>
      <c r="AM10" s="752"/>
      <c r="AN10" s="752"/>
      <c r="AO10" s="752"/>
      <c r="AP10" s="752" t="s">
        <v>553</v>
      </c>
      <c r="AQ10" s="752"/>
      <c r="AR10" s="752"/>
      <c r="AS10" s="752"/>
      <c r="AT10" s="752"/>
      <c r="AU10" s="773"/>
      <c r="AV10" s="773"/>
      <c r="AW10" s="773"/>
      <c r="AX10" s="773"/>
      <c r="AY10" s="774"/>
      <c r="AZ10" s="226"/>
      <c r="BA10" s="226"/>
      <c r="BB10" s="226"/>
      <c r="BC10" s="226"/>
      <c r="BD10" s="226"/>
      <c r="BE10" s="227"/>
      <c r="BF10" s="227"/>
      <c r="BG10" s="227"/>
      <c r="BH10" s="227"/>
      <c r="BI10" s="227"/>
      <c r="BJ10" s="227"/>
      <c r="BK10" s="227"/>
      <c r="BL10" s="227"/>
      <c r="BM10" s="227"/>
      <c r="BN10" s="227"/>
      <c r="BO10" s="227"/>
      <c r="BP10" s="227"/>
      <c r="BQ10" s="232">
        <v>4</v>
      </c>
      <c r="BR10" s="233"/>
      <c r="BS10" s="775"/>
      <c r="BT10" s="776"/>
      <c r="BU10" s="776"/>
      <c r="BV10" s="776"/>
      <c r="BW10" s="776"/>
      <c r="BX10" s="776"/>
      <c r="BY10" s="776"/>
      <c r="BZ10" s="776"/>
      <c r="CA10" s="776"/>
      <c r="CB10" s="776"/>
      <c r="CC10" s="776"/>
      <c r="CD10" s="776"/>
      <c r="CE10" s="776"/>
      <c r="CF10" s="776"/>
      <c r="CG10" s="777"/>
      <c r="CH10" s="778"/>
      <c r="CI10" s="779"/>
      <c r="CJ10" s="779"/>
      <c r="CK10" s="779"/>
      <c r="CL10" s="780"/>
      <c r="CM10" s="778"/>
      <c r="CN10" s="779"/>
      <c r="CO10" s="779"/>
      <c r="CP10" s="779"/>
      <c r="CQ10" s="780"/>
      <c r="CR10" s="778"/>
      <c r="CS10" s="779"/>
      <c r="CT10" s="779"/>
      <c r="CU10" s="779"/>
      <c r="CV10" s="780"/>
      <c r="CW10" s="778"/>
      <c r="CX10" s="779"/>
      <c r="CY10" s="779"/>
      <c r="CZ10" s="779"/>
      <c r="DA10" s="780"/>
      <c r="DB10" s="778"/>
      <c r="DC10" s="779"/>
      <c r="DD10" s="779"/>
      <c r="DE10" s="779"/>
      <c r="DF10" s="780"/>
      <c r="DG10" s="778"/>
      <c r="DH10" s="779"/>
      <c r="DI10" s="779"/>
      <c r="DJ10" s="779"/>
      <c r="DK10" s="780"/>
      <c r="DL10" s="778"/>
      <c r="DM10" s="779"/>
      <c r="DN10" s="779"/>
      <c r="DO10" s="779"/>
      <c r="DP10" s="780"/>
      <c r="DQ10" s="778"/>
      <c r="DR10" s="779"/>
      <c r="DS10" s="779"/>
      <c r="DT10" s="779"/>
      <c r="DU10" s="780"/>
      <c r="DV10" s="775"/>
      <c r="DW10" s="776"/>
      <c r="DX10" s="776"/>
      <c r="DY10" s="776"/>
      <c r="DZ10" s="781"/>
      <c r="EA10" s="228"/>
    </row>
    <row r="11" spans="1:131" s="229" customFormat="1" ht="26.25" customHeight="1" x14ac:dyDescent="0.15">
      <c r="A11" s="232">
        <v>5</v>
      </c>
      <c r="B11" s="742"/>
      <c r="C11" s="743"/>
      <c r="D11" s="743"/>
      <c r="E11" s="743"/>
      <c r="F11" s="743"/>
      <c r="G11" s="743"/>
      <c r="H11" s="743"/>
      <c r="I11" s="743"/>
      <c r="J11" s="743"/>
      <c r="K11" s="743"/>
      <c r="L11" s="743"/>
      <c r="M11" s="743"/>
      <c r="N11" s="743"/>
      <c r="O11" s="743"/>
      <c r="P11" s="744"/>
      <c r="Q11" s="745"/>
      <c r="R11" s="746"/>
      <c r="S11" s="746"/>
      <c r="T11" s="746"/>
      <c r="U11" s="746"/>
      <c r="V11" s="746"/>
      <c r="W11" s="746"/>
      <c r="X11" s="746"/>
      <c r="Y11" s="746"/>
      <c r="Z11" s="746"/>
      <c r="AA11" s="746"/>
      <c r="AB11" s="746"/>
      <c r="AC11" s="746"/>
      <c r="AD11" s="746"/>
      <c r="AE11" s="747"/>
      <c r="AF11" s="748"/>
      <c r="AG11" s="749"/>
      <c r="AH11" s="749"/>
      <c r="AI11" s="749"/>
      <c r="AJ11" s="750"/>
      <c r="AK11" s="751"/>
      <c r="AL11" s="752"/>
      <c r="AM11" s="752"/>
      <c r="AN11" s="752"/>
      <c r="AO11" s="752"/>
      <c r="AP11" s="752"/>
      <c r="AQ11" s="752"/>
      <c r="AR11" s="752"/>
      <c r="AS11" s="752"/>
      <c r="AT11" s="752"/>
      <c r="AU11" s="773"/>
      <c r="AV11" s="773"/>
      <c r="AW11" s="773"/>
      <c r="AX11" s="773"/>
      <c r="AY11" s="774"/>
      <c r="AZ11" s="226"/>
      <c r="BA11" s="226"/>
      <c r="BB11" s="226"/>
      <c r="BC11" s="226"/>
      <c r="BD11" s="226"/>
      <c r="BE11" s="227"/>
      <c r="BF11" s="227"/>
      <c r="BG11" s="227"/>
      <c r="BH11" s="227"/>
      <c r="BI11" s="227"/>
      <c r="BJ11" s="227"/>
      <c r="BK11" s="227"/>
      <c r="BL11" s="227"/>
      <c r="BM11" s="227"/>
      <c r="BN11" s="227"/>
      <c r="BO11" s="227"/>
      <c r="BP11" s="227"/>
      <c r="BQ11" s="232">
        <v>5</v>
      </c>
      <c r="BR11" s="233"/>
      <c r="BS11" s="775"/>
      <c r="BT11" s="776"/>
      <c r="BU11" s="776"/>
      <c r="BV11" s="776"/>
      <c r="BW11" s="776"/>
      <c r="BX11" s="776"/>
      <c r="BY11" s="776"/>
      <c r="BZ11" s="776"/>
      <c r="CA11" s="776"/>
      <c r="CB11" s="776"/>
      <c r="CC11" s="776"/>
      <c r="CD11" s="776"/>
      <c r="CE11" s="776"/>
      <c r="CF11" s="776"/>
      <c r="CG11" s="777"/>
      <c r="CH11" s="778"/>
      <c r="CI11" s="779"/>
      <c r="CJ11" s="779"/>
      <c r="CK11" s="779"/>
      <c r="CL11" s="780"/>
      <c r="CM11" s="778"/>
      <c r="CN11" s="779"/>
      <c r="CO11" s="779"/>
      <c r="CP11" s="779"/>
      <c r="CQ11" s="780"/>
      <c r="CR11" s="778"/>
      <c r="CS11" s="779"/>
      <c r="CT11" s="779"/>
      <c r="CU11" s="779"/>
      <c r="CV11" s="780"/>
      <c r="CW11" s="778"/>
      <c r="CX11" s="779"/>
      <c r="CY11" s="779"/>
      <c r="CZ11" s="779"/>
      <c r="DA11" s="780"/>
      <c r="DB11" s="778"/>
      <c r="DC11" s="779"/>
      <c r="DD11" s="779"/>
      <c r="DE11" s="779"/>
      <c r="DF11" s="780"/>
      <c r="DG11" s="778"/>
      <c r="DH11" s="779"/>
      <c r="DI11" s="779"/>
      <c r="DJ11" s="779"/>
      <c r="DK11" s="780"/>
      <c r="DL11" s="778"/>
      <c r="DM11" s="779"/>
      <c r="DN11" s="779"/>
      <c r="DO11" s="779"/>
      <c r="DP11" s="780"/>
      <c r="DQ11" s="778"/>
      <c r="DR11" s="779"/>
      <c r="DS11" s="779"/>
      <c r="DT11" s="779"/>
      <c r="DU11" s="780"/>
      <c r="DV11" s="775"/>
      <c r="DW11" s="776"/>
      <c r="DX11" s="776"/>
      <c r="DY11" s="776"/>
      <c r="DZ11" s="781"/>
      <c r="EA11" s="228"/>
    </row>
    <row r="12" spans="1:131" s="229" customFormat="1" ht="26.25" customHeight="1" x14ac:dyDescent="0.15">
      <c r="A12" s="232">
        <v>6</v>
      </c>
      <c r="B12" s="742"/>
      <c r="C12" s="743"/>
      <c r="D12" s="743"/>
      <c r="E12" s="743"/>
      <c r="F12" s="743"/>
      <c r="G12" s="743"/>
      <c r="H12" s="743"/>
      <c r="I12" s="743"/>
      <c r="J12" s="743"/>
      <c r="K12" s="743"/>
      <c r="L12" s="743"/>
      <c r="M12" s="743"/>
      <c r="N12" s="743"/>
      <c r="O12" s="743"/>
      <c r="P12" s="744"/>
      <c r="Q12" s="745"/>
      <c r="R12" s="746"/>
      <c r="S12" s="746"/>
      <c r="T12" s="746"/>
      <c r="U12" s="746"/>
      <c r="V12" s="746"/>
      <c r="W12" s="746"/>
      <c r="X12" s="746"/>
      <c r="Y12" s="746"/>
      <c r="Z12" s="746"/>
      <c r="AA12" s="746"/>
      <c r="AB12" s="746"/>
      <c r="AC12" s="746"/>
      <c r="AD12" s="746"/>
      <c r="AE12" s="747"/>
      <c r="AF12" s="748"/>
      <c r="AG12" s="749"/>
      <c r="AH12" s="749"/>
      <c r="AI12" s="749"/>
      <c r="AJ12" s="750"/>
      <c r="AK12" s="751"/>
      <c r="AL12" s="752"/>
      <c r="AM12" s="752"/>
      <c r="AN12" s="752"/>
      <c r="AO12" s="752"/>
      <c r="AP12" s="752"/>
      <c r="AQ12" s="752"/>
      <c r="AR12" s="752"/>
      <c r="AS12" s="752"/>
      <c r="AT12" s="752"/>
      <c r="AU12" s="773"/>
      <c r="AV12" s="773"/>
      <c r="AW12" s="773"/>
      <c r="AX12" s="773"/>
      <c r="AY12" s="774"/>
      <c r="AZ12" s="226"/>
      <c r="BA12" s="226"/>
      <c r="BB12" s="226"/>
      <c r="BC12" s="226"/>
      <c r="BD12" s="226"/>
      <c r="BE12" s="227"/>
      <c r="BF12" s="227"/>
      <c r="BG12" s="227"/>
      <c r="BH12" s="227"/>
      <c r="BI12" s="227"/>
      <c r="BJ12" s="227"/>
      <c r="BK12" s="227"/>
      <c r="BL12" s="227"/>
      <c r="BM12" s="227"/>
      <c r="BN12" s="227"/>
      <c r="BO12" s="227"/>
      <c r="BP12" s="227"/>
      <c r="BQ12" s="232">
        <v>6</v>
      </c>
      <c r="BR12" s="233"/>
      <c r="BS12" s="775"/>
      <c r="BT12" s="776"/>
      <c r="BU12" s="776"/>
      <c r="BV12" s="776"/>
      <c r="BW12" s="776"/>
      <c r="BX12" s="776"/>
      <c r="BY12" s="776"/>
      <c r="BZ12" s="776"/>
      <c r="CA12" s="776"/>
      <c r="CB12" s="776"/>
      <c r="CC12" s="776"/>
      <c r="CD12" s="776"/>
      <c r="CE12" s="776"/>
      <c r="CF12" s="776"/>
      <c r="CG12" s="777"/>
      <c r="CH12" s="778"/>
      <c r="CI12" s="779"/>
      <c r="CJ12" s="779"/>
      <c r="CK12" s="779"/>
      <c r="CL12" s="780"/>
      <c r="CM12" s="778"/>
      <c r="CN12" s="779"/>
      <c r="CO12" s="779"/>
      <c r="CP12" s="779"/>
      <c r="CQ12" s="780"/>
      <c r="CR12" s="778"/>
      <c r="CS12" s="779"/>
      <c r="CT12" s="779"/>
      <c r="CU12" s="779"/>
      <c r="CV12" s="780"/>
      <c r="CW12" s="778"/>
      <c r="CX12" s="779"/>
      <c r="CY12" s="779"/>
      <c r="CZ12" s="779"/>
      <c r="DA12" s="780"/>
      <c r="DB12" s="778"/>
      <c r="DC12" s="779"/>
      <c r="DD12" s="779"/>
      <c r="DE12" s="779"/>
      <c r="DF12" s="780"/>
      <c r="DG12" s="778"/>
      <c r="DH12" s="779"/>
      <c r="DI12" s="779"/>
      <c r="DJ12" s="779"/>
      <c r="DK12" s="780"/>
      <c r="DL12" s="778"/>
      <c r="DM12" s="779"/>
      <c r="DN12" s="779"/>
      <c r="DO12" s="779"/>
      <c r="DP12" s="780"/>
      <c r="DQ12" s="778"/>
      <c r="DR12" s="779"/>
      <c r="DS12" s="779"/>
      <c r="DT12" s="779"/>
      <c r="DU12" s="780"/>
      <c r="DV12" s="775"/>
      <c r="DW12" s="776"/>
      <c r="DX12" s="776"/>
      <c r="DY12" s="776"/>
      <c r="DZ12" s="781"/>
      <c r="EA12" s="228"/>
    </row>
    <row r="13" spans="1:131" s="229" customFormat="1" ht="26.25" customHeight="1" x14ac:dyDescent="0.15">
      <c r="A13" s="232">
        <v>7</v>
      </c>
      <c r="B13" s="742"/>
      <c r="C13" s="743"/>
      <c r="D13" s="743"/>
      <c r="E13" s="743"/>
      <c r="F13" s="743"/>
      <c r="G13" s="743"/>
      <c r="H13" s="743"/>
      <c r="I13" s="743"/>
      <c r="J13" s="743"/>
      <c r="K13" s="743"/>
      <c r="L13" s="743"/>
      <c r="M13" s="743"/>
      <c r="N13" s="743"/>
      <c r="O13" s="743"/>
      <c r="P13" s="744"/>
      <c r="Q13" s="745"/>
      <c r="R13" s="746"/>
      <c r="S13" s="746"/>
      <c r="T13" s="746"/>
      <c r="U13" s="746"/>
      <c r="V13" s="746"/>
      <c r="W13" s="746"/>
      <c r="X13" s="746"/>
      <c r="Y13" s="746"/>
      <c r="Z13" s="746"/>
      <c r="AA13" s="746"/>
      <c r="AB13" s="746"/>
      <c r="AC13" s="746"/>
      <c r="AD13" s="746"/>
      <c r="AE13" s="747"/>
      <c r="AF13" s="748"/>
      <c r="AG13" s="749"/>
      <c r="AH13" s="749"/>
      <c r="AI13" s="749"/>
      <c r="AJ13" s="750"/>
      <c r="AK13" s="751"/>
      <c r="AL13" s="752"/>
      <c r="AM13" s="752"/>
      <c r="AN13" s="752"/>
      <c r="AO13" s="752"/>
      <c r="AP13" s="752"/>
      <c r="AQ13" s="752"/>
      <c r="AR13" s="752"/>
      <c r="AS13" s="752"/>
      <c r="AT13" s="752"/>
      <c r="AU13" s="773"/>
      <c r="AV13" s="773"/>
      <c r="AW13" s="773"/>
      <c r="AX13" s="773"/>
      <c r="AY13" s="774"/>
      <c r="AZ13" s="226"/>
      <c r="BA13" s="226"/>
      <c r="BB13" s="226"/>
      <c r="BC13" s="226"/>
      <c r="BD13" s="226"/>
      <c r="BE13" s="227"/>
      <c r="BF13" s="227"/>
      <c r="BG13" s="227"/>
      <c r="BH13" s="227"/>
      <c r="BI13" s="227"/>
      <c r="BJ13" s="227"/>
      <c r="BK13" s="227"/>
      <c r="BL13" s="227"/>
      <c r="BM13" s="227"/>
      <c r="BN13" s="227"/>
      <c r="BO13" s="227"/>
      <c r="BP13" s="227"/>
      <c r="BQ13" s="232">
        <v>7</v>
      </c>
      <c r="BR13" s="233"/>
      <c r="BS13" s="775"/>
      <c r="BT13" s="776"/>
      <c r="BU13" s="776"/>
      <c r="BV13" s="776"/>
      <c r="BW13" s="776"/>
      <c r="BX13" s="776"/>
      <c r="BY13" s="776"/>
      <c r="BZ13" s="776"/>
      <c r="CA13" s="776"/>
      <c r="CB13" s="776"/>
      <c r="CC13" s="776"/>
      <c r="CD13" s="776"/>
      <c r="CE13" s="776"/>
      <c r="CF13" s="776"/>
      <c r="CG13" s="777"/>
      <c r="CH13" s="778"/>
      <c r="CI13" s="779"/>
      <c r="CJ13" s="779"/>
      <c r="CK13" s="779"/>
      <c r="CL13" s="780"/>
      <c r="CM13" s="778"/>
      <c r="CN13" s="779"/>
      <c r="CO13" s="779"/>
      <c r="CP13" s="779"/>
      <c r="CQ13" s="780"/>
      <c r="CR13" s="778"/>
      <c r="CS13" s="779"/>
      <c r="CT13" s="779"/>
      <c r="CU13" s="779"/>
      <c r="CV13" s="780"/>
      <c r="CW13" s="778"/>
      <c r="CX13" s="779"/>
      <c r="CY13" s="779"/>
      <c r="CZ13" s="779"/>
      <c r="DA13" s="780"/>
      <c r="DB13" s="778"/>
      <c r="DC13" s="779"/>
      <c r="DD13" s="779"/>
      <c r="DE13" s="779"/>
      <c r="DF13" s="780"/>
      <c r="DG13" s="778"/>
      <c r="DH13" s="779"/>
      <c r="DI13" s="779"/>
      <c r="DJ13" s="779"/>
      <c r="DK13" s="780"/>
      <c r="DL13" s="778"/>
      <c r="DM13" s="779"/>
      <c r="DN13" s="779"/>
      <c r="DO13" s="779"/>
      <c r="DP13" s="780"/>
      <c r="DQ13" s="778"/>
      <c r="DR13" s="779"/>
      <c r="DS13" s="779"/>
      <c r="DT13" s="779"/>
      <c r="DU13" s="780"/>
      <c r="DV13" s="775"/>
      <c r="DW13" s="776"/>
      <c r="DX13" s="776"/>
      <c r="DY13" s="776"/>
      <c r="DZ13" s="781"/>
      <c r="EA13" s="228"/>
    </row>
    <row r="14" spans="1:131" s="229" customFormat="1" ht="26.25" customHeight="1" x14ac:dyDescent="0.15">
      <c r="A14" s="232">
        <v>8</v>
      </c>
      <c r="B14" s="742"/>
      <c r="C14" s="743"/>
      <c r="D14" s="743"/>
      <c r="E14" s="743"/>
      <c r="F14" s="743"/>
      <c r="G14" s="743"/>
      <c r="H14" s="743"/>
      <c r="I14" s="743"/>
      <c r="J14" s="743"/>
      <c r="K14" s="743"/>
      <c r="L14" s="743"/>
      <c r="M14" s="743"/>
      <c r="N14" s="743"/>
      <c r="O14" s="743"/>
      <c r="P14" s="744"/>
      <c r="Q14" s="745"/>
      <c r="R14" s="746"/>
      <c r="S14" s="746"/>
      <c r="T14" s="746"/>
      <c r="U14" s="746"/>
      <c r="V14" s="746"/>
      <c r="W14" s="746"/>
      <c r="X14" s="746"/>
      <c r="Y14" s="746"/>
      <c r="Z14" s="746"/>
      <c r="AA14" s="746"/>
      <c r="AB14" s="746"/>
      <c r="AC14" s="746"/>
      <c r="AD14" s="746"/>
      <c r="AE14" s="747"/>
      <c r="AF14" s="748"/>
      <c r="AG14" s="749"/>
      <c r="AH14" s="749"/>
      <c r="AI14" s="749"/>
      <c r="AJ14" s="750"/>
      <c r="AK14" s="751"/>
      <c r="AL14" s="752"/>
      <c r="AM14" s="752"/>
      <c r="AN14" s="752"/>
      <c r="AO14" s="752"/>
      <c r="AP14" s="752"/>
      <c r="AQ14" s="752"/>
      <c r="AR14" s="752"/>
      <c r="AS14" s="752"/>
      <c r="AT14" s="752"/>
      <c r="AU14" s="773"/>
      <c r="AV14" s="773"/>
      <c r="AW14" s="773"/>
      <c r="AX14" s="773"/>
      <c r="AY14" s="774"/>
      <c r="AZ14" s="226"/>
      <c r="BA14" s="226"/>
      <c r="BB14" s="226"/>
      <c r="BC14" s="226"/>
      <c r="BD14" s="226"/>
      <c r="BE14" s="227"/>
      <c r="BF14" s="227"/>
      <c r="BG14" s="227"/>
      <c r="BH14" s="227"/>
      <c r="BI14" s="227"/>
      <c r="BJ14" s="227"/>
      <c r="BK14" s="227"/>
      <c r="BL14" s="227"/>
      <c r="BM14" s="227"/>
      <c r="BN14" s="227"/>
      <c r="BO14" s="227"/>
      <c r="BP14" s="227"/>
      <c r="BQ14" s="232">
        <v>8</v>
      </c>
      <c r="BR14" s="233"/>
      <c r="BS14" s="775"/>
      <c r="BT14" s="776"/>
      <c r="BU14" s="776"/>
      <c r="BV14" s="776"/>
      <c r="BW14" s="776"/>
      <c r="BX14" s="776"/>
      <c r="BY14" s="776"/>
      <c r="BZ14" s="776"/>
      <c r="CA14" s="776"/>
      <c r="CB14" s="776"/>
      <c r="CC14" s="776"/>
      <c r="CD14" s="776"/>
      <c r="CE14" s="776"/>
      <c r="CF14" s="776"/>
      <c r="CG14" s="777"/>
      <c r="CH14" s="778"/>
      <c r="CI14" s="779"/>
      <c r="CJ14" s="779"/>
      <c r="CK14" s="779"/>
      <c r="CL14" s="780"/>
      <c r="CM14" s="778"/>
      <c r="CN14" s="779"/>
      <c r="CO14" s="779"/>
      <c r="CP14" s="779"/>
      <c r="CQ14" s="780"/>
      <c r="CR14" s="778"/>
      <c r="CS14" s="779"/>
      <c r="CT14" s="779"/>
      <c r="CU14" s="779"/>
      <c r="CV14" s="780"/>
      <c r="CW14" s="778"/>
      <c r="CX14" s="779"/>
      <c r="CY14" s="779"/>
      <c r="CZ14" s="779"/>
      <c r="DA14" s="780"/>
      <c r="DB14" s="778"/>
      <c r="DC14" s="779"/>
      <c r="DD14" s="779"/>
      <c r="DE14" s="779"/>
      <c r="DF14" s="780"/>
      <c r="DG14" s="778"/>
      <c r="DH14" s="779"/>
      <c r="DI14" s="779"/>
      <c r="DJ14" s="779"/>
      <c r="DK14" s="780"/>
      <c r="DL14" s="778"/>
      <c r="DM14" s="779"/>
      <c r="DN14" s="779"/>
      <c r="DO14" s="779"/>
      <c r="DP14" s="780"/>
      <c r="DQ14" s="778"/>
      <c r="DR14" s="779"/>
      <c r="DS14" s="779"/>
      <c r="DT14" s="779"/>
      <c r="DU14" s="780"/>
      <c r="DV14" s="775"/>
      <c r="DW14" s="776"/>
      <c r="DX14" s="776"/>
      <c r="DY14" s="776"/>
      <c r="DZ14" s="781"/>
      <c r="EA14" s="228"/>
    </row>
    <row r="15" spans="1:131" s="229" customFormat="1" ht="26.25" customHeight="1" x14ac:dyDescent="0.15">
      <c r="A15" s="232">
        <v>9</v>
      </c>
      <c r="B15" s="742"/>
      <c r="C15" s="743"/>
      <c r="D15" s="743"/>
      <c r="E15" s="743"/>
      <c r="F15" s="743"/>
      <c r="G15" s="743"/>
      <c r="H15" s="743"/>
      <c r="I15" s="743"/>
      <c r="J15" s="743"/>
      <c r="K15" s="743"/>
      <c r="L15" s="743"/>
      <c r="M15" s="743"/>
      <c r="N15" s="743"/>
      <c r="O15" s="743"/>
      <c r="P15" s="744"/>
      <c r="Q15" s="745"/>
      <c r="R15" s="746"/>
      <c r="S15" s="746"/>
      <c r="T15" s="746"/>
      <c r="U15" s="746"/>
      <c r="V15" s="746"/>
      <c r="W15" s="746"/>
      <c r="X15" s="746"/>
      <c r="Y15" s="746"/>
      <c r="Z15" s="746"/>
      <c r="AA15" s="746"/>
      <c r="AB15" s="746"/>
      <c r="AC15" s="746"/>
      <c r="AD15" s="746"/>
      <c r="AE15" s="747"/>
      <c r="AF15" s="748"/>
      <c r="AG15" s="749"/>
      <c r="AH15" s="749"/>
      <c r="AI15" s="749"/>
      <c r="AJ15" s="750"/>
      <c r="AK15" s="751"/>
      <c r="AL15" s="752"/>
      <c r="AM15" s="752"/>
      <c r="AN15" s="752"/>
      <c r="AO15" s="752"/>
      <c r="AP15" s="752"/>
      <c r="AQ15" s="752"/>
      <c r="AR15" s="752"/>
      <c r="AS15" s="752"/>
      <c r="AT15" s="752"/>
      <c r="AU15" s="773"/>
      <c r="AV15" s="773"/>
      <c r="AW15" s="773"/>
      <c r="AX15" s="773"/>
      <c r="AY15" s="774"/>
      <c r="AZ15" s="226"/>
      <c r="BA15" s="226"/>
      <c r="BB15" s="226"/>
      <c r="BC15" s="226"/>
      <c r="BD15" s="226"/>
      <c r="BE15" s="227"/>
      <c r="BF15" s="227"/>
      <c r="BG15" s="227"/>
      <c r="BH15" s="227"/>
      <c r="BI15" s="227"/>
      <c r="BJ15" s="227"/>
      <c r="BK15" s="227"/>
      <c r="BL15" s="227"/>
      <c r="BM15" s="227"/>
      <c r="BN15" s="227"/>
      <c r="BO15" s="227"/>
      <c r="BP15" s="227"/>
      <c r="BQ15" s="232">
        <v>9</v>
      </c>
      <c r="BR15" s="233"/>
      <c r="BS15" s="775"/>
      <c r="BT15" s="776"/>
      <c r="BU15" s="776"/>
      <c r="BV15" s="776"/>
      <c r="BW15" s="776"/>
      <c r="BX15" s="776"/>
      <c r="BY15" s="776"/>
      <c r="BZ15" s="776"/>
      <c r="CA15" s="776"/>
      <c r="CB15" s="776"/>
      <c r="CC15" s="776"/>
      <c r="CD15" s="776"/>
      <c r="CE15" s="776"/>
      <c r="CF15" s="776"/>
      <c r="CG15" s="777"/>
      <c r="CH15" s="778"/>
      <c r="CI15" s="779"/>
      <c r="CJ15" s="779"/>
      <c r="CK15" s="779"/>
      <c r="CL15" s="780"/>
      <c r="CM15" s="778"/>
      <c r="CN15" s="779"/>
      <c r="CO15" s="779"/>
      <c r="CP15" s="779"/>
      <c r="CQ15" s="780"/>
      <c r="CR15" s="778"/>
      <c r="CS15" s="779"/>
      <c r="CT15" s="779"/>
      <c r="CU15" s="779"/>
      <c r="CV15" s="780"/>
      <c r="CW15" s="778"/>
      <c r="CX15" s="779"/>
      <c r="CY15" s="779"/>
      <c r="CZ15" s="779"/>
      <c r="DA15" s="780"/>
      <c r="DB15" s="778"/>
      <c r="DC15" s="779"/>
      <c r="DD15" s="779"/>
      <c r="DE15" s="779"/>
      <c r="DF15" s="780"/>
      <c r="DG15" s="778"/>
      <c r="DH15" s="779"/>
      <c r="DI15" s="779"/>
      <c r="DJ15" s="779"/>
      <c r="DK15" s="780"/>
      <c r="DL15" s="778"/>
      <c r="DM15" s="779"/>
      <c r="DN15" s="779"/>
      <c r="DO15" s="779"/>
      <c r="DP15" s="780"/>
      <c r="DQ15" s="778"/>
      <c r="DR15" s="779"/>
      <c r="DS15" s="779"/>
      <c r="DT15" s="779"/>
      <c r="DU15" s="780"/>
      <c r="DV15" s="775"/>
      <c r="DW15" s="776"/>
      <c r="DX15" s="776"/>
      <c r="DY15" s="776"/>
      <c r="DZ15" s="781"/>
      <c r="EA15" s="228"/>
    </row>
    <row r="16" spans="1:131" s="229" customFormat="1" ht="26.25" customHeight="1" x14ac:dyDescent="0.15">
      <c r="A16" s="232">
        <v>10</v>
      </c>
      <c r="B16" s="742"/>
      <c r="C16" s="743"/>
      <c r="D16" s="743"/>
      <c r="E16" s="743"/>
      <c r="F16" s="743"/>
      <c r="G16" s="743"/>
      <c r="H16" s="743"/>
      <c r="I16" s="743"/>
      <c r="J16" s="743"/>
      <c r="K16" s="743"/>
      <c r="L16" s="743"/>
      <c r="M16" s="743"/>
      <c r="N16" s="743"/>
      <c r="O16" s="743"/>
      <c r="P16" s="744"/>
      <c r="Q16" s="745"/>
      <c r="R16" s="746"/>
      <c r="S16" s="746"/>
      <c r="T16" s="746"/>
      <c r="U16" s="746"/>
      <c r="V16" s="746"/>
      <c r="W16" s="746"/>
      <c r="X16" s="746"/>
      <c r="Y16" s="746"/>
      <c r="Z16" s="746"/>
      <c r="AA16" s="746"/>
      <c r="AB16" s="746"/>
      <c r="AC16" s="746"/>
      <c r="AD16" s="746"/>
      <c r="AE16" s="747"/>
      <c r="AF16" s="748"/>
      <c r="AG16" s="749"/>
      <c r="AH16" s="749"/>
      <c r="AI16" s="749"/>
      <c r="AJ16" s="750"/>
      <c r="AK16" s="751"/>
      <c r="AL16" s="752"/>
      <c r="AM16" s="752"/>
      <c r="AN16" s="752"/>
      <c r="AO16" s="752"/>
      <c r="AP16" s="752"/>
      <c r="AQ16" s="752"/>
      <c r="AR16" s="752"/>
      <c r="AS16" s="752"/>
      <c r="AT16" s="752"/>
      <c r="AU16" s="773"/>
      <c r="AV16" s="773"/>
      <c r="AW16" s="773"/>
      <c r="AX16" s="773"/>
      <c r="AY16" s="774"/>
      <c r="AZ16" s="226"/>
      <c r="BA16" s="226"/>
      <c r="BB16" s="226"/>
      <c r="BC16" s="226"/>
      <c r="BD16" s="226"/>
      <c r="BE16" s="227"/>
      <c r="BF16" s="227"/>
      <c r="BG16" s="227"/>
      <c r="BH16" s="227"/>
      <c r="BI16" s="227"/>
      <c r="BJ16" s="227"/>
      <c r="BK16" s="227"/>
      <c r="BL16" s="227"/>
      <c r="BM16" s="227"/>
      <c r="BN16" s="227"/>
      <c r="BO16" s="227"/>
      <c r="BP16" s="227"/>
      <c r="BQ16" s="232">
        <v>10</v>
      </c>
      <c r="BR16" s="233"/>
      <c r="BS16" s="775"/>
      <c r="BT16" s="776"/>
      <c r="BU16" s="776"/>
      <c r="BV16" s="776"/>
      <c r="BW16" s="776"/>
      <c r="BX16" s="776"/>
      <c r="BY16" s="776"/>
      <c r="BZ16" s="776"/>
      <c r="CA16" s="776"/>
      <c r="CB16" s="776"/>
      <c r="CC16" s="776"/>
      <c r="CD16" s="776"/>
      <c r="CE16" s="776"/>
      <c r="CF16" s="776"/>
      <c r="CG16" s="777"/>
      <c r="CH16" s="778"/>
      <c r="CI16" s="779"/>
      <c r="CJ16" s="779"/>
      <c r="CK16" s="779"/>
      <c r="CL16" s="780"/>
      <c r="CM16" s="778"/>
      <c r="CN16" s="779"/>
      <c r="CO16" s="779"/>
      <c r="CP16" s="779"/>
      <c r="CQ16" s="780"/>
      <c r="CR16" s="778"/>
      <c r="CS16" s="779"/>
      <c r="CT16" s="779"/>
      <c r="CU16" s="779"/>
      <c r="CV16" s="780"/>
      <c r="CW16" s="778"/>
      <c r="CX16" s="779"/>
      <c r="CY16" s="779"/>
      <c r="CZ16" s="779"/>
      <c r="DA16" s="780"/>
      <c r="DB16" s="778"/>
      <c r="DC16" s="779"/>
      <c r="DD16" s="779"/>
      <c r="DE16" s="779"/>
      <c r="DF16" s="780"/>
      <c r="DG16" s="778"/>
      <c r="DH16" s="779"/>
      <c r="DI16" s="779"/>
      <c r="DJ16" s="779"/>
      <c r="DK16" s="780"/>
      <c r="DL16" s="778"/>
      <c r="DM16" s="779"/>
      <c r="DN16" s="779"/>
      <c r="DO16" s="779"/>
      <c r="DP16" s="780"/>
      <c r="DQ16" s="778"/>
      <c r="DR16" s="779"/>
      <c r="DS16" s="779"/>
      <c r="DT16" s="779"/>
      <c r="DU16" s="780"/>
      <c r="DV16" s="775"/>
      <c r="DW16" s="776"/>
      <c r="DX16" s="776"/>
      <c r="DY16" s="776"/>
      <c r="DZ16" s="781"/>
      <c r="EA16" s="228"/>
    </row>
    <row r="17" spans="1:131" s="229" customFormat="1" ht="26.25" customHeight="1" x14ac:dyDescent="0.15">
      <c r="A17" s="232">
        <v>11</v>
      </c>
      <c r="B17" s="742"/>
      <c r="C17" s="743"/>
      <c r="D17" s="743"/>
      <c r="E17" s="743"/>
      <c r="F17" s="743"/>
      <c r="G17" s="743"/>
      <c r="H17" s="743"/>
      <c r="I17" s="743"/>
      <c r="J17" s="743"/>
      <c r="K17" s="743"/>
      <c r="L17" s="743"/>
      <c r="M17" s="743"/>
      <c r="N17" s="743"/>
      <c r="O17" s="743"/>
      <c r="P17" s="744"/>
      <c r="Q17" s="745"/>
      <c r="R17" s="746"/>
      <c r="S17" s="746"/>
      <c r="T17" s="746"/>
      <c r="U17" s="746"/>
      <c r="V17" s="746"/>
      <c r="W17" s="746"/>
      <c r="X17" s="746"/>
      <c r="Y17" s="746"/>
      <c r="Z17" s="746"/>
      <c r="AA17" s="746"/>
      <c r="AB17" s="746"/>
      <c r="AC17" s="746"/>
      <c r="AD17" s="746"/>
      <c r="AE17" s="747"/>
      <c r="AF17" s="748"/>
      <c r="AG17" s="749"/>
      <c r="AH17" s="749"/>
      <c r="AI17" s="749"/>
      <c r="AJ17" s="750"/>
      <c r="AK17" s="751"/>
      <c r="AL17" s="752"/>
      <c r="AM17" s="752"/>
      <c r="AN17" s="752"/>
      <c r="AO17" s="752"/>
      <c r="AP17" s="752"/>
      <c r="AQ17" s="752"/>
      <c r="AR17" s="752"/>
      <c r="AS17" s="752"/>
      <c r="AT17" s="752"/>
      <c r="AU17" s="773"/>
      <c r="AV17" s="773"/>
      <c r="AW17" s="773"/>
      <c r="AX17" s="773"/>
      <c r="AY17" s="774"/>
      <c r="AZ17" s="226"/>
      <c r="BA17" s="226"/>
      <c r="BB17" s="226"/>
      <c r="BC17" s="226"/>
      <c r="BD17" s="226"/>
      <c r="BE17" s="227"/>
      <c r="BF17" s="227"/>
      <c r="BG17" s="227"/>
      <c r="BH17" s="227"/>
      <c r="BI17" s="227"/>
      <c r="BJ17" s="227"/>
      <c r="BK17" s="227"/>
      <c r="BL17" s="227"/>
      <c r="BM17" s="227"/>
      <c r="BN17" s="227"/>
      <c r="BO17" s="227"/>
      <c r="BP17" s="227"/>
      <c r="BQ17" s="232">
        <v>11</v>
      </c>
      <c r="BR17" s="233"/>
      <c r="BS17" s="775"/>
      <c r="BT17" s="776"/>
      <c r="BU17" s="776"/>
      <c r="BV17" s="776"/>
      <c r="BW17" s="776"/>
      <c r="BX17" s="776"/>
      <c r="BY17" s="776"/>
      <c r="BZ17" s="776"/>
      <c r="CA17" s="776"/>
      <c r="CB17" s="776"/>
      <c r="CC17" s="776"/>
      <c r="CD17" s="776"/>
      <c r="CE17" s="776"/>
      <c r="CF17" s="776"/>
      <c r="CG17" s="777"/>
      <c r="CH17" s="778"/>
      <c r="CI17" s="779"/>
      <c r="CJ17" s="779"/>
      <c r="CK17" s="779"/>
      <c r="CL17" s="780"/>
      <c r="CM17" s="778"/>
      <c r="CN17" s="779"/>
      <c r="CO17" s="779"/>
      <c r="CP17" s="779"/>
      <c r="CQ17" s="780"/>
      <c r="CR17" s="778"/>
      <c r="CS17" s="779"/>
      <c r="CT17" s="779"/>
      <c r="CU17" s="779"/>
      <c r="CV17" s="780"/>
      <c r="CW17" s="778"/>
      <c r="CX17" s="779"/>
      <c r="CY17" s="779"/>
      <c r="CZ17" s="779"/>
      <c r="DA17" s="780"/>
      <c r="DB17" s="778"/>
      <c r="DC17" s="779"/>
      <c r="DD17" s="779"/>
      <c r="DE17" s="779"/>
      <c r="DF17" s="780"/>
      <c r="DG17" s="778"/>
      <c r="DH17" s="779"/>
      <c r="DI17" s="779"/>
      <c r="DJ17" s="779"/>
      <c r="DK17" s="780"/>
      <c r="DL17" s="778"/>
      <c r="DM17" s="779"/>
      <c r="DN17" s="779"/>
      <c r="DO17" s="779"/>
      <c r="DP17" s="780"/>
      <c r="DQ17" s="778"/>
      <c r="DR17" s="779"/>
      <c r="DS17" s="779"/>
      <c r="DT17" s="779"/>
      <c r="DU17" s="780"/>
      <c r="DV17" s="775"/>
      <c r="DW17" s="776"/>
      <c r="DX17" s="776"/>
      <c r="DY17" s="776"/>
      <c r="DZ17" s="781"/>
      <c r="EA17" s="228"/>
    </row>
    <row r="18" spans="1:131" s="229" customFormat="1" ht="26.25" customHeight="1" x14ac:dyDescent="0.15">
      <c r="A18" s="232">
        <v>12</v>
      </c>
      <c r="B18" s="742"/>
      <c r="C18" s="743"/>
      <c r="D18" s="743"/>
      <c r="E18" s="743"/>
      <c r="F18" s="743"/>
      <c r="G18" s="743"/>
      <c r="H18" s="743"/>
      <c r="I18" s="743"/>
      <c r="J18" s="743"/>
      <c r="K18" s="743"/>
      <c r="L18" s="743"/>
      <c r="M18" s="743"/>
      <c r="N18" s="743"/>
      <c r="O18" s="743"/>
      <c r="P18" s="744"/>
      <c r="Q18" s="745"/>
      <c r="R18" s="746"/>
      <c r="S18" s="746"/>
      <c r="T18" s="746"/>
      <c r="U18" s="746"/>
      <c r="V18" s="746"/>
      <c r="W18" s="746"/>
      <c r="X18" s="746"/>
      <c r="Y18" s="746"/>
      <c r="Z18" s="746"/>
      <c r="AA18" s="746"/>
      <c r="AB18" s="746"/>
      <c r="AC18" s="746"/>
      <c r="AD18" s="746"/>
      <c r="AE18" s="747"/>
      <c r="AF18" s="748"/>
      <c r="AG18" s="749"/>
      <c r="AH18" s="749"/>
      <c r="AI18" s="749"/>
      <c r="AJ18" s="750"/>
      <c r="AK18" s="751"/>
      <c r="AL18" s="752"/>
      <c r="AM18" s="752"/>
      <c r="AN18" s="752"/>
      <c r="AO18" s="752"/>
      <c r="AP18" s="752"/>
      <c r="AQ18" s="752"/>
      <c r="AR18" s="752"/>
      <c r="AS18" s="752"/>
      <c r="AT18" s="752"/>
      <c r="AU18" s="773"/>
      <c r="AV18" s="773"/>
      <c r="AW18" s="773"/>
      <c r="AX18" s="773"/>
      <c r="AY18" s="774"/>
      <c r="AZ18" s="226"/>
      <c r="BA18" s="226"/>
      <c r="BB18" s="226"/>
      <c r="BC18" s="226"/>
      <c r="BD18" s="226"/>
      <c r="BE18" s="227"/>
      <c r="BF18" s="227"/>
      <c r="BG18" s="227"/>
      <c r="BH18" s="227"/>
      <c r="BI18" s="227"/>
      <c r="BJ18" s="227"/>
      <c r="BK18" s="227"/>
      <c r="BL18" s="227"/>
      <c r="BM18" s="227"/>
      <c r="BN18" s="227"/>
      <c r="BO18" s="227"/>
      <c r="BP18" s="227"/>
      <c r="BQ18" s="232">
        <v>12</v>
      </c>
      <c r="BR18" s="233"/>
      <c r="BS18" s="775"/>
      <c r="BT18" s="776"/>
      <c r="BU18" s="776"/>
      <c r="BV18" s="776"/>
      <c r="BW18" s="776"/>
      <c r="BX18" s="776"/>
      <c r="BY18" s="776"/>
      <c r="BZ18" s="776"/>
      <c r="CA18" s="776"/>
      <c r="CB18" s="776"/>
      <c r="CC18" s="776"/>
      <c r="CD18" s="776"/>
      <c r="CE18" s="776"/>
      <c r="CF18" s="776"/>
      <c r="CG18" s="777"/>
      <c r="CH18" s="778"/>
      <c r="CI18" s="779"/>
      <c r="CJ18" s="779"/>
      <c r="CK18" s="779"/>
      <c r="CL18" s="780"/>
      <c r="CM18" s="778"/>
      <c r="CN18" s="779"/>
      <c r="CO18" s="779"/>
      <c r="CP18" s="779"/>
      <c r="CQ18" s="780"/>
      <c r="CR18" s="778"/>
      <c r="CS18" s="779"/>
      <c r="CT18" s="779"/>
      <c r="CU18" s="779"/>
      <c r="CV18" s="780"/>
      <c r="CW18" s="778"/>
      <c r="CX18" s="779"/>
      <c r="CY18" s="779"/>
      <c r="CZ18" s="779"/>
      <c r="DA18" s="780"/>
      <c r="DB18" s="778"/>
      <c r="DC18" s="779"/>
      <c r="DD18" s="779"/>
      <c r="DE18" s="779"/>
      <c r="DF18" s="780"/>
      <c r="DG18" s="778"/>
      <c r="DH18" s="779"/>
      <c r="DI18" s="779"/>
      <c r="DJ18" s="779"/>
      <c r="DK18" s="780"/>
      <c r="DL18" s="778"/>
      <c r="DM18" s="779"/>
      <c r="DN18" s="779"/>
      <c r="DO18" s="779"/>
      <c r="DP18" s="780"/>
      <c r="DQ18" s="778"/>
      <c r="DR18" s="779"/>
      <c r="DS18" s="779"/>
      <c r="DT18" s="779"/>
      <c r="DU18" s="780"/>
      <c r="DV18" s="775"/>
      <c r="DW18" s="776"/>
      <c r="DX18" s="776"/>
      <c r="DY18" s="776"/>
      <c r="DZ18" s="781"/>
      <c r="EA18" s="228"/>
    </row>
    <row r="19" spans="1:131" s="229" customFormat="1" ht="26.25" customHeight="1" x14ac:dyDescent="0.15">
      <c r="A19" s="232">
        <v>13</v>
      </c>
      <c r="B19" s="742"/>
      <c r="C19" s="743"/>
      <c r="D19" s="743"/>
      <c r="E19" s="743"/>
      <c r="F19" s="743"/>
      <c r="G19" s="743"/>
      <c r="H19" s="743"/>
      <c r="I19" s="743"/>
      <c r="J19" s="743"/>
      <c r="K19" s="743"/>
      <c r="L19" s="743"/>
      <c r="M19" s="743"/>
      <c r="N19" s="743"/>
      <c r="O19" s="743"/>
      <c r="P19" s="744"/>
      <c r="Q19" s="745"/>
      <c r="R19" s="746"/>
      <c r="S19" s="746"/>
      <c r="T19" s="746"/>
      <c r="U19" s="746"/>
      <c r="V19" s="746"/>
      <c r="W19" s="746"/>
      <c r="X19" s="746"/>
      <c r="Y19" s="746"/>
      <c r="Z19" s="746"/>
      <c r="AA19" s="746"/>
      <c r="AB19" s="746"/>
      <c r="AC19" s="746"/>
      <c r="AD19" s="746"/>
      <c r="AE19" s="747"/>
      <c r="AF19" s="748"/>
      <c r="AG19" s="749"/>
      <c r="AH19" s="749"/>
      <c r="AI19" s="749"/>
      <c r="AJ19" s="750"/>
      <c r="AK19" s="751"/>
      <c r="AL19" s="752"/>
      <c r="AM19" s="752"/>
      <c r="AN19" s="752"/>
      <c r="AO19" s="752"/>
      <c r="AP19" s="752"/>
      <c r="AQ19" s="752"/>
      <c r="AR19" s="752"/>
      <c r="AS19" s="752"/>
      <c r="AT19" s="752"/>
      <c r="AU19" s="773"/>
      <c r="AV19" s="773"/>
      <c r="AW19" s="773"/>
      <c r="AX19" s="773"/>
      <c r="AY19" s="774"/>
      <c r="AZ19" s="226"/>
      <c r="BA19" s="226"/>
      <c r="BB19" s="226"/>
      <c r="BC19" s="226"/>
      <c r="BD19" s="226"/>
      <c r="BE19" s="227"/>
      <c r="BF19" s="227"/>
      <c r="BG19" s="227"/>
      <c r="BH19" s="227"/>
      <c r="BI19" s="227"/>
      <c r="BJ19" s="227"/>
      <c r="BK19" s="227"/>
      <c r="BL19" s="227"/>
      <c r="BM19" s="227"/>
      <c r="BN19" s="227"/>
      <c r="BO19" s="227"/>
      <c r="BP19" s="227"/>
      <c r="BQ19" s="232">
        <v>13</v>
      </c>
      <c r="BR19" s="233"/>
      <c r="BS19" s="775"/>
      <c r="BT19" s="776"/>
      <c r="BU19" s="776"/>
      <c r="BV19" s="776"/>
      <c r="BW19" s="776"/>
      <c r="BX19" s="776"/>
      <c r="BY19" s="776"/>
      <c r="BZ19" s="776"/>
      <c r="CA19" s="776"/>
      <c r="CB19" s="776"/>
      <c r="CC19" s="776"/>
      <c r="CD19" s="776"/>
      <c r="CE19" s="776"/>
      <c r="CF19" s="776"/>
      <c r="CG19" s="777"/>
      <c r="CH19" s="778"/>
      <c r="CI19" s="779"/>
      <c r="CJ19" s="779"/>
      <c r="CK19" s="779"/>
      <c r="CL19" s="780"/>
      <c r="CM19" s="778"/>
      <c r="CN19" s="779"/>
      <c r="CO19" s="779"/>
      <c r="CP19" s="779"/>
      <c r="CQ19" s="780"/>
      <c r="CR19" s="778"/>
      <c r="CS19" s="779"/>
      <c r="CT19" s="779"/>
      <c r="CU19" s="779"/>
      <c r="CV19" s="780"/>
      <c r="CW19" s="778"/>
      <c r="CX19" s="779"/>
      <c r="CY19" s="779"/>
      <c r="CZ19" s="779"/>
      <c r="DA19" s="780"/>
      <c r="DB19" s="778"/>
      <c r="DC19" s="779"/>
      <c r="DD19" s="779"/>
      <c r="DE19" s="779"/>
      <c r="DF19" s="780"/>
      <c r="DG19" s="778"/>
      <c r="DH19" s="779"/>
      <c r="DI19" s="779"/>
      <c r="DJ19" s="779"/>
      <c r="DK19" s="780"/>
      <c r="DL19" s="778"/>
      <c r="DM19" s="779"/>
      <c r="DN19" s="779"/>
      <c r="DO19" s="779"/>
      <c r="DP19" s="780"/>
      <c r="DQ19" s="778"/>
      <c r="DR19" s="779"/>
      <c r="DS19" s="779"/>
      <c r="DT19" s="779"/>
      <c r="DU19" s="780"/>
      <c r="DV19" s="775"/>
      <c r="DW19" s="776"/>
      <c r="DX19" s="776"/>
      <c r="DY19" s="776"/>
      <c r="DZ19" s="781"/>
      <c r="EA19" s="228"/>
    </row>
    <row r="20" spans="1:131" s="229" customFormat="1" ht="26.25" customHeight="1" x14ac:dyDescent="0.15">
      <c r="A20" s="232">
        <v>14</v>
      </c>
      <c r="B20" s="742"/>
      <c r="C20" s="743"/>
      <c r="D20" s="743"/>
      <c r="E20" s="743"/>
      <c r="F20" s="743"/>
      <c r="G20" s="743"/>
      <c r="H20" s="743"/>
      <c r="I20" s="743"/>
      <c r="J20" s="743"/>
      <c r="K20" s="743"/>
      <c r="L20" s="743"/>
      <c r="M20" s="743"/>
      <c r="N20" s="743"/>
      <c r="O20" s="743"/>
      <c r="P20" s="744"/>
      <c r="Q20" s="745"/>
      <c r="R20" s="746"/>
      <c r="S20" s="746"/>
      <c r="T20" s="746"/>
      <c r="U20" s="746"/>
      <c r="V20" s="746"/>
      <c r="W20" s="746"/>
      <c r="X20" s="746"/>
      <c r="Y20" s="746"/>
      <c r="Z20" s="746"/>
      <c r="AA20" s="746"/>
      <c r="AB20" s="746"/>
      <c r="AC20" s="746"/>
      <c r="AD20" s="746"/>
      <c r="AE20" s="747"/>
      <c r="AF20" s="748"/>
      <c r="AG20" s="749"/>
      <c r="AH20" s="749"/>
      <c r="AI20" s="749"/>
      <c r="AJ20" s="750"/>
      <c r="AK20" s="751"/>
      <c r="AL20" s="752"/>
      <c r="AM20" s="752"/>
      <c r="AN20" s="752"/>
      <c r="AO20" s="752"/>
      <c r="AP20" s="752"/>
      <c r="AQ20" s="752"/>
      <c r="AR20" s="752"/>
      <c r="AS20" s="752"/>
      <c r="AT20" s="752"/>
      <c r="AU20" s="773"/>
      <c r="AV20" s="773"/>
      <c r="AW20" s="773"/>
      <c r="AX20" s="773"/>
      <c r="AY20" s="774"/>
      <c r="AZ20" s="226"/>
      <c r="BA20" s="226"/>
      <c r="BB20" s="226"/>
      <c r="BC20" s="226"/>
      <c r="BD20" s="226"/>
      <c r="BE20" s="227"/>
      <c r="BF20" s="227"/>
      <c r="BG20" s="227"/>
      <c r="BH20" s="227"/>
      <c r="BI20" s="227"/>
      <c r="BJ20" s="227"/>
      <c r="BK20" s="227"/>
      <c r="BL20" s="227"/>
      <c r="BM20" s="227"/>
      <c r="BN20" s="227"/>
      <c r="BO20" s="227"/>
      <c r="BP20" s="227"/>
      <c r="BQ20" s="232">
        <v>14</v>
      </c>
      <c r="BR20" s="233"/>
      <c r="BS20" s="775"/>
      <c r="BT20" s="776"/>
      <c r="BU20" s="776"/>
      <c r="BV20" s="776"/>
      <c r="BW20" s="776"/>
      <c r="BX20" s="776"/>
      <c r="BY20" s="776"/>
      <c r="BZ20" s="776"/>
      <c r="CA20" s="776"/>
      <c r="CB20" s="776"/>
      <c r="CC20" s="776"/>
      <c r="CD20" s="776"/>
      <c r="CE20" s="776"/>
      <c r="CF20" s="776"/>
      <c r="CG20" s="777"/>
      <c r="CH20" s="778"/>
      <c r="CI20" s="779"/>
      <c r="CJ20" s="779"/>
      <c r="CK20" s="779"/>
      <c r="CL20" s="780"/>
      <c r="CM20" s="778"/>
      <c r="CN20" s="779"/>
      <c r="CO20" s="779"/>
      <c r="CP20" s="779"/>
      <c r="CQ20" s="780"/>
      <c r="CR20" s="778"/>
      <c r="CS20" s="779"/>
      <c r="CT20" s="779"/>
      <c r="CU20" s="779"/>
      <c r="CV20" s="780"/>
      <c r="CW20" s="778"/>
      <c r="CX20" s="779"/>
      <c r="CY20" s="779"/>
      <c r="CZ20" s="779"/>
      <c r="DA20" s="780"/>
      <c r="DB20" s="778"/>
      <c r="DC20" s="779"/>
      <c r="DD20" s="779"/>
      <c r="DE20" s="779"/>
      <c r="DF20" s="780"/>
      <c r="DG20" s="778"/>
      <c r="DH20" s="779"/>
      <c r="DI20" s="779"/>
      <c r="DJ20" s="779"/>
      <c r="DK20" s="780"/>
      <c r="DL20" s="778"/>
      <c r="DM20" s="779"/>
      <c r="DN20" s="779"/>
      <c r="DO20" s="779"/>
      <c r="DP20" s="780"/>
      <c r="DQ20" s="778"/>
      <c r="DR20" s="779"/>
      <c r="DS20" s="779"/>
      <c r="DT20" s="779"/>
      <c r="DU20" s="780"/>
      <c r="DV20" s="775"/>
      <c r="DW20" s="776"/>
      <c r="DX20" s="776"/>
      <c r="DY20" s="776"/>
      <c r="DZ20" s="781"/>
      <c r="EA20" s="228"/>
    </row>
    <row r="21" spans="1:131" s="229" customFormat="1" ht="26.25" customHeight="1" thickBot="1" x14ac:dyDescent="0.2">
      <c r="A21" s="232">
        <v>15</v>
      </c>
      <c r="B21" s="742"/>
      <c r="C21" s="743"/>
      <c r="D21" s="743"/>
      <c r="E21" s="743"/>
      <c r="F21" s="743"/>
      <c r="G21" s="743"/>
      <c r="H21" s="743"/>
      <c r="I21" s="743"/>
      <c r="J21" s="743"/>
      <c r="K21" s="743"/>
      <c r="L21" s="743"/>
      <c r="M21" s="743"/>
      <c r="N21" s="743"/>
      <c r="O21" s="743"/>
      <c r="P21" s="744"/>
      <c r="Q21" s="745"/>
      <c r="R21" s="746"/>
      <c r="S21" s="746"/>
      <c r="T21" s="746"/>
      <c r="U21" s="746"/>
      <c r="V21" s="746"/>
      <c r="W21" s="746"/>
      <c r="X21" s="746"/>
      <c r="Y21" s="746"/>
      <c r="Z21" s="746"/>
      <c r="AA21" s="746"/>
      <c r="AB21" s="746"/>
      <c r="AC21" s="746"/>
      <c r="AD21" s="746"/>
      <c r="AE21" s="747"/>
      <c r="AF21" s="748"/>
      <c r="AG21" s="749"/>
      <c r="AH21" s="749"/>
      <c r="AI21" s="749"/>
      <c r="AJ21" s="750"/>
      <c r="AK21" s="751"/>
      <c r="AL21" s="752"/>
      <c r="AM21" s="752"/>
      <c r="AN21" s="752"/>
      <c r="AO21" s="752"/>
      <c r="AP21" s="752"/>
      <c r="AQ21" s="752"/>
      <c r="AR21" s="752"/>
      <c r="AS21" s="752"/>
      <c r="AT21" s="752"/>
      <c r="AU21" s="773"/>
      <c r="AV21" s="773"/>
      <c r="AW21" s="773"/>
      <c r="AX21" s="773"/>
      <c r="AY21" s="774"/>
      <c r="AZ21" s="226"/>
      <c r="BA21" s="226"/>
      <c r="BB21" s="226"/>
      <c r="BC21" s="226"/>
      <c r="BD21" s="226"/>
      <c r="BE21" s="227"/>
      <c r="BF21" s="227"/>
      <c r="BG21" s="227"/>
      <c r="BH21" s="227"/>
      <c r="BI21" s="227"/>
      <c r="BJ21" s="227"/>
      <c r="BK21" s="227"/>
      <c r="BL21" s="227"/>
      <c r="BM21" s="227"/>
      <c r="BN21" s="227"/>
      <c r="BO21" s="227"/>
      <c r="BP21" s="227"/>
      <c r="BQ21" s="232">
        <v>15</v>
      </c>
      <c r="BR21" s="233"/>
      <c r="BS21" s="775"/>
      <c r="BT21" s="776"/>
      <c r="BU21" s="776"/>
      <c r="BV21" s="776"/>
      <c r="BW21" s="776"/>
      <c r="BX21" s="776"/>
      <c r="BY21" s="776"/>
      <c r="BZ21" s="776"/>
      <c r="CA21" s="776"/>
      <c r="CB21" s="776"/>
      <c r="CC21" s="776"/>
      <c r="CD21" s="776"/>
      <c r="CE21" s="776"/>
      <c r="CF21" s="776"/>
      <c r="CG21" s="777"/>
      <c r="CH21" s="778"/>
      <c r="CI21" s="779"/>
      <c r="CJ21" s="779"/>
      <c r="CK21" s="779"/>
      <c r="CL21" s="780"/>
      <c r="CM21" s="778"/>
      <c r="CN21" s="779"/>
      <c r="CO21" s="779"/>
      <c r="CP21" s="779"/>
      <c r="CQ21" s="780"/>
      <c r="CR21" s="778"/>
      <c r="CS21" s="779"/>
      <c r="CT21" s="779"/>
      <c r="CU21" s="779"/>
      <c r="CV21" s="780"/>
      <c r="CW21" s="778"/>
      <c r="CX21" s="779"/>
      <c r="CY21" s="779"/>
      <c r="CZ21" s="779"/>
      <c r="DA21" s="780"/>
      <c r="DB21" s="778"/>
      <c r="DC21" s="779"/>
      <c r="DD21" s="779"/>
      <c r="DE21" s="779"/>
      <c r="DF21" s="780"/>
      <c r="DG21" s="778"/>
      <c r="DH21" s="779"/>
      <c r="DI21" s="779"/>
      <c r="DJ21" s="779"/>
      <c r="DK21" s="780"/>
      <c r="DL21" s="778"/>
      <c r="DM21" s="779"/>
      <c r="DN21" s="779"/>
      <c r="DO21" s="779"/>
      <c r="DP21" s="780"/>
      <c r="DQ21" s="778"/>
      <c r="DR21" s="779"/>
      <c r="DS21" s="779"/>
      <c r="DT21" s="779"/>
      <c r="DU21" s="780"/>
      <c r="DV21" s="775"/>
      <c r="DW21" s="776"/>
      <c r="DX21" s="776"/>
      <c r="DY21" s="776"/>
      <c r="DZ21" s="781"/>
      <c r="EA21" s="228"/>
    </row>
    <row r="22" spans="1:131" s="229" customFormat="1" ht="26.25" customHeight="1" x14ac:dyDescent="0.15">
      <c r="A22" s="232">
        <v>16</v>
      </c>
      <c r="B22" s="742"/>
      <c r="C22" s="743"/>
      <c r="D22" s="743"/>
      <c r="E22" s="743"/>
      <c r="F22" s="743"/>
      <c r="G22" s="743"/>
      <c r="H22" s="743"/>
      <c r="I22" s="743"/>
      <c r="J22" s="743"/>
      <c r="K22" s="743"/>
      <c r="L22" s="743"/>
      <c r="M22" s="743"/>
      <c r="N22" s="743"/>
      <c r="O22" s="743"/>
      <c r="P22" s="744"/>
      <c r="Q22" s="792"/>
      <c r="R22" s="793"/>
      <c r="S22" s="793"/>
      <c r="T22" s="793"/>
      <c r="U22" s="793"/>
      <c r="V22" s="793"/>
      <c r="W22" s="793"/>
      <c r="X22" s="793"/>
      <c r="Y22" s="793"/>
      <c r="Z22" s="793"/>
      <c r="AA22" s="793"/>
      <c r="AB22" s="793"/>
      <c r="AC22" s="793"/>
      <c r="AD22" s="793"/>
      <c r="AE22" s="794"/>
      <c r="AF22" s="748"/>
      <c r="AG22" s="749"/>
      <c r="AH22" s="749"/>
      <c r="AI22" s="749"/>
      <c r="AJ22" s="750"/>
      <c r="AK22" s="795"/>
      <c r="AL22" s="796"/>
      <c r="AM22" s="796"/>
      <c r="AN22" s="796"/>
      <c r="AO22" s="796"/>
      <c r="AP22" s="796"/>
      <c r="AQ22" s="796"/>
      <c r="AR22" s="796"/>
      <c r="AS22" s="796"/>
      <c r="AT22" s="796"/>
      <c r="AU22" s="797"/>
      <c r="AV22" s="797"/>
      <c r="AW22" s="797"/>
      <c r="AX22" s="797"/>
      <c r="AY22" s="798"/>
      <c r="AZ22" s="799" t="s">
        <v>377</v>
      </c>
      <c r="BA22" s="799"/>
      <c r="BB22" s="799"/>
      <c r="BC22" s="799"/>
      <c r="BD22" s="800"/>
      <c r="BE22" s="227"/>
      <c r="BF22" s="227"/>
      <c r="BG22" s="227"/>
      <c r="BH22" s="227"/>
      <c r="BI22" s="227"/>
      <c r="BJ22" s="227"/>
      <c r="BK22" s="227"/>
      <c r="BL22" s="227"/>
      <c r="BM22" s="227"/>
      <c r="BN22" s="227"/>
      <c r="BO22" s="227"/>
      <c r="BP22" s="227"/>
      <c r="BQ22" s="232">
        <v>16</v>
      </c>
      <c r="BR22" s="233"/>
      <c r="BS22" s="775"/>
      <c r="BT22" s="776"/>
      <c r="BU22" s="776"/>
      <c r="BV22" s="776"/>
      <c r="BW22" s="776"/>
      <c r="BX22" s="776"/>
      <c r="BY22" s="776"/>
      <c r="BZ22" s="776"/>
      <c r="CA22" s="776"/>
      <c r="CB22" s="776"/>
      <c r="CC22" s="776"/>
      <c r="CD22" s="776"/>
      <c r="CE22" s="776"/>
      <c r="CF22" s="776"/>
      <c r="CG22" s="777"/>
      <c r="CH22" s="778"/>
      <c r="CI22" s="779"/>
      <c r="CJ22" s="779"/>
      <c r="CK22" s="779"/>
      <c r="CL22" s="780"/>
      <c r="CM22" s="778"/>
      <c r="CN22" s="779"/>
      <c r="CO22" s="779"/>
      <c r="CP22" s="779"/>
      <c r="CQ22" s="780"/>
      <c r="CR22" s="778"/>
      <c r="CS22" s="779"/>
      <c r="CT22" s="779"/>
      <c r="CU22" s="779"/>
      <c r="CV22" s="780"/>
      <c r="CW22" s="778"/>
      <c r="CX22" s="779"/>
      <c r="CY22" s="779"/>
      <c r="CZ22" s="779"/>
      <c r="DA22" s="780"/>
      <c r="DB22" s="778"/>
      <c r="DC22" s="779"/>
      <c r="DD22" s="779"/>
      <c r="DE22" s="779"/>
      <c r="DF22" s="780"/>
      <c r="DG22" s="778"/>
      <c r="DH22" s="779"/>
      <c r="DI22" s="779"/>
      <c r="DJ22" s="779"/>
      <c r="DK22" s="780"/>
      <c r="DL22" s="778"/>
      <c r="DM22" s="779"/>
      <c r="DN22" s="779"/>
      <c r="DO22" s="779"/>
      <c r="DP22" s="780"/>
      <c r="DQ22" s="778"/>
      <c r="DR22" s="779"/>
      <c r="DS22" s="779"/>
      <c r="DT22" s="779"/>
      <c r="DU22" s="780"/>
      <c r="DV22" s="775"/>
      <c r="DW22" s="776"/>
      <c r="DX22" s="776"/>
      <c r="DY22" s="776"/>
      <c r="DZ22" s="781"/>
      <c r="EA22" s="228"/>
    </row>
    <row r="23" spans="1:131" s="229" customFormat="1" ht="26.25" customHeight="1" thickBot="1" x14ac:dyDescent="0.2">
      <c r="A23" s="234" t="s">
        <v>378</v>
      </c>
      <c r="B23" s="782" t="s">
        <v>379</v>
      </c>
      <c r="C23" s="783"/>
      <c r="D23" s="783"/>
      <c r="E23" s="783"/>
      <c r="F23" s="783"/>
      <c r="G23" s="783"/>
      <c r="H23" s="783"/>
      <c r="I23" s="783"/>
      <c r="J23" s="783"/>
      <c r="K23" s="783"/>
      <c r="L23" s="783"/>
      <c r="M23" s="783"/>
      <c r="N23" s="783"/>
      <c r="O23" s="783"/>
      <c r="P23" s="784"/>
      <c r="Q23" s="785">
        <v>3008</v>
      </c>
      <c r="R23" s="786"/>
      <c r="S23" s="786"/>
      <c r="T23" s="786"/>
      <c r="U23" s="786"/>
      <c r="V23" s="786">
        <v>2605</v>
      </c>
      <c r="W23" s="786"/>
      <c r="X23" s="786"/>
      <c r="Y23" s="786"/>
      <c r="Z23" s="786"/>
      <c r="AA23" s="786">
        <v>403</v>
      </c>
      <c r="AB23" s="786"/>
      <c r="AC23" s="786"/>
      <c r="AD23" s="786"/>
      <c r="AE23" s="787"/>
      <c r="AF23" s="788">
        <v>400</v>
      </c>
      <c r="AG23" s="786"/>
      <c r="AH23" s="786"/>
      <c r="AI23" s="786"/>
      <c r="AJ23" s="789"/>
      <c r="AK23" s="790"/>
      <c r="AL23" s="791"/>
      <c r="AM23" s="791"/>
      <c r="AN23" s="791"/>
      <c r="AO23" s="791"/>
      <c r="AP23" s="786">
        <v>2941</v>
      </c>
      <c r="AQ23" s="786"/>
      <c r="AR23" s="786"/>
      <c r="AS23" s="786"/>
      <c r="AT23" s="786"/>
      <c r="AU23" s="802"/>
      <c r="AV23" s="802"/>
      <c r="AW23" s="802"/>
      <c r="AX23" s="802"/>
      <c r="AY23" s="803"/>
      <c r="AZ23" s="804" t="s">
        <v>122</v>
      </c>
      <c r="BA23" s="805"/>
      <c r="BB23" s="805"/>
      <c r="BC23" s="805"/>
      <c r="BD23" s="806"/>
      <c r="BE23" s="227"/>
      <c r="BF23" s="227"/>
      <c r="BG23" s="227"/>
      <c r="BH23" s="227"/>
      <c r="BI23" s="227"/>
      <c r="BJ23" s="227"/>
      <c r="BK23" s="227"/>
      <c r="BL23" s="227"/>
      <c r="BM23" s="227"/>
      <c r="BN23" s="227"/>
      <c r="BO23" s="227"/>
      <c r="BP23" s="227"/>
      <c r="BQ23" s="232">
        <v>17</v>
      </c>
      <c r="BR23" s="233"/>
      <c r="BS23" s="775"/>
      <c r="BT23" s="776"/>
      <c r="BU23" s="776"/>
      <c r="BV23" s="776"/>
      <c r="BW23" s="776"/>
      <c r="BX23" s="776"/>
      <c r="BY23" s="776"/>
      <c r="BZ23" s="776"/>
      <c r="CA23" s="776"/>
      <c r="CB23" s="776"/>
      <c r="CC23" s="776"/>
      <c r="CD23" s="776"/>
      <c r="CE23" s="776"/>
      <c r="CF23" s="776"/>
      <c r="CG23" s="777"/>
      <c r="CH23" s="778"/>
      <c r="CI23" s="779"/>
      <c r="CJ23" s="779"/>
      <c r="CK23" s="779"/>
      <c r="CL23" s="780"/>
      <c r="CM23" s="778"/>
      <c r="CN23" s="779"/>
      <c r="CO23" s="779"/>
      <c r="CP23" s="779"/>
      <c r="CQ23" s="780"/>
      <c r="CR23" s="778"/>
      <c r="CS23" s="779"/>
      <c r="CT23" s="779"/>
      <c r="CU23" s="779"/>
      <c r="CV23" s="780"/>
      <c r="CW23" s="778"/>
      <c r="CX23" s="779"/>
      <c r="CY23" s="779"/>
      <c r="CZ23" s="779"/>
      <c r="DA23" s="780"/>
      <c r="DB23" s="778"/>
      <c r="DC23" s="779"/>
      <c r="DD23" s="779"/>
      <c r="DE23" s="779"/>
      <c r="DF23" s="780"/>
      <c r="DG23" s="778"/>
      <c r="DH23" s="779"/>
      <c r="DI23" s="779"/>
      <c r="DJ23" s="779"/>
      <c r="DK23" s="780"/>
      <c r="DL23" s="778"/>
      <c r="DM23" s="779"/>
      <c r="DN23" s="779"/>
      <c r="DO23" s="779"/>
      <c r="DP23" s="780"/>
      <c r="DQ23" s="778"/>
      <c r="DR23" s="779"/>
      <c r="DS23" s="779"/>
      <c r="DT23" s="779"/>
      <c r="DU23" s="780"/>
      <c r="DV23" s="775"/>
      <c r="DW23" s="776"/>
      <c r="DX23" s="776"/>
      <c r="DY23" s="776"/>
      <c r="DZ23" s="781"/>
      <c r="EA23" s="228"/>
    </row>
    <row r="24" spans="1:131" s="229" customFormat="1" ht="26.25" customHeight="1" x14ac:dyDescent="0.15">
      <c r="A24" s="801" t="s">
        <v>380</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226"/>
      <c r="BA24" s="226"/>
      <c r="BB24" s="226"/>
      <c r="BC24" s="226"/>
      <c r="BD24" s="226"/>
      <c r="BE24" s="227"/>
      <c r="BF24" s="227"/>
      <c r="BG24" s="227"/>
      <c r="BH24" s="227"/>
      <c r="BI24" s="227"/>
      <c r="BJ24" s="227"/>
      <c r="BK24" s="227"/>
      <c r="BL24" s="227"/>
      <c r="BM24" s="227"/>
      <c r="BN24" s="227"/>
      <c r="BO24" s="227"/>
      <c r="BP24" s="227"/>
      <c r="BQ24" s="232">
        <v>18</v>
      </c>
      <c r="BR24" s="233"/>
      <c r="BS24" s="775"/>
      <c r="BT24" s="776"/>
      <c r="BU24" s="776"/>
      <c r="BV24" s="776"/>
      <c r="BW24" s="776"/>
      <c r="BX24" s="776"/>
      <c r="BY24" s="776"/>
      <c r="BZ24" s="776"/>
      <c r="CA24" s="776"/>
      <c r="CB24" s="776"/>
      <c r="CC24" s="776"/>
      <c r="CD24" s="776"/>
      <c r="CE24" s="776"/>
      <c r="CF24" s="776"/>
      <c r="CG24" s="777"/>
      <c r="CH24" s="778"/>
      <c r="CI24" s="779"/>
      <c r="CJ24" s="779"/>
      <c r="CK24" s="779"/>
      <c r="CL24" s="780"/>
      <c r="CM24" s="778"/>
      <c r="CN24" s="779"/>
      <c r="CO24" s="779"/>
      <c r="CP24" s="779"/>
      <c r="CQ24" s="780"/>
      <c r="CR24" s="778"/>
      <c r="CS24" s="779"/>
      <c r="CT24" s="779"/>
      <c r="CU24" s="779"/>
      <c r="CV24" s="780"/>
      <c r="CW24" s="778"/>
      <c r="CX24" s="779"/>
      <c r="CY24" s="779"/>
      <c r="CZ24" s="779"/>
      <c r="DA24" s="780"/>
      <c r="DB24" s="778"/>
      <c r="DC24" s="779"/>
      <c r="DD24" s="779"/>
      <c r="DE24" s="779"/>
      <c r="DF24" s="780"/>
      <c r="DG24" s="778"/>
      <c r="DH24" s="779"/>
      <c r="DI24" s="779"/>
      <c r="DJ24" s="779"/>
      <c r="DK24" s="780"/>
      <c r="DL24" s="778"/>
      <c r="DM24" s="779"/>
      <c r="DN24" s="779"/>
      <c r="DO24" s="779"/>
      <c r="DP24" s="780"/>
      <c r="DQ24" s="778"/>
      <c r="DR24" s="779"/>
      <c r="DS24" s="779"/>
      <c r="DT24" s="779"/>
      <c r="DU24" s="780"/>
      <c r="DV24" s="775"/>
      <c r="DW24" s="776"/>
      <c r="DX24" s="776"/>
      <c r="DY24" s="776"/>
      <c r="DZ24" s="781"/>
      <c r="EA24" s="228"/>
    </row>
    <row r="25" spans="1:131" ht="26.25" customHeight="1" thickBot="1" x14ac:dyDescent="0.2">
      <c r="A25" s="732" t="s">
        <v>381</v>
      </c>
      <c r="B25" s="732"/>
      <c r="C25" s="732"/>
      <c r="D25" s="732"/>
      <c r="E25" s="732"/>
      <c r="F25" s="732"/>
      <c r="G25" s="732"/>
      <c r="H25" s="732"/>
      <c r="I25" s="732"/>
      <c r="J25" s="732"/>
      <c r="K25" s="732"/>
      <c r="L25" s="732"/>
      <c r="M25" s="732"/>
      <c r="N25" s="732"/>
      <c r="O25" s="732"/>
      <c r="P25" s="732"/>
      <c r="Q25" s="732"/>
      <c r="R25" s="732"/>
      <c r="S25" s="732"/>
      <c r="T25" s="732"/>
      <c r="U25" s="732"/>
      <c r="V25" s="732"/>
      <c r="W25" s="732"/>
      <c r="X25" s="732"/>
      <c r="Y25" s="732"/>
      <c r="Z25" s="732"/>
      <c r="AA25" s="732"/>
      <c r="AB25" s="732"/>
      <c r="AC25" s="732"/>
      <c r="AD25" s="732"/>
      <c r="AE25" s="732"/>
      <c r="AF25" s="732"/>
      <c r="AG25" s="732"/>
      <c r="AH25" s="732"/>
      <c r="AI25" s="732"/>
      <c r="AJ25" s="732"/>
      <c r="AK25" s="732"/>
      <c r="AL25" s="732"/>
      <c r="AM25" s="732"/>
      <c r="AN25" s="732"/>
      <c r="AO25" s="732"/>
      <c r="AP25" s="732"/>
      <c r="AQ25" s="732"/>
      <c r="AR25" s="732"/>
      <c r="AS25" s="732"/>
      <c r="AT25" s="732"/>
      <c r="AU25" s="732"/>
      <c r="AV25" s="732"/>
      <c r="AW25" s="732"/>
      <c r="AX25" s="732"/>
      <c r="AY25" s="732"/>
      <c r="AZ25" s="732"/>
      <c r="BA25" s="732"/>
      <c r="BB25" s="732"/>
      <c r="BC25" s="732"/>
      <c r="BD25" s="732"/>
      <c r="BE25" s="732"/>
      <c r="BF25" s="732"/>
      <c r="BG25" s="732"/>
      <c r="BH25" s="732"/>
      <c r="BI25" s="732"/>
      <c r="BJ25" s="226"/>
      <c r="BK25" s="226"/>
      <c r="BL25" s="226"/>
      <c r="BM25" s="226"/>
      <c r="BN25" s="226"/>
      <c r="BO25" s="235"/>
      <c r="BP25" s="235"/>
      <c r="BQ25" s="232">
        <v>19</v>
      </c>
      <c r="BR25" s="233"/>
      <c r="BS25" s="775"/>
      <c r="BT25" s="776"/>
      <c r="BU25" s="776"/>
      <c r="BV25" s="776"/>
      <c r="BW25" s="776"/>
      <c r="BX25" s="776"/>
      <c r="BY25" s="776"/>
      <c r="BZ25" s="776"/>
      <c r="CA25" s="776"/>
      <c r="CB25" s="776"/>
      <c r="CC25" s="776"/>
      <c r="CD25" s="776"/>
      <c r="CE25" s="776"/>
      <c r="CF25" s="776"/>
      <c r="CG25" s="777"/>
      <c r="CH25" s="778"/>
      <c r="CI25" s="779"/>
      <c r="CJ25" s="779"/>
      <c r="CK25" s="779"/>
      <c r="CL25" s="780"/>
      <c r="CM25" s="778"/>
      <c r="CN25" s="779"/>
      <c r="CO25" s="779"/>
      <c r="CP25" s="779"/>
      <c r="CQ25" s="780"/>
      <c r="CR25" s="778"/>
      <c r="CS25" s="779"/>
      <c r="CT25" s="779"/>
      <c r="CU25" s="779"/>
      <c r="CV25" s="780"/>
      <c r="CW25" s="778"/>
      <c r="CX25" s="779"/>
      <c r="CY25" s="779"/>
      <c r="CZ25" s="779"/>
      <c r="DA25" s="780"/>
      <c r="DB25" s="778"/>
      <c r="DC25" s="779"/>
      <c r="DD25" s="779"/>
      <c r="DE25" s="779"/>
      <c r="DF25" s="780"/>
      <c r="DG25" s="778"/>
      <c r="DH25" s="779"/>
      <c r="DI25" s="779"/>
      <c r="DJ25" s="779"/>
      <c r="DK25" s="780"/>
      <c r="DL25" s="778"/>
      <c r="DM25" s="779"/>
      <c r="DN25" s="779"/>
      <c r="DO25" s="779"/>
      <c r="DP25" s="780"/>
      <c r="DQ25" s="778"/>
      <c r="DR25" s="779"/>
      <c r="DS25" s="779"/>
      <c r="DT25" s="779"/>
      <c r="DU25" s="780"/>
      <c r="DV25" s="775"/>
      <c r="DW25" s="776"/>
      <c r="DX25" s="776"/>
      <c r="DY25" s="776"/>
      <c r="DZ25" s="781"/>
      <c r="EA25" s="224"/>
    </row>
    <row r="26" spans="1:131" ht="26.25" customHeight="1" x14ac:dyDescent="0.15">
      <c r="A26" s="722" t="s">
        <v>356</v>
      </c>
      <c r="B26" s="723"/>
      <c r="C26" s="723"/>
      <c r="D26" s="723"/>
      <c r="E26" s="723"/>
      <c r="F26" s="723"/>
      <c r="G26" s="723"/>
      <c r="H26" s="723"/>
      <c r="I26" s="723"/>
      <c r="J26" s="723"/>
      <c r="K26" s="723"/>
      <c r="L26" s="723"/>
      <c r="M26" s="723"/>
      <c r="N26" s="723"/>
      <c r="O26" s="723"/>
      <c r="P26" s="724"/>
      <c r="Q26" s="718" t="s">
        <v>382</v>
      </c>
      <c r="R26" s="714"/>
      <c r="S26" s="714"/>
      <c r="T26" s="714"/>
      <c r="U26" s="715"/>
      <c r="V26" s="718" t="s">
        <v>383</v>
      </c>
      <c r="W26" s="714"/>
      <c r="X26" s="714"/>
      <c r="Y26" s="714"/>
      <c r="Z26" s="715"/>
      <c r="AA26" s="718" t="s">
        <v>384</v>
      </c>
      <c r="AB26" s="714"/>
      <c r="AC26" s="714"/>
      <c r="AD26" s="714"/>
      <c r="AE26" s="714"/>
      <c r="AF26" s="807" t="s">
        <v>385</v>
      </c>
      <c r="AG26" s="808"/>
      <c r="AH26" s="808"/>
      <c r="AI26" s="808"/>
      <c r="AJ26" s="809"/>
      <c r="AK26" s="714" t="s">
        <v>386</v>
      </c>
      <c r="AL26" s="714"/>
      <c r="AM26" s="714"/>
      <c r="AN26" s="714"/>
      <c r="AO26" s="715"/>
      <c r="AP26" s="718" t="s">
        <v>387</v>
      </c>
      <c r="AQ26" s="714"/>
      <c r="AR26" s="714"/>
      <c r="AS26" s="714"/>
      <c r="AT26" s="715"/>
      <c r="AU26" s="718" t="s">
        <v>388</v>
      </c>
      <c r="AV26" s="714"/>
      <c r="AW26" s="714"/>
      <c r="AX26" s="714"/>
      <c r="AY26" s="715"/>
      <c r="AZ26" s="718" t="s">
        <v>389</v>
      </c>
      <c r="BA26" s="714"/>
      <c r="BB26" s="714"/>
      <c r="BC26" s="714"/>
      <c r="BD26" s="715"/>
      <c r="BE26" s="718" t="s">
        <v>363</v>
      </c>
      <c r="BF26" s="714"/>
      <c r="BG26" s="714"/>
      <c r="BH26" s="714"/>
      <c r="BI26" s="720"/>
      <c r="BJ26" s="226"/>
      <c r="BK26" s="226"/>
      <c r="BL26" s="226"/>
      <c r="BM26" s="226"/>
      <c r="BN26" s="226"/>
      <c r="BO26" s="235"/>
      <c r="BP26" s="235"/>
      <c r="BQ26" s="232">
        <v>20</v>
      </c>
      <c r="BR26" s="233"/>
      <c r="BS26" s="775"/>
      <c r="BT26" s="776"/>
      <c r="BU26" s="776"/>
      <c r="BV26" s="776"/>
      <c r="BW26" s="776"/>
      <c r="BX26" s="776"/>
      <c r="BY26" s="776"/>
      <c r="BZ26" s="776"/>
      <c r="CA26" s="776"/>
      <c r="CB26" s="776"/>
      <c r="CC26" s="776"/>
      <c r="CD26" s="776"/>
      <c r="CE26" s="776"/>
      <c r="CF26" s="776"/>
      <c r="CG26" s="777"/>
      <c r="CH26" s="778"/>
      <c r="CI26" s="779"/>
      <c r="CJ26" s="779"/>
      <c r="CK26" s="779"/>
      <c r="CL26" s="780"/>
      <c r="CM26" s="778"/>
      <c r="CN26" s="779"/>
      <c r="CO26" s="779"/>
      <c r="CP26" s="779"/>
      <c r="CQ26" s="780"/>
      <c r="CR26" s="778"/>
      <c r="CS26" s="779"/>
      <c r="CT26" s="779"/>
      <c r="CU26" s="779"/>
      <c r="CV26" s="780"/>
      <c r="CW26" s="778"/>
      <c r="CX26" s="779"/>
      <c r="CY26" s="779"/>
      <c r="CZ26" s="779"/>
      <c r="DA26" s="780"/>
      <c r="DB26" s="778"/>
      <c r="DC26" s="779"/>
      <c r="DD26" s="779"/>
      <c r="DE26" s="779"/>
      <c r="DF26" s="780"/>
      <c r="DG26" s="778"/>
      <c r="DH26" s="779"/>
      <c r="DI26" s="779"/>
      <c r="DJ26" s="779"/>
      <c r="DK26" s="780"/>
      <c r="DL26" s="778"/>
      <c r="DM26" s="779"/>
      <c r="DN26" s="779"/>
      <c r="DO26" s="779"/>
      <c r="DP26" s="780"/>
      <c r="DQ26" s="778"/>
      <c r="DR26" s="779"/>
      <c r="DS26" s="779"/>
      <c r="DT26" s="779"/>
      <c r="DU26" s="780"/>
      <c r="DV26" s="775"/>
      <c r="DW26" s="776"/>
      <c r="DX26" s="776"/>
      <c r="DY26" s="776"/>
      <c r="DZ26" s="781"/>
      <c r="EA26" s="224"/>
    </row>
    <row r="27" spans="1:131" ht="26.25" customHeight="1" thickBot="1" x14ac:dyDescent="0.2">
      <c r="A27" s="725"/>
      <c r="B27" s="726"/>
      <c r="C27" s="726"/>
      <c r="D27" s="726"/>
      <c r="E27" s="726"/>
      <c r="F27" s="726"/>
      <c r="G27" s="726"/>
      <c r="H27" s="726"/>
      <c r="I27" s="726"/>
      <c r="J27" s="726"/>
      <c r="K27" s="726"/>
      <c r="L27" s="726"/>
      <c r="M27" s="726"/>
      <c r="N27" s="726"/>
      <c r="O27" s="726"/>
      <c r="P27" s="727"/>
      <c r="Q27" s="719"/>
      <c r="R27" s="716"/>
      <c r="S27" s="716"/>
      <c r="T27" s="716"/>
      <c r="U27" s="717"/>
      <c r="V27" s="719"/>
      <c r="W27" s="716"/>
      <c r="X27" s="716"/>
      <c r="Y27" s="716"/>
      <c r="Z27" s="717"/>
      <c r="AA27" s="719"/>
      <c r="AB27" s="716"/>
      <c r="AC27" s="716"/>
      <c r="AD27" s="716"/>
      <c r="AE27" s="716"/>
      <c r="AF27" s="810"/>
      <c r="AG27" s="811"/>
      <c r="AH27" s="811"/>
      <c r="AI27" s="811"/>
      <c r="AJ27" s="812"/>
      <c r="AK27" s="716"/>
      <c r="AL27" s="716"/>
      <c r="AM27" s="716"/>
      <c r="AN27" s="716"/>
      <c r="AO27" s="717"/>
      <c r="AP27" s="719"/>
      <c r="AQ27" s="716"/>
      <c r="AR27" s="716"/>
      <c r="AS27" s="716"/>
      <c r="AT27" s="717"/>
      <c r="AU27" s="719"/>
      <c r="AV27" s="716"/>
      <c r="AW27" s="716"/>
      <c r="AX27" s="716"/>
      <c r="AY27" s="717"/>
      <c r="AZ27" s="719"/>
      <c r="BA27" s="716"/>
      <c r="BB27" s="716"/>
      <c r="BC27" s="716"/>
      <c r="BD27" s="717"/>
      <c r="BE27" s="719"/>
      <c r="BF27" s="716"/>
      <c r="BG27" s="716"/>
      <c r="BH27" s="716"/>
      <c r="BI27" s="721"/>
      <c r="BJ27" s="226"/>
      <c r="BK27" s="226"/>
      <c r="BL27" s="226"/>
      <c r="BM27" s="226"/>
      <c r="BN27" s="226"/>
      <c r="BO27" s="235"/>
      <c r="BP27" s="235"/>
      <c r="BQ27" s="232">
        <v>21</v>
      </c>
      <c r="BR27" s="233"/>
      <c r="BS27" s="775"/>
      <c r="BT27" s="776"/>
      <c r="BU27" s="776"/>
      <c r="BV27" s="776"/>
      <c r="BW27" s="776"/>
      <c r="BX27" s="776"/>
      <c r="BY27" s="776"/>
      <c r="BZ27" s="776"/>
      <c r="CA27" s="776"/>
      <c r="CB27" s="776"/>
      <c r="CC27" s="776"/>
      <c r="CD27" s="776"/>
      <c r="CE27" s="776"/>
      <c r="CF27" s="776"/>
      <c r="CG27" s="777"/>
      <c r="CH27" s="778"/>
      <c r="CI27" s="779"/>
      <c r="CJ27" s="779"/>
      <c r="CK27" s="779"/>
      <c r="CL27" s="780"/>
      <c r="CM27" s="778"/>
      <c r="CN27" s="779"/>
      <c r="CO27" s="779"/>
      <c r="CP27" s="779"/>
      <c r="CQ27" s="780"/>
      <c r="CR27" s="778"/>
      <c r="CS27" s="779"/>
      <c r="CT27" s="779"/>
      <c r="CU27" s="779"/>
      <c r="CV27" s="780"/>
      <c r="CW27" s="778"/>
      <c r="CX27" s="779"/>
      <c r="CY27" s="779"/>
      <c r="CZ27" s="779"/>
      <c r="DA27" s="780"/>
      <c r="DB27" s="778"/>
      <c r="DC27" s="779"/>
      <c r="DD27" s="779"/>
      <c r="DE27" s="779"/>
      <c r="DF27" s="780"/>
      <c r="DG27" s="778"/>
      <c r="DH27" s="779"/>
      <c r="DI27" s="779"/>
      <c r="DJ27" s="779"/>
      <c r="DK27" s="780"/>
      <c r="DL27" s="778"/>
      <c r="DM27" s="779"/>
      <c r="DN27" s="779"/>
      <c r="DO27" s="779"/>
      <c r="DP27" s="780"/>
      <c r="DQ27" s="778"/>
      <c r="DR27" s="779"/>
      <c r="DS27" s="779"/>
      <c r="DT27" s="779"/>
      <c r="DU27" s="780"/>
      <c r="DV27" s="775"/>
      <c r="DW27" s="776"/>
      <c r="DX27" s="776"/>
      <c r="DY27" s="776"/>
      <c r="DZ27" s="781"/>
      <c r="EA27" s="224"/>
    </row>
    <row r="28" spans="1:131" ht="26.25" customHeight="1" thickTop="1" x14ac:dyDescent="0.15">
      <c r="A28" s="236">
        <v>1</v>
      </c>
      <c r="B28" s="753" t="s">
        <v>390</v>
      </c>
      <c r="C28" s="754"/>
      <c r="D28" s="754"/>
      <c r="E28" s="754"/>
      <c r="F28" s="754"/>
      <c r="G28" s="754"/>
      <c r="H28" s="754"/>
      <c r="I28" s="754"/>
      <c r="J28" s="754"/>
      <c r="K28" s="754"/>
      <c r="L28" s="754"/>
      <c r="M28" s="754"/>
      <c r="N28" s="754"/>
      <c r="O28" s="754"/>
      <c r="P28" s="755"/>
      <c r="Q28" s="815">
        <v>414</v>
      </c>
      <c r="R28" s="816"/>
      <c r="S28" s="816"/>
      <c r="T28" s="816"/>
      <c r="U28" s="816"/>
      <c r="V28" s="816">
        <v>413</v>
      </c>
      <c r="W28" s="816"/>
      <c r="X28" s="816"/>
      <c r="Y28" s="816"/>
      <c r="Z28" s="816"/>
      <c r="AA28" s="816">
        <v>0</v>
      </c>
      <c r="AB28" s="816"/>
      <c r="AC28" s="816"/>
      <c r="AD28" s="816"/>
      <c r="AE28" s="817"/>
      <c r="AF28" s="818">
        <v>0</v>
      </c>
      <c r="AG28" s="816"/>
      <c r="AH28" s="816"/>
      <c r="AI28" s="816"/>
      <c r="AJ28" s="819"/>
      <c r="AK28" s="820">
        <v>33</v>
      </c>
      <c r="AL28" s="821"/>
      <c r="AM28" s="821"/>
      <c r="AN28" s="821"/>
      <c r="AO28" s="821"/>
      <c r="AP28" s="821" t="s">
        <v>553</v>
      </c>
      <c r="AQ28" s="821"/>
      <c r="AR28" s="821"/>
      <c r="AS28" s="821"/>
      <c r="AT28" s="821"/>
      <c r="AU28" s="821" t="s">
        <v>553</v>
      </c>
      <c r="AV28" s="821"/>
      <c r="AW28" s="821"/>
      <c r="AX28" s="821"/>
      <c r="AY28" s="821"/>
      <c r="AZ28" s="822" t="s">
        <v>553</v>
      </c>
      <c r="BA28" s="822"/>
      <c r="BB28" s="822"/>
      <c r="BC28" s="822"/>
      <c r="BD28" s="822"/>
      <c r="BE28" s="813"/>
      <c r="BF28" s="813"/>
      <c r="BG28" s="813"/>
      <c r="BH28" s="813"/>
      <c r="BI28" s="814"/>
      <c r="BJ28" s="226"/>
      <c r="BK28" s="226"/>
      <c r="BL28" s="226"/>
      <c r="BM28" s="226"/>
      <c r="BN28" s="226"/>
      <c r="BO28" s="235"/>
      <c r="BP28" s="235"/>
      <c r="BQ28" s="232">
        <v>22</v>
      </c>
      <c r="BR28" s="233"/>
      <c r="BS28" s="775"/>
      <c r="BT28" s="776"/>
      <c r="BU28" s="776"/>
      <c r="BV28" s="776"/>
      <c r="BW28" s="776"/>
      <c r="BX28" s="776"/>
      <c r="BY28" s="776"/>
      <c r="BZ28" s="776"/>
      <c r="CA28" s="776"/>
      <c r="CB28" s="776"/>
      <c r="CC28" s="776"/>
      <c r="CD28" s="776"/>
      <c r="CE28" s="776"/>
      <c r="CF28" s="776"/>
      <c r="CG28" s="777"/>
      <c r="CH28" s="778"/>
      <c r="CI28" s="779"/>
      <c r="CJ28" s="779"/>
      <c r="CK28" s="779"/>
      <c r="CL28" s="780"/>
      <c r="CM28" s="778"/>
      <c r="CN28" s="779"/>
      <c r="CO28" s="779"/>
      <c r="CP28" s="779"/>
      <c r="CQ28" s="780"/>
      <c r="CR28" s="778"/>
      <c r="CS28" s="779"/>
      <c r="CT28" s="779"/>
      <c r="CU28" s="779"/>
      <c r="CV28" s="780"/>
      <c r="CW28" s="778"/>
      <c r="CX28" s="779"/>
      <c r="CY28" s="779"/>
      <c r="CZ28" s="779"/>
      <c r="DA28" s="780"/>
      <c r="DB28" s="778"/>
      <c r="DC28" s="779"/>
      <c r="DD28" s="779"/>
      <c r="DE28" s="779"/>
      <c r="DF28" s="780"/>
      <c r="DG28" s="778"/>
      <c r="DH28" s="779"/>
      <c r="DI28" s="779"/>
      <c r="DJ28" s="779"/>
      <c r="DK28" s="780"/>
      <c r="DL28" s="778"/>
      <c r="DM28" s="779"/>
      <c r="DN28" s="779"/>
      <c r="DO28" s="779"/>
      <c r="DP28" s="780"/>
      <c r="DQ28" s="778"/>
      <c r="DR28" s="779"/>
      <c r="DS28" s="779"/>
      <c r="DT28" s="779"/>
      <c r="DU28" s="780"/>
      <c r="DV28" s="775"/>
      <c r="DW28" s="776"/>
      <c r="DX28" s="776"/>
      <c r="DY28" s="776"/>
      <c r="DZ28" s="781"/>
      <c r="EA28" s="224"/>
    </row>
    <row r="29" spans="1:131" ht="26.25" customHeight="1" x14ac:dyDescent="0.15">
      <c r="A29" s="236">
        <v>2</v>
      </c>
      <c r="B29" s="742" t="s">
        <v>391</v>
      </c>
      <c r="C29" s="743"/>
      <c r="D29" s="743"/>
      <c r="E29" s="743"/>
      <c r="F29" s="743"/>
      <c r="G29" s="743"/>
      <c r="H29" s="743"/>
      <c r="I29" s="743"/>
      <c r="J29" s="743"/>
      <c r="K29" s="743"/>
      <c r="L29" s="743"/>
      <c r="M29" s="743"/>
      <c r="N29" s="743"/>
      <c r="O29" s="743"/>
      <c r="P29" s="744"/>
      <c r="Q29" s="745">
        <v>448</v>
      </c>
      <c r="R29" s="746"/>
      <c r="S29" s="746"/>
      <c r="T29" s="746"/>
      <c r="U29" s="746"/>
      <c r="V29" s="746">
        <v>447</v>
      </c>
      <c r="W29" s="746"/>
      <c r="X29" s="746"/>
      <c r="Y29" s="746"/>
      <c r="Z29" s="746"/>
      <c r="AA29" s="746">
        <v>1</v>
      </c>
      <c r="AB29" s="746"/>
      <c r="AC29" s="746"/>
      <c r="AD29" s="746"/>
      <c r="AE29" s="747"/>
      <c r="AF29" s="748">
        <v>1</v>
      </c>
      <c r="AG29" s="749"/>
      <c r="AH29" s="749"/>
      <c r="AI29" s="749"/>
      <c r="AJ29" s="750"/>
      <c r="AK29" s="827">
        <v>43</v>
      </c>
      <c r="AL29" s="823"/>
      <c r="AM29" s="823"/>
      <c r="AN29" s="823"/>
      <c r="AO29" s="823"/>
      <c r="AP29" s="823">
        <v>125</v>
      </c>
      <c r="AQ29" s="823"/>
      <c r="AR29" s="823"/>
      <c r="AS29" s="823"/>
      <c r="AT29" s="823"/>
      <c r="AU29" s="823">
        <v>10</v>
      </c>
      <c r="AV29" s="823"/>
      <c r="AW29" s="823"/>
      <c r="AX29" s="823"/>
      <c r="AY29" s="823"/>
      <c r="AZ29" s="824" t="s">
        <v>553</v>
      </c>
      <c r="BA29" s="824"/>
      <c r="BB29" s="824"/>
      <c r="BC29" s="824"/>
      <c r="BD29" s="824"/>
      <c r="BE29" s="825"/>
      <c r="BF29" s="825"/>
      <c r="BG29" s="825"/>
      <c r="BH29" s="825"/>
      <c r="BI29" s="826"/>
      <c r="BJ29" s="226"/>
      <c r="BK29" s="226"/>
      <c r="BL29" s="226"/>
      <c r="BM29" s="226"/>
      <c r="BN29" s="226"/>
      <c r="BO29" s="235"/>
      <c r="BP29" s="235"/>
      <c r="BQ29" s="232">
        <v>23</v>
      </c>
      <c r="BR29" s="233"/>
      <c r="BS29" s="775"/>
      <c r="BT29" s="776"/>
      <c r="BU29" s="776"/>
      <c r="BV29" s="776"/>
      <c r="BW29" s="776"/>
      <c r="BX29" s="776"/>
      <c r="BY29" s="776"/>
      <c r="BZ29" s="776"/>
      <c r="CA29" s="776"/>
      <c r="CB29" s="776"/>
      <c r="CC29" s="776"/>
      <c r="CD29" s="776"/>
      <c r="CE29" s="776"/>
      <c r="CF29" s="776"/>
      <c r="CG29" s="777"/>
      <c r="CH29" s="778"/>
      <c r="CI29" s="779"/>
      <c r="CJ29" s="779"/>
      <c r="CK29" s="779"/>
      <c r="CL29" s="780"/>
      <c r="CM29" s="778"/>
      <c r="CN29" s="779"/>
      <c r="CO29" s="779"/>
      <c r="CP29" s="779"/>
      <c r="CQ29" s="780"/>
      <c r="CR29" s="778"/>
      <c r="CS29" s="779"/>
      <c r="CT29" s="779"/>
      <c r="CU29" s="779"/>
      <c r="CV29" s="780"/>
      <c r="CW29" s="778"/>
      <c r="CX29" s="779"/>
      <c r="CY29" s="779"/>
      <c r="CZ29" s="779"/>
      <c r="DA29" s="780"/>
      <c r="DB29" s="778"/>
      <c r="DC29" s="779"/>
      <c r="DD29" s="779"/>
      <c r="DE29" s="779"/>
      <c r="DF29" s="780"/>
      <c r="DG29" s="778"/>
      <c r="DH29" s="779"/>
      <c r="DI29" s="779"/>
      <c r="DJ29" s="779"/>
      <c r="DK29" s="780"/>
      <c r="DL29" s="778"/>
      <c r="DM29" s="779"/>
      <c r="DN29" s="779"/>
      <c r="DO29" s="779"/>
      <c r="DP29" s="780"/>
      <c r="DQ29" s="778"/>
      <c r="DR29" s="779"/>
      <c r="DS29" s="779"/>
      <c r="DT29" s="779"/>
      <c r="DU29" s="780"/>
      <c r="DV29" s="775"/>
      <c r="DW29" s="776"/>
      <c r="DX29" s="776"/>
      <c r="DY29" s="776"/>
      <c r="DZ29" s="781"/>
      <c r="EA29" s="224"/>
    </row>
    <row r="30" spans="1:131" ht="26.25" customHeight="1" x14ac:dyDescent="0.15">
      <c r="A30" s="236">
        <v>3</v>
      </c>
      <c r="B30" s="742" t="s">
        <v>392</v>
      </c>
      <c r="C30" s="743"/>
      <c r="D30" s="743"/>
      <c r="E30" s="743"/>
      <c r="F30" s="743"/>
      <c r="G30" s="743"/>
      <c r="H30" s="743"/>
      <c r="I30" s="743"/>
      <c r="J30" s="743"/>
      <c r="K30" s="743"/>
      <c r="L30" s="743"/>
      <c r="M30" s="743"/>
      <c r="N30" s="743"/>
      <c r="O30" s="743"/>
      <c r="P30" s="744"/>
      <c r="Q30" s="745">
        <v>8</v>
      </c>
      <c r="R30" s="746"/>
      <c r="S30" s="746"/>
      <c r="T30" s="746"/>
      <c r="U30" s="746"/>
      <c r="V30" s="746">
        <v>4</v>
      </c>
      <c r="W30" s="746"/>
      <c r="X30" s="746"/>
      <c r="Y30" s="746"/>
      <c r="Z30" s="746"/>
      <c r="AA30" s="746">
        <v>4</v>
      </c>
      <c r="AB30" s="746"/>
      <c r="AC30" s="746"/>
      <c r="AD30" s="746"/>
      <c r="AE30" s="747"/>
      <c r="AF30" s="748">
        <v>4</v>
      </c>
      <c r="AG30" s="749"/>
      <c r="AH30" s="749"/>
      <c r="AI30" s="749"/>
      <c r="AJ30" s="750"/>
      <c r="AK30" s="827">
        <v>0</v>
      </c>
      <c r="AL30" s="823"/>
      <c r="AM30" s="823"/>
      <c r="AN30" s="823"/>
      <c r="AO30" s="823"/>
      <c r="AP30" s="823" t="s">
        <v>553</v>
      </c>
      <c r="AQ30" s="823"/>
      <c r="AR30" s="823"/>
      <c r="AS30" s="823"/>
      <c r="AT30" s="823"/>
      <c r="AU30" s="823" t="s">
        <v>553</v>
      </c>
      <c r="AV30" s="823"/>
      <c r="AW30" s="823"/>
      <c r="AX30" s="823"/>
      <c r="AY30" s="823"/>
      <c r="AZ30" s="824" t="s">
        <v>553</v>
      </c>
      <c r="BA30" s="824"/>
      <c r="BB30" s="824"/>
      <c r="BC30" s="824"/>
      <c r="BD30" s="824"/>
      <c r="BE30" s="825"/>
      <c r="BF30" s="825"/>
      <c r="BG30" s="825"/>
      <c r="BH30" s="825"/>
      <c r="BI30" s="826"/>
      <c r="BJ30" s="226"/>
      <c r="BK30" s="226"/>
      <c r="BL30" s="226"/>
      <c r="BM30" s="226"/>
      <c r="BN30" s="226"/>
      <c r="BO30" s="235"/>
      <c r="BP30" s="235"/>
      <c r="BQ30" s="232">
        <v>24</v>
      </c>
      <c r="BR30" s="233"/>
      <c r="BS30" s="775"/>
      <c r="BT30" s="776"/>
      <c r="BU30" s="776"/>
      <c r="BV30" s="776"/>
      <c r="BW30" s="776"/>
      <c r="BX30" s="776"/>
      <c r="BY30" s="776"/>
      <c r="BZ30" s="776"/>
      <c r="CA30" s="776"/>
      <c r="CB30" s="776"/>
      <c r="CC30" s="776"/>
      <c r="CD30" s="776"/>
      <c r="CE30" s="776"/>
      <c r="CF30" s="776"/>
      <c r="CG30" s="777"/>
      <c r="CH30" s="778"/>
      <c r="CI30" s="779"/>
      <c r="CJ30" s="779"/>
      <c r="CK30" s="779"/>
      <c r="CL30" s="780"/>
      <c r="CM30" s="778"/>
      <c r="CN30" s="779"/>
      <c r="CO30" s="779"/>
      <c r="CP30" s="779"/>
      <c r="CQ30" s="780"/>
      <c r="CR30" s="778"/>
      <c r="CS30" s="779"/>
      <c r="CT30" s="779"/>
      <c r="CU30" s="779"/>
      <c r="CV30" s="780"/>
      <c r="CW30" s="778"/>
      <c r="CX30" s="779"/>
      <c r="CY30" s="779"/>
      <c r="CZ30" s="779"/>
      <c r="DA30" s="780"/>
      <c r="DB30" s="778"/>
      <c r="DC30" s="779"/>
      <c r="DD30" s="779"/>
      <c r="DE30" s="779"/>
      <c r="DF30" s="780"/>
      <c r="DG30" s="778"/>
      <c r="DH30" s="779"/>
      <c r="DI30" s="779"/>
      <c r="DJ30" s="779"/>
      <c r="DK30" s="780"/>
      <c r="DL30" s="778"/>
      <c r="DM30" s="779"/>
      <c r="DN30" s="779"/>
      <c r="DO30" s="779"/>
      <c r="DP30" s="780"/>
      <c r="DQ30" s="778"/>
      <c r="DR30" s="779"/>
      <c r="DS30" s="779"/>
      <c r="DT30" s="779"/>
      <c r="DU30" s="780"/>
      <c r="DV30" s="775"/>
      <c r="DW30" s="776"/>
      <c r="DX30" s="776"/>
      <c r="DY30" s="776"/>
      <c r="DZ30" s="781"/>
      <c r="EA30" s="224"/>
    </row>
    <row r="31" spans="1:131" ht="26.25" customHeight="1" x14ac:dyDescent="0.15">
      <c r="A31" s="236">
        <v>4</v>
      </c>
      <c r="B31" s="742" t="s">
        <v>393</v>
      </c>
      <c r="C31" s="743"/>
      <c r="D31" s="743"/>
      <c r="E31" s="743"/>
      <c r="F31" s="743"/>
      <c r="G31" s="743"/>
      <c r="H31" s="743"/>
      <c r="I31" s="743"/>
      <c r="J31" s="743"/>
      <c r="K31" s="743"/>
      <c r="L31" s="743"/>
      <c r="M31" s="743"/>
      <c r="N31" s="743"/>
      <c r="O31" s="743"/>
      <c r="P31" s="744"/>
      <c r="Q31" s="745">
        <v>308</v>
      </c>
      <c r="R31" s="746"/>
      <c r="S31" s="746"/>
      <c r="T31" s="746"/>
      <c r="U31" s="746"/>
      <c r="V31" s="746">
        <v>267</v>
      </c>
      <c r="W31" s="746"/>
      <c r="X31" s="746"/>
      <c r="Y31" s="746"/>
      <c r="Z31" s="746"/>
      <c r="AA31" s="746">
        <v>41</v>
      </c>
      <c r="AB31" s="746"/>
      <c r="AC31" s="746"/>
      <c r="AD31" s="746"/>
      <c r="AE31" s="747"/>
      <c r="AF31" s="748">
        <v>41</v>
      </c>
      <c r="AG31" s="749"/>
      <c r="AH31" s="749"/>
      <c r="AI31" s="749"/>
      <c r="AJ31" s="750"/>
      <c r="AK31" s="827">
        <v>41</v>
      </c>
      <c r="AL31" s="823"/>
      <c r="AM31" s="823"/>
      <c r="AN31" s="823"/>
      <c r="AO31" s="823"/>
      <c r="AP31" s="823" t="s">
        <v>553</v>
      </c>
      <c r="AQ31" s="823"/>
      <c r="AR31" s="823"/>
      <c r="AS31" s="823"/>
      <c r="AT31" s="823"/>
      <c r="AU31" s="823" t="s">
        <v>553</v>
      </c>
      <c r="AV31" s="823"/>
      <c r="AW31" s="823"/>
      <c r="AX31" s="823"/>
      <c r="AY31" s="823"/>
      <c r="AZ31" s="824" t="s">
        <v>553</v>
      </c>
      <c r="BA31" s="824"/>
      <c r="BB31" s="824"/>
      <c r="BC31" s="824"/>
      <c r="BD31" s="824"/>
      <c r="BE31" s="825"/>
      <c r="BF31" s="825"/>
      <c r="BG31" s="825"/>
      <c r="BH31" s="825"/>
      <c r="BI31" s="826"/>
      <c r="BJ31" s="226"/>
      <c r="BK31" s="226"/>
      <c r="BL31" s="226"/>
      <c r="BM31" s="226"/>
      <c r="BN31" s="226"/>
      <c r="BO31" s="235"/>
      <c r="BP31" s="235"/>
      <c r="BQ31" s="232">
        <v>25</v>
      </c>
      <c r="BR31" s="233"/>
      <c r="BS31" s="775"/>
      <c r="BT31" s="776"/>
      <c r="BU31" s="776"/>
      <c r="BV31" s="776"/>
      <c r="BW31" s="776"/>
      <c r="BX31" s="776"/>
      <c r="BY31" s="776"/>
      <c r="BZ31" s="776"/>
      <c r="CA31" s="776"/>
      <c r="CB31" s="776"/>
      <c r="CC31" s="776"/>
      <c r="CD31" s="776"/>
      <c r="CE31" s="776"/>
      <c r="CF31" s="776"/>
      <c r="CG31" s="777"/>
      <c r="CH31" s="778"/>
      <c r="CI31" s="779"/>
      <c r="CJ31" s="779"/>
      <c r="CK31" s="779"/>
      <c r="CL31" s="780"/>
      <c r="CM31" s="778"/>
      <c r="CN31" s="779"/>
      <c r="CO31" s="779"/>
      <c r="CP31" s="779"/>
      <c r="CQ31" s="780"/>
      <c r="CR31" s="778"/>
      <c r="CS31" s="779"/>
      <c r="CT31" s="779"/>
      <c r="CU31" s="779"/>
      <c r="CV31" s="780"/>
      <c r="CW31" s="778"/>
      <c r="CX31" s="779"/>
      <c r="CY31" s="779"/>
      <c r="CZ31" s="779"/>
      <c r="DA31" s="780"/>
      <c r="DB31" s="778"/>
      <c r="DC31" s="779"/>
      <c r="DD31" s="779"/>
      <c r="DE31" s="779"/>
      <c r="DF31" s="780"/>
      <c r="DG31" s="778"/>
      <c r="DH31" s="779"/>
      <c r="DI31" s="779"/>
      <c r="DJ31" s="779"/>
      <c r="DK31" s="780"/>
      <c r="DL31" s="778"/>
      <c r="DM31" s="779"/>
      <c r="DN31" s="779"/>
      <c r="DO31" s="779"/>
      <c r="DP31" s="780"/>
      <c r="DQ31" s="778"/>
      <c r="DR31" s="779"/>
      <c r="DS31" s="779"/>
      <c r="DT31" s="779"/>
      <c r="DU31" s="780"/>
      <c r="DV31" s="775"/>
      <c r="DW31" s="776"/>
      <c r="DX31" s="776"/>
      <c r="DY31" s="776"/>
      <c r="DZ31" s="781"/>
      <c r="EA31" s="224"/>
    </row>
    <row r="32" spans="1:131" ht="26.25" customHeight="1" x14ac:dyDescent="0.15">
      <c r="A32" s="236">
        <v>5</v>
      </c>
      <c r="B32" s="742" t="s">
        <v>394</v>
      </c>
      <c r="C32" s="743"/>
      <c r="D32" s="743"/>
      <c r="E32" s="743"/>
      <c r="F32" s="743"/>
      <c r="G32" s="743"/>
      <c r="H32" s="743"/>
      <c r="I32" s="743"/>
      <c r="J32" s="743"/>
      <c r="K32" s="743"/>
      <c r="L32" s="743"/>
      <c r="M32" s="743"/>
      <c r="N32" s="743"/>
      <c r="O32" s="743"/>
      <c r="P32" s="744"/>
      <c r="Q32" s="745">
        <v>197</v>
      </c>
      <c r="R32" s="746"/>
      <c r="S32" s="746"/>
      <c r="T32" s="746"/>
      <c r="U32" s="746"/>
      <c r="V32" s="746">
        <v>191</v>
      </c>
      <c r="W32" s="746"/>
      <c r="X32" s="746"/>
      <c r="Y32" s="746"/>
      <c r="Z32" s="746"/>
      <c r="AA32" s="746">
        <v>5</v>
      </c>
      <c r="AB32" s="746"/>
      <c r="AC32" s="746"/>
      <c r="AD32" s="746"/>
      <c r="AE32" s="747"/>
      <c r="AF32" s="748">
        <v>0</v>
      </c>
      <c r="AG32" s="749"/>
      <c r="AH32" s="749"/>
      <c r="AI32" s="749"/>
      <c r="AJ32" s="750"/>
      <c r="AK32" s="827">
        <v>66</v>
      </c>
      <c r="AL32" s="823"/>
      <c r="AM32" s="823"/>
      <c r="AN32" s="823"/>
      <c r="AO32" s="823"/>
      <c r="AP32" s="823">
        <v>19</v>
      </c>
      <c r="AQ32" s="823"/>
      <c r="AR32" s="823"/>
      <c r="AS32" s="823"/>
      <c r="AT32" s="823"/>
      <c r="AU32" s="823">
        <v>7</v>
      </c>
      <c r="AV32" s="823"/>
      <c r="AW32" s="823"/>
      <c r="AX32" s="823"/>
      <c r="AY32" s="823"/>
      <c r="AZ32" s="824" t="s">
        <v>553</v>
      </c>
      <c r="BA32" s="824"/>
      <c r="BB32" s="824"/>
      <c r="BC32" s="824"/>
      <c r="BD32" s="824"/>
      <c r="BE32" s="825"/>
      <c r="BF32" s="825"/>
      <c r="BG32" s="825"/>
      <c r="BH32" s="825"/>
      <c r="BI32" s="826"/>
      <c r="BJ32" s="226"/>
      <c r="BK32" s="226"/>
      <c r="BL32" s="226"/>
      <c r="BM32" s="226"/>
      <c r="BN32" s="226"/>
      <c r="BO32" s="235"/>
      <c r="BP32" s="235"/>
      <c r="BQ32" s="232">
        <v>26</v>
      </c>
      <c r="BR32" s="233"/>
      <c r="BS32" s="775"/>
      <c r="BT32" s="776"/>
      <c r="BU32" s="776"/>
      <c r="BV32" s="776"/>
      <c r="BW32" s="776"/>
      <c r="BX32" s="776"/>
      <c r="BY32" s="776"/>
      <c r="BZ32" s="776"/>
      <c r="CA32" s="776"/>
      <c r="CB32" s="776"/>
      <c r="CC32" s="776"/>
      <c r="CD32" s="776"/>
      <c r="CE32" s="776"/>
      <c r="CF32" s="776"/>
      <c r="CG32" s="777"/>
      <c r="CH32" s="778"/>
      <c r="CI32" s="779"/>
      <c r="CJ32" s="779"/>
      <c r="CK32" s="779"/>
      <c r="CL32" s="780"/>
      <c r="CM32" s="778"/>
      <c r="CN32" s="779"/>
      <c r="CO32" s="779"/>
      <c r="CP32" s="779"/>
      <c r="CQ32" s="780"/>
      <c r="CR32" s="778"/>
      <c r="CS32" s="779"/>
      <c r="CT32" s="779"/>
      <c r="CU32" s="779"/>
      <c r="CV32" s="780"/>
      <c r="CW32" s="778"/>
      <c r="CX32" s="779"/>
      <c r="CY32" s="779"/>
      <c r="CZ32" s="779"/>
      <c r="DA32" s="780"/>
      <c r="DB32" s="778"/>
      <c r="DC32" s="779"/>
      <c r="DD32" s="779"/>
      <c r="DE32" s="779"/>
      <c r="DF32" s="780"/>
      <c r="DG32" s="778"/>
      <c r="DH32" s="779"/>
      <c r="DI32" s="779"/>
      <c r="DJ32" s="779"/>
      <c r="DK32" s="780"/>
      <c r="DL32" s="778"/>
      <c r="DM32" s="779"/>
      <c r="DN32" s="779"/>
      <c r="DO32" s="779"/>
      <c r="DP32" s="780"/>
      <c r="DQ32" s="778"/>
      <c r="DR32" s="779"/>
      <c r="DS32" s="779"/>
      <c r="DT32" s="779"/>
      <c r="DU32" s="780"/>
      <c r="DV32" s="775"/>
      <c r="DW32" s="776"/>
      <c r="DX32" s="776"/>
      <c r="DY32" s="776"/>
      <c r="DZ32" s="781"/>
      <c r="EA32" s="224"/>
    </row>
    <row r="33" spans="1:131" ht="26.25" customHeight="1" x14ac:dyDescent="0.15">
      <c r="A33" s="236">
        <v>6</v>
      </c>
      <c r="B33" s="742" t="s">
        <v>395</v>
      </c>
      <c r="C33" s="743"/>
      <c r="D33" s="743"/>
      <c r="E33" s="743"/>
      <c r="F33" s="743"/>
      <c r="G33" s="743"/>
      <c r="H33" s="743"/>
      <c r="I33" s="743"/>
      <c r="J33" s="743"/>
      <c r="K33" s="743"/>
      <c r="L33" s="743"/>
      <c r="M33" s="743"/>
      <c r="N33" s="743"/>
      <c r="O33" s="743"/>
      <c r="P33" s="744"/>
      <c r="Q33" s="745">
        <v>2</v>
      </c>
      <c r="R33" s="746"/>
      <c r="S33" s="746"/>
      <c r="T33" s="746"/>
      <c r="U33" s="746"/>
      <c r="V33" s="746">
        <v>0</v>
      </c>
      <c r="W33" s="746"/>
      <c r="X33" s="746"/>
      <c r="Y33" s="746"/>
      <c r="Z33" s="746"/>
      <c r="AA33" s="746">
        <v>2</v>
      </c>
      <c r="AB33" s="746"/>
      <c r="AC33" s="746"/>
      <c r="AD33" s="746"/>
      <c r="AE33" s="747"/>
      <c r="AF33" s="748">
        <v>2</v>
      </c>
      <c r="AG33" s="749"/>
      <c r="AH33" s="749"/>
      <c r="AI33" s="749"/>
      <c r="AJ33" s="750"/>
      <c r="AK33" s="827">
        <v>0</v>
      </c>
      <c r="AL33" s="823"/>
      <c r="AM33" s="823"/>
      <c r="AN33" s="823"/>
      <c r="AO33" s="823"/>
      <c r="AP33" s="823" t="s">
        <v>553</v>
      </c>
      <c r="AQ33" s="823"/>
      <c r="AR33" s="823"/>
      <c r="AS33" s="823"/>
      <c r="AT33" s="823"/>
      <c r="AU33" s="823" t="s">
        <v>553</v>
      </c>
      <c r="AV33" s="823"/>
      <c r="AW33" s="823"/>
      <c r="AX33" s="823"/>
      <c r="AY33" s="823"/>
      <c r="AZ33" s="824" t="s">
        <v>553</v>
      </c>
      <c r="BA33" s="824"/>
      <c r="BB33" s="824"/>
      <c r="BC33" s="824"/>
      <c r="BD33" s="824"/>
      <c r="BE33" s="825"/>
      <c r="BF33" s="825"/>
      <c r="BG33" s="825"/>
      <c r="BH33" s="825"/>
      <c r="BI33" s="826"/>
      <c r="BJ33" s="226"/>
      <c r="BK33" s="226"/>
      <c r="BL33" s="226"/>
      <c r="BM33" s="226"/>
      <c r="BN33" s="226"/>
      <c r="BO33" s="235"/>
      <c r="BP33" s="235"/>
      <c r="BQ33" s="232">
        <v>27</v>
      </c>
      <c r="BR33" s="233"/>
      <c r="BS33" s="775"/>
      <c r="BT33" s="776"/>
      <c r="BU33" s="776"/>
      <c r="BV33" s="776"/>
      <c r="BW33" s="776"/>
      <c r="BX33" s="776"/>
      <c r="BY33" s="776"/>
      <c r="BZ33" s="776"/>
      <c r="CA33" s="776"/>
      <c r="CB33" s="776"/>
      <c r="CC33" s="776"/>
      <c r="CD33" s="776"/>
      <c r="CE33" s="776"/>
      <c r="CF33" s="776"/>
      <c r="CG33" s="777"/>
      <c r="CH33" s="778"/>
      <c r="CI33" s="779"/>
      <c r="CJ33" s="779"/>
      <c r="CK33" s="779"/>
      <c r="CL33" s="780"/>
      <c r="CM33" s="778"/>
      <c r="CN33" s="779"/>
      <c r="CO33" s="779"/>
      <c r="CP33" s="779"/>
      <c r="CQ33" s="780"/>
      <c r="CR33" s="778"/>
      <c r="CS33" s="779"/>
      <c r="CT33" s="779"/>
      <c r="CU33" s="779"/>
      <c r="CV33" s="780"/>
      <c r="CW33" s="778"/>
      <c r="CX33" s="779"/>
      <c r="CY33" s="779"/>
      <c r="CZ33" s="779"/>
      <c r="DA33" s="780"/>
      <c r="DB33" s="778"/>
      <c r="DC33" s="779"/>
      <c r="DD33" s="779"/>
      <c r="DE33" s="779"/>
      <c r="DF33" s="780"/>
      <c r="DG33" s="778"/>
      <c r="DH33" s="779"/>
      <c r="DI33" s="779"/>
      <c r="DJ33" s="779"/>
      <c r="DK33" s="780"/>
      <c r="DL33" s="778"/>
      <c r="DM33" s="779"/>
      <c r="DN33" s="779"/>
      <c r="DO33" s="779"/>
      <c r="DP33" s="780"/>
      <c r="DQ33" s="778"/>
      <c r="DR33" s="779"/>
      <c r="DS33" s="779"/>
      <c r="DT33" s="779"/>
      <c r="DU33" s="780"/>
      <c r="DV33" s="775"/>
      <c r="DW33" s="776"/>
      <c r="DX33" s="776"/>
      <c r="DY33" s="776"/>
      <c r="DZ33" s="781"/>
      <c r="EA33" s="224"/>
    </row>
    <row r="34" spans="1:131" ht="26.25" customHeight="1" x14ac:dyDescent="0.15">
      <c r="A34" s="236">
        <v>7</v>
      </c>
      <c r="B34" s="742" t="s">
        <v>396</v>
      </c>
      <c r="C34" s="743"/>
      <c r="D34" s="743"/>
      <c r="E34" s="743"/>
      <c r="F34" s="743"/>
      <c r="G34" s="743"/>
      <c r="H34" s="743"/>
      <c r="I34" s="743"/>
      <c r="J34" s="743"/>
      <c r="K34" s="743"/>
      <c r="L34" s="743"/>
      <c r="M34" s="743"/>
      <c r="N34" s="743"/>
      <c r="O34" s="743"/>
      <c r="P34" s="744"/>
      <c r="Q34" s="745">
        <v>36</v>
      </c>
      <c r="R34" s="746"/>
      <c r="S34" s="746"/>
      <c r="T34" s="746"/>
      <c r="U34" s="746"/>
      <c r="V34" s="746">
        <v>36</v>
      </c>
      <c r="W34" s="746"/>
      <c r="X34" s="746"/>
      <c r="Y34" s="746"/>
      <c r="Z34" s="746"/>
      <c r="AA34" s="746">
        <v>0</v>
      </c>
      <c r="AB34" s="746"/>
      <c r="AC34" s="746"/>
      <c r="AD34" s="746"/>
      <c r="AE34" s="747"/>
      <c r="AF34" s="748">
        <v>0</v>
      </c>
      <c r="AG34" s="749"/>
      <c r="AH34" s="749"/>
      <c r="AI34" s="749"/>
      <c r="AJ34" s="750"/>
      <c r="AK34" s="827">
        <v>14</v>
      </c>
      <c r="AL34" s="823"/>
      <c r="AM34" s="823"/>
      <c r="AN34" s="823"/>
      <c r="AO34" s="823"/>
      <c r="AP34" s="823" t="s">
        <v>553</v>
      </c>
      <c r="AQ34" s="823"/>
      <c r="AR34" s="823"/>
      <c r="AS34" s="823"/>
      <c r="AT34" s="823"/>
      <c r="AU34" s="823" t="s">
        <v>553</v>
      </c>
      <c r="AV34" s="823"/>
      <c r="AW34" s="823"/>
      <c r="AX34" s="823"/>
      <c r="AY34" s="823"/>
      <c r="AZ34" s="824" t="s">
        <v>553</v>
      </c>
      <c r="BA34" s="824"/>
      <c r="BB34" s="824"/>
      <c r="BC34" s="824"/>
      <c r="BD34" s="824"/>
      <c r="BE34" s="825"/>
      <c r="BF34" s="825"/>
      <c r="BG34" s="825"/>
      <c r="BH34" s="825"/>
      <c r="BI34" s="826"/>
      <c r="BJ34" s="226"/>
      <c r="BK34" s="226"/>
      <c r="BL34" s="226"/>
      <c r="BM34" s="226"/>
      <c r="BN34" s="226"/>
      <c r="BO34" s="235"/>
      <c r="BP34" s="235"/>
      <c r="BQ34" s="232">
        <v>28</v>
      </c>
      <c r="BR34" s="233"/>
      <c r="BS34" s="775"/>
      <c r="BT34" s="776"/>
      <c r="BU34" s="776"/>
      <c r="BV34" s="776"/>
      <c r="BW34" s="776"/>
      <c r="BX34" s="776"/>
      <c r="BY34" s="776"/>
      <c r="BZ34" s="776"/>
      <c r="CA34" s="776"/>
      <c r="CB34" s="776"/>
      <c r="CC34" s="776"/>
      <c r="CD34" s="776"/>
      <c r="CE34" s="776"/>
      <c r="CF34" s="776"/>
      <c r="CG34" s="777"/>
      <c r="CH34" s="778"/>
      <c r="CI34" s="779"/>
      <c r="CJ34" s="779"/>
      <c r="CK34" s="779"/>
      <c r="CL34" s="780"/>
      <c r="CM34" s="778"/>
      <c r="CN34" s="779"/>
      <c r="CO34" s="779"/>
      <c r="CP34" s="779"/>
      <c r="CQ34" s="780"/>
      <c r="CR34" s="778"/>
      <c r="CS34" s="779"/>
      <c r="CT34" s="779"/>
      <c r="CU34" s="779"/>
      <c r="CV34" s="780"/>
      <c r="CW34" s="778"/>
      <c r="CX34" s="779"/>
      <c r="CY34" s="779"/>
      <c r="CZ34" s="779"/>
      <c r="DA34" s="780"/>
      <c r="DB34" s="778"/>
      <c r="DC34" s="779"/>
      <c r="DD34" s="779"/>
      <c r="DE34" s="779"/>
      <c r="DF34" s="780"/>
      <c r="DG34" s="778"/>
      <c r="DH34" s="779"/>
      <c r="DI34" s="779"/>
      <c r="DJ34" s="779"/>
      <c r="DK34" s="780"/>
      <c r="DL34" s="778"/>
      <c r="DM34" s="779"/>
      <c r="DN34" s="779"/>
      <c r="DO34" s="779"/>
      <c r="DP34" s="780"/>
      <c r="DQ34" s="778"/>
      <c r="DR34" s="779"/>
      <c r="DS34" s="779"/>
      <c r="DT34" s="779"/>
      <c r="DU34" s="780"/>
      <c r="DV34" s="775"/>
      <c r="DW34" s="776"/>
      <c r="DX34" s="776"/>
      <c r="DY34" s="776"/>
      <c r="DZ34" s="781"/>
      <c r="EA34" s="224"/>
    </row>
    <row r="35" spans="1:131" ht="26.25" customHeight="1" x14ac:dyDescent="0.15">
      <c r="A35" s="236">
        <v>8</v>
      </c>
      <c r="B35" s="742" t="s">
        <v>397</v>
      </c>
      <c r="C35" s="743"/>
      <c r="D35" s="743"/>
      <c r="E35" s="743"/>
      <c r="F35" s="743"/>
      <c r="G35" s="743"/>
      <c r="H35" s="743"/>
      <c r="I35" s="743"/>
      <c r="J35" s="743"/>
      <c r="K35" s="743"/>
      <c r="L35" s="743"/>
      <c r="M35" s="743"/>
      <c r="N35" s="743"/>
      <c r="O35" s="743"/>
      <c r="P35" s="744"/>
      <c r="Q35" s="745">
        <v>82</v>
      </c>
      <c r="R35" s="746"/>
      <c r="S35" s="746"/>
      <c r="T35" s="746"/>
      <c r="U35" s="746"/>
      <c r="V35" s="746">
        <v>82</v>
      </c>
      <c r="W35" s="746"/>
      <c r="X35" s="746"/>
      <c r="Y35" s="746"/>
      <c r="Z35" s="746"/>
      <c r="AA35" s="746">
        <v>0</v>
      </c>
      <c r="AB35" s="746"/>
      <c r="AC35" s="746"/>
      <c r="AD35" s="746"/>
      <c r="AE35" s="747"/>
      <c r="AF35" s="748">
        <v>0</v>
      </c>
      <c r="AG35" s="749"/>
      <c r="AH35" s="749"/>
      <c r="AI35" s="749"/>
      <c r="AJ35" s="750"/>
      <c r="AK35" s="827">
        <v>34</v>
      </c>
      <c r="AL35" s="823"/>
      <c r="AM35" s="823"/>
      <c r="AN35" s="823"/>
      <c r="AO35" s="823"/>
      <c r="AP35" s="823">
        <v>78</v>
      </c>
      <c r="AQ35" s="823"/>
      <c r="AR35" s="823"/>
      <c r="AS35" s="823"/>
      <c r="AT35" s="823"/>
      <c r="AU35" s="823">
        <v>47</v>
      </c>
      <c r="AV35" s="823"/>
      <c r="AW35" s="823"/>
      <c r="AX35" s="823"/>
      <c r="AY35" s="823"/>
      <c r="AZ35" s="824" t="s">
        <v>553</v>
      </c>
      <c r="BA35" s="824"/>
      <c r="BB35" s="824"/>
      <c r="BC35" s="824"/>
      <c r="BD35" s="824"/>
      <c r="BE35" s="825" t="s">
        <v>398</v>
      </c>
      <c r="BF35" s="825"/>
      <c r="BG35" s="825"/>
      <c r="BH35" s="825"/>
      <c r="BI35" s="826"/>
      <c r="BJ35" s="226"/>
      <c r="BK35" s="226"/>
      <c r="BL35" s="226"/>
      <c r="BM35" s="226"/>
      <c r="BN35" s="226"/>
      <c r="BO35" s="235"/>
      <c r="BP35" s="235"/>
      <c r="BQ35" s="232">
        <v>29</v>
      </c>
      <c r="BR35" s="233"/>
      <c r="BS35" s="775"/>
      <c r="BT35" s="776"/>
      <c r="BU35" s="776"/>
      <c r="BV35" s="776"/>
      <c r="BW35" s="776"/>
      <c r="BX35" s="776"/>
      <c r="BY35" s="776"/>
      <c r="BZ35" s="776"/>
      <c r="CA35" s="776"/>
      <c r="CB35" s="776"/>
      <c r="CC35" s="776"/>
      <c r="CD35" s="776"/>
      <c r="CE35" s="776"/>
      <c r="CF35" s="776"/>
      <c r="CG35" s="777"/>
      <c r="CH35" s="778"/>
      <c r="CI35" s="779"/>
      <c r="CJ35" s="779"/>
      <c r="CK35" s="779"/>
      <c r="CL35" s="780"/>
      <c r="CM35" s="778"/>
      <c r="CN35" s="779"/>
      <c r="CO35" s="779"/>
      <c r="CP35" s="779"/>
      <c r="CQ35" s="780"/>
      <c r="CR35" s="778"/>
      <c r="CS35" s="779"/>
      <c r="CT35" s="779"/>
      <c r="CU35" s="779"/>
      <c r="CV35" s="780"/>
      <c r="CW35" s="778"/>
      <c r="CX35" s="779"/>
      <c r="CY35" s="779"/>
      <c r="CZ35" s="779"/>
      <c r="DA35" s="780"/>
      <c r="DB35" s="778"/>
      <c r="DC35" s="779"/>
      <c r="DD35" s="779"/>
      <c r="DE35" s="779"/>
      <c r="DF35" s="780"/>
      <c r="DG35" s="778"/>
      <c r="DH35" s="779"/>
      <c r="DI35" s="779"/>
      <c r="DJ35" s="779"/>
      <c r="DK35" s="780"/>
      <c r="DL35" s="778"/>
      <c r="DM35" s="779"/>
      <c r="DN35" s="779"/>
      <c r="DO35" s="779"/>
      <c r="DP35" s="780"/>
      <c r="DQ35" s="778"/>
      <c r="DR35" s="779"/>
      <c r="DS35" s="779"/>
      <c r="DT35" s="779"/>
      <c r="DU35" s="780"/>
      <c r="DV35" s="775"/>
      <c r="DW35" s="776"/>
      <c r="DX35" s="776"/>
      <c r="DY35" s="776"/>
      <c r="DZ35" s="781"/>
      <c r="EA35" s="224"/>
    </row>
    <row r="36" spans="1:131" ht="26.25" customHeight="1" x14ac:dyDescent="0.15">
      <c r="A36" s="236">
        <v>9</v>
      </c>
      <c r="B36" s="742" t="s">
        <v>399</v>
      </c>
      <c r="C36" s="743"/>
      <c r="D36" s="743"/>
      <c r="E36" s="743"/>
      <c r="F36" s="743"/>
      <c r="G36" s="743"/>
      <c r="H36" s="743"/>
      <c r="I36" s="743"/>
      <c r="J36" s="743"/>
      <c r="K36" s="743"/>
      <c r="L36" s="743"/>
      <c r="M36" s="743"/>
      <c r="N36" s="743"/>
      <c r="O36" s="743"/>
      <c r="P36" s="744"/>
      <c r="Q36" s="745">
        <v>825</v>
      </c>
      <c r="R36" s="746"/>
      <c r="S36" s="746"/>
      <c r="T36" s="746"/>
      <c r="U36" s="746"/>
      <c r="V36" s="746">
        <v>766</v>
      </c>
      <c r="W36" s="746"/>
      <c r="X36" s="746"/>
      <c r="Y36" s="746"/>
      <c r="Z36" s="746"/>
      <c r="AA36" s="746">
        <v>59</v>
      </c>
      <c r="AB36" s="746"/>
      <c r="AC36" s="746"/>
      <c r="AD36" s="746"/>
      <c r="AE36" s="747"/>
      <c r="AF36" s="748">
        <v>59</v>
      </c>
      <c r="AG36" s="749"/>
      <c r="AH36" s="749"/>
      <c r="AI36" s="749"/>
      <c r="AJ36" s="750"/>
      <c r="AK36" s="827">
        <v>54</v>
      </c>
      <c r="AL36" s="823"/>
      <c r="AM36" s="823"/>
      <c r="AN36" s="823"/>
      <c r="AO36" s="823"/>
      <c r="AP36" s="823">
        <v>817</v>
      </c>
      <c r="AQ36" s="823"/>
      <c r="AR36" s="823"/>
      <c r="AS36" s="823"/>
      <c r="AT36" s="823"/>
      <c r="AU36" s="823">
        <v>135</v>
      </c>
      <c r="AV36" s="823"/>
      <c r="AW36" s="823"/>
      <c r="AX36" s="823"/>
      <c r="AY36" s="823"/>
      <c r="AZ36" s="824" t="s">
        <v>553</v>
      </c>
      <c r="BA36" s="824"/>
      <c r="BB36" s="824"/>
      <c r="BC36" s="824"/>
      <c r="BD36" s="824"/>
      <c r="BE36" s="825" t="s">
        <v>398</v>
      </c>
      <c r="BF36" s="825"/>
      <c r="BG36" s="825"/>
      <c r="BH36" s="825"/>
      <c r="BI36" s="826"/>
      <c r="BJ36" s="226"/>
      <c r="BK36" s="226"/>
      <c r="BL36" s="226"/>
      <c r="BM36" s="226"/>
      <c r="BN36" s="226"/>
      <c r="BO36" s="235"/>
      <c r="BP36" s="235"/>
      <c r="BQ36" s="232">
        <v>30</v>
      </c>
      <c r="BR36" s="233"/>
      <c r="BS36" s="775"/>
      <c r="BT36" s="776"/>
      <c r="BU36" s="776"/>
      <c r="BV36" s="776"/>
      <c r="BW36" s="776"/>
      <c r="BX36" s="776"/>
      <c r="BY36" s="776"/>
      <c r="BZ36" s="776"/>
      <c r="CA36" s="776"/>
      <c r="CB36" s="776"/>
      <c r="CC36" s="776"/>
      <c r="CD36" s="776"/>
      <c r="CE36" s="776"/>
      <c r="CF36" s="776"/>
      <c r="CG36" s="777"/>
      <c r="CH36" s="778"/>
      <c r="CI36" s="779"/>
      <c r="CJ36" s="779"/>
      <c r="CK36" s="779"/>
      <c r="CL36" s="780"/>
      <c r="CM36" s="778"/>
      <c r="CN36" s="779"/>
      <c r="CO36" s="779"/>
      <c r="CP36" s="779"/>
      <c r="CQ36" s="780"/>
      <c r="CR36" s="778"/>
      <c r="CS36" s="779"/>
      <c r="CT36" s="779"/>
      <c r="CU36" s="779"/>
      <c r="CV36" s="780"/>
      <c r="CW36" s="778"/>
      <c r="CX36" s="779"/>
      <c r="CY36" s="779"/>
      <c r="CZ36" s="779"/>
      <c r="DA36" s="780"/>
      <c r="DB36" s="778"/>
      <c r="DC36" s="779"/>
      <c r="DD36" s="779"/>
      <c r="DE36" s="779"/>
      <c r="DF36" s="780"/>
      <c r="DG36" s="778"/>
      <c r="DH36" s="779"/>
      <c r="DI36" s="779"/>
      <c r="DJ36" s="779"/>
      <c r="DK36" s="780"/>
      <c r="DL36" s="778"/>
      <c r="DM36" s="779"/>
      <c r="DN36" s="779"/>
      <c r="DO36" s="779"/>
      <c r="DP36" s="780"/>
      <c r="DQ36" s="778"/>
      <c r="DR36" s="779"/>
      <c r="DS36" s="779"/>
      <c r="DT36" s="779"/>
      <c r="DU36" s="780"/>
      <c r="DV36" s="775"/>
      <c r="DW36" s="776"/>
      <c r="DX36" s="776"/>
      <c r="DY36" s="776"/>
      <c r="DZ36" s="781"/>
      <c r="EA36" s="224"/>
    </row>
    <row r="37" spans="1:131" ht="26.25" customHeight="1" x14ac:dyDescent="0.15">
      <c r="A37" s="236">
        <v>10</v>
      </c>
      <c r="B37" s="742" t="s">
        <v>400</v>
      </c>
      <c r="C37" s="743"/>
      <c r="D37" s="743"/>
      <c r="E37" s="743"/>
      <c r="F37" s="743"/>
      <c r="G37" s="743"/>
      <c r="H37" s="743"/>
      <c r="I37" s="743"/>
      <c r="J37" s="743"/>
      <c r="K37" s="743"/>
      <c r="L37" s="743"/>
      <c r="M37" s="743"/>
      <c r="N37" s="743"/>
      <c r="O37" s="743"/>
      <c r="P37" s="744"/>
      <c r="Q37" s="745">
        <v>344</v>
      </c>
      <c r="R37" s="746"/>
      <c r="S37" s="746"/>
      <c r="T37" s="746"/>
      <c r="U37" s="746"/>
      <c r="V37" s="746">
        <v>344</v>
      </c>
      <c r="W37" s="746"/>
      <c r="X37" s="746"/>
      <c r="Y37" s="746"/>
      <c r="Z37" s="746"/>
      <c r="AA37" s="746">
        <v>0</v>
      </c>
      <c r="AB37" s="746"/>
      <c r="AC37" s="746"/>
      <c r="AD37" s="746"/>
      <c r="AE37" s="747"/>
      <c r="AF37" s="748">
        <v>0</v>
      </c>
      <c r="AG37" s="749"/>
      <c r="AH37" s="749"/>
      <c r="AI37" s="749"/>
      <c r="AJ37" s="750"/>
      <c r="AK37" s="827">
        <v>60</v>
      </c>
      <c r="AL37" s="823"/>
      <c r="AM37" s="823"/>
      <c r="AN37" s="823"/>
      <c r="AO37" s="823"/>
      <c r="AP37" s="823">
        <v>237</v>
      </c>
      <c r="AQ37" s="823"/>
      <c r="AR37" s="823"/>
      <c r="AS37" s="823"/>
      <c r="AT37" s="823"/>
      <c r="AU37" s="823">
        <v>237</v>
      </c>
      <c r="AV37" s="823"/>
      <c r="AW37" s="823"/>
      <c r="AX37" s="823"/>
      <c r="AY37" s="823"/>
      <c r="AZ37" s="824" t="s">
        <v>553</v>
      </c>
      <c r="BA37" s="824"/>
      <c r="BB37" s="824"/>
      <c r="BC37" s="824"/>
      <c r="BD37" s="824"/>
      <c r="BE37" s="825" t="s">
        <v>398</v>
      </c>
      <c r="BF37" s="825"/>
      <c r="BG37" s="825"/>
      <c r="BH37" s="825"/>
      <c r="BI37" s="826"/>
      <c r="BJ37" s="226"/>
      <c r="BK37" s="226"/>
      <c r="BL37" s="226"/>
      <c r="BM37" s="226"/>
      <c r="BN37" s="226"/>
      <c r="BO37" s="235"/>
      <c r="BP37" s="235"/>
      <c r="BQ37" s="232">
        <v>31</v>
      </c>
      <c r="BR37" s="233"/>
      <c r="BS37" s="775"/>
      <c r="BT37" s="776"/>
      <c r="BU37" s="776"/>
      <c r="BV37" s="776"/>
      <c r="BW37" s="776"/>
      <c r="BX37" s="776"/>
      <c r="BY37" s="776"/>
      <c r="BZ37" s="776"/>
      <c r="CA37" s="776"/>
      <c r="CB37" s="776"/>
      <c r="CC37" s="776"/>
      <c r="CD37" s="776"/>
      <c r="CE37" s="776"/>
      <c r="CF37" s="776"/>
      <c r="CG37" s="777"/>
      <c r="CH37" s="778"/>
      <c r="CI37" s="779"/>
      <c r="CJ37" s="779"/>
      <c r="CK37" s="779"/>
      <c r="CL37" s="780"/>
      <c r="CM37" s="778"/>
      <c r="CN37" s="779"/>
      <c r="CO37" s="779"/>
      <c r="CP37" s="779"/>
      <c r="CQ37" s="780"/>
      <c r="CR37" s="778"/>
      <c r="CS37" s="779"/>
      <c r="CT37" s="779"/>
      <c r="CU37" s="779"/>
      <c r="CV37" s="780"/>
      <c r="CW37" s="778"/>
      <c r="CX37" s="779"/>
      <c r="CY37" s="779"/>
      <c r="CZ37" s="779"/>
      <c r="DA37" s="780"/>
      <c r="DB37" s="778"/>
      <c r="DC37" s="779"/>
      <c r="DD37" s="779"/>
      <c r="DE37" s="779"/>
      <c r="DF37" s="780"/>
      <c r="DG37" s="778"/>
      <c r="DH37" s="779"/>
      <c r="DI37" s="779"/>
      <c r="DJ37" s="779"/>
      <c r="DK37" s="780"/>
      <c r="DL37" s="778"/>
      <c r="DM37" s="779"/>
      <c r="DN37" s="779"/>
      <c r="DO37" s="779"/>
      <c r="DP37" s="780"/>
      <c r="DQ37" s="778"/>
      <c r="DR37" s="779"/>
      <c r="DS37" s="779"/>
      <c r="DT37" s="779"/>
      <c r="DU37" s="780"/>
      <c r="DV37" s="775"/>
      <c r="DW37" s="776"/>
      <c r="DX37" s="776"/>
      <c r="DY37" s="776"/>
      <c r="DZ37" s="781"/>
      <c r="EA37" s="224"/>
    </row>
    <row r="38" spans="1:131" ht="26.25" customHeight="1" x14ac:dyDescent="0.15">
      <c r="A38" s="236">
        <v>11</v>
      </c>
      <c r="B38" s="742" t="s">
        <v>401</v>
      </c>
      <c r="C38" s="743"/>
      <c r="D38" s="743"/>
      <c r="E38" s="743"/>
      <c r="F38" s="743"/>
      <c r="G38" s="743"/>
      <c r="H38" s="743"/>
      <c r="I38" s="743"/>
      <c r="J38" s="743"/>
      <c r="K38" s="743"/>
      <c r="L38" s="743"/>
      <c r="M38" s="743"/>
      <c r="N38" s="743"/>
      <c r="O38" s="743"/>
      <c r="P38" s="744"/>
      <c r="Q38" s="745">
        <v>18</v>
      </c>
      <c r="R38" s="746"/>
      <c r="S38" s="746"/>
      <c r="T38" s="746"/>
      <c r="U38" s="746"/>
      <c r="V38" s="746">
        <v>18</v>
      </c>
      <c r="W38" s="746"/>
      <c r="X38" s="746"/>
      <c r="Y38" s="746"/>
      <c r="Z38" s="746"/>
      <c r="AA38" s="746">
        <v>0</v>
      </c>
      <c r="AB38" s="746"/>
      <c r="AC38" s="746"/>
      <c r="AD38" s="746"/>
      <c r="AE38" s="747"/>
      <c r="AF38" s="748">
        <v>0</v>
      </c>
      <c r="AG38" s="749"/>
      <c r="AH38" s="749"/>
      <c r="AI38" s="749"/>
      <c r="AJ38" s="750"/>
      <c r="AK38" s="827">
        <v>12</v>
      </c>
      <c r="AL38" s="823"/>
      <c r="AM38" s="823"/>
      <c r="AN38" s="823"/>
      <c r="AO38" s="823"/>
      <c r="AP38" s="823">
        <v>14</v>
      </c>
      <c r="AQ38" s="823"/>
      <c r="AR38" s="823"/>
      <c r="AS38" s="823"/>
      <c r="AT38" s="823"/>
      <c r="AU38" s="823">
        <v>14</v>
      </c>
      <c r="AV38" s="823"/>
      <c r="AW38" s="823"/>
      <c r="AX38" s="823"/>
      <c r="AY38" s="823"/>
      <c r="AZ38" s="824" t="s">
        <v>553</v>
      </c>
      <c r="BA38" s="824"/>
      <c r="BB38" s="824"/>
      <c r="BC38" s="824"/>
      <c r="BD38" s="824"/>
      <c r="BE38" s="825" t="s">
        <v>398</v>
      </c>
      <c r="BF38" s="825"/>
      <c r="BG38" s="825"/>
      <c r="BH38" s="825"/>
      <c r="BI38" s="826"/>
      <c r="BJ38" s="226"/>
      <c r="BK38" s="226"/>
      <c r="BL38" s="226"/>
      <c r="BM38" s="226"/>
      <c r="BN38" s="226"/>
      <c r="BO38" s="235"/>
      <c r="BP38" s="235"/>
      <c r="BQ38" s="232">
        <v>32</v>
      </c>
      <c r="BR38" s="233"/>
      <c r="BS38" s="775"/>
      <c r="BT38" s="776"/>
      <c r="BU38" s="776"/>
      <c r="BV38" s="776"/>
      <c r="BW38" s="776"/>
      <c r="BX38" s="776"/>
      <c r="BY38" s="776"/>
      <c r="BZ38" s="776"/>
      <c r="CA38" s="776"/>
      <c r="CB38" s="776"/>
      <c r="CC38" s="776"/>
      <c r="CD38" s="776"/>
      <c r="CE38" s="776"/>
      <c r="CF38" s="776"/>
      <c r="CG38" s="777"/>
      <c r="CH38" s="778"/>
      <c r="CI38" s="779"/>
      <c r="CJ38" s="779"/>
      <c r="CK38" s="779"/>
      <c r="CL38" s="780"/>
      <c r="CM38" s="778"/>
      <c r="CN38" s="779"/>
      <c r="CO38" s="779"/>
      <c r="CP38" s="779"/>
      <c r="CQ38" s="780"/>
      <c r="CR38" s="778"/>
      <c r="CS38" s="779"/>
      <c r="CT38" s="779"/>
      <c r="CU38" s="779"/>
      <c r="CV38" s="780"/>
      <c r="CW38" s="778"/>
      <c r="CX38" s="779"/>
      <c r="CY38" s="779"/>
      <c r="CZ38" s="779"/>
      <c r="DA38" s="780"/>
      <c r="DB38" s="778"/>
      <c r="DC38" s="779"/>
      <c r="DD38" s="779"/>
      <c r="DE38" s="779"/>
      <c r="DF38" s="780"/>
      <c r="DG38" s="778"/>
      <c r="DH38" s="779"/>
      <c r="DI38" s="779"/>
      <c r="DJ38" s="779"/>
      <c r="DK38" s="780"/>
      <c r="DL38" s="778"/>
      <c r="DM38" s="779"/>
      <c r="DN38" s="779"/>
      <c r="DO38" s="779"/>
      <c r="DP38" s="780"/>
      <c r="DQ38" s="778"/>
      <c r="DR38" s="779"/>
      <c r="DS38" s="779"/>
      <c r="DT38" s="779"/>
      <c r="DU38" s="780"/>
      <c r="DV38" s="775"/>
      <c r="DW38" s="776"/>
      <c r="DX38" s="776"/>
      <c r="DY38" s="776"/>
      <c r="DZ38" s="781"/>
      <c r="EA38" s="224"/>
    </row>
    <row r="39" spans="1:131" ht="26.25" customHeight="1" x14ac:dyDescent="0.15">
      <c r="A39" s="236">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748"/>
      <c r="AG39" s="749"/>
      <c r="AH39" s="749"/>
      <c r="AI39" s="749"/>
      <c r="AJ39" s="750"/>
      <c r="AK39" s="827"/>
      <c r="AL39" s="823"/>
      <c r="AM39" s="823"/>
      <c r="AN39" s="823"/>
      <c r="AO39" s="823"/>
      <c r="AP39" s="823"/>
      <c r="AQ39" s="823"/>
      <c r="AR39" s="823"/>
      <c r="AS39" s="823"/>
      <c r="AT39" s="823"/>
      <c r="AU39" s="823"/>
      <c r="AV39" s="823"/>
      <c r="AW39" s="823"/>
      <c r="AX39" s="823"/>
      <c r="AY39" s="823"/>
      <c r="AZ39" s="824"/>
      <c r="BA39" s="824"/>
      <c r="BB39" s="824"/>
      <c r="BC39" s="824"/>
      <c r="BD39" s="824"/>
      <c r="BE39" s="825"/>
      <c r="BF39" s="825"/>
      <c r="BG39" s="825"/>
      <c r="BH39" s="825"/>
      <c r="BI39" s="826"/>
      <c r="BJ39" s="226"/>
      <c r="BK39" s="226"/>
      <c r="BL39" s="226"/>
      <c r="BM39" s="226"/>
      <c r="BN39" s="226"/>
      <c r="BO39" s="235"/>
      <c r="BP39" s="235"/>
      <c r="BQ39" s="232">
        <v>33</v>
      </c>
      <c r="BR39" s="233"/>
      <c r="BS39" s="775"/>
      <c r="BT39" s="776"/>
      <c r="BU39" s="776"/>
      <c r="BV39" s="776"/>
      <c r="BW39" s="776"/>
      <c r="BX39" s="776"/>
      <c r="BY39" s="776"/>
      <c r="BZ39" s="776"/>
      <c r="CA39" s="776"/>
      <c r="CB39" s="776"/>
      <c r="CC39" s="776"/>
      <c r="CD39" s="776"/>
      <c r="CE39" s="776"/>
      <c r="CF39" s="776"/>
      <c r="CG39" s="777"/>
      <c r="CH39" s="778"/>
      <c r="CI39" s="779"/>
      <c r="CJ39" s="779"/>
      <c r="CK39" s="779"/>
      <c r="CL39" s="780"/>
      <c r="CM39" s="778"/>
      <c r="CN39" s="779"/>
      <c r="CO39" s="779"/>
      <c r="CP39" s="779"/>
      <c r="CQ39" s="780"/>
      <c r="CR39" s="778"/>
      <c r="CS39" s="779"/>
      <c r="CT39" s="779"/>
      <c r="CU39" s="779"/>
      <c r="CV39" s="780"/>
      <c r="CW39" s="778"/>
      <c r="CX39" s="779"/>
      <c r="CY39" s="779"/>
      <c r="CZ39" s="779"/>
      <c r="DA39" s="780"/>
      <c r="DB39" s="778"/>
      <c r="DC39" s="779"/>
      <c r="DD39" s="779"/>
      <c r="DE39" s="779"/>
      <c r="DF39" s="780"/>
      <c r="DG39" s="778"/>
      <c r="DH39" s="779"/>
      <c r="DI39" s="779"/>
      <c r="DJ39" s="779"/>
      <c r="DK39" s="780"/>
      <c r="DL39" s="778"/>
      <c r="DM39" s="779"/>
      <c r="DN39" s="779"/>
      <c r="DO39" s="779"/>
      <c r="DP39" s="780"/>
      <c r="DQ39" s="778"/>
      <c r="DR39" s="779"/>
      <c r="DS39" s="779"/>
      <c r="DT39" s="779"/>
      <c r="DU39" s="780"/>
      <c r="DV39" s="775"/>
      <c r="DW39" s="776"/>
      <c r="DX39" s="776"/>
      <c r="DY39" s="776"/>
      <c r="DZ39" s="781"/>
      <c r="EA39" s="224"/>
    </row>
    <row r="40" spans="1:131" ht="26.25" customHeight="1" x14ac:dyDescent="0.15">
      <c r="A40" s="232">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748"/>
      <c r="AG40" s="749"/>
      <c r="AH40" s="749"/>
      <c r="AI40" s="749"/>
      <c r="AJ40" s="750"/>
      <c r="AK40" s="827"/>
      <c r="AL40" s="823"/>
      <c r="AM40" s="823"/>
      <c r="AN40" s="823"/>
      <c r="AO40" s="823"/>
      <c r="AP40" s="823"/>
      <c r="AQ40" s="823"/>
      <c r="AR40" s="823"/>
      <c r="AS40" s="823"/>
      <c r="AT40" s="823"/>
      <c r="AU40" s="823"/>
      <c r="AV40" s="823"/>
      <c r="AW40" s="823"/>
      <c r="AX40" s="823"/>
      <c r="AY40" s="823"/>
      <c r="AZ40" s="824"/>
      <c r="BA40" s="824"/>
      <c r="BB40" s="824"/>
      <c r="BC40" s="824"/>
      <c r="BD40" s="824"/>
      <c r="BE40" s="825"/>
      <c r="BF40" s="825"/>
      <c r="BG40" s="825"/>
      <c r="BH40" s="825"/>
      <c r="BI40" s="826"/>
      <c r="BJ40" s="226"/>
      <c r="BK40" s="226"/>
      <c r="BL40" s="226"/>
      <c r="BM40" s="226"/>
      <c r="BN40" s="226"/>
      <c r="BO40" s="235"/>
      <c r="BP40" s="235"/>
      <c r="BQ40" s="232">
        <v>34</v>
      </c>
      <c r="BR40" s="233"/>
      <c r="BS40" s="775"/>
      <c r="BT40" s="776"/>
      <c r="BU40" s="776"/>
      <c r="BV40" s="776"/>
      <c r="BW40" s="776"/>
      <c r="BX40" s="776"/>
      <c r="BY40" s="776"/>
      <c r="BZ40" s="776"/>
      <c r="CA40" s="776"/>
      <c r="CB40" s="776"/>
      <c r="CC40" s="776"/>
      <c r="CD40" s="776"/>
      <c r="CE40" s="776"/>
      <c r="CF40" s="776"/>
      <c r="CG40" s="777"/>
      <c r="CH40" s="778"/>
      <c r="CI40" s="779"/>
      <c r="CJ40" s="779"/>
      <c r="CK40" s="779"/>
      <c r="CL40" s="780"/>
      <c r="CM40" s="778"/>
      <c r="CN40" s="779"/>
      <c r="CO40" s="779"/>
      <c r="CP40" s="779"/>
      <c r="CQ40" s="780"/>
      <c r="CR40" s="778"/>
      <c r="CS40" s="779"/>
      <c r="CT40" s="779"/>
      <c r="CU40" s="779"/>
      <c r="CV40" s="780"/>
      <c r="CW40" s="778"/>
      <c r="CX40" s="779"/>
      <c r="CY40" s="779"/>
      <c r="CZ40" s="779"/>
      <c r="DA40" s="780"/>
      <c r="DB40" s="778"/>
      <c r="DC40" s="779"/>
      <c r="DD40" s="779"/>
      <c r="DE40" s="779"/>
      <c r="DF40" s="780"/>
      <c r="DG40" s="778"/>
      <c r="DH40" s="779"/>
      <c r="DI40" s="779"/>
      <c r="DJ40" s="779"/>
      <c r="DK40" s="780"/>
      <c r="DL40" s="778"/>
      <c r="DM40" s="779"/>
      <c r="DN40" s="779"/>
      <c r="DO40" s="779"/>
      <c r="DP40" s="780"/>
      <c r="DQ40" s="778"/>
      <c r="DR40" s="779"/>
      <c r="DS40" s="779"/>
      <c r="DT40" s="779"/>
      <c r="DU40" s="780"/>
      <c r="DV40" s="775"/>
      <c r="DW40" s="776"/>
      <c r="DX40" s="776"/>
      <c r="DY40" s="776"/>
      <c r="DZ40" s="781"/>
      <c r="EA40" s="224"/>
    </row>
    <row r="41" spans="1:131" ht="26.25" customHeight="1" x14ac:dyDescent="0.15">
      <c r="A41" s="232">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748"/>
      <c r="AG41" s="749"/>
      <c r="AH41" s="749"/>
      <c r="AI41" s="749"/>
      <c r="AJ41" s="750"/>
      <c r="AK41" s="827"/>
      <c r="AL41" s="823"/>
      <c r="AM41" s="823"/>
      <c r="AN41" s="823"/>
      <c r="AO41" s="823"/>
      <c r="AP41" s="823"/>
      <c r="AQ41" s="823"/>
      <c r="AR41" s="823"/>
      <c r="AS41" s="823"/>
      <c r="AT41" s="823"/>
      <c r="AU41" s="823"/>
      <c r="AV41" s="823"/>
      <c r="AW41" s="823"/>
      <c r="AX41" s="823"/>
      <c r="AY41" s="823"/>
      <c r="AZ41" s="824"/>
      <c r="BA41" s="824"/>
      <c r="BB41" s="824"/>
      <c r="BC41" s="824"/>
      <c r="BD41" s="824"/>
      <c r="BE41" s="825"/>
      <c r="BF41" s="825"/>
      <c r="BG41" s="825"/>
      <c r="BH41" s="825"/>
      <c r="BI41" s="826"/>
      <c r="BJ41" s="226"/>
      <c r="BK41" s="226"/>
      <c r="BL41" s="226"/>
      <c r="BM41" s="226"/>
      <c r="BN41" s="226"/>
      <c r="BO41" s="235"/>
      <c r="BP41" s="235"/>
      <c r="BQ41" s="232">
        <v>35</v>
      </c>
      <c r="BR41" s="233"/>
      <c r="BS41" s="775"/>
      <c r="BT41" s="776"/>
      <c r="BU41" s="776"/>
      <c r="BV41" s="776"/>
      <c r="BW41" s="776"/>
      <c r="BX41" s="776"/>
      <c r="BY41" s="776"/>
      <c r="BZ41" s="776"/>
      <c r="CA41" s="776"/>
      <c r="CB41" s="776"/>
      <c r="CC41" s="776"/>
      <c r="CD41" s="776"/>
      <c r="CE41" s="776"/>
      <c r="CF41" s="776"/>
      <c r="CG41" s="777"/>
      <c r="CH41" s="778"/>
      <c r="CI41" s="779"/>
      <c r="CJ41" s="779"/>
      <c r="CK41" s="779"/>
      <c r="CL41" s="780"/>
      <c r="CM41" s="778"/>
      <c r="CN41" s="779"/>
      <c r="CO41" s="779"/>
      <c r="CP41" s="779"/>
      <c r="CQ41" s="780"/>
      <c r="CR41" s="778"/>
      <c r="CS41" s="779"/>
      <c r="CT41" s="779"/>
      <c r="CU41" s="779"/>
      <c r="CV41" s="780"/>
      <c r="CW41" s="778"/>
      <c r="CX41" s="779"/>
      <c r="CY41" s="779"/>
      <c r="CZ41" s="779"/>
      <c r="DA41" s="780"/>
      <c r="DB41" s="778"/>
      <c r="DC41" s="779"/>
      <c r="DD41" s="779"/>
      <c r="DE41" s="779"/>
      <c r="DF41" s="780"/>
      <c r="DG41" s="778"/>
      <c r="DH41" s="779"/>
      <c r="DI41" s="779"/>
      <c r="DJ41" s="779"/>
      <c r="DK41" s="780"/>
      <c r="DL41" s="778"/>
      <c r="DM41" s="779"/>
      <c r="DN41" s="779"/>
      <c r="DO41" s="779"/>
      <c r="DP41" s="780"/>
      <c r="DQ41" s="778"/>
      <c r="DR41" s="779"/>
      <c r="DS41" s="779"/>
      <c r="DT41" s="779"/>
      <c r="DU41" s="780"/>
      <c r="DV41" s="775"/>
      <c r="DW41" s="776"/>
      <c r="DX41" s="776"/>
      <c r="DY41" s="776"/>
      <c r="DZ41" s="781"/>
      <c r="EA41" s="224"/>
    </row>
    <row r="42" spans="1:131" ht="26.25" customHeight="1" x14ac:dyDescent="0.15">
      <c r="A42" s="232">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748"/>
      <c r="AG42" s="749"/>
      <c r="AH42" s="749"/>
      <c r="AI42" s="749"/>
      <c r="AJ42" s="750"/>
      <c r="AK42" s="827"/>
      <c r="AL42" s="823"/>
      <c r="AM42" s="823"/>
      <c r="AN42" s="823"/>
      <c r="AO42" s="823"/>
      <c r="AP42" s="823"/>
      <c r="AQ42" s="823"/>
      <c r="AR42" s="823"/>
      <c r="AS42" s="823"/>
      <c r="AT42" s="823"/>
      <c r="AU42" s="823"/>
      <c r="AV42" s="823"/>
      <c r="AW42" s="823"/>
      <c r="AX42" s="823"/>
      <c r="AY42" s="823"/>
      <c r="AZ42" s="824"/>
      <c r="BA42" s="824"/>
      <c r="BB42" s="824"/>
      <c r="BC42" s="824"/>
      <c r="BD42" s="824"/>
      <c r="BE42" s="825"/>
      <c r="BF42" s="825"/>
      <c r="BG42" s="825"/>
      <c r="BH42" s="825"/>
      <c r="BI42" s="826"/>
      <c r="BJ42" s="226"/>
      <c r="BK42" s="226"/>
      <c r="BL42" s="226"/>
      <c r="BM42" s="226"/>
      <c r="BN42" s="226"/>
      <c r="BO42" s="235"/>
      <c r="BP42" s="235"/>
      <c r="BQ42" s="232">
        <v>36</v>
      </c>
      <c r="BR42" s="233"/>
      <c r="BS42" s="775"/>
      <c r="BT42" s="776"/>
      <c r="BU42" s="776"/>
      <c r="BV42" s="776"/>
      <c r="BW42" s="776"/>
      <c r="BX42" s="776"/>
      <c r="BY42" s="776"/>
      <c r="BZ42" s="776"/>
      <c r="CA42" s="776"/>
      <c r="CB42" s="776"/>
      <c r="CC42" s="776"/>
      <c r="CD42" s="776"/>
      <c r="CE42" s="776"/>
      <c r="CF42" s="776"/>
      <c r="CG42" s="777"/>
      <c r="CH42" s="778"/>
      <c r="CI42" s="779"/>
      <c r="CJ42" s="779"/>
      <c r="CK42" s="779"/>
      <c r="CL42" s="780"/>
      <c r="CM42" s="778"/>
      <c r="CN42" s="779"/>
      <c r="CO42" s="779"/>
      <c r="CP42" s="779"/>
      <c r="CQ42" s="780"/>
      <c r="CR42" s="778"/>
      <c r="CS42" s="779"/>
      <c r="CT42" s="779"/>
      <c r="CU42" s="779"/>
      <c r="CV42" s="780"/>
      <c r="CW42" s="778"/>
      <c r="CX42" s="779"/>
      <c r="CY42" s="779"/>
      <c r="CZ42" s="779"/>
      <c r="DA42" s="780"/>
      <c r="DB42" s="778"/>
      <c r="DC42" s="779"/>
      <c r="DD42" s="779"/>
      <c r="DE42" s="779"/>
      <c r="DF42" s="780"/>
      <c r="DG42" s="778"/>
      <c r="DH42" s="779"/>
      <c r="DI42" s="779"/>
      <c r="DJ42" s="779"/>
      <c r="DK42" s="780"/>
      <c r="DL42" s="778"/>
      <c r="DM42" s="779"/>
      <c r="DN42" s="779"/>
      <c r="DO42" s="779"/>
      <c r="DP42" s="780"/>
      <c r="DQ42" s="778"/>
      <c r="DR42" s="779"/>
      <c r="DS42" s="779"/>
      <c r="DT42" s="779"/>
      <c r="DU42" s="780"/>
      <c r="DV42" s="775"/>
      <c r="DW42" s="776"/>
      <c r="DX42" s="776"/>
      <c r="DY42" s="776"/>
      <c r="DZ42" s="781"/>
      <c r="EA42" s="224"/>
    </row>
    <row r="43" spans="1:131" ht="26.25" customHeight="1" x14ac:dyDescent="0.15">
      <c r="A43" s="232">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748"/>
      <c r="AG43" s="749"/>
      <c r="AH43" s="749"/>
      <c r="AI43" s="749"/>
      <c r="AJ43" s="750"/>
      <c r="AK43" s="827"/>
      <c r="AL43" s="823"/>
      <c r="AM43" s="823"/>
      <c r="AN43" s="823"/>
      <c r="AO43" s="823"/>
      <c r="AP43" s="823"/>
      <c r="AQ43" s="823"/>
      <c r="AR43" s="823"/>
      <c r="AS43" s="823"/>
      <c r="AT43" s="823"/>
      <c r="AU43" s="823"/>
      <c r="AV43" s="823"/>
      <c r="AW43" s="823"/>
      <c r="AX43" s="823"/>
      <c r="AY43" s="823"/>
      <c r="AZ43" s="824"/>
      <c r="BA43" s="824"/>
      <c r="BB43" s="824"/>
      <c r="BC43" s="824"/>
      <c r="BD43" s="824"/>
      <c r="BE43" s="825"/>
      <c r="BF43" s="825"/>
      <c r="BG43" s="825"/>
      <c r="BH43" s="825"/>
      <c r="BI43" s="826"/>
      <c r="BJ43" s="226"/>
      <c r="BK43" s="226"/>
      <c r="BL43" s="226"/>
      <c r="BM43" s="226"/>
      <c r="BN43" s="226"/>
      <c r="BO43" s="235"/>
      <c r="BP43" s="235"/>
      <c r="BQ43" s="232">
        <v>37</v>
      </c>
      <c r="BR43" s="233"/>
      <c r="BS43" s="775"/>
      <c r="BT43" s="776"/>
      <c r="BU43" s="776"/>
      <c r="BV43" s="776"/>
      <c r="BW43" s="776"/>
      <c r="BX43" s="776"/>
      <c r="BY43" s="776"/>
      <c r="BZ43" s="776"/>
      <c r="CA43" s="776"/>
      <c r="CB43" s="776"/>
      <c r="CC43" s="776"/>
      <c r="CD43" s="776"/>
      <c r="CE43" s="776"/>
      <c r="CF43" s="776"/>
      <c r="CG43" s="777"/>
      <c r="CH43" s="778"/>
      <c r="CI43" s="779"/>
      <c r="CJ43" s="779"/>
      <c r="CK43" s="779"/>
      <c r="CL43" s="780"/>
      <c r="CM43" s="778"/>
      <c r="CN43" s="779"/>
      <c r="CO43" s="779"/>
      <c r="CP43" s="779"/>
      <c r="CQ43" s="780"/>
      <c r="CR43" s="778"/>
      <c r="CS43" s="779"/>
      <c r="CT43" s="779"/>
      <c r="CU43" s="779"/>
      <c r="CV43" s="780"/>
      <c r="CW43" s="778"/>
      <c r="CX43" s="779"/>
      <c r="CY43" s="779"/>
      <c r="CZ43" s="779"/>
      <c r="DA43" s="780"/>
      <c r="DB43" s="778"/>
      <c r="DC43" s="779"/>
      <c r="DD43" s="779"/>
      <c r="DE43" s="779"/>
      <c r="DF43" s="780"/>
      <c r="DG43" s="778"/>
      <c r="DH43" s="779"/>
      <c r="DI43" s="779"/>
      <c r="DJ43" s="779"/>
      <c r="DK43" s="780"/>
      <c r="DL43" s="778"/>
      <c r="DM43" s="779"/>
      <c r="DN43" s="779"/>
      <c r="DO43" s="779"/>
      <c r="DP43" s="780"/>
      <c r="DQ43" s="778"/>
      <c r="DR43" s="779"/>
      <c r="DS43" s="779"/>
      <c r="DT43" s="779"/>
      <c r="DU43" s="780"/>
      <c r="DV43" s="775"/>
      <c r="DW43" s="776"/>
      <c r="DX43" s="776"/>
      <c r="DY43" s="776"/>
      <c r="DZ43" s="781"/>
      <c r="EA43" s="224"/>
    </row>
    <row r="44" spans="1:131" ht="26.25" customHeight="1" x14ac:dyDescent="0.15">
      <c r="A44" s="232">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748"/>
      <c r="AG44" s="749"/>
      <c r="AH44" s="749"/>
      <c r="AI44" s="749"/>
      <c r="AJ44" s="750"/>
      <c r="AK44" s="827"/>
      <c r="AL44" s="823"/>
      <c r="AM44" s="823"/>
      <c r="AN44" s="823"/>
      <c r="AO44" s="823"/>
      <c r="AP44" s="823"/>
      <c r="AQ44" s="823"/>
      <c r="AR44" s="823"/>
      <c r="AS44" s="823"/>
      <c r="AT44" s="823"/>
      <c r="AU44" s="823"/>
      <c r="AV44" s="823"/>
      <c r="AW44" s="823"/>
      <c r="AX44" s="823"/>
      <c r="AY44" s="823"/>
      <c r="AZ44" s="824"/>
      <c r="BA44" s="824"/>
      <c r="BB44" s="824"/>
      <c r="BC44" s="824"/>
      <c r="BD44" s="824"/>
      <c r="BE44" s="825"/>
      <c r="BF44" s="825"/>
      <c r="BG44" s="825"/>
      <c r="BH44" s="825"/>
      <c r="BI44" s="826"/>
      <c r="BJ44" s="226"/>
      <c r="BK44" s="226"/>
      <c r="BL44" s="226"/>
      <c r="BM44" s="226"/>
      <c r="BN44" s="226"/>
      <c r="BO44" s="235"/>
      <c r="BP44" s="235"/>
      <c r="BQ44" s="232">
        <v>38</v>
      </c>
      <c r="BR44" s="233"/>
      <c r="BS44" s="775"/>
      <c r="BT44" s="776"/>
      <c r="BU44" s="776"/>
      <c r="BV44" s="776"/>
      <c r="BW44" s="776"/>
      <c r="BX44" s="776"/>
      <c r="BY44" s="776"/>
      <c r="BZ44" s="776"/>
      <c r="CA44" s="776"/>
      <c r="CB44" s="776"/>
      <c r="CC44" s="776"/>
      <c r="CD44" s="776"/>
      <c r="CE44" s="776"/>
      <c r="CF44" s="776"/>
      <c r="CG44" s="777"/>
      <c r="CH44" s="778"/>
      <c r="CI44" s="779"/>
      <c r="CJ44" s="779"/>
      <c r="CK44" s="779"/>
      <c r="CL44" s="780"/>
      <c r="CM44" s="778"/>
      <c r="CN44" s="779"/>
      <c r="CO44" s="779"/>
      <c r="CP44" s="779"/>
      <c r="CQ44" s="780"/>
      <c r="CR44" s="778"/>
      <c r="CS44" s="779"/>
      <c r="CT44" s="779"/>
      <c r="CU44" s="779"/>
      <c r="CV44" s="780"/>
      <c r="CW44" s="778"/>
      <c r="CX44" s="779"/>
      <c r="CY44" s="779"/>
      <c r="CZ44" s="779"/>
      <c r="DA44" s="780"/>
      <c r="DB44" s="778"/>
      <c r="DC44" s="779"/>
      <c r="DD44" s="779"/>
      <c r="DE44" s="779"/>
      <c r="DF44" s="780"/>
      <c r="DG44" s="778"/>
      <c r="DH44" s="779"/>
      <c r="DI44" s="779"/>
      <c r="DJ44" s="779"/>
      <c r="DK44" s="780"/>
      <c r="DL44" s="778"/>
      <c r="DM44" s="779"/>
      <c r="DN44" s="779"/>
      <c r="DO44" s="779"/>
      <c r="DP44" s="780"/>
      <c r="DQ44" s="778"/>
      <c r="DR44" s="779"/>
      <c r="DS44" s="779"/>
      <c r="DT44" s="779"/>
      <c r="DU44" s="780"/>
      <c r="DV44" s="775"/>
      <c r="DW44" s="776"/>
      <c r="DX44" s="776"/>
      <c r="DY44" s="776"/>
      <c r="DZ44" s="781"/>
      <c r="EA44" s="224"/>
    </row>
    <row r="45" spans="1:131" ht="26.25" customHeight="1" x14ac:dyDescent="0.15">
      <c r="A45" s="232">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748"/>
      <c r="AG45" s="749"/>
      <c r="AH45" s="749"/>
      <c r="AI45" s="749"/>
      <c r="AJ45" s="750"/>
      <c r="AK45" s="827"/>
      <c r="AL45" s="823"/>
      <c r="AM45" s="823"/>
      <c r="AN45" s="823"/>
      <c r="AO45" s="823"/>
      <c r="AP45" s="823"/>
      <c r="AQ45" s="823"/>
      <c r="AR45" s="823"/>
      <c r="AS45" s="823"/>
      <c r="AT45" s="823"/>
      <c r="AU45" s="823"/>
      <c r="AV45" s="823"/>
      <c r="AW45" s="823"/>
      <c r="AX45" s="823"/>
      <c r="AY45" s="823"/>
      <c r="AZ45" s="824"/>
      <c r="BA45" s="824"/>
      <c r="BB45" s="824"/>
      <c r="BC45" s="824"/>
      <c r="BD45" s="824"/>
      <c r="BE45" s="825"/>
      <c r="BF45" s="825"/>
      <c r="BG45" s="825"/>
      <c r="BH45" s="825"/>
      <c r="BI45" s="826"/>
      <c r="BJ45" s="226"/>
      <c r="BK45" s="226"/>
      <c r="BL45" s="226"/>
      <c r="BM45" s="226"/>
      <c r="BN45" s="226"/>
      <c r="BO45" s="235"/>
      <c r="BP45" s="235"/>
      <c r="BQ45" s="232">
        <v>39</v>
      </c>
      <c r="BR45" s="233"/>
      <c r="BS45" s="775"/>
      <c r="BT45" s="776"/>
      <c r="BU45" s="776"/>
      <c r="BV45" s="776"/>
      <c r="BW45" s="776"/>
      <c r="BX45" s="776"/>
      <c r="BY45" s="776"/>
      <c r="BZ45" s="776"/>
      <c r="CA45" s="776"/>
      <c r="CB45" s="776"/>
      <c r="CC45" s="776"/>
      <c r="CD45" s="776"/>
      <c r="CE45" s="776"/>
      <c r="CF45" s="776"/>
      <c r="CG45" s="777"/>
      <c r="CH45" s="778"/>
      <c r="CI45" s="779"/>
      <c r="CJ45" s="779"/>
      <c r="CK45" s="779"/>
      <c r="CL45" s="780"/>
      <c r="CM45" s="778"/>
      <c r="CN45" s="779"/>
      <c r="CO45" s="779"/>
      <c r="CP45" s="779"/>
      <c r="CQ45" s="780"/>
      <c r="CR45" s="778"/>
      <c r="CS45" s="779"/>
      <c r="CT45" s="779"/>
      <c r="CU45" s="779"/>
      <c r="CV45" s="780"/>
      <c r="CW45" s="778"/>
      <c r="CX45" s="779"/>
      <c r="CY45" s="779"/>
      <c r="CZ45" s="779"/>
      <c r="DA45" s="780"/>
      <c r="DB45" s="778"/>
      <c r="DC45" s="779"/>
      <c r="DD45" s="779"/>
      <c r="DE45" s="779"/>
      <c r="DF45" s="780"/>
      <c r="DG45" s="778"/>
      <c r="DH45" s="779"/>
      <c r="DI45" s="779"/>
      <c r="DJ45" s="779"/>
      <c r="DK45" s="780"/>
      <c r="DL45" s="778"/>
      <c r="DM45" s="779"/>
      <c r="DN45" s="779"/>
      <c r="DO45" s="779"/>
      <c r="DP45" s="780"/>
      <c r="DQ45" s="778"/>
      <c r="DR45" s="779"/>
      <c r="DS45" s="779"/>
      <c r="DT45" s="779"/>
      <c r="DU45" s="780"/>
      <c r="DV45" s="775"/>
      <c r="DW45" s="776"/>
      <c r="DX45" s="776"/>
      <c r="DY45" s="776"/>
      <c r="DZ45" s="781"/>
      <c r="EA45" s="224"/>
    </row>
    <row r="46" spans="1:131" ht="26.25" customHeight="1" x14ac:dyDescent="0.15">
      <c r="A46" s="232">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748"/>
      <c r="AG46" s="749"/>
      <c r="AH46" s="749"/>
      <c r="AI46" s="749"/>
      <c r="AJ46" s="750"/>
      <c r="AK46" s="827"/>
      <c r="AL46" s="823"/>
      <c r="AM46" s="823"/>
      <c r="AN46" s="823"/>
      <c r="AO46" s="823"/>
      <c r="AP46" s="823"/>
      <c r="AQ46" s="823"/>
      <c r="AR46" s="823"/>
      <c r="AS46" s="823"/>
      <c r="AT46" s="823"/>
      <c r="AU46" s="823"/>
      <c r="AV46" s="823"/>
      <c r="AW46" s="823"/>
      <c r="AX46" s="823"/>
      <c r="AY46" s="823"/>
      <c r="AZ46" s="824"/>
      <c r="BA46" s="824"/>
      <c r="BB46" s="824"/>
      <c r="BC46" s="824"/>
      <c r="BD46" s="824"/>
      <c r="BE46" s="825"/>
      <c r="BF46" s="825"/>
      <c r="BG46" s="825"/>
      <c r="BH46" s="825"/>
      <c r="BI46" s="826"/>
      <c r="BJ46" s="226"/>
      <c r="BK46" s="226"/>
      <c r="BL46" s="226"/>
      <c r="BM46" s="226"/>
      <c r="BN46" s="226"/>
      <c r="BO46" s="235"/>
      <c r="BP46" s="235"/>
      <c r="BQ46" s="232">
        <v>40</v>
      </c>
      <c r="BR46" s="233"/>
      <c r="BS46" s="775"/>
      <c r="BT46" s="776"/>
      <c r="BU46" s="776"/>
      <c r="BV46" s="776"/>
      <c r="BW46" s="776"/>
      <c r="BX46" s="776"/>
      <c r="BY46" s="776"/>
      <c r="BZ46" s="776"/>
      <c r="CA46" s="776"/>
      <c r="CB46" s="776"/>
      <c r="CC46" s="776"/>
      <c r="CD46" s="776"/>
      <c r="CE46" s="776"/>
      <c r="CF46" s="776"/>
      <c r="CG46" s="777"/>
      <c r="CH46" s="778"/>
      <c r="CI46" s="779"/>
      <c r="CJ46" s="779"/>
      <c r="CK46" s="779"/>
      <c r="CL46" s="780"/>
      <c r="CM46" s="778"/>
      <c r="CN46" s="779"/>
      <c r="CO46" s="779"/>
      <c r="CP46" s="779"/>
      <c r="CQ46" s="780"/>
      <c r="CR46" s="778"/>
      <c r="CS46" s="779"/>
      <c r="CT46" s="779"/>
      <c r="CU46" s="779"/>
      <c r="CV46" s="780"/>
      <c r="CW46" s="778"/>
      <c r="CX46" s="779"/>
      <c r="CY46" s="779"/>
      <c r="CZ46" s="779"/>
      <c r="DA46" s="780"/>
      <c r="DB46" s="778"/>
      <c r="DC46" s="779"/>
      <c r="DD46" s="779"/>
      <c r="DE46" s="779"/>
      <c r="DF46" s="780"/>
      <c r="DG46" s="778"/>
      <c r="DH46" s="779"/>
      <c r="DI46" s="779"/>
      <c r="DJ46" s="779"/>
      <c r="DK46" s="780"/>
      <c r="DL46" s="778"/>
      <c r="DM46" s="779"/>
      <c r="DN46" s="779"/>
      <c r="DO46" s="779"/>
      <c r="DP46" s="780"/>
      <c r="DQ46" s="778"/>
      <c r="DR46" s="779"/>
      <c r="DS46" s="779"/>
      <c r="DT46" s="779"/>
      <c r="DU46" s="780"/>
      <c r="DV46" s="775"/>
      <c r="DW46" s="776"/>
      <c r="DX46" s="776"/>
      <c r="DY46" s="776"/>
      <c r="DZ46" s="781"/>
      <c r="EA46" s="224"/>
    </row>
    <row r="47" spans="1:131" ht="26.25" customHeight="1" x14ac:dyDescent="0.15">
      <c r="A47" s="232">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748"/>
      <c r="AG47" s="749"/>
      <c r="AH47" s="749"/>
      <c r="AI47" s="749"/>
      <c r="AJ47" s="750"/>
      <c r="AK47" s="827"/>
      <c r="AL47" s="823"/>
      <c r="AM47" s="823"/>
      <c r="AN47" s="823"/>
      <c r="AO47" s="823"/>
      <c r="AP47" s="823"/>
      <c r="AQ47" s="823"/>
      <c r="AR47" s="823"/>
      <c r="AS47" s="823"/>
      <c r="AT47" s="823"/>
      <c r="AU47" s="823"/>
      <c r="AV47" s="823"/>
      <c r="AW47" s="823"/>
      <c r="AX47" s="823"/>
      <c r="AY47" s="823"/>
      <c r="AZ47" s="824"/>
      <c r="BA47" s="824"/>
      <c r="BB47" s="824"/>
      <c r="BC47" s="824"/>
      <c r="BD47" s="824"/>
      <c r="BE47" s="825"/>
      <c r="BF47" s="825"/>
      <c r="BG47" s="825"/>
      <c r="BH47" s="825"/>
      <c r="BI47" s="826"/>
      <c r="BJ47" s="226"/>
      <c r="BK47" s="226"/>
      <c r="BL47" s="226"/>
      <c r="BM47" s="226"/>
      <c r="BN47" s="226"/>
      <c r="BO47" s="235"/>
      <c r="BP47" s="235"/>
      <c r="BQ47" s="232">
        <v>41</v>
      </c>
      <c r="BR47" s="233"/>
      <c r="BS47" s="775"/>
      <c r="BT47" s="776"/>
      <c r="BU47" s="776"/>
      <c r="BV47" s="776"/>
      <c r="BW47" s="776"/>
      <c r="BX47" s="776"/>
      <c r="BY47" s="776"/>
      <c r="BZ47" s="776"/>
      <c r="CA47" s="776"/>
      <c r="CB47" s="776"/>
      <c r="CC47" s="776"/>
      <c r="CD47" s="776"/>
      <c r="CE47" s="776"/>
      <c r="CF47" s="776"/>
      <c r="CG47" s="777"/>
      <c r="CH47" s="778"/>
      <c r="CI47" s="779"/>
      <c r="CJ47" s="779"/>
      <c r="CK47" s="779"/>
      <c r="CL47" s="780"/>
      <c r="CM47" s="778"/>
      <c r="CN47" s="779"/>
      <c r="CO47" s="779"/>
      <c r="CP47" s="779"/>
      <c r="CQ47" s="780"/>
      <c r="CR47" s="778"/>
      <c r="CS47" s="779"/>
      <c r="CT47" s="779"/>
      <c r="CU47" s="779"/>
      <c r="CV47" s="780"/>
      <c r="CW47" s="778"/>
      <c r="CX47" s="779"/>
      <c r="CY47" s="779"/>
      <c r="CZ47" s="779"/>
      <c r="DA47" s="780"/>
      <c r="DB47" s="778"/>
      <c r="DC47" s="779"/>
      <c r="DD47" s="779"/>
      <c r="DE47" s="779"/>
      <c r="DF47" s="780"/>
      <c r="DG47" s="778"/>
      <c r="DH47" s="779"/>
      <c r="DI47" s="779"/>
      <c r="DJ47" s="779"/>
      <c r="DK47" s="780"/>
      <c r="DL47" s="778"/>
      <c r="DM47" s="779"/>
      <c r="DN47" s="779"/>
      <c r="DO47" s="779"/>
      <c r="DP47" s="780"/>
      <c r="DQ47" s="778"/>
      <c r="DR47" s="779"/>
      <c r="DS47" s="779"/>
      <c r="DT47" s="779"/>
      <c r="DU47" s="780"/>
      <c r="DV47" s="775"/>
      <c r="DW47" s="776"/>
      <c r="DX47" s="776"/>
      <c r="DY47" s="776"/>
      <c r="DZ47" s="781"/>
      <c r="EA47" s="224"/>
    </row>
    <row r="48" spans="1:131" ht="26.25" customHeight="1" x14ac:dyDescent="0.15">
      <c r="A48" s="232">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748"/>
      <c r="AG48" s="749"/>
      <c r="AH48" s="749"/>
      <c r="AI48" s="749"/>
      <c r="AJ48" s="750"/>
      <c r="AK48" s="827"/>
      <c r="AL48" s="823"/>
      <c r="AM48" s="823"/>
      <c r="AN48" s="823"/>
      <c r="AO48" s="823"/>
      <c r="AP48" s="823"/>
      <c r="AQ48" s="823"/>
      <c r="AR48" s="823"/>
      <c r="AS48" s="823"/>
      <c r="AT48" s="823"/>
      <c r="AU48" s="823"/>
      <c r="AV48" s="823"/>
      <c r="AW48" s="823"/>
      <c r="AX48" s="823"/>
      <c r="AY48" s="823"/>
      <c r="AZ48" s="824"/>
      <c r="BA48" s="824"/>
      <c r="BB48" s="824"/>
      <c r="BC48" s="824"/>
      <c r="BD48" s="824"/>
      <c r="BE48" s="825"/>
      <c r="BF48" s="825"/>
      <c r="BG48" s="825"/>
      <c r="BH48" s="825"/>
      <c r="BI48" s="826"/>
      <c r="BJ48" s="226"/>
      <c r="BK48" s="226"/>
      <c r="BL48" s="226"/>
      <c r="BM48" s="226"/>
      <c r="BN48" s="226"/>
      <c r="BO48" s="235"/>
      <c r="BP48" s="235"/>
      <c r="BQ48" s="232">
        <v>42</v>
      </c>
      <c r="BR48" s="233"/>
      <c r="BS48" s="775"/>
      <c r="BT48" s="776"/>
      <c r="BU48" s="776"/>
      <c r="BV48" s="776"/>
      <c r="BW48" s="776"/>
      <c r="BX48" s="776"/>
      <c r="BY48" s="776"/>
      <c r="BZ48" s="776"/>
      <c r="CA48" s="776"/>
      <c r="CB48" s="776"/>
      <c r="CC48" s="776"/>
      <c r="CD48" s="776"/>
      <c r="CE48" s="776"/>
      <c r="CF48" s="776"/>
      <c r="CG48" s="777"/>
      <c r="CH48" s="778"/>
      <c r="CI48" s="779"/>
      <c r="CJ48" s="779"/>
      <c r="CK48" s="779"/>
      <c r="CL48" s="780"/>
      <c r="CM48" s="778"/>
      <c r="CN48" s="779"/>
      <c r="CO48" s="779"/>
      <c r="CP48" s="779"/>
      <c r="CQ48" s="780"/>
      <c r="CR48" s="778"/>
      <c r="CS48" s="779"/>
      <c r="CT48" s="779"/>
      <c r="CU48" s="779"/>
      <c r="CV48" s="780"/>
      <c r="CW48" s="778"/>
      <c r="CX48" s="779"/>
      <c r="CY48" s="779"/>
      <c r="CZ48" s="779"/>
      <c r="DA48" s="780"/>
      <c r="DB48" s="778"/>
      <c r="DC48" s="779"/>
      <c r="DD48" s="779"/>
      <c r="DE48" s="779"/>
      <c r="DF48" s="780"/>
      <c r="DG48" s="778"/>
      <c r="DH48" s="779"/>
      <c r="DI48" s="779"/>
      <c r="DJ48" s="779"/>
      <c r="DK48" s="780"/>
      <c r="DL48" s="778"/>
      <c r="DM48" s="779"/>
      <c r="DN48" s="779"/>
      <c r="DO48" s="779"/>
      <c r="DP48" s="780"/>
      <c r="DQ48" s="778"/>
      <c r="DR48" s="779"/>
      <c r="DS48" s="779"/>
      <c r="DT48" s="779"/>
      <c r="DU48" s="780"/>
      <c r="DV48" s="775"/>
      <c r="DW48" s="776"/>
      <c r="DX48" s="776"/>
      <c r="DY48" s="776"/>
      <c r="DZ48" s="781"/>
      <c r="EA48" s="224"/>
    </row>
    <row r="49" spans="1:131" ht="26.25" customHeight="1" x14ac:dyDescent="0.15">
      <c r="A49" s="232">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748"/>
      <c r="AG49" s="749"/>
      <c r="AH49" s="749"/>
      <c r="AI49" s="749"/>
      <c r="AJ49" s="750"/>
      <c r="AK49" s="827"/>
      <c r="AL49" s="823"/>
      <c r="AM49" s="823"/>
      <c r="AN49" s="823"/>
      <c r="AO49" s="823"/>
      <c r="AP49" s="823"/>
      <c r="AQ49" s="823"/>
      <c r="AR49" s="823"/>
      <c r="AS49" s="823"/>
      <c r="AT49" s="823"/>
      <c r="AU49" s="823"/>
      <c r="AV49" s="823"/>
      <c r="AW49" s="823"/>
      <c r="AX49" s="823"/>
      <c r="AY49" s="823"/>
      <c r="AZ49" s="824"/>
      <c r="BA49" s="824"/>
      <c r="BB49" s="824"/>
      <c r="BC49" s="824"/>
      <c r="BD49" s="824"/>
      <c r="BE49" s="825"/>
      <c r="BF49" s="825"/>
      <c r="BG49" s="825"/>
      <c r="BH49" s="825"/>
      <c r="BI49" s="826"/>
      <c r="BJ49" s="226"/>
      <c r="BK49" s="226"/>
      <c r="BL49" s="226"/>
      <c r="BM49" s="226"/>
      <c r="BN49" s="226"/>
      <c r="BO49" s="235"/>
      <c r="BP49" s="235"/>
      <c r="BQ49" s="232">
        <v>43</v>
      </c>
      <c r="BR49" s="233"/>
      <c r="BS49" s="775"/>
      <c r="BT49" s="776"/>
      <c r="BU49" s="776"/>
      <c r="BV49" s="776"/>
      <c r="BW49" s="776"/>
      <c r="BX49" s="776"/>
      <c r="BY49" s="776"/>
      <c r="BZ49" s="776"/>
      <c r="CA49" s="776"/>
      <c r="CB49" s="776"/>
      <c r="CC49" s="776"/>
      <c r="CD49" s="776"/>
      <c r="CE49" s="776"/>
      <c r="CF49" s="776"/>
      <c r="CG49" s="777"/>
      <c r="CH49" s="778"/>
      <c r="CI49" s="779"/>
      <c r="CJ49" s="779"/>
      <c r="CK49" s="779"/>
      <c r="CL49" s="780"/>
      <c r="CM49" s="778"/>
      <c r="CN49" s="779"/>
      <c r="CO49" s="779"/>
      <c r="CP49" s="779"/>
      <c r="CQ49" s="780"/>
      <c r="CR49" s="778"/>
      <c r="CS49" s="779"/>
      <c r="CT49" s="779"/>
      <c r="CU49" s="779"/>
      <c r="CV49" s="780"/>
      <c r="CW49" s="778"/>
      <c r="CX49" s="779"/>
      <c r="CY49" s="779"/>
      <c r="CZ49" s="779"/>
      <c r="DA49" s="780"/>
      <c r="DB49" s="778"/>
      <c r="DC49" s="779"/>
      <c r="DD49" s="779"/>
      <c r="DE49" s="779"/>
      <c r="DF49" s="780"/>
      <c r="DG49" s="778"/>
      <c r="DH49" s="779"/>
      <c r="DI49" s="779"/>
      <c r="DJ49" s="779"/>
      <c r="DK49" s="780"/>
      <c r="DL49" s="778"/>
      <c r="DM49" s="779"/>
      <c r="DN49" s="779"/>
      <c r="DO49" s="779"/>
      <c r="DP49" s="780"/>
      <c r="DQ49" s="778"/>
      <c r="DR49" s="779"/>
      <c r="DS49" s="779"/>
      <c r="DT49" s="779"/>
      <c r="DU49" s="780"/>
      <c r="DV49" s="775"/>
      <c r="DW49" s="776"/>
      <c r="DX49" s="776"/>
      <c r="DY49" s="776"/>
      <c r="DZ49" s="781"/>
      <c r="EA49" s="224"/>
    </row>
    <row r="50" spans="1:131" ht="26.25" customHeight="1" x14ac:dyDescent="0.15">
      <c r="A50" s="232">
        <v>23</v>
      </c>
      <c r="B50" s="742"/>
      <c r="C50" s="743"/>
      <c r="D50" s="743"/>
      <c r="E50" s="743"/>
      <c r="F50" s="743"/>
      <c r="G50" s="743"/>
      <c r="H50" s="743"/>
      <c r="I50" s="743"/>
      <c r="J50" s="743"/>
      <c r="K50" s="743"/>
      <c r="L50" s="743"/>
      <c r="M50" s="743"/>
      <c r="N50" s="743"/>
      <c r="O50" s="743"/>
      <c r="P50" s="744"/>
      <c r="Q50" s="828"/>
      <c r="R50" s="829"/>
      <c r="S50" s="829"/>
      <c r="T50" s="829"/>
      <c r="U50" s="829"/>
      <c r="V50" s="829"/>
      <c r="W50" s="829"/>
      <c r="X50" s="829"/>
      <c r="Y50" s="829"/>
      <c r="Z50" s="829"/>
      <c r="AA50" s="829"/>
      <c r="AB50" s="829"/>
      <c r="AC50" s="829"/>
      <c r="AD50" s="829"/>
      <c r="AE50" s="830"/>
      <c r="AF50" s="748"/>
      <c r="AG50" s="749"/>
      <c r="AH50" s="749"/>
      <c r="AI50" s="749"/>
      <c r="AJ50" s="750"/>
      <c r="AK50" s="832"/>
      <c r="AL50" s="829"/>
      <c r="AM50" s="829"/>
      <c r="AN50" s="829"/>
      <c r="AO50" s="829"/>
      <c r="AP50" s="829"/>
      <c r="AQ50" s="829"/>
      <c r="AR50" s="829"/>
      <c r="AS50" s="829"/>
      <c r="AT50" s="829"/>
      <c r="AU50" s="829"/>
      <c r="AV50" s="829"/>
      <c r="AW50" s="829"/>
      <c r="AX50" s="829"/>
      <c r="AY50" s="829"/>
      <c r="AZ50" s="831"/>
      <c r="BA50" s="831"/>
      <c r="BB50" s="831"/>
      <c r="BC50" s="831"/>
      <c r="BD50" s="831"/>
      <c r="BE50" s="825"/>
      <c r="BF50" s="825"/>
      <c r="BG50" s="825"/>
      <c r="BH50" s="825"/>
      <c r="BI50" s="826"/>
      <c r="BJ50" s="226"/>
      <c r="BK50" s="226"/>
      <c r="BL50" s="226"/>
      <c r="BM50" s="226"/>
      <c r="BN50" s="226"/>
      <c r="BO50" s="235"/>
      <c r="BP50" s="235"/>
      <c r="BQ50" s="232">
        <v>44</v>
      </c>
      <c r="BR50" s="233"/>
      <c r="BS50" s="775"/>
      <c r="BT50" s="776"/>
      <c r="BU50" s="776"/>
      <c r="BV50" s="776"/>
      <c r="BW50" s="776"/>
      <c r="BX50" s="776"/>
      <c r="BY50" s="776"/>
      <c r="BZ50" s="776"/>
      <c r="CA50" s="776"/>
      <c r="CB50" s="776"/>
      <c r="CC50" s="776"/>
      <c r="CD50" s="776"/>
      <c r="CE50" s="776"/>
      <c r="CF50" s="776"/>
      <c r="CG50" s="777"/>
      <c r="CH50" s="778"/>
      <c r="CI50" s="779"/>
      <c r="CJ50" s="779"/>
      <c r="CK50" s="779"/>
      <c r="CL50" s="780"/>
      <c r="CM50" s="778"/>
      <c r="CN50" s="779"/>
      <c r="CO50" s="779"/>
      <c r="CP50" s="779"/>
      <c r="CQ50" s="780"/>
      <c r="CR50" s="778"/>
      <c r="CS50" s="779"/>
      <c r="CT50" s="779"/>
      <c r="CU50" s="779"/>
      <c r="CV50" s="780"/>
      <c r="CW50" s="778"/>
      <c r="CX50" s="779"/>
      <c r="CY50" s="779"/>
      <c r="CZ50" s="779"/>
      <c r="DA50" s="780"/>
      <c r="DB50" s="778"/>
      <c r="DC50" s="779"/>
      <c r="DD50" s="779"/>
      <c r="DE50" s="779"/>
      <c r="DF50" s="780"/>
      <c r="DG50" s="778"/>
      <c r="DH50" s="779"/>
      <c r="DI50" s="779"/>
      <c r="DJ50" s="779"/>
      <c r="DK50" s="780"/>
      <c r="DL50" s="778"/>
      <c r="DM50" s="779"/>
      <c r="DN50" s="779"/>
      <c r="DO50" s="779"/>
      <c r="DP50" s="780"/>
      <c r="DQ50" s="778"/>
      <c r="DR50" s="779"/>
      <c r="DS50" s="779"/>
      <c r="DT50" s="779"/>
      <c r="DU50" s="780"/>
      <c r="DV50" s="775"/>
      <c r="DW50" s="776"/>
      <c r="DX50" s="776"/>
      <c r="DY50" s="776"/>
      <c r="DZ50" s="781"/>
      <c r="EA50" s="224"/>
    </row>
    <row r="51" spans="1:131" ht="26.25" customHeight="1" x14ac:dyDescent="0.15">
      <c r="A51" s="232">
        <v>24</v>
      </c>
      <c r="B51" s="742"/>
      <c r="C51" s="743"/>
      <c r="D51" s="743"/>
      <c r="E51" s="743"/>
      <c r="F51" s="743"/>
      <c r="G51" s="743"/>
      <c r="H51" s="743"/>
      <c r="I51" s="743"/>
      <c r="J51" s="743"/>
      <c r="K51" s="743"/>
      <c r="L51" s="743"/>
      <c r="M51" s="743"/>
      <c r="N51" s="743"/>
      <c r="O51" s="743"/>
      <c r="P51" s="744"/>
      <c r="Q51" s="828"/>
      <c r="R51" s="829"/>
      <c r="S51" s="829"/>
      <c r="T51" s="829"/>
      <c r="U51" s="829"/>
      <c r="V51" s="829"/>
      <c r="W51" s="829"/>
      <c r="X51" s="829"/>
      <c r="Y51" s="829"/>
      <c r="Z51" s="829"/>
      <c r="AA51" s="829"/>
      <c r="AB51" s="829"/>
      <c r="AC51" s="829"/>
      <c r="AD51" s="829"/>
      <c r="AE51" s="830"/>
      <c r="AF51" s="748"/>
      <c r="AG51" s="749"/>
      <c r="AH51" s="749"/>
      <c r="AI51" s="749"/>
      <c r="AJ51" s="750"/>
      <c r="AK51" s="832"/>
      <c r="AL51" s="829"/>
      <c r="AM51" s="829"/>
      <c r="AN51" s="829"/>
      <c r="AO51" s="829"/>
      <c r="AP51" s="829"/>
      <c r="AQ51" s="829"/>
      <c r="AR51" s="829"/>
      <c r="AS51" s="829"/>
      <c r="AT51" s="829"/>
      <c r="AU51" s="829"/>
      <c r="AV51" s="829"/>
      <c r="AW51" s="829"/>
      <c r="AX51" s="829"/>
      <c r="AY51" s="829"/>
      <c r="AZ51" s="831"/>
      <c r="BA51" s="831"/>
      <c r="BB51" s="831"/>
      <c r="BC51" s="831"/>
      <c r="BD51" s="831"/>
      <c r="BE51" s="825"/>
      <c r="BF51" s="825"/>
      <c r="BG51" s="825"/>
      <c r="BH51" s="825"/>
      <c r="BI51" s="826"/>
      <c r="BJ51" s="226"/>
      <c r="BK51" s="226"/>
      <c r="BL51" s="226"/>
      <c r="BM51" s="226"/>
      <c r="BN51" s="226"/>
      <c r="BO51" s="235"/>
      <c r="BP51" s="235"/>
      <c r="BQ51" s="232">
        <v>45</v>
      </c>
      <c r="BR51" s="233"/>
      <c r="BS51" s="775"/>
      <c r="BT51" s="776"/>
      <c r="BU51" s="776"/>
      <c r="BV51" s="776"/>
      <c r="BW51" s="776"/>
      <c r="BX51" s="776"/>
      <c r="BY51" s="776"/>
      <c r="BZ51" s="776"/>
      <c r="CA51" s="776"/>
      <c r="CB51" s="776"/>
      <c r="CC51" s="776"/>
      <c r="CD51" s="776"/>
      <c r="CE51" s="776"/>
      <c r="CF51" s="776"/>
      <c r="CG51" s="777"/>
      <c r="CH51" s="778"/>
      <c r="CI51" s="779"/>
      <c r="CJ51" s="779"/>
      <c r="CK51" s="779"/>
      <c r="CL51" s="780"/>
      <c r="CM51" s="778"/>
      <c r="CN51" s="779"/>
      <c r="CO51" s="779"/>
      <c r="CP51" s="779"/>
      <c r="CQ51" s="780"/>
      <c r="CR51" s="778"/>
      <c r="CS51" s="779"/>
      <c r="CT51" s="779"/>
      <c r="CU51" s="779"/>
      <c r="CV51" s="780"/>
      <c r="CW51" s="778"/>
      <c r="CX51" s="779"/>
      <c r="CY51" s="779"/>
      <c r="CZ51" s="779"/>
      <c r="DA51" s="780"/>
      <c r="DB51" s="778"/>
      <c r="DC51" s="779"/>
      <c r="DD51" s="779"/>
      <c r="DE51" s="779"/>
      <c r="DF51" s="780"/>
      <c r="DG51" s="778"/>
      <c r="DH51" s="779"/>
      <c r="DI51" s="779"/>
      <c r="DJ51" s="779"/>
      <c r="DK51" s="780"/>
      <c r="DL51" s="778"/>
      <c r="DM51" s="779"/>
      <c r="DN51" s="779"/>
      <c r="DO51" s="779"/>
      <c r="DP51" s="780"/>
      <c r="DQ51" s="778"/>
      <c r="DR51" s="779"/>
      <c r="DS51" s="779"/>
      <c r="DT51" s="779"/>
      <c r="DU51" s="780"/>
      <c r="DV51" s="775"/>
      <c r="DW51" s="776"/>
      <c r="DX51" s="776"/>
      <c r="DY51" s="776"/>
      <c r="DZ51" s="781"/>
      <c r="EA51" s="224"/>
    </row>
    <row r="52" spans="1:131" ht="26.25" customHeight="1" x14ac:dyDescent="0.15">
      <c r="A52" s="232">
        <v>25</v>
      </c>
      <c r="B52" s="742"/>
      <c r="C52" s="743"/>
      <c r="D52" s="743"/>
      <c r="E52" s="743"/>
      <c r="F52" s="743"/>
      <c r="G52" s="743"/>
      <c r="H52" s="743"/>
      <c r="I52" s="743"/>
      <c r="J52" s="743"/>
      <c r="K52" s="743"/>
      <c r="L52" s="743"/>
      <c r="M52" s="743"/>
      <c r="N52" s="743"/>
      <c r="O52" s="743"/>
      <c r="P52" s="744"/>
      <c r="Q52" s="828"/>
      <c r="R52" s="829"/>
      <c r="S52" s="829"/>
      <c r="T52" s="829"/>
      <c r="U52" s="829"/>
      <c r="V52" s="829"/>
      <c r="W52" s="829"/>
      <c r="X52" s="829"/>
      <c r="Y52" s="829"/>
      <c r="Z52" s="829"/>
      <c r="AA52" s="829"/>
      <c r="AB52" s="829"/>
      <c r="AC52" s="829"/>
      <c r="AD52" s="829"/>
      <c r="AE52" s="830"/>
      <c r="AF52" s="748"/>
      <c r="AG52" s="749"/>
      <c r="AH52" s="749"/>
      <c r="AI52" s="749"/>
      <c r="AJ52" s="750"/>
      <c r="AK52" s="832"/>
      <c r="AL52" s="829"/>
      <c r="AM52" s="829"/>
      <c r="AN52" s="829"/>
      <c r="AO52" s="829"/>
      <c r="AP52" s="829"/>
      <c r="AQ52" s="829"/>
      <c r="AR52" s="829"/>
      <c r="AS52" s="829"/>
      <c r="AT52" s="829"/>
      <c r="AU52" s="829"/>
      <c r="AV52" s="829"/>
      <c r="AW52" s="829"/>
      <c r="AX52" s="829"/>
      <c r="AY52" s="829"/>
      <c r="AZ52" s="831"/>
      <c r="BA52" s="831"/>
      <c r="BB52" s="831"/>
      <c r="BC52" s="831"/>
      <c r="BD52" s="831"/>
      <c r="BE52" s="825"/>
      <c r="BF52" s="825"/>
      <c r="BG52" s="825"/>
      <c r="BH52" s="825"/>
      <c r="BI52" s="826"/>
      <c r="BJ52" s="226"/>
      <c r="BK52" s="226"/>
      <c r="BL52" s="226"/>
      <c r="BM52" s="226"/>
      <c r="BN52" s="226"/>
      <c r="BO52" s="235"/>
      <c r="BP52" s="235"/>
      <c r="BQ52" s="232">
        <v>46</v>
      </c>
      <c r="BR52" s="233"/>
      <c r="BS52" s="775"/>
      <c r="BT52" s="776"/>
      <c r="BU52" s="776"/>
      <c r="BV52" s="776"/>
      <c r="BW52" s="776"/>
      <c r="BX52" s="776"/>
      <c r="BY52" s="776"/>
      <c r="BZ52" s="776"/>
      <c r="CA52" s="776"/>
      <c r="CB52" s="776"/>
      <c r="CC52" s="776"/>
      <c r="CD52" s="776"/>
      <c r="CE52" s="776"/>
      <c r="CF52" s="776"/>
      <c r="CG52" s="777"/>
      <c r="CH52" s="778"/>
      <c r="CI52" s="779"/>
      <c r="CJ52" s="779"/>
      <c r="CK52" s="779"/>
      <c r="CL52" s="780"/>
      <c r="CM52" s="778"/>
      <c r="CN52" s="779"/>
      <c r="CO52" s="779"/>
      <c r="CP52" s="779"/>
      <c r="CQ52" s="780"/>
      <c r="CR52" s="778"/>
      <c r="CS52" s="779"/>
      <c r="CT52" s="779"/>
      <c r="CU52" s="779"/>
      <c r="CV52" s="780"/>
      <c r="CW52" s="778"/>
      <c r="CX52" s="779"/>
      <c r="CY52" s="779"/>
      <c r="CZ52" s="779"/>
      <c r="DA52" s="780"/>
      <c r="DB52" s="778"/>
      <c r="DC52" s="779"/>
      <c r="DD52" s="779"/>
      <c r="DE52" s="779"/>
      <c r="DF52" s="780"/>
      <c r="DG52" s="778"/>
      <c r="DH52" s="779"/>
      <c r="DI52" s="779"/>
      <c r="DJ52" s="779"/>
      <c r="DK52" s="780"/>
      <c r="DL52" s="778"/>
      <c r="DM52" s="779"/>
      <c r="DN52" s="779"/>
      <c r="DO52" s="779"/>
      <c r="DP52" s="780"/>
      <c r="DQ52" s="778"/>
      <c r="DR52" s="779"/>
      <c r="DS52" s="779"/>
      <c r="DT52" s="779"/>
      <c r="DU52" s="780"/>
      <c r="DV52" s="775"/>
      <c r="DW52" s="776"/>
      <c r="DX52" s="776"/>
      <c r="DY52" s="776"/>
      <c r="DZ52" s="781"/>
      <c r="EA52" s="224"/>
    </row>
    <row r="53" spans="1:131" ht="26.25" customHeight="1" x14ac:dyDescent="0.15">
      <c r="A53" s="232">
        <v>26</v>
      </c>
      <c r="B53" s="742"/>
      <c r="C53" s="743"/>
      <c r="D53" s="743"/>
      <c r="E53" s="743"/>
      <c r="F53" s="743"/>
      <c r="G53" s="743"/>
      <c r="H53" s="743"/>
      <c r="I53" s="743"/>
      <c r="J53" s="743"/>
      <c r="K53" s="743"/>
      <c r="L53" s="743"/>
      <c r="M53" s="743"/>
      <c r="N53" s="743"/>
      <c r="O53" s="743"/>
      <c r="P53" s="744"/>
      <c r="Q53" s="828"/>
      <c r="R53" s="829"/>
      <c r="S53" s="829"/>
      <c r="T53" s="829"/>
      <c r="U53" s="829"/>
      <c r="V53" s="829"/>
      <c r="W53" s="829"/>
      <c r="X53" s="829"/>
      <c r="Y53" s="829"/>
      <c r="Z53" s="829"/>
      <c r="AA53" s="829"/>
      <c r="AB53" s="829"/>
      <c r="AC53" s="829"/>
      <c r="AD53" s="829"/>
      <c r="AE53" s="830"/>
      <c r="AF53" s="748"/>
      <c r="AG53" s="749"/>
      <c r="AH53" s="749"/>
      <c r="AI53" s="749"/>
      <c r="AJ53" s="750"/>
      <c r="AK53" s="832"/>
      <c r="AL53" s="829"/>
      <c r="AM53" s="829"/>
      <c r="AN53" s="829"/>
      <c r="AO53" s="829"/>
      <c r="AP53" s="829"/>
      <c r="AQ53" s="829"/>
      <c r="AR53" s="829"/>
      <c r="AS53" s="829"/>
      <c r="AT53" s="829"/>
      <c r="AU53" s="829"/>
      <c r="AV53" s="829"/>
      <c r="AW53" s="829"/>
      <c r="AX53" s="829"/>
      <c r="AY53" s="829"/>
      <c r="AZ53" s="831"/>
      <c r="BA53" s="831"/>
      <c r="BB53" s="831"/>
      <c r="BC53" s="831"/>
      <c r="BD53" s="831"/>
      <c r="BE53" s="825"/>
      <c r="BF53" s="825"/>
      <c r="BG53" s="825"/>
      <c r="BH53" s="825"/>
      <c r="BI53" s="826"/>
      <c r="BJ53" s="226"/>
      <c r="BK53" s="226"/>
      <c r="BL53" s="226"/>
      <c r="BM53" s="226"/>
      <c r="BN53" s="226"/>
      <c r="BO53" s="235"/>
      <c r="BP53" s="235"/>
      <c r="BQ53" s="232">
        <v>47</v>
      </c>
      <c r="BR53" s="233"/>
      <c r="BS53" s="775"/>
      <c r="BT53" s="776"/>
      <c r="BU53" s="776"/>
      <c r="BV53" s="776"/>
      <c r="BW53" s="776"/>
      <c r="BX53" s="776"/>
      <c r="BY53" s="776"/>
      <c r="BZ53" s="776"/>
      <c r="CA53" s="776"/>
      <c r="CB53" s="776"/>
      <c r="CC53" s="776"/>
      <c r="CD53" s="776"/>
      <c r="CE53" s="776"/>
      <c r="CF53" s="776"/>
      <c r="CG53" s="777"/>
      <c r="CH53" s="778"/>
      <c r="CI53" s="779"/>
      <c r="CJ53" s="779"/>
      <c r="CK53" s="779"/>
      <c r="CL53" s="780"/>
      <c r="CM53" s="778"/>
      <c r="CN53" s="779"/>
      <c r="CO53" s="779"/>
      <c r="CP53" s="779"/>
      <c r="CQ53" s="780"/>
      <c r="CR53" s="778"/>
      <c r="CS53" s="779"/>
      <c r="CT53" s="779"/>
      <c r="CU53" s="779"/>
      <c r="CV53" s="780"/>
      <c r="CW53" s="778"/>
      <c r="CX53" s="779"/>
      <c r="CY53" s="779"/>
      <c r="CZ53" s="779"/>
      <c r="DA53" s="780"/>
      <c r="DB53" s="778"/>
      <c r="DC53" s="779"/>
      <c r="DD53" s="779"/>
      <c r="DE53" s="779"/>
      <c r="DF53" s="780"/>
      <c r="DG53" s="778"/>
      <c r="DH53" s="779"/>
      <c r="DI53" s="779"/>
      <c r="DJ53" s="779"/>
      <c r="DK53" s="780"/>
      <c r="DL53" s="778"/>
      <c r="DM53" s="779"/>
      <c r="DN53" s="779"/>
      <c r="DO53" s="779"/>
      <c r="DP53" s="780"/>
      <c r="DQ53" s="778"/>
      <c r="DR53" s="779"/>
      <c r="DS53" s="779"/>
      <c r="DT53" s="779"/>
      <c r="DU53" s="780"/>
      <c r="DV53" s="775"/>
      <c r="DW53" s="776"/>
      <c r="DX53" s="776"/>
      <c r="DY53" s="776"/>
      <c r="DZ53" s="781"/>
      <c r="EA53" s="224"/>
    </row>
    <row r="54" spans="1:131" ht="26.25" customHeight="1" x14ac:dyDescent="0.15">
      <c r="A54" s="232">
        <v>27</v>
      </c>
      <c r="B54" s="742"/>
      <c r="C54" s="743"/>
      <c r="D54" s="743"/>
      <c r="E54" s="743"/>
      <c r="F54" s="743"/>
      <c r="G54" s="743"/>
      <c r="H54" s="743"/>
      <c r="I54" s="743"/>
      <c r="J54" s="743"/>
      <c r="K54" s="743"/>
      <c r="L54" s="743"/>
      <c r="M54" s="743"/>
      <c r="N54" s="743"/>
      <c r="O54" s="743"/>
      <c r="P54" s="744"/>
      <c r="Q54" s="828"/>
      <c r="R54" s="829"/>
      <c r="S54" s="829"/>
      <c r="T54" s="829"/>
      <c r="U54" s="829"/>
      <c r="V54" s="829"/>
      <c r="W54" s="829"/>
      <c r="X54" s="829"/>
      <c r="Y54" s="829"/>
      <c r="Z54" s="829"/>
      <c r="AA54" s="829"/>
      <c r="AB54" s="829"/>
      <c r="AC54" s="829"/>
      <c r="AD54" s="829"/>
      <c r="AE54" s="830"/>
      <c r="AF54" s="748"/>
      <c r="AG54" s="749"/>
      <c r="AH54" s="749"/>
      <c r="AI54" s="749"/>
      <c r="AJ54" s="750"/>
      <c r="AK54" s="832"/>
      <c r="AL54" s="829"/>
      <c r="AM54" s="829"/>
      <c r="AN54" s="829"/>
      <c r="AO54" s="829"/>
      <c r="AP54" s="829"/>
      <c r="AQ54" s="829"/>
      <c r="AR54" s="829"/>
      <c r="AS54" s="829"/>
      <c r="AT54" s="829"/>
      <c r="AU54" s="829"/>
      <c r="AV54" s="829"/>
      <c r="AW54" s="829"/>
      <c r="AX54" s="829"/>
      <c r="AY54" s="829"/>
      <c r="AZ54" s="831"/>
      <c r="BA54" s="831"/>
      <c r="BB54" s="831"/>
      <c r="BC54" s="831"/>
      <c r="BD54" s="831"/>
      <c r="BE54" s="825"/>
      <c r="BF54" s="825"/>
      <c r="BG54" s="825"/>
      <c r="BH54" s="825"/>
      <c r="BI54" s="826"/>
      <c r="BJ54" s="226"/>
      <c r="BK54" s="226"/>
      <c r="BL54" s="226"/>
      <c r="BM54" s="226"/>
      <c r="BN54" s="226"/>
      <c r="BO54" s="235"/>
      <c r="BP54" s="235"/>
      <c r="BQ54" s="232">
        <v>48</v>
      </c>
      <c r="BR54" s="233"/>
      <c r="BS54" s="775"/>
      <c r="BT54" s="776"/>
      <c r="BU54" s="776"/>
      <c r="BV54" s="776"/>
      <c r="BW54" s="776"/>
      <c r="BX54" s="776"/>
      <c r="BY54" s="776"/>
      <c r="BZ54" s="776"/>
      <c r="CA54" s="776"/>
      <c r="CB54" s="776"/>
      <c r="CC54" s="776"/>
      <c r="CD54" s="776"/>
      <c r="CE54" s="776"/>
      <c r="CF54" s="776"/>
      <c r="CG54" s="777"/>
      <c r="CH54" s="778"/>
      <c r="CI54" s="779"/>
      <c r="CJ54" s="779"/>
      <c r="CK54" s="779"/>
      <c r="CL54" s="780"/>
      <c r="CM54" s="778"/>
      <c r="CN54" s="779"/>
      <c r="CO54" s="779"/>
      <c r="CP54" s="779"/>
      <c r="CQ54" s="780"/>
      <c r="CR54" s="778"/>
      <c r="CS54" s="779"/>
      <c r="CT54" s="779"/>
      <c r="CU54" s="779"/>
      <c r="CV54" s="780"/>
      <c r="CW54" s="778"/>
      <c r="CX54" s="779"/>
      <c r="CY54" s="779"/>
      <c r="CZ54" s="779"/>
      <c r="DA54" s="780"/>
      <c r="DB54" s="778"/>
      <c r="DC54" s="779"/>
      <c r="DD54" s="779"/>
      <c r="DE54" s="779"/>
      <c r="DF54" s="780"/>
      <c r="DG54" s="778"/>
      <c r="DH54" s="779"/>
      <c r="DI54" s="779"/>
      <c r="DJ54" s="779"/>
      <c r="DK54" s="780"/>
      <c r="DL54" s="778"/>
      <c r="DM54" s="779"/>
      <c r="DN54" s="779"/>
      <c r="DO54" s="779"/>
      <c r="DP54" s="780"/>
      <c r="DQ54" s="778"/>
      <c r="DR54" s="779"/>
      <c r="DS54" s="779"/>
      <c r="DT54" s="779"/>
      <c r="DU54" s="780"/>
      <c r="DV54" s="775"/>
      <c r="DW54" s="776"/>
      <c r="DX54" s="776"/>
      <c r="DY54" s="776"/>
      <c r="DZ54" s="781"/>
      <c r="EA54" s="224"/>
    </row>
    <row r="55" spans="1:131" ht="26.25" customHeight="1" x14ac:dyDescent="0.15">
      <c r="A55" s="232">
        <v>28</v>
      </c>
      <c r="B55" s="742"/>
      <c r="C55" s="743"/>
      <c r="D55" s="743"/>
      <c r="E55" s="743"/>
      <c r="F55" s="743"/>
      <c r="G55" s="743"/>
      <c r="H55" s="743"/>
      <c r="I55" s="743"/>
      <c r="J55" s="743"/>
      <c r="K55" s="743"/>
      <c r="L55" s="743"/>
      <c r="M55" s="743"/>
      <c r="N55" s="743"/>
      <c r="O55" s="743"/>
      <c r="P55" s="744"/>
      <c r="Q55" s="828"/>
      <c r="R55" s="829"/>
      <c r="S55" s="829"/>
      <c r="T55" s="829"/>
      <c r="U55" s="829"/>
      <c r="V55" s="829"/>
      <c r="W55" s="829"/>
      <c r="X55" s="829"/>
      <c r="Y55" s="829"/>
      <c r="Z55" s="829"/>
      <c r="AA55" s="829"/>
      <c r="AB55" s="829"/>
      <c r="AC55" s="829"/>
      <c r="AD55" s="829"/>
      <c r="AE55" s="830"/>
      <c r="AF55" s="748"/>
      <c r="AG55" s="749"/>
      <c r="AH55" s="749"/>
      <c r="AI55" s="749"/>
      <c r="AJ55" s="750"/>
      <c r="AK55" s="832"/>
      <c r="AL55" s="829"/>
      <c r="AM55" s="829"/>
      <c r="AN55" s="829"/>
      <c r="AO55" s="829"/>
      <c r="AP55" s="829"/>
      <c r="AQ55" s="829"/>
      <c r="AR55" s="829"/>
      <c r="AS55" s="829"/>
      <c r="AT55" s="829"/>
      <c r="AU55" s="829"/>
      <c r="AV55" s="829"/>
      <c r="AW55" s="829"/>
      <c r="AX55" s="829"/>
      <c r="AY55" s="829"/>
      <c r="AZ55" s="831"/>
      <c r="BA55" s="831"/>
      <c r="BB55" s="831"/>
      <c r="BC55" s="831"/>
      <c r="BD55" s="831"/>
      <c r="BE55" s="825"/>
      <c r="BF55" s="825"/>
      <c r="BG55" s="825"/>
      <c r="BH55" s="825"/>
      <c r="BI55" s="826"/>
      <c r="BJ55" s="226"/>
      <c r="BK55" s="226"/>
      <c r="BL55" s="226"/>
      <c r="BM55" s="226"/>
      <c r="BN55" s="226"/>
      <c r="BO55" s="235"/>
      <c r="BP55" s="235"/>
      <c r="BQ55" s="232">
        <v>49</v>
      </c>
      <c r="BR55" s="233"/>
      <c r="BS55" s="775"/>
      <c r="BT55" s="776"/>
      <c r="BU55" s="776"/>
      <c r="BV55" s="776"/>
      <c r="BW55" s="776"/>
      <c r="BX55" s="776"/>
      <c r="BY55" s="776"/>
      <c r="BZ55" s="776"/>
      <c r="CA55" s="776"/>
      <c r="CB55" s="776"/>
      <c r="CC55" s="776"/>
      <c r="CD55" s="776"/>
      <c r="CE55" s="776"/>
      <c r="CF55" s="776"/>
      <c r="CG55" s="777"/>
      <c r="CH55" s="778"/>
      <c r="CI55" s="779"/>
      <c r="CJ55" s="779"/>
      <c r="CK55" s="779"/>
      <c r="CL55" s="780"/>
      <c r="CM55" s="778"/>
      <c r="CN55" s="779"/>
      <c r="CO55" s="779"/>
      <c r="CP55" s="779"/>
      <c r="CQ55" s="780"/>
      <c r="CR55" s="778"/>
      <c r="CS55" s="779"/>
      <c r="CT55" s="779"/>
      <c r="CU55" s="779"/>
      <c r="CV55" s="780"/>
      <c r="CW55" s="778"/>
      <c r="CX55" s="779"/>
      <c r="CY55" s="779"/>
      <c r="CZ55" s="779"/>
      <c r="DA55" s="780"/>
      <c r="DB55" s="778"/>
      <c r="DC55" s="779"/>
      <c r="DD55" s="779"/>
      <c r="DE55" s="779"/>
      <c r="DF55" s="780"/>
      <c r="DG55" s="778"/>
      <c r="DH55" s="779"/>
      <c r="DI55" s="779"/>
      <c r="DJ55" s="779"/>
      <c r="DK55" s="780"/>
      <c r="DL55" s="778"/>
      <c r="DM55" s="779"/>
      <c r="DN55" s="779"/>
      <c r="DO55" s="779"/>
      <c r="DP55" s="780"/>
      <c r="DQ55" s="778"/>
      <c r="DR55" s="779"/>
      <c r="DS55" s="779"/>
      <c r="DT55" s="779"/>
      <c r="DU55" s="780"/>
      <c r="DV55" s="775"/>
      <c r="DW55" s="776"/>
      <c r="DX55" s="776"/>
      <c r="DY55" s="776"/>
      <c r="DZ55" s="781"/>
      <c r="EA55" s="224"/>
    </row>
    <row r="56" spans="1:131" ht="26.25" customHeight="1" x14ac:dyDescent="0.15">
      <c r="A56" s="232">
        <v>29</v>
      </c>
      <c r="B56" s="742"/>
      <c r="C56" s="743"/>
      <c r="D56" s="743"/>
      <c r="E56" s="743"/>
      <c r="F56" s="743"/>
      <c r="G56" s="743"/>
      <c r="H56" s="743"/>
      <c r="I56" s="743"/>
      <c r="J56" s="743"/>
      <c r="K56" s="743"/>
      <c r="L56" s="743"/>
      <c r="M56" s="743"/>
      <c r="N56" s="743"/>
      <c r="O56" s="743"/>
      <c r="P56" s="744"/>
      <c r="Q56" s="828"/>
      <c r="R56" s="829"/>
      <c r="S56" s="829"/>
      <c r="T56" s="829"/>
      <c r="U56" s="829"/>
      <c r="V56" s="829"/>
      <c r="W56" s="829"/>
      <c r="X56" s="829"/>
      <c r="Y56" s="829"/>
      <c r="Z56" s="829"/>
      <c r="AA56" s="829"/>
      <c r="AB56" s="829"/>
      <c r="AC56" s="829"/>
      <c r="AD56" s="829"/>
      <c r="AE56" s="830"/>
      <c r="AF56" s="748"/>
      <c r="AG56" s="749"/>
      <c r="AH56" s="749"/>
      <c r="AI56" s="749"/>
      <c r="AJ56" s="750"/>
      <c r="AK56" s="832"/>
      <c r="AL56" s="829"/>
      <c r="AM56" s="829"/>
      <c r="AN56" s="829"/>
      <c r="AO56" s="829"/>
      <c r="AP56" s="829"/>
      <c r="AQ56" s="829"/>
      <c r="AR56" s="829"/>
      <c r="AS56" s="829"/>
      <c r="AT56" s="829"/>
      <c r="AU56" s="829"/>
      <c r="AV56" s="829"/>
      <c r="AW56" s="829"/>
      <c r="AX56" s="829"/>
      <c r="AY56" s="829"/>
      <c r="AZ56" s="831"/>
      <c r="BA56" s="831"/>
      <c r="BB56" s="831"/>
      <c r="BC56" s="831"/>
      <c r="BD56" s="831"/>
      <c r="BE56" s="825"/>
      <c r="BF56" s="825"/>
      <c r="BG56" s="825"/>
      <c r="BH56" s="825"/>
      <c r="BI56" s="826"/>
      <c r="BJ56" s="226"/>
      <c r="BK56" s="226"/>
      <c r="BL56" s="226"/>
      <c r="BM56" s="226"/>
      <c r="BN56" s="226"/>
      <c r="BO56" s="235"/>
      <c r="BP56" s="235"/>
      <c r="BQ56" s="232">
        <v>50</v>
      </c>
      <c r="BR56" s="233"/>
      <c r="BS56" s="775"/>
      <c r="BT56" s="776"/>
      <c r="BU56" s="776"/>
      <c r="BV56" s="776"/>
      <c r="BW56" s="776"/>
      <c r="BX56" s="776"/>
      <c r="BY56" s="776"/>
      <c r="BZ56" s="776"/>
      <c r="CA56" s="776"/>
      <c r="CB56" s="776"/>
      <c r="CC56" s="776"/>
      <c r="CD56" s="776"/>
      <c r="CE56" s="776"/>
      <c r="CF56" s="776"/>
      <c r="CG56" s="777"/>
      <c r="CH56" s="778"/>
      <c r="CI56" s="779"/>
      <c r="CJ56" s="779"/>
      <c r="CK56" s="779"/>
      <c r="CL56" s="780"/>
      <c r="CM56" s="778"/>
      <c r="CN56" s="779"/>
      <c r="CO56" s="779"/>
      <c r="CP56" s="779"/>
      <c r="CQ56" s="780"/>
      <c r="CR56" s="778"/>
      <c r="CS56" s="779"/>
      <c r="CT56" s="779"/>
      <c r="CU56" s="779"/>
      <c r="CV56" s="780"/>
      <c r="CW56" s="778"/>
      <c r="CX56" s="779"/>
      <c r="CY56" s="779"/>
      <c r="CZ56" s="779"/>
      <c r="DA56" s="780"/>
      <c r="DB56" s="778"/>
      <c r="DC56" s="779"/>
      <c r="DD56" s="779"/>
      <c r="DE56" s="779"/>
      <c r="DF56" s="780"/>
      <c r="DG56" s="778"/>
      <c r="DH56" s="779"/>
      <c r="DI56" s="779"/>
      <c r="DJ56" s="779"/>
      <c r="DK56" s="780"/>
      <c r="DL56" s="778"/>
      <c r="DM56" s="779"/>
      <c r="DN56" s="779"/>
      <c r="DO56" s="779"/>
      <c r="DP56" s="780"/>
      <c r="DQ56" s="778"/>
      <c r="DR56" s="779"/>
      <c r="DS56" s="779"/>
      <c r="DT56" s="779"/>
      <c r="DU56" s="780"/>
      <c r="DV56" s="775"/>
      <c r="DW56" s="776"/>
      <c r="DX56" s="776"/>
      <c r="DY56" s="776"/>
      <c r="DZ56" s="781"/>
      <c r="EA56" s="224"/>
    </row>
    <row r="57" spans="1:131" ht="26.25" customHeight="1" x14ac:dyDescent="0.15">
      <c r="A57" s="232">
        <v>30</v>
      </c>
      <c r="B57" s="742"/>
      <c r="C57" s="743"/>
      <c r="D57" s="743"/>
      <c r="E57" s="743"/>
      <c r="F57" s="743"/>
      <c r="G57" s="743"/>
      <c r="H57" s="743"/>
      <c r="I57" s="743"/>
      <c r="J57" s="743"/>
      <c r="K57" s="743"/>
      <c r="L57" s="743"/>
      <c r="M57" s="743"/>
      <c r="N57" s="743"/>
      <c r="O57" s="743"/>
      <c r="P57" s="744"/>
      <c r="Q57" s="828"/>
      <c r="R57" s="829"/>
      <c r="S57" s="829"/>
      <c r="T57" s="829"/>
      <c r="U57" s="829"/>
      <c r="V57" s="829"/>
      <c r="W57" s="829"/>
      <c r="X57" s="829"/>
      <c r="Y57" s="829"/>
      <c r="Z57" s="829"/>
      <c r="AA57" s="829"/>
      <c r="AB57" s="829"/>
      <c r="AC57" s="829"/>
      <c r="AD57" s="829"/>
      <c r="AE57" s="830"/>
      <c r="AF57" s="748"/>
      <c r="AG57" s="749"/>
      <c r="AH57" s="749"/>
      <c r="AI57" s="749"/>
      <c r="AJ57" s="750"/>
      <c r="AK57" s="832"/>
      <c r="AL57" s="829"/>
      <c r="AM57" s="829"/>
      <c r="AN57" s="829"/>
      <c r="AO57" s="829"/>
      <c r="AP57" s="829"/>
      <c r="AQ57" s="829"/>
      <c r="AR57" s="829"/>
      <c r="AS57" s="829"/>
      <c r="AT57" s="829"/>
      <c r="AU57" s="829"/>
      <c r="AV57" s="829"/>
      <c r="AW57" s="829"/>
      <c r="AX57" s="829"/>
      <c r="AY57" s="829"/>
      <c r="AZ57" s="831"/>
      <c r="BA57" s="831"/>
      <c r="BB57" s="831"/>
      <c r="BC57" s="831"/>
      <c r="BD57" s="831"/>
      <c r="BE57" s="825"/>
      <c r="BF57" s="825"/>
      <c r="BG57" s="825"/>
      <c r="BH57" s="825"/>
      <c r="BI57" s="826"/>
      <c r="BJ57" s="226"/>
      <c r="BK57" s="226"/>
      <c r="BL57" s="226"/>
      <c r="BM57" s="226"/>
      <c r="BN57" s="226"/>
      <c r="BO57" s="235"/>
      <c r="BP57" s="235"/>
      <c r="BQ57" s="232">
        <v>51</v>
      </c>
      <c r="BR57" s="233"/>
      <c r="BS57" s="775"/>
      <c r="BT57" s="776"/>
      <c r="BU57" s="776"/>
      <c r="BV57" s="776"/>
      <c r="BW57" s="776"/>
      <c r="BX57" s="776"/>
      <c r="BY57" s="776"/>
      <c r="BZ57" s="776"/>
      <c r="CA57" s="776"/>
      <c r="CB57" s="776"/>
      <c r="CC57" s="776"/>
      <c r="CD57" s="776"/>
      <c r="CE57" s="776"/>
      <c r="CF57" s="776"/>
      <c r="CG57" s="777"/>
      <c r="CH57" s="778"/>
      <c r="CI57" s="779"/>
      <c r="CJ57" s="779"/>
      <c r="CK57" s="779"/>
      <c r="CL57" s="780"/>
      <c r="CM57" s="778"/>
      <c r="CN57" s="779"/>
      <c r="CO57" s="779"/>
      <c r="CP57" s="779"/>
      <c r="CQ57" s="780"/>
      <c r="CR57" s="778"/>
      <c r="CS57" s="779"/>
      <c r="CT57" s="779"/>
      <c r="CU57" s="779"/>
      <c r="CV57" s="780"/>
      <c r="CW57" s="778"/>
      <c r="CX57" s="779"/>
      <c r="CY57" s="779"/>
      <c r="CZ57" s="779"/>
      <c r="DA57" s="780"/>
      <c r="DB57" s="778"/>
      <c r="DC57" s="779"/>
      <c r="DD57" s="779"/>
      <c r="DE57" s="779"/>
      <c r="DF57" s="780"/>
      <c r="DG57" s="778"/>
      <c r="DH57" s="779"/>
      <c r="DI57" s="779"/>
      <c r="DJ57" s="779"/>
      <c r="DK57" s="780"/>
      <c r="DL57" s="778"/>
      <c r="DM57" s="779"/>
      <c r="DN57" s="779"/>
      <c r="DO57" s="779"/>
      <c r="DP57" s="780"/>
      <c r="DQ57" s="778"/>
      <c r="DR57" s="779"/>
      <c r="DS57" s="779"/>
      <c r="DT57" s="779"/>
      <c r="DU57" s="780"/>
      <c r="DV57" s="775"/>
      <c r="DW57" s="776"/>
      <c r="DX57" s="776"/>
      <c r="DY57" s="776"/>
      <c r="DZ57" s="781"/>
      <c r="EA57" s="224"/>
    </row>
    <row r="58" spans="1:131" ht="26.25" customHeight="1" x14ac:dyDescent="0.15">
      <c r="A58" s="232">
        <v>31</v>
      </c>
      <c r="B58" s="742"/>
      <c r="C58" s="743"/>
      <c r="D58" s="743"/>
      <c r="E58" s="743"/>
      <c r="F58" s="743"/>
      <c r="G58" s="743"/>
      <c r="H58" s="743"/>
      <c r="I58" s="743"/>
      <c r="J58" s="743"/>
      <c r="K58" s="743"/>
      <c r="L58" s="743"/>
      <c r="M58" s="743"/>
      <c r="N58" s="743"/>
      <c r="O58" s="743"/>
      <c r="P58" s="744"/>
      <c r="Q58" s="828"/>
      <c r="R58" s="829"/>
      <c r="S58" s="829"/>
      <c r="T58" s="829"/>
      <c r="U58" s="829"/>
      <c r="V58" s="829"/>
      <c r="W58" s="829"/>
      <c r="X58" s="829"/>
      <c r="Y58" s="829"/>
      <c r="Z58" s="829"/>
      <c r="AA58" s="829"/>
      <c r="AB58" s="829"/>
      <c r="AC58" s="829"/>
      <c r="AD58" s="829"/>
      <c r="AE58" s="830"/>
      <c r="AF58" s="748"/>
      <c r="AG58" s="749"/>
      <c r="AH58" s="749"/>
      <c r="AI58" s="749"/>
      <c r="AJ58" s="750"/>
      <c r="AK58" s="832"/>
      <c r="AL58" s="829"/>
      <c r="AM58" s="829"/>
      <c r="AN58" s="829"/>
      <c r="AO58" s="829"/>
      <c r="AP58" s="829"/>
      <c r="AQ58" s="829"/>
      <c r="AR58" s="829"/>
      <c r="AS58" s="829"/>
      <c r="AT58" s="829"/>
      <c r="AU58" s="829"/>
      <c r="AV58" s="829"/>
      <c r="AW58" s="829"/>
      <c r="AX58" s="829"/>
      <c r="AY58" s="829"/>
      <c r="AZ58" s="831"/>
      <c r="BA58" s="831"/>
      <c r="BB58" s="831"/>
      <c r="BC58" s="831"/>
      <c r="BD58" s="831"/>
      <c r="BE58" s="825"/>
      <c r="BF58" s="825"/>
      <c r="BG58" s="825"/>
      <c r="BH58" s="825"/>
      <c r="BI58" s="826"/>
      <c r="BJ58" s="226"/>
      <c r="BK58" s="226"/>
      <c r="BL58" s="226"/>
      <c r="BM58" s="226"/>
      <c r="BN58" s="226"/>
      <c r="BO58" s="235"/>
      <c r="BP58" s="235"/>
      <c r="BQ58" s="232">
        <v>52</v>
      </c>
      <c r="BR58" s="233"/>
      <c r="BS58" s="775"/>
      <c r="BT58" s="776"/>
      <c r="BU58" s="776"/>
      <c r="BV58" s="776"/>
      <c r="BW58" s="776"/>
      <c r="BX58" s="776"/>
      <c r="BY58" s="776"/>
      <c r="BZ58" s="776"/>
      <c r="CA58" s="776"/>
      <c r="CB58" s="776"/>
      <c r="CC58" s="776"/>
      <c r="CD58" s="776"/>
      <c r="CE58" s="776"/>
      <c r="CF58" s="776"/>
      <c r="CG58" s="777"/>
      <c r="CH58" s="778"/>
      <c r="CI58" s="779"/>
      <c r="CJ58" s="779"/>
      <c r="CK58" s="779"/>
      <c r="CL58" s="780"/>
      <c r="CM58" s="778"/>
      <c r="CN58" s="779"/>
      <c r="CO58" s="779"/>
      <c r="CP58" s="779"/>
      <c r="CQ58" s="780"/>
      <c r="CR58" s="778"/>
      <c r="CS58" s="779"/>
      <c r="CT58" s="779"/>
      <c r="CU58" s="779"/>
      <c r="CV58" s="780"/>
      <c r="CW58" s="778"/>
      <c r="CX58" s="779"/>
      <c r="CY58" s="779"/>
      <c r="CZ58" s="779"/>
      <c r="DA58" s="780"/>
      <c r="DB58" s="778"/>
      <c r="DC58" s="779"/>
      <c r="DD58" s="779"/>
      <c r="DE58" s="779"/>
      <c r="DF58" s="780"/>
      <c r="DG58" s="778"/>
      <c r="DH58" s="779"/>
      <c r="DI58" s="779"/>
      <c r="DJ58" s="779"/>
      <c r="DK58" s="780"/>
      <c r="DL58" s="778"/>
      <c r="DM58" s="779"/>
      <c r="DN58" s="779"/>
      <c r="DO58" s="779"/>
      <c r="DP58" s="780"/>
      <c r="DQ58" s="778"/>
      <c r="DR58" s="779"/>
      <c r="DS58" s="779"/>
      <c r="DT58" s="779"/>
      <c r="DU58" s="780"/>
      <c r="DV58" s="775"/>
      <c r="DW58" s="776"/>
      <c r="DX58" s="776"/>
      <c r="DY58" s="776"/>
      <c r="DZ58" s="781"/>
      <c r="EA58" s="224"/>
    </row>
    <row r="59" spans="1:131" ht="26.25" customHeight="1" x14ac:dyDescent="0.15">
      <c r="A59" s="232">
        <v>32</v>
      </c>
      <c r="B59" s="742"/>
      <c r="C59" s="743"/>
      <c r="D59" s="743"/>
      <c r="E59" s="743"/>
      <c r="F59" s="743"/>
      <c r="G59" s="743"/>
      <c r="H59" s="743"/>
      <c r="I59" s="743"/>
      <c r="J59" s="743"/>
      <c r="K59" s="743"/>
      <c r="L59" s="743"/>
      <c r="M59" s="743"/>
      <c r="N59" s="743"/>
      <c r="O59" s="743"/>
      <c r="P59" s="744"/>
      <c r="Q59" s="828"/>
      <c r="R59" s="829"/>
      <c r="S59" s="829"/>
      <c r="T59" s="829"/>
      <c r="U59" s="829"/>
      <c r="V59" s="829"/>
      <c r="W59" s="829"/>
      <c r="X59" s="829"/>
      <c r="Y59" s="829"/>
      <c r="Z59" s="829"/>
      <c r="AA59" s="829"/>
      <c r="AB59" s="829"/>
      <c r="AC59" s="829"/>
      <c r="AD59" s="829"/>
      <c r="AE59" s="830"/>
      <c r="AF59" s="748"/>
      <c r="AG59" s="749"/>
      <c r="AH59" s="749"/>
      <c r="AI59" s="749"/>
      <c r="AJ59" s="750"/>
      <c r="AK59" s="832"/>
      <c r="AL59" s="829"/>
      <c r="AM59" s="829"/>
      <c r="AN59" s="829"/>
      <c r="AO59" s="829"/>
      <c r="AP59" s="829"/>
      <c r="AQ59" s="829"/>
      <c r="AR59" s="829"/>
      <c r="AS59" s="829"/>
      <c r="AT59" s="829"/>
      <c r="AU59" s="829"/>
      <c r="AV59" s="829"/>
      <c r="AW59" s="829"/>
      <c r="AX59" s="829"/>
      <c r="AY59" s="829"/>
      <c r="AZ59" s="831"/>
      <c r="BA59" s="831"/>
      <c r="BB59" s="831"/>
      <c r="BC59" s="831"/>
      <c r="BD59" s="831"/>
      <c r="BE59" s="825"/>
      <c r="BF59" s="825"/>
      <c r="BG59" s="825"/>
      <c r="BH59" s="825"/>
      <c r="BI59" s="826"/>
      <c r="BJ59" s="226"/>
      <c r="BK59" s="226"/>
      <c r="BL59" s="226"/>
      <c r="BM59" s="226"/>
      <c r="BN59" s="226"/>
      <c r="BO59" s="235"/>
      <c r="BP59" s="235"/>
      <c r="BQ59" s="232">
        <v>53</v>
      </c>
      <c r="BR59" s="233"/>
      <c r="BS59" s="775"/>
      <c r="BT59" s="776"/>
      <c r="BU59" s="776"/>
      <c r="BV59" s="776"/>
      <c r="BW59" s="776"/>
      <c r="BX59" s="776"/>
      <c r="BY59" s="776"/>
      <c r="BZ59" s="776"/>
      <c r="CA59" s="776"/>
      <c r="CB59" s="776"/>
      <c r="CC59" s="776"/>
      <c r="CD59" s="776"/>
      <c r="CE59" s="776"/>
      <c r="CF59" s="776"/>
      <c r="CG59" s="777"/>
      <c r="CH59" s="778"/>
      <c r="CI59" s="779"/>
      <c r="CJ59" s="779"/>
      <c r="CK59" s="779"/>
      <c r="CL59" s="780"/>
      <c r="CM59" s="778"/>
      <c r="CN59" s="779"/>
      <c r="CO59" s="779"/>
      <c r="CP59" s="779"/>
      <c r="CQ59" s="780"/>
      <c r="CR59" s="778"/>
      <c r="CS59" s="779"/>
      <c r="CT59" s="779"/>
      <c r="CU59" s="779"/>
      <c r="CV59" s="780"/>
      <c r="CW59" s="778"/>
      <c r="CX59" s="779"/>
      <c r="CY59" s="779"/>
      <c r="CZ59" s="779"/>
      <c r="DA59" s="780"/>
      <c r="DB59" s="778"/>
      <c r="DC59" s="779"/>
      <c r="DD59" s="779"/>
      <c r="DE59" s="779"/>
      <c r="DF59" s="780"/>
      <c r="DG59" s="778"/>
      <c r="DH59" s="779"/>
      <c r="DI59" s="779"/>
      <c r="DJ59" s="779"/>
      <c r="DK59" s="780"/>
      <c r="DL59" s="778"/>
      <c r="DM59" s="779"/>
      <c r="DN59" s="779"/>
      <c r="DO59" s="779"/>
      <c r="DP59" s="780"/>
      <c r="DQ59" s="778"/>
      <c r="DR59" s="779"/>
      <c r="DS59" s="779"/>
      <c r="DT59" s="779"/>
      <c r="DU59" s="780"/>
      <c r="DV59" s="775"/>
      <c r="DW59" s="776"/>
      <c r="DX59" s="776"/>
      <c r="DY59" s="776"/>
      <c r="DZ59" s="781"/>
      <c r="EA59" s="224"/>
    </row>
    <row r="60" spans="1:131" ht="26.25" customHeight="1" x14ac:dyDescent="0.15">
      <c r="A60" s="232">
        <v>33</v>
      </c>
      <c r="B60" s="742"/>
      <c r="C60" s="743"/>
      <c r="D60" s="743"/>
      <c r="E60" s="743"/>
      <c r="F60" s="743"/>
      <c r="G60" s="743"/>
      <c r="H60" s="743"/>
      <c r="I60" s="743"/>
      <c r="J60" s="743"/>
      <c r="K60" s="743"/>
      <c r="L60" s="743"/>
      <c r="M60" s="743"/>
      <c r="N60" s="743"/>
      <c r="O60" s="743"/>
      <c r="P60" s="744"/>
      <c r="Q60" s="828"/>
      <c r="R60" s="829"/>
      <c r="S60" s="829"/>
      <c r="T60" s="829"/>
      <c r="U60" s="829"/>
      <c r="V60" s="829"/>
      <c r="W60" s="829"/>
      <c r="X60" s="829"/>
      <c r="Y60" s="829"/>
      <c r="Z60" s="829"/>
      <c r="AA60" s="829"/>
      <c r="AB60" s="829"/>
      <c r="AC60" s="829"/>
      <c r="AD60" s="829"/>
      <c r="AE60" s="830"/>
      <c r="AF60" s="748"/>
      <c r="AG60" s="749"/>
      <c r="AH60" s="749"/>
      <c r="AI60" s="749"/>
      <c r="AJ60" s="750"/>
      <c r="AK60" s="832"/>
      <c r="AL60" s="829"/>
      <c r="AM60" s="829"/>
      <c r="AN60" s="829"/>
      <c r="AO60" s="829"/>
      <c r="AP60" s="829"/>
      <c r="AQ60" s="829"/>
      <c r="AR60" s="829"/>
      <c r="AS60" s="829"/>
      <c r="AT60" s="829"/>
      <c r="AU60" s="829"/>
      <c r="AV60" s="829"/>
      <c r="AW60" s="829"/>
      <c r="AX60" s="829"/>
      <c r="AY60" s="829"/>
      <c r="AZ60" s="831"/>
      <c r="BA60" s="831"/>
      <c r="BB60" s="831"/>
      <c r="BC60" s="831"/>
      <c r="BD60" s="831"/>
      <c r="BE60" s="825"/>
      <c r="BF60" s="825"/>
      <c r="BG60" s="825"/>
      <c r="BH60" s="825"/>
      <c r="BI60" s="826"/>
      <c r="BJ60" s="226"/>
      <c r="BK60" s="226"/>
      <c r="BL60" s="226"/>
      <c r="BM60" s="226"/>
      <c r="BN60" s="226"/>
      <c r="BO60" s="235"/>
      <c r="BP60" s="235"/>
      <c r="BQ60" s="232">
        <v>54</v>
      </c>
      <c r="BR60" s="233"/>
      <c r="BS60" s="775"/>
      <c r="BT60" s="776"/>
      <c r="BU60" s="776"/>
      <c r="BV60" s="776"/>
      <c r="BW60" s="776"/>
      <c r="BX60" s="776"/>
      <c r="BY60" s="776"/>
      <c r="BZ60" s="776"/>
      <c r="CA60" s="776"/>
      <c r="CB60" s="776"/>
      <c r="CC60" s="776"/>
      <c r="CD60" s="776"/>
      <c r="CE60" s="776"/>
      <c r="CF60" s="776"/>
      <c r="CG60" s="777"/>
      <c r="CH60" s="778"/>
      <c r="CI60" s="779"/>
      <c r="CJ60" s="779"/>
      <c r="CK60" s="779"/>
      <c r="CL60" s="780"/>
      <c r="CM60" s="778"/>
      <c r="CN60" s="779"/>
      <c r="CO60" s="779"/>
      <c r="CP60" s="779"/>
      <c r="CQ60" s="780"/>
      <c r="CR60" s="778"/>
      <c r="CS60" s="779"/>
      <c r="CT60" s="779"/>
      <c r="CU60" s="779"/>
      <c r="CV60" s="780"/>
      <c r="CW60" s="778"/>
      <c r="CX60" s="779"/>
      <c r="CY60" s="779"/>
      <c r="CZ60" s="779"/>
      <c r="DA60" s="780"/>
      <c r="DB60" s="778"/>
      <c r="DC60" s="779"/>
      <c r="DD60" s="779"/>
      <c r="DE60" s="779"/>
      <c r="DF60" s="780"/>
      <c r="DG60" s="778"/>
      <c r="DH60" s="779"/>
      <c r="DI60" s="779"/>
      <c r="DJ60" s="779"/>
      <c r="DK60" s="780"/>
      <c r="DL60" s="778"/>
      <c r="DM60" s="779"/>
      <c r="DN60" s="779"/>
      <c r="DO60" s="779"/>
      <c r="DP60" s="780"/>
      <c r="DQ60" s="778"/>
      <c r="DR60" s="779"/>
      <c r="DS60" s="779"/>
      <c r="DT60" s="779"/>
      <c r="DU60" s="780"/>
      <c r="DV60" s="775"/>
      <c r="DW60" s="776"/>
      <c r="DX60" s="776"/>
      <c r="DY60" s="776"/>
      <c r="DZ60" s="781"/>
      <c r="EA60" s="224"/>
    </row>
    <row r="61" spans="1:131" ht="26.25" customHeight="1" thickBot="1" x14ac:dyDescent="0.2">
      <c r="A61" s="232">
        <v>34</v>
      </c>
      <c r="B61" s="742"/>
      <c r="C61" s="743"/>
      <c r="D61" s="743"/>
      <c r="E61" s="743"/>
      <c r="F61" s="743"/>
      <c r="G61" s="743"/>
      <c r="H61" s="743"/>
      <c r="I61" s="743"/>
      <c r="J61" s="743"/>
      <c r="K61" s="743"/>
      <c r="L61" s="743"/>
      <c r="M61" s="743"/>
      <c r="N61" s="743"/>
      <c r="O61" s="743"/>
      <c r="P61" s="744"/>
      <c r="Q61" s="828"/>
      <c r="R61" s="829"/>
      <c r="S61" s="829"/>
      <c r="T61" s="829"/>
      <c r="U61" s="829"/>
      <c r="V61" s="829"/>
      <c r="W61" s="829"/>
      <c r="X61" s="829"/>
      <c r="Y61" s="829"/>
      <c r="Z61" s="829"/>
      <c r="AA61" s="829"/>
      <c r="AB61" s="829"/>
      <c r="AC61" s="829"/>
      <c r="AD61" s="829"/>
      <c r="AE61" s="830"/>
      <c r="AF61" s="748"/>
      <c r="AG61" s="749"/>
      <c r="AH61" s="749"/>
      <c r="AI61" s="749"/>
      <c r="AJ61" s="750"/>
      <c r="AK61" s="832"/>
      <c r="AL61" s="829"/>
      <c r="AM61" s="829"/>
      <c r="AN61" s="829"/>
      <c r="AO61" s="829"/>
      <c r="AP61" s="829"/>
      <c r="AQ61" s="829"/>
      <c r="AR61" s="829"/>
      <c r="AS61" s="829"/>
      <c r="AT61" s="829"/>
      <c r="AU61" s="829"/>
      <c r="AV61" s="829"/>
      <c r="AW61" s="829"/>
      <c r="AX61" s="829"/>
      <c r="AY61" s="829"/>
      <c r="AZ61" s="831"/>
      <c r="BA61" s="831"/>
      <c r="BB61" s="831"/>
      <c r="BC61" s="831"/>
      <c r="BD61" s="831"/>
      <c r="BE61" s="825"/>
      <c r="BF61" s="825"/>
      <c r="BG61" s="825"/>
      <c r="BH61" s="825"/>
      <c r="BI61" s="826"/>
      <c r="BJ61" s="226"/>
      <c r="BK61" s="226"/>
      <c r="BL61" s="226"/>
      <c r="BM61" s="226"/>
      <c r="BN61" s="226"/>
      <c r="BO61" s="235"/>
      <c r="BP61" s="235"/>
      <c r="BQ61" s="232">
        <v>55</v>
      </c>
      <c r="BR61" s="233"/>
      <c r="BS61" s="775"/>
      <c r="BT61" s="776"/>
      <c r="BU61" s="776"/>
      <c r="BV61" s="776"/>
      <c r="BW61" s="776"/>
      <c r="BX61" s="776"/>
      <c r="BY61" s="776"/>
      <c r="BZ61" s="776"/>
      <c r="CA61" s="776"/>
      <c r="CB61" s="776"/>
      <c r="CC61" s="776"/>
      <c r="CD61" s="776"/>
      <c r="CE61" s="776"/>
      <c r="CF61" s="776"/>
      <c r="CG61" s="777"/>
      <c r="CH61" s="778"/>
      <c r="CI61" s="779"/>
      <c r="CJ61" s="779"/>
      <c r="CK61" s="779"/>
      <c r="CL61" s="780"/>
      <c r="CM61" s="778"/>
      <c r="CN61" s="779"/>
      <c r="CO61" s="779"/>
      <c r="CP61" s="779"/>
      <c r="CQ61" s="780"/>
      <c r="CR61" s="778"/>
      <c r="CS61" s="779"/>
      <c r="CT61" s="779"/>
      <c r="CU61" s="779"/>
      <c r="CV61" s="780"/>
      <c r="CW61" s="778"/>
      <c r="CX61" s="779"/>
      <c r="CY61" s="779"/>
      <c r="CZ61" s="779"/>
      <c r="DA61" s="780"/>
      <c r="DB61" s="778"/>
      <c r="DC61" s="779"/>
      <c r="DD61" s="779"/>
      <c r="DE61" s="779"/>
      <c r="DF61" s="780"/>
      <c r="DG61" s="778"/>
      <c r="DH61" s="779"/>
      <c r="DI61" s="779"/>
      <c r="DJ61" s="779"/>
      <c r="DK61" s="780"/>
      <c r="DL61" s="778"/>
      <c r="DM61" s="779"/>
      <c r="DN61" s="779"/>
      <c r="DO61" s="779"/>
      <c r="DP61" s="780"/>
      <c r="DQ61" s="778"/>
      <c r="DR61" s="779"/>
      <c r="DS61" s="779"/>
      <c r="DT61" s="779"/>
      <c r="DU61" s="780"/>
      <c r="DV61" s="775"/>
      <c r="DW61" s="776"/>
      <c r="DX61" s="776"/>
      <c r="DY61" s="776"/>
      <c r="DZ61" s="781"/>
      <c r="EA61" s="224"/>
    </row>
    <row r="62" spans="1:131" ht="26.25" customHeight="1" x14ac:dyDescent="0.15">
      <c r="A62" s="232">
        <v>35</v>
      </c>
      <c r="B62" s="742"/>
      <c r="C62" s="743"/>
      <c r="D62" s="743"/>
      <c r="E62" s="743"/>
      <c r="F62" s="743"/>
      <c r="G62" s="743"/>
      <c r="H62" s="743"/>
      <c r="I62" s="743"/>
      <c r="J62" s="743"/>
      <c r="K62" s="743"/>
      <c r="L62" s="743"/>
      <c r="M62" s="743"/>
      <c r="N62" s="743"/>
      <c r="O62" s="743"/>
      <c r="P62" s="744"/>
      <c r="Q62" s="828"/>
      <c r="R62" s="829"/>
      <c r="S62" s="829"/>
      <c r="T62" s="829"/>
      <c r="U62" s="829"/>
      <c r="V62" s="829"/>
      <c r="W62" s="829"/>
      <c r="X62" s="829"/>
      <c r="Y62" s="829"/>
      <c r="Z62" s="829"/>
      <c r="AA62" s="829"/>
      <c r="AB62" s="829"/>
      <c r="AC62" s="829"/>
      <c r="AD62" s="829"/>
      <c r="AE62" s="830"/>
      <c r="AF62" s="748"/>
      <c r="AG62" s="749"/>
      <c r="AH62" s="749"/>
      <c r="AI62" s="749"/>
      <c r="AJ62" s="750"/>
      <c r="AK62" s="832"/>
      <c r="AL62" s="829"/>
      <c r="AM62" s="829"/>
      <c r="AN62" s="829"/>
      <c r="AO62" s="829"/>
      <c r="AP62" s="829"/>
      <c r="AQ62" s="829"/>
      <c r="AR62" s="829"/>
      <c r="AS62" s="829"/>
      <c r="AT62" s="829"/>
      <c r="AU62" s="829"/>
      <c r="AV62" s="829"/>
      <c r="AW62" s="829"/>
      <c r="AX62" s="829"/>
      <c r="AY62" s="829"/>
      <c r="AZ62" s="831"/>
      <c r="BA62" s="831"/>
      <c r="BB62" s="831"/>
      <c r="BC62" s="831"/>
      <c r="BD62" s="831"/>
      <c r="BE62" s="825"/>
      <c r="BF62" s="825"/>
      <c r="BG62" s="825"/>
      <c r="BH62" s="825"/>
      <c r="BI62" s="826"/>
      <c r="BJ62" s="846" t="s">
        <v>402</v>
      </c>
      <c r="BK62" s="799"/>
      <c r="BL62" s="799"/>
      <c r="BM62" s="799"/>
      <c r="BN62" s="800"/>
      <c r="BO62" s="235"/>
      <c r="BP62" s="235"/>
      <c r="BQ62" s="232">
        <v>56</v>
      </c>
      <c r="BR62" s="233"/>
      <c r="BS62" s="775"/>
      <c r="BT62" s="776"/>
      <c r="BU62" s="776"/>
      <c r="BV62" s="776"/>
      <c r="BW62" s="776"/>
      <c r="BX62" s="776"/>
      <c r="BY62" s="776"/>
      <c r="BZ62" s="776"/>
      <c r="CA62" s="776"/>
      <c r="CB62" s="776"/>
      <c r="CC62" s="776"/>
      <c r="CD62" s="776"/>
      <c r="CE62" s="776"/>
      <c r="CF62" s="776"/>
      <c r="CG62" s="777"/>
      <c r="CH62" s="778"/>
      <c r="CI62" s="779"/>
      <c r="CJ62" s="779"/>
      <c r="CK62" s="779"/>
      <c r="CL62" s="780"/>
      <c r="CM62" s="778"/>
      <c r="CN62" s="779"/>
      <c r="CO62" s="779"/>
      <c r="CP62" s="779"/>
      <c r="CQ62" s="780"/>
      <c r="CR62" s="778"/>
      <c r="CS62" s="779"/>
      <c r="CT62" s="779"/>
      <c r="CU62" s="779"/>
      <c r="CV62" s="780"/>
      <c r="CW62" s="778"/>
      <c r="CX62" s="779"/>
      <c r="CY62" s="779"/>
      <c r="CZ62" s="779"/>
      <c r="DA62" s="780"/>
      <c r="DB62" s="778"/>
      <c r="DC62" s="779"/>
      <c r="DD62" s="779"/>
      <c r="DE62" s="779"/>
      <c r="DF62" s="780"/>
      <c r="DG62" s="778"/>
      <c r="DH62" s="779"/>
      <c r="DI62" s="779"/>
      <c r="DJ62" s="779"/>
      <c r="DK62" s="780"/>
      <c r="DL62" s="778"/>
      <c r="DM62" s="779"/>
      <c r="DN62" s="779"/>
      <c r="DO62" s="779"/>
      <c r="DP62" s="780"/>
      <c r="DQ62" s="778"/>
      <c r="DR62" s="779"/>
      <c r="DS62" s="779"/>
      <c r="DT62" s="779"/>
      <c r="DU62" s="780"/>
      <c r="DV62" s="775"/>
      <c r="DW62" s="776"/>
      <c r="DX62" s="776"/>
      <c r="DY62" s="776"/>
      <c r="DZ62" s="781"/>
      <c r="EA62" s="224"/>
    </row>
    <row r="63" spans="1:131" ht="26.25" customHeight="1" thickBot="1" x14ac:dyDescent="0.2">
      <c r="A63" s="234" t="s">
        <v>378</v>
      </c>
      <c r="B63" s="782" t="s">
        <v>403</v>
      </c>
      <c r="C63" s="783"/>
      <c r="D63" s="783"/>
      <c r="E63" s="783"/>
      <c r="F63" s="783"/>
      <c r="G63" s="783"/>
      <c r="H63" s="783"/>
      <c r="I63" s="783"/>
      <c r="J63" s="783"/>
      <c r="K63" s="783"/>
      <c r="L63" s="783"/>
      <c r="M63" s="783"/>
      <c r="N63" s="783"/>
      <c r="O63" s="783"/>
      <c r="P63" s="784"/>
      <c r="Q63" s="840"/>
      <c r="R63" s="841"/>
      <c r="S63" s="841"/>
      <c r="T63" s="841"/>
      <c r="U63" s="841"/>
      <c r="V63" s="841"/>
      <c r="W63" s="841"/>
      <c r="X63" s="841"/>
      <c r="Y63" s="841"/>
      <c r="Z63" s="841"/>
      <c r="AA63" s="841"/>
      <c r="AB63" s="841"/>
      <c r="AC63" s="841"/>
      <c r="AD63" s="841"/>
      <c r="AE63" s="842"/>
      <c r="AF63" s="843">
        <v>107</v>
      </c>
      <c r="AG63" s="833"/>
      <c r="AH63" s="833"/>
      <c r="AI63" s="833"/>
      <c r="AJ63" s="844"/>
      <c r="AK63" s="845"/>
      <c r="AL63" s="841"/>
      <c r="AM63" s="841"/>
      <c r="AN63" s="841"/>
      <c r="AO63" s="841"/>
      <c r="AP63" s="833">
        <v>1290</v>
      </c>
      <c r="AQ63" s="833"/>
      <c r="AR63" s="833"/>
      <c r="AS63" s="833"/>
      <c r="AT63" s="833"/>
      <c r="AU63" s="833">
        <v>450</v>
      </c>
      <c r="AV63" s="833"/>
      <c r="AW63" s="833"/>
      <c r="AX63" s="833"/>
      <c r="AY63" s="833"/>
      <c r="AZ63" s="834"/>
      <c r="BA63" s="834"/>
      <c r="BB63" s="834"/>
      <c r="BC63" s="834"/>
      <c r="BD63" s="834"/>
      <c r="BE63" s="835"/>
      <c r="BF63" s="835"/>
      <c r="BG63" s="835"/>
      <c r="BH63" s="835"/>
      <c r="BI63" s="836"/>
      <c r="BJ63" s="837" t="s">
        <v>122</v>
      </c>
      <c r="BK63" s="838"/>
      <c r="BL63" s="838"/>
      <c r="BM63" s="838"/>
      <c r="BN63" s="839"/>
      <c r="BO63" s="235"/>
      <c r="BP63" s="235"/>
      <c r="BQ63" s="232">
        <v>57</v>
      </c>
      <c r="BR63" s="233"/>
      <c r="BS63" s="775"/>
      <c r="BT63" s="776"/>
      <c r="BU63" s="776"/>
      <c r="BV63" s="776"/>
      <c r="BW63" s="776"/>
      <c r="BX63" s="776"/>
      <c r="BY63" s="776"/>
      <c r="BZ63" s="776"/>
      <c r="CA63" s="776"/>
      <c r="CB63" s="776"/>
      <c r="CC63" s="776"/>
      <c r="CD63" s="776"/>
      <c r="CE63" s="776"/>
      <c r="CF63" s="776"/>
      <c r="CG63" s="777"/>
      <c r="CH63" s="778"/>
      <c r="CI63" s="779"/>
      <c r="CJ63" s="779"/>
      <c r="CK63" s="779"/>
      <c r="CL63" s="780"/>
      <c r="CM63" s="778"/>
      <c r="CN63" s="779"/>
      <c r="CO63" s="779"/>
      <c r="CP63" s="779"/>
      <c r="CQ63" s="780"/>
      <c r="CR63" s="778"/>
      <c r="CS63" s="779"/>
      <c r="CT63" s="779"/>
      <c r="CU63" s="779"/>
      <c r="CV63" s="780"/>
      <c r="CW63" s="778"/>
      <c r="CX63" s="779"/>
      <c r="CY63" s="779"/>
      <c r="CZ63" s="779"/>
      <c r="DA63" s="780"/>
      <c r="DB63" s="778"/>
      <c r="DC63" s="779"/>
      <c r="DD63" s="779"/>
      <c r="DE63" s="779"/>
      <c r="DF63" s="780"/>
      <c r="DG63" s="778"/>
      <c r="DH63" s="779"/>
      <c r="DI63" s="779"/>
      <c r="DJ63" s="779"/>
      <c r="DK63" s="780"/>
      <c r="DL63" s="778"/>
      <c r="DM63" s="779"/>
      <c r="DN63" s="779"/>
      <c r="DO63" s="779"/>
      <c r="DP63" s="780"/>
      <c r="DQ63" s="778"/>
      <c r="DR63" s="779"/>
      <c r="DS63" s="779"/>
      <c r="DT63" s="779"/>
      <c r="DU63" s="780"/>
      <c r="DV63" s="775"/>
      <c r="DW63" s="776"/>
      <c r="DX63" s="776"/>
      <c r="DY63" s="776"/>
      <c r="DZ63" s="7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75"/>
      <c r="BT64" s="776"/>
      <c r="BU64" s="776"/>
      <c r="BV64" s="776"/>
      <c r="BW64" s="776"/>
      <c r="BX64" s="776"/>
      <c r="BY64" s="776"/>
      <c r="BZ64" s="776"/>
      <c r="CA64" s="776"/>
      <c r="CB64" s="776"/>
      <c r="CC64" s="776"/>
      <c r="CD64" s="776"/>
      <c r="CE64" s="776"/>
      <c r="CF64" s="776"/>
      <c r="CG64" s="777"/>
      <c r="CH64" s="778"/>
      <c r="CI64" s="779"/>
      <c r="CJ64" s="779"/>
      <c r="CK64" s="779"/>
      <c r="CL64" s="780"/>
      <c r="CM64" s="778"/>
      <c r="CN64" s="779"/>
      <c r="CO64" s="779"/>
      <c r="CP64" s="779"/>
      <c r="CQ64" s="780"/>
      <c r="CR64" s="778"/>
      <c r="CS64" s="779"/>
      <c r="CT64" s="779"/>
      <c r="CU64" s="779"/>
      <c r="CV64" s="780"/>
      <c r="CW64" s="778"/>
      <c r="CX64" s="779"/>
      <c r="CY64" s="779"/>
      <c r="CZ64" s="779"/>
      <c r="DA64" s="780"/>
      <c r="DB64" s="778"/>
      <c r="DC64" s="779"/>
      <c r="DD64" s="779"/>
      <c r="DE64" s="779"/>
      <c r="DF64" s="780"/>
      <c r="DG64" s="778"/>
      <c r="DH64" s="779"/>
      <c r="DI64" s="779"/>
      <c r="DJ64" s="779"/>
      <c r="DK64" s="780"/>
      <c r="DL64" s="778"/>
      <c r="DM64" s="779"/>
      <c r="DN64" s="779"/>
      <c r="DO64" s="779"/>
      <c r="DP64" s="780"/>
      <c r="DQ64" s="778"/>
      <c r="DR64" s="779"/>
      <c r="DS64" s="779"/>
      <c r="DT64" s="779"/>
      <c r="DU64" s="780"/>
      <c r="DV64" s="775"/>
      <c r="DW64" s="776"/>
      <c r="DX64" s="776"/>
      <c r="DY64" s="776"/>
      <c r="DZ64" s="781"/>
      <c r="EA64" s="224"/>
    </row>
    <row r="65" spans="1:131" ht="26.25" customHeight="1" thickBot="1" x14ac:dyDescent="0.2">
      <c r="A65" s="226" t="s">
        <v>404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75"/>
      <c r="BT65" s="776"/>
      <c r="BU65" s="776"/>
      <c r="BV65" s="776"/>
      <c r="BW65" s="776"/>
      <c r="BX65" s="776"/>
      <c r="BY65" s="776"/>
      <c r="BZ65" s="776"/>
      <c r="CA65" s="776"/>
      <c r="CB65" s="776"/>
      <c r="CC65" s="776"/>
      <c r="CD65" s="776"/>
      <c r="CE65" s="776"/>
      <c r="CF65" s="776"/>
      <c r="CG65" s="777"/>
      <c r="CH65" s="778"/>
      <c r="CI65" s="779"/>
      <c r="CJ65" s="779"/>
      <c r="CK65" s="779"/>
      <c r="CL65" s="780"/>
      <c r="CM65" s="778"/>
      <c r="CN65" s="779"/>
      <c r="CO65" s="779"/>
      <c r="CP65" s="779"/>
      <c r="CQ65" s="780"/>
      <c r="CR65" s="778"/>
      <c r="CS65" s="779"/>
      <c r="CT65" s="779"/>
      <c r="CU65" s="779"/>
      <c r="CV65" s="780"/>
      <c r="CW65" s="778"/>
      <c r="CX65" s="779"/>
      <c r="CY65" s="779"/>
      <c r="CZ65" s="779"/>
      <c r="DA65" s="780"/>
      <c r="DB65" s="778"/>
      <c r="DC65" s="779"/>
      <c r="DD65" s="779"/>
      <c r="DE65" s="779"/>
      <c r="DF65" s="780"/>
      <c r="DG65" s="778"/>
      <c r="DH65" s="779"/>
      <c r="DI65" s="779"/>
      <c r="DJ65" s="779"/>
      <c r="DK65" s="780"/>
      <c r="DL65" s="778"/>
      <c r="DM65" s="779"/>
      <c r="DN65" s="779"/>
      <c r="DO65" s="779"/>
      <c r="DP65" s="780"/>
      <c r="DQ65" s="778"/>
      <c r="DR65" s="779"/>
      <c r="DS65" s="779"/>
      <c r="DT65" s="779"/>
      <c r="DU65" s="780"/>
      <c r="DV65" s="775"/>
      <c r="DW65" s="776"/>
      <c r="DX65" s="776"/>
      <c r="DY65" s="776"/>
      <c r="DZ65" s="781"/>
      <c r="EA65" s="224"/>
    </row>
    <row r="66" spans="1:131" ht="26.25" customHeight="1" x14ac:dyDescent="0.15">
      <c r="A66" s="722" t="s">
        <v>405</v>
      </c>
      <c r="B66" s="723"/>
      <c r="C66" s="723"/>
      <c r="D66" s="723"/>
      <c r="E66" s="723"/>
      <c r="F66" s="723"/>
      <c r="G66" s="723"/>
      <c r="H66" s="723"/>
      <c r="I66" s="723"/>
      <c r="J66" s="723"/>
      <c r="K66" s="723"/>
      <c r="L66" s="723"/>
      <c r="M66" s="723"/>
      <c r="N66" s="723"/>
      <c r="O66" s="723"/>
      <c r="P66" s="724"/>
      <c r="Q66" s="718" t="s">
        <v>382</v>
      </c>
      <c r="R66" s="714"/>
      <c r="S66" s="714"/>
      <c r="T66" s="714"/>
      <c r="U66" s="715"/>
      <c r="V66" s="718" t="s">
        <v>383</v>
      </c>
      <c r="W66" s="714"/>
      <c r="X66" s="714"/>
      <c r="Y66" s="714"/>
      <c r="Z66" s="715"/>
      <c r="AA66" s="718" t="s">
        <v>384</v>
      </c>
      <c r="AB66" s="714"/>
      <c r="AC66" s="714"/>
      <c r="AD66" s="714"/>
      <c r="AE66" s="715"/>
      <c r="AF66" s="856" t="s">
        <v>385</v>
      </c>
      <c r="AG66" s="808"/>
      <c r="AH66" s="808"/>
      <c r="AI66" s="808"/>
      <c r="AJ66" s="857"/>
      <c r="AK66" s="718" t="s">
        <v>386</v>
      </c>
      <c r="AL66" s="723"/>
      <c r="AM66" s="723"/>
      <c r="AN66" s="723"/>
      <c r="AO66" s="724"/>
      <c r="AP66" s="718" t="s">
        <v>387</v>
      </c>
      <c r="AQ66" s="714"/>
      <c r="AR66" s="714"/>
      <c r="AS66" s="714"/>
      <c r="AT66" s="715"/>
      <c r="AU66" s="718" t="s">
        <v>406</v>
      </c>
      <c r="AV66" s="714"/>
      <c r="AW66" s="714"/>
      <c r="AX66" s="714"/>
      <c r="AY66" s="715"/>
      <c r="AZ66" s="718" t="s">
        <v>363</v>
      </c>
      <c r="BA66" s="714"/>
      <c r="BB66" s="714"/>
      <c r="BC66" s="714"/>
      <c r="BD66" s="720"/>
      <c r="BE66" s="235"/>
      <c r="BF66" s="235"/>
      <c r="BG66" s="235"/>
      <c r="BH66" s="235"/>
      <c r="BI66" s="235"/>
      <c r="BJ66" s="235"/>
      <c r="BK66" s="235"/>
      <c r="BL66" s="235"/>
      <c r="BM66" s="235"/>
      <c r="BN66" s="235"/>
      <c r="BO66" s="235"/>
      <c r="BP66" s="235"/>
      <c r="BQ66" s="232">
        <v>60</v>
      </c>
      <c r="BR66" s="237"/>
      <c r="BS66" s="847"/>
      <c r="BT66" s="848"/>
      <c r="BU66" s="848"/>
      <c r="BV66" s="848"/>
      <c r="BW66" s="848"/>
      <c r="BX66" s="848"/>
      <c r="BY66" s="848"/>
      <c r="BZ66" s="848"/>
      <c r="CA66" s="848"/>
      <c r="CB66" s="848"/>
      <c r="CC66" s="848"/>
      <c r="CD66" s="848"/>
      <c r="CE66" s="848"/>
      <c r="CF66" s="848"/>
      <c r="CG66" s="850"/>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7"/>
      <c r="DW66" s="848"/>
      <c r="DX66" s="848"/>
      <c r="DY66" s="848"/>
      <c r="DZ66" s="849"/>
      <c r="EA66" s="224"/>
    </row>
    <row r="67" spans="1:131" ht="26.25" customHeight="1" thickBot="1" x14ac:dyDescent="0.2">
      <c r="A67" s="725"/>
      <c r="B67" s="726"/>
      <c r="C67" s="726"/>
      <c r="D67" s="726"/>
      <c r="E67" s="726"/>
      <c r="F67" s="726"/>
      <c r="G67" s="726"/>
      <c r="H67" s="726"/>
      <c r="I67" s="726"/>
      <c r="J67" s="726"/>
      <c r="K67" s="726"/>
      <c r="L67" s="726"/>
      <c r="M67" s="726"/>
      <c r="N67" s="726"/>
      <c r="O67" s="726"/>
      <c r="P67" s="727"/>
      <c r="Q67" s="719"/>
      <c r="R67" s="716"/>
      <c r="S67" s="716"/>
      <c r="T67" s="716"/>
      <c r="U67" s="717"/>
      <c r="V67" s="719"/>
      <c r="W67" s="716"/>
      <c r="X67" s="716"/>
      <c r="Y67" s="716"/>
      <c r="Z67" s="717"/>
      <c r="AA67" s="719"/>
      <c r="AB67" s="716"/>
      <c r="AC67" s="716"/>
      <c r="AD67" s="716"/>
      <c r="AE67" s="717"/>
      <c r="AF67" s="858"/>
      <c r="AG67" s="811"/>
      <c r="AH67" s="811"/>
      <c r="AI67" s="811"/>
      <c r="AJ67" s="859"/>
      <c r="AK67" s="860"/>
      <c r="AL67" s="726"/>
      <c r="AM67" s="726"/>
      <c r="AN67" s="726"/>
      <c r="AO67" s="727"/>
      <c r="AP67" s="719"/>
      <c r="AQ67" s="716"/>
      <c r="AR67" s="716"/>
      <c r="AS67" s="716"/>
      <c r="AT67" s="717"/>
      <c r="AU67" s="719"/>
      <c r="AV67" s="716"/>
      <c r="AW67" s="716"/>
      <c r="AX67" s="716"/>
      <c r="AY67" s="717"/>
      <c r="AZ67" s="719"/>
      <c r="BA67" s="716"/>
      <c r="BB67" s="716"/>
      <c r="BC67" s="716"/>
      <c r="BD67" s="721"/>
      <c r="BE67" s="235"/>
      <c r="BF67" s="235"/>
      <c r="BG67" s="235"/>
      <c r="BH67" s="235"/>
      <c r="BI67" s="235"/>
      <c r="BJ67" s="235"/>
      <c r="BK67" s="235"/>
      <c r="BL67" s="235"/>
      <c r="BM67" s="235"/>
      <c r="BN67" s="235"/>
      <c r="BO67" s="235"/>
      <c r="BP67" s="235"/>
      <c r="BQ67" s="232">
        <v>61</v>
      </c>
      <c r="BR67" s="237"/>
      <c r="BS67" s="847"/>
      <c r="BT67" s="848"/>
      <c r="BU67" s="848"/>
      <c r="BV67" s="848"/>
      <c r="BW67" s="848"/>
      <c r="BX67" s="848"/>
      <c r="BY67" s="848"/>
      <c r="BZ67" s="848"/>
      <c r="CA67" s="848"/>
      <c r="CB67" s="848"/>
      <c r="CC67" s="848"/>
      <c r="CD67" s="848"/>
      <c r="CE67" s="848"/>
      <c r="CF67" s="848"/>
      <c r="CG67" s="850"/>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7"/>
      <c r="DW67" s="848"/>
      <c r="DX67" s="848"/>
      <c r="DY67" s="848"/>
      <c r="DZ67" s="849"/>
      <c r="EA67" s="224"/>
    </row>
    <row r="68" spans="1:131" ht="26.25" customHeight="1" thickTop="1" x14ac:dyDescent="0.15">
      <c r="A68" s="230">
        <v>1</v>
      </c>
      <c r="B68" s="708" t="s">
        <v>554</v>
      </c>
      <c r="C68" s="709"/>
      <c r="D68" s="709"/>
      <c r="E68" s="709"/>
      <c r="F68" s="709"/>
      <c r="G68" s="709"/>
      <c r="H68" s="709"/>
      <c r="I68" s="709"/>
      <c r="J68" s="709"/>
      <c r="K68" s="709"/>
      <c r="L68" s="709"/>
      <c r="M68" s="709"/>
      <c r="N68" s="709"/>
      <c r="O68" s="709"/>
      <c r="P68" s="710"/>
      <c r="Q68" s="854">
        <v>2136</v>
      </c>
      <c r="R68" s="855"/>
      <c r="S68" s="855"/>
      <c r="T68" s="855"/>
      <c r="U68" s="855"/>
      <c r="V68" s="855">
        <v>1695</v>
      </c>
      <c r="W68" s="855"/>
      <c r="X68" s="855"/>
      <c r="Y68" s="855"/>
      <c r="Z68" s="855"/>
      <c r="AA68" s="855">
        <v>441</v>
      </c>
      <c r="AB68" s="855"/>
      <c r="AC68" s="855"/>
      <c r="AD68" s="855"/>
      <c r="AE68" s="855"/>
      <c r="AF68" s="855">
        <v>441</v>
      </c>
      <c r="AG68" s="855"/>
      <c r="AH68" s="855"/>
      <c r="AI68" s="855"/>
      <c r="AJ68" s="855"/>
      <c r="AK68" s="855" t="s">
        <v>553</v>
      </c>
      <c r="AL68" s="855"/>
      <c r="AM68" s="855"/>
      <c r="AN68" s="855"/>
      <c r="AO68" s="855"/>
      <c r="AP68" s="855" t="s">
        <v>553</v>
      </c>
      <c r="AQ68" s="855"/>
      <c r="AR68" s="855"/>
      <c r="AS68" s="855"/>
      <c r="AT68" s="855"/>
      <c r="AU68" s="855"/>
      <c r="AV68" s="855"/>
      <c r="AW68" s="855"/>
      <c r="AX68" s="855"/>
      <c r="AY68" s="855"/>
      <c r="AZ68" s="861"/>
      <c r="BA68" s="861"/>
      <c r="BB68" s="861"/>
      <c r="BC68" s="861"/>
      <c r="BD68" s="862"/>
      <c r="BE68" s="235"/>
      <c r="BF68" s="235"/>
      <c r="BG68" s="235"/>
      <c r="BH68" s="235"/>
      <c r="BI68" s="235"/>
      <c r="BJ68" s="235"/>
      <c r="BK68" s="235"/>
      <c r="BL68" s="235"/>
      <c r="BM68" s="235"/>
      <c r="BN68" s="235"/>
      <c r="BO68" s="235"/>
      <c r="BP68" s="235"/>
      <c r="BQ68" s="232">
        <v>62</v>
      </c>
      <c r="BR68" s="237"/>
      <c r="BS68" s="847"/>
      <c r="BT68" s="848"/>
      <c r="BU68" s="848"/>
      <c r="BV68" s="848"/>
      <c r="BW68" s="848"/>
      <c r="BX68" s="848"/>
      <c r="BY68" s="848"/>
      <c r="BZ68" s="848"/>
      <c r="CA68" s="848"/>
      <c r="CB68" s="848"/>
      <c r="CC68" s="848"/>
      <c r="CD68" s="848"/>
      <c r="CE68" s="848"/>
      <c r="CF68" s="848"/>
      <c r="CG68" s="850"/>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7"/>
      <c r="DW68" s="848"/>
      <c r="DX68" s="848"/>
      <c r="DY68" s="848"/>
      <c r="DZ68" s="849"/>
      <c r="EA68" s="224"/>
    </row>
    <row r="69" spans="1:131" ht="26.25" customHeight="1" x14ac:dyDescent="0.15">
      <c r="A69" s="232">
        <v>2</v>
      </c>
      <c r="B69" s="711" t="s">
        <v>555</v>
      </c>
      <c r="C69" s="712"/>
      <c r="D69" s="712"/>
      <c r="E69" s="712"/>
      <c r="F69" s="712"/>
      <c r="G69" s="712"/>
      <c r="H69" s="712"/>
      <c r="I69" s="712"/>
      <c r="J69" s="712"/>
      <c r="K69" s="712"/>
      <c r="L69" s="712"/>
      <c r="M69" s="712"/>
      <c r="N69" s="712"/>
      <c r="O69" s="712"/>
      <c r="P69" s="713"/>
      <c r="Q69" s="863">
        <v>349</v>
      </c>
      <c r="R69" s="823"/>
      <c r="S69" s="823"/>
      <c r="T69" s="823"/>
      <c r="U69" s="823"/>
      <c r="V69" s="823">
        <v>348</v>
      </c>
      <c r="W69" s="823"/>
      <c r="X69" s="823"/>
      <c r="Y69" s="823"/>
      <c r="Z69" s="823"/>
      <c r="AA69" s="823">
        <v>0</v>
      </c>
      <c r="AB69" s="823"/>
      <c r="AC69" s="823"/>
      <c r="AD69" s="823"/>
      <c r="AE69" s="823"/>
      <c r="AF69" s="823">
        <v>0</v>
      </c>
      <c r="AG69" s="823"/>
      <c r="AH69" s="823"/>
      <c r="AI69" s="823"/>
      <c r="AJ69" s="823"/>
      <c r="AK69" s="823">
        <v>2</v>
      </c>
      <c r="AL69" s="823"/>
      <c r="AM69" s="823"/>
      <c r="AN69" s="823"/>
      <c r="AO69" s="823"/>
      <c r="AP69" s="823" t="s">
        <v>553</v>
      </c>
      <c r="AQ69" s="823"/>
      <c r="AR69" s="823"/>
      <c r="AS69" s="823"/>
      <c r="AT69" s="823"/>
      <c r="AU69" s="823"/>
      <c r="AV69" s="823"/>
      <c r="AW69" s="823"/>
      <c r="AX69" s="823"/>
      <c r="AY69" s="823"/>
      <c r="AZ69" s="825" t="s">
        <v>560</v>
      </c>
      <c r="BA69" s="825"/>
      <c r="BB69" s="825"/>
      <c r="BC69" s="825"/>
      <c r="BD69" s="826"/>
      <c r="BE69" s="235"/>
      <c r="BF69" s="235"/>
      <c r="BG69" s="235"/>
      <c r="BH69" s="235"/>
      <c r="BI69" s="235"/>
      <c r="BJ69" s="235"/>
      <c r="BK69" s="235"/>
      <c r="BL69" s="235"/>
      <c r="BM69" s="235"/>
      <c r="BN69" s="235"/>
      <c r="BO69" s="235"/>
      <c r="BP69" s="235"/>
      <c r="BQ69" s="232">
        <v>63</v>
      </c>
      <c r="BR69" s="237"/>
      <c r="BS69" s="847"/>
      <c r="BT69" s="848"/>
      <c r="BU69" s="848"/>
      <c r="BV69" s="848"/>
      <c r="BW69" s="848"/>
      <c r="BX69" s="848"/>
      <c r="BY69" s="848"/>
      <c r="BZ69" s="848"/>
      <c r="CA69" s="848"/>
      <c r="CB69" s="848"/>
      <c r="CC69" s="848"/>
      <c r="CD69" s="848"/>
      <c r="CE69" s="848"/>
      <c r="CF69" s="848"/>
      <c r="CG69" s="850"/>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7"/>
      <c r="DW69" s="848"/>
      <c r="DX69" s="848"/>
      <c r="DY69" s="848"/>
      <c r="DZ69" s="849"/>
      <c r="EA69" s="224"/>
    </row>
    <row r="70" spans="1:131" ht="26.25" customHeight="1" x14ac:dyDescent="0.15">
      <c r="A70" s="232">
        <v>3</v>
      </c>
      <c r="B70" s="711" t="s">
        <v>556</v>
      </c>
      <c r="C70" s="712"/>
      <c r="D70" s="712"/>
      <c r="E70" s="712"/>
      <c r="F70" s="712"/>
      <c r="G70" s="712"/>
      <c r="H70" s="712"/>
      <c r="I70" s="712"/>
      <c r="J70" s="712"/>
      <c r="K70" s="712"/>
      <c r="L70" s="712"/>
      <c r="M70" s="712"/>
      <c r="N70" s="712"/>
      <c r="O70" s="712"/>
      <c r="P70" s="713"/>
      <c r="Q70" s="863">
        <v>27</v>
      </c>
      <c r="R70" s="823"/>
      <c r="S70" s="823"/>
      <c r="T70" s="823"/>
      <c r="U70" s="823"/>
      <c r="V70" s="823">
        <v>26</v>
      </c>
      <c r="W70" s="823"/>
      <c r="X70" s="823"/>
      <c r="Y70" s="823"/>
      <c r="Z70" s="823"/>
      <c r="AA70" s="823">
        <v>2</v>
      </c>
      <c r="AB70" s="823"/>
      <c r="AC70" s="823"/>
      <c r="AD70" s="823"/>
      <c r="AE70" s="823"/>
      <c r="AF70" s="823">
        <v>2</v>
      </c>
      <c r="AG70" s="823"/>
      <c r="AH70" s="823"/>
      <c r="AI70" s="823"/>
      <c r="AJ70" s="823"/>
      <c r="AK70" s="823" t="s">
        <v>553</v>
      </c>
      <c r="AL70" s="823"/>
      <c r="AM70" s="823"/>
      <c r="AN70" s="823"/>
      <c r="AO70" s="823"/>
      <c r="AP70" s="823" t="s">
        <v>553</v>
      </c>
      <c r="AQ70" s="823"/>
      <c r="AR70" s="823"/>
      <c r="AS70" s="823"/>
      <c r="AT70" s="823"/>
      <c r="AU70" s="823"/>
      <c r="AV70" s="823"/>
      <c r="AW70" s="823"/>
      <c r="AX70" s="823"/>
      <c r="AY70" s="823"/>
      <c r="AZ70" s="825"/>
      <c r="BA70" s="825"/>
      <c r="BB70" s="825"/>
      <c r="BC70" s="825"/>
      <c r="BD70" s="826"/>
      <c r="BE70" s="235"/>
      <c r="BF70" s="235"/>
      <c r="BG70" s="235"/>
      <c r="BH70" s="235"/>
      <c r="BI70" s="235"/>
      <c r="BJ70" s="235"/>
      <c r="BK70" s="235"/>
      <c r="BL70" s="235"/>
      <c r="BM70" s="235"/>
      <c r="BN70" s="235"/>
      <c r="BO70" s="235"/>
      <c r="BP70" s="235"/>
      <c r="BQ70" s="232">
        <v>64</v>
      </c>
      <c r="BR70" s="237"/>
      <c r="BS70" s="847"/>
      <c r="BT70" s="848"/>
      <c r="BU70" s="848"/>
      <c r="BV70" s="848"/>
      <c r="BW70" s="848"/>
      <c r="BX70" s="848"/>
      <c r="BY70" s="848"/>
      <c r="BZ70" s="848"/>
      <c r="CA70" s="848"/>
      <c r="CB70" s="848"/>
      <c r="CC70" s="848"/>
      <c r="CD70" s="848"/>
      <c r="CE70" s="848"/>
      <c r="CF70" s="848"/>
      <c r="CG70" s="850"/>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7"/>
      <c r="DW70" s="848"/>
      <c r="DX70" s="848"/>
      <c r="DY70" s="848"/>
      <c r="DZ70" s="849"/>
      <c r="EA70" s="224"/>
    </row>
    <row r="71" spans="1:131" ht="26.25" customHeight="1" x14ac:dyDescent="0.15">
      <c r="A71" s="232">
        <v>4</v>
      </c>
      <c r="B71" s="711" t="s">
        <v>557</v>
      </c>
      <c r="C71" s="712"/>
      <c r="D71" s="712"/>
      <c r="E71" s="712"/>
      <c r="F71" s="712"/>
      <c r="G71" s="712"/>
      <c r="H71" s="712"/>
      <c r="I71" s="712"/>
      <c r="J71" s="712"/>
      <c r="K71" s="712"/>
      <c r="L71" s="712"/>
      <c r="M71" s="712"/>
      <c r="N71" s="712"/>
      <c r="O71" s="712"/>
      <c r="P71" s="713"/>
      <c r="Q71" s="863">
        <v>63</v>
      </c>
      <c r="R71" s="823"/>
      <c r="S71" s="823"/>
      <c r="T71" s="823"/>
      <c r="U71" s="823"/>
      <c r="V71" s="823">
        <v>51</v>
      </c>
      <c r="W71" s="823"/>
      <c r="X71" s="823"/>
      <c r="Y71" s="823"/>
      <c r="Z71" s="823"/>
      <c r="AA71" s="823">
        <v>13</v>
      </c>
      <c r="AB71" s="823"/>
      <c r="AC71" s="823"/>
      <c r="AD71" s="823"/>
      <c r="AE71" s="823"/>
      <c r="AF71" s="823">
        <v>13</v>
      </c>
      <c r="AG71" s="823"/>
      <c r="AH71" s="823"/>
      <c r="AI71" s="823"/>
      <c r="AJ71" s="823"/>
      <c r="AK71" s="823" t="s">
        <v>553</v>
      </c>
      <c r="AL71" s="823"/>
      <c r="AM71" s="823"/>
      <c r="AN71" s="823"/>
      <c r="AO71" s="823"/>
      <c r="AP71" s="823" t="s">
        <v>553</v>
      </c>
      <c r="AQ71" s="823"/>
      <c r="AR71" s="823"/>
      <c r="AS71" s="823"/>
      <c r="AT71" s="823"/>
      <c r="AU71" s="823"/>
      <c r="AV71" s="823"/>
      <c r="AW71" s="823"/>
      <c r="AX71" s="823"/>
      <c r="AY71" s="823"/>
      <c r="AZ71" s="825"/>
      <c r="BA71" s="825"/>
      <c r="BB71" s="825"/>
      <c r="BC71" s="825"/>
      <c r="BD71" s="826"/>
      <c r="BE71" s="235"/>
      <c r="BF71" s="235"/>
      <c r="BG71" s="235"/>
      <c r="BH71" s="235"/>
      <c r="BI71" s="235"/>
      <c r="BJ71" s="235"/>
      <c r="BK71" s="235"/>
      <c r="BL71" s="235"/>
      <c r="BM71" s="235"/>
      <c r="BN71" s="235"/>
      <c r="BO71" s="235"/>
      <c r="BP71" s="235"/>
      <c r="BQ71" s="232">
        <v>65</v>
      </c>
      <c r="BR71" s="237"/>
      <c r="BS71" s="847"/>
      <c r="BT71" s="848"/>
      <c r="BU71" s="848"/>
      <c r="BV71" s="848"/>
      <c r="BW71" s="848"/>
      <c r="BX71" s="848"/>
      <c r="BY71" s="848"/>
      <c r="BZ71" s="848"/>
      <c r="CA71" s="848"/>
      <c r="CB71" s="848"/>
      <c r="CC71" s="848"/>
      <c r="CD71" s="848"/>
      <c r="CE71" s="848"/>
      <c r="CF71" s="848"/>
      <c r="CG71" s="850"/>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7"/>
      <c r="DW71" s="848"/>
      <c r="DX71" s="848"/>
      <c r="DY71" s="848"/>
      <c r="DZ71" s="849"/>
      <c r="EA71" s="224"/>
    </row>
    <row r="72" spans="1:131" ht="26.25" customHeight="1" x14ac:dyDescent="0.15">
      <c r="A72" s="232">
        <v>5</v>
      </c>
      <c r="B72" s="711" t="s">
        <v>558</v>
      </c>
      <c r="C72" s="712"/>
      <c r="D72" s="712"/>
      <c r="E72" s="712"/>
      <c r="F72" s="712"/>
      <c r="G72" s="712"/>
      <c r="H72" s="712"/>
      <c r="I72" s="712"/>
      <c r="J72" s="712"/>
      <c r="K72" s="712"/>
      <c r="L72" s="712"/>
      <c r="M72" s="712"/>
      <c r="N72" s="712"/>
      <c r="O72" s="712"/>
      <c r="P72" s="713"/>
      <c r="Q72" s="863">
        <v>332</v>
      </c>
      <c r="R72" s="823"/>
      <c r="S72" s="823"/>
      <c r="T72" s="823"/>
      <c r="U72" s="823"/>
      <c r="V72" s="823">
        <v>216</v>
      </c>
      <c r="W72" s="823"/>
      <c r="X72" s="823"/>
      <c r="Y72" s="823"/>
      <c r="Z72" s="823"/>
      <c r="AA72" s="823">
        <v>117</v>
      </c>
      <c r="AB72" s="823"/>
      <c r="AC72" s="823"/>
      <c r="AD72" s="823"/>
      <c r="AE72" s="823"/>
      <c r="AF72" s="823">
        <v>117</v>
      </c>
      <c r="AG72" s="823"/>
      <c r="AH72" s="823"/>
      <c r="AI72" s="823"/>
      <c r="AJ72" s="823"/>
      <c r="AK72" s="823">
        <v>133</v>
      </c>
      <c r="AL72" s="823"/>
      <c r="AM72" s="823"/>
      <c r="AN72" s="823"/>
      <c r="AO72" s="823"/>
      <c r="AP72" s="823" t="s">
        <v>553</v>
      </c>
      <c r="AQ72" s="823"/>
      <c r="AR72" s="823"/>
      <c r="AS72" s="823"/>
      <c r="AT72" s="823"/>
      <c r="AU72" s="823"/>
      <c r="AV72" s="823"/>
      <c r="AW72" s="823"/>
      <c r="AX72" s="823"/>
      <c r="AY72" s="823"/>
      <c r="AZ72" s="825" t="s">
        <v>561</v>
      </c>
      <c r="BA72" s="825"/>
      <c r="BB72" s="825"/>
      <c r="BC72" s="825"/>
      <c r="BD72" s="826"/>
      <c r="BE72" s="235"/>
      <c r="BF72" s="235"/>
      <c r="BG72" s="235"/>
      <c r="BH72" s="235"/>
      <c r="BI72" s="235"/>
      <c r="BJ72" s="235"/>
      <c r="BK72" s="235"/>
      <c r="BL72" s="235"/>
      <c r="BM72" s="235"/>
      <c r="BN72" s="235"/>
      <c r="BO72" s="235"/>
      <c r="BP72" s="235"/>
      <c r="BQ72" s="232">
        <v>66</v>
      </c>
      <c r="BR72" s="237"/>
      <c r="BS72" s="847"/>
      <c r="BT72" s="848"/>
      <c r="BU72" s="848"/>
      <c r="BV72" s="848"/>
      <c r="BW72" s="848"/>
      <c r="BX72" s="848"/>
      <c r="BY72" s="848"/>
      <c r="BZ72" s="848"/>
      <c r="CA72" s="848"/>
      <c r="CB72" s="848"/>
      <c r="CC72" s="848"/>
      <c r="CD72" s="848"/>
      <c r="CE72" s="848"/>
      <c r="CF72" s="848"/>
      <c r="CG72" s="850"/>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7"/>
      <c r="DW72" s="848"/>
      <c r="DX72" s="848"/>
      <c r="DY72" s="848"/>
      <c r="DZ72" s="849"/>
      <c r="EA72" s="224"/>
    </row>
    <row r="73" spans="1:131" ht="26.25" customHeight="1" x14ac:dyDescent="0.15">
      <c r="A73" s="232">
        <v>6</v>
      </c>
      <c r="B73" s="711" t="s">
        <v>559</v>
      </c>
      <c r="C73" s="712"/>
      <c r="D73" s="712"/>
      <c r="E73" s="712"/>
      <c r="F73" s="712"/>
      <c r="G73" s="712"/>
      <c r="H73" s="712"/>
      <c r="I73" s="712"/>
      <c r="J73" s="712"/>
      <c r="K73" s="712"/>
      <c r="L73" s="712"/>
      <c r="M73" s="712"/>
      <c r="N73" s="712"/>
      <c r="O73" s="712"/>
      <c r="P73" s="713"/>
      <c r="Q73" s="863">
        <v>211512</v>
      </c>
      <c r="R73" s="823"/>
      <c r="S73" s="823"/>
      <c r="T73" s="823"/>
      <c r="U73" s="823"/>
      <c r="V73" s="823">
        <v>207502</v>
      </c>
      <c r="W73" s="823"/>
      <c r="X73" s="823"/>
      <c r="Y73" s="823"/>
      <c r="Z73" s="823"/>
      <c r="AA73" s="823">
        <v>4010</v>
      </c>
      <c r="AB73" s="823"/>
      <c r="AC73" s="823"/>
      <c r="AD73" s="823"/>
      <c r="AE73" s="823"/>
      <c r="AF73" s="823">
        <v>4010</v>
      </c>
      <c r="AG73" s="823"/>
      <c r="AH73" s="823"/>
      <c r="AI73" s="823"/>
      <c r="AJ73" s="823"/>
      <c r="AK73" s="823" t="s">
        <v>553</v>
      </c>
      <c r="AL73" s="823"/>
      <c r="AM73" s="823"/>
      <c r="AN73" s="823"/>
      <c r="AO73" s="823"/>
      <c r="AP73" s="823" t="s">
        <v>553</v>
      </c>
      <c r="AQ73" s="823"/>
      <c r="AR73" s="823"/>
      <c r="AS73" s="823"/>
      <c r="AT73" s="823"/>
      <c r="AU73" s="823"/>
      <c r="AV73" s="823"/>
      <c r="AW73" s="823"/>
      <c r="AX73" s="823"/>
      <c r="AY73" s="823"/>
      <c r="AZ73" s="825"/>
      <c r="BA73" s="825"/>
      <c r="BB73" s="825"/>
      <c r="BC73" s="825"/>
      <c r="BD73" s="826"/>
      <c r="BE73" s="235"/>
      <c r="BF73" s="235"/>
      <c r="BG73" s="235"/>
      <c r="BH73" s="235"/>
      <c r="BI73" s="235"/>
      <c r="BJ73" s="235"/>
      <c r="BK73" s="235"/>
      <c r="BL73" s="235"/>
      <c r="BM73" s="235"/>
      <c r="BN73" s="235"/>
      <c r="BO73" s="235"/>
      <c r="BP73" s="235"/>
      <c r="BQ73" s="232">
        <v>67</v>
      </c>
      <c r="BR73" s="237"/>
      <c r="BS73" s="847"/>
      <c r="BT73" s="848"/>
      <c r="BU73" s="848"/>
      <c r="BV73" s="848"/>
      <c r="BW73" s="848"/>
      <c r="BX73" s="848"/>
      <c r="BY73" s="848"/>
      <c r="BZ73" s="848"/>
      <c r="CA73" s="848"/>
      <c r="CB73" s="848"/>
      <c r="CC73" s="848"/>
      <c r="CD73" s="848"/>
      <c r="CE73" s="848"/>
      <c r="CF73" s="848"/>
      <c r="CG73" s="850"/>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7"/>
      <c r="DW73" s="848"/>
      <c r="DX73" s="848"/>
      <c r="DY73" s="848"/>
      <c r="DZ73" s="849"/>
      <c r="EA73" s="224"/>
    </row>
    <row r="74" spans="1:131" ht="26.25" customHeight="1" x14ac:dyDescent="0.15">
      <c r="A74" s="232">
        <v>7</v>
      </c>
      <c r="B74" s="711"/>
      <c r="C74" s="712"/>
      <c r="D74" s="712"/>
      <c r="E74" s="712"/>
      <c r="F74" s="712"/>
      <c r="G74" s="712"/>
      <c r="H74" s="712"/>
      <c r="I74" s="712"/>
      <c r="J74" s="712"/>
      <c r="K74" s="712"/>
      <c r="L74" s="712"/>
      <c r="M74" s="712"/>
      <c r="N74" s="712"/>
      <c r="O74" s="712"/>
      <c r="P74" s="713"/>
      <c r="Q74" s="863"/>
      <c r="R74" s="823"/>
      <c r="S74" s="823"/>
      <c r="T74" s="823"/>
      <c r="U74" s="823"/>
      <c r="V74" s="823"/>
      <c r="W74" s="823"/>
      <c r="X74" s="823"/>
      <c r="Y74" s="823"/>
      <c r="Z74" s="823"/>
      <c r="AA74" s="823"/>
      <c r="AB74" s="823"/>
      <c r="AC74" s="823"/>
      <c r="AD74" s="823"/>
      <c r="AE74" s="823"/>
      <c r="AF74" s="823"/>
      <c r="AG74" s="823"/>
      <c r="AH74" s="823"/>
      <c r="AI74" s="823"/>
      <c r="AJ74" s="823"/>
      <c r="AK74" s="823"/>
      <c r="AL74" s="823"/>
      <c r="AM74" s="823"/>
      <c r="AN74" s="823"/>
      <c r="AO74" s="823"/>
      <c r="AP74" s="823"/>
      <c r="AQ74" s="823"/>
      <c r="AR74" s="823"/>
      <c r="AS74" s="823"/>
      <c r="AT74" s="823"/>
      <c r="AU74" s="823"/>
      <c r="AV74" s="823"/>
      <c r="AW74" s="823"/>
      <c r="AX74" s="823"/>
      <c r="AY74" s="823"/>
      <c r="AZ74" s="825"/>
      <c r="BA74" s="825"/>
      <c r="BB74" s="825"/>
      <c r="BC74" s="825"/>
      <c r="BD74" s="826"/>
      <c r="BE74" s="235"/>
      <c r="BF74" s="235"/>
      <c r="BG74" s="235"/>
      <c r="BH74" s="235"/>
      <c r="BI74" s="235"/>
      <c r="BJ74" s="235"/>
      <c r="BK74" s="235"/>
      <c r="BL74" s="235"/>
      <c r="BM74" s="235"/>
      <c r="BN74" s="235"/>
      <c r="BO74" s="235"/>
      <c r="BP74" s="235"/>
      <c r="BQ74" s="232">
        <v>68</v>
      </c>
      <c r="BR74" s="237"/>
      <c r="BS74" s="847"/>
      <c r="BT74" s="848"/>
      <c r="BU74" s="848"/>
      <c r="BV74" s="848"/>
      <c r="BW74" s="848"/>
      <c r="BX74" s="848"/>
      <c r="BY74" s="848"/>
      <c r="BZ74" s="848"/>
      <c r="CA74" s="848"/>
      <c r="CB74" s="848"/>
      <c r="CC74" s="848"/>
      <c r="CD74" s="848"/>
      <c r="CE74" s="848"/>
      <c r="CF74" s="848"/>
      <c r="CG74" s="850"/>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7"/>
      <c r="DW74" s="848"/>
      <c r="DX74" s="848"/>
      <c r="DY74" s="848"/>
      <c r="DZ74" s="849"/>
      <c r="EA74" s="224"/>
    </row>
    <row r="75" spans="1:131" ht="26.25" customHeight="1" x14ac:dyDescent="0.15">
      <c r="A75" s="232">
        <v>8</v>
      </c>
      <c r="B75" s="711"/>
      <c r="C75" s="712"/>
      <c r="D75" s="712"/>
      <c r="E75" s="712"/>
      <c r="F75" s="712"/>
      <c r="G75" s="712"/>
      <c r="H75" s="712"/>
      <c r="I75" s="712"/>
      <c r="J75" s="712"/>
      <c r="K75" s="712"/>
      <c r="L75" s="712"/>
      <c r="M75" s="712"/>
      <c r="N75" s="712"/>
      <c r="O75" s="712"/>
      <c r="P75" s="713"/>
      <c r="Q75" s="866"/>
      <c r="R75" s="865"/>
      <c r="S75" s="865"/>
      <c r="T75" s="865"/>
      <c r="U75" s="827"/>
      <c r="V75" s="864"/>
      <c r="W75" s="865"/>
      <c r="X75" s="865"/>
      <c r="Y75" s="865"/>
      <c r="Z75" s="827"/>
      <c r="AA75" s="864"/>
      <c r="AB75" s="865"/>
      <c r="AC75" s="865"/>
      <c r="AD75" s="865"/>
      <c r="AE75" s="827"/>
      <c r="AF75" s="864"/>
      <c r="AG75" s="865"/>
      <c r="AH75" s="865"/>
      <c r="AI75" s="865"/>
      <c r="AJ75" s="827"/>
      <c r="AK75" s="864"/>
      <c r="AL75" s="865"/>
      <c r="AM75" s="865"/>
      <c r="AN75" s="865"/>
      <c r="AO75" s="827"/>
      <c r="AP75" s="864"/>
      <c r="AQ75" s="865"/>
      <c r="AR75" s="865"/>
      <c r="AS75" s="865"/>
      <c r="AT75" s="827"/>
      <c r="AU75" s="864"/>
      <c r="AV75" s="865"/>
      <c r="AW75" s="865"/>
      <c r="AX75" s="865"/>
      <c r="AY75" s="827"/>
      <c r="AZ75" s="825"/>
      <c r="BA75" s="825"/>
      <c r="BB75" s="825"/>
      <c r="BC75" s="825"/>
      <c r="BD75" s="826"/>
      <c r="BE75" s="235"/>
      <c r="BF75" s="235"/>
      <c r="BG75" s="235"/>
      <c r="BH75" s="235"/>
      <c r="BI75" s="235"/>
      <c r="BJ75" s="235"/>
      <c r="BK75" s="235"/>
      <c r="BL75" s="235"/>
      <c r="BM75" s="235"/>
      <c r="BN75" s="235"/>
      <c r="BO75" s="235"/>
      <c r="BP75" s="235"/>
      <c r="BQ75" s="232">
        <v>69</v>
      </c>
      <c r="BR75" s="237"/>
      <c r="BS75" s="847"/>
      <c r="BT75" s="848"/>
      <c r="BU75" s="848"/>
      <c r="BV75" s="848"/>
      <c r="BW75" s="848"/>
      <c r="BX75" s="848"/>
      <c r="BY75" s="848"/>
      <c r="BZ75" s="848"/>
      <c r="CA75" s="848"/>
      <c r="CB75" s="848"/>
      <c r="CC75" s="848"/>
      <c r="CD75" s="848"/>
      <c r="CE75" s="848"/>
      <c r="CF75" s="848"/>
      <c r="CG75" s="850"/>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7"/>
      <c r="DW75" s="848"/>
      <c r="DX75" s="848"/>
      <c r="DY75" s="848"/>
      <c r="DZ75" s="849"/>
      <c r="EA75" s="224"/>
    </row>
    <row r="76" spans="1:131" ht="26.25" customHeight="1" x14ac:dyDescent="0.15">
      <c r="A76" s="232">
        <v>9</v>
      </c>
      <c r="B76" s="711"/>
      <c r="C76" s="712"/>
      <c r="D76" s="712"/>
      <c r="E76" s="712"/>
      <c r="F76" s="712"/>
      <c r="G76" s="712"/>
      <c r="H76" s="712"/>
      <c r="I76" s="712"/>
      <c r="J76" s="712"/>
      <c r="K76" s="712"/>
      <c r="L76" s="712"/>
      <c r="M76" s="712"/>
      <c r="N76" s="712"/>
      <c r="O76" s="712"/>
      <c r="P76" s="713"/>
      <c r="Q76" s="866"/>
      <c r="R76" s="865"/>
      <c r="S76" s="865"/>
      <c r="T76" s="865"/>
      <c r="U76" s="827"/>
      <c r="V76" s="864"/>
      <c r="W76" s="865"/>
      <c r="X76" s="865"/>
      <c r="Y76" s="865"/>
      <c r="Z76" s="827"/>
      <c r="AA76" s="864"/>
      <c r="AB76" s="865"/>
      <c r="AC76" s="865"/>
      <c r="AD76" s="865"/>
      <c r="AE76" s="827"/>
      <c r="AF76" s="864"/>
      <c r="AG76" s="865"/>
      <c r="AH76" s="865"/>
      <c r="AI76" s="865"/>
      <c r="AJ76" s="827"/>
      <c r="AK76" s="864"/>
      <c r="AL76" s="865"/>
      <c r="AM76" s="865"/>
      <c r="AN76" s="865"/>
      <c r="AO76" s="827"/>
      <c r="AP76" s="864"/>
      <c r="AQ76" s="865"/>
      <c r="AR76" s="865"/>
      <c r="AS76" s="865"/>
      <c r="AT76" s="827"/>
      <c r="AU76" s="864"/>
      <c r="AV76" s="865"/>
      <c r="AW76" s="865"/>
      <c r="AX76" s="865"/>
      <c r="AY76" s="827"/>
      <c r="AZ76" s="825"/>
      <c r="BA76" s="825"/>
      <c r="BB76" s="825"/>
      <c r="BC76" s="825"/>
      <c r="BD76" s="826"/>
      <c r="BE76" s="235"/>
      <c r="BF76" s="235"/>
      <c r="BG76" s="235"/>
      <c r="BH76" s="235"/>
      <c r="BI76" s="235"/>
      <c r="BJ76" s="235"/>
      <c r="BK76" s="235"/>
      <c r="BL76" s="235"/>
      <c r="BM76" s="235"/>
      <c r="BN76" s="235"/>
      <c r="BO76" s="235"/>
      <c r="BP76" s="235"/>
      <c r="BQ76" s="232">
        <v>70</v>
      </c>
      <c r="BR76" s="237"/>
      <c r="BS76" s="847"/>
      <c r="BT76" s="848"/>
      <c r="BU76" s="848"/>
      <c r="BV76" s="848"/>
      <c r="BW76" s="848"/>
      <c r="BX76" s="848"/>
      <c r="BY76" s="848"/>
      <c r="BZ76" s="848"/>
      <c r="CA76" s="848"/>
      <c r="CB76" s="848"/>
      <c r="CC76" s="848"/>
      <c r="CD76" s="848"/>
      <c r="CE76" s="848"/>
      <c r="CF76" s="848"/>
      <c r="CG76" s="850"/>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7"/>
      <c r="DW76" s="848"/>
      <c r="DX76" s="848"/>
      <c r="DY76" s="848"/>
      <c r="DZ76" s="849"/>
      <c r="EA76" s="224"/>
    </row>
    <row r="77" spans="1:131" ht="26.25" customHeight="1" x14ac:dyDescent="0.15">
      <c r="A77" s="232">
        <v>10</v>
      </c>
      <c r="B77" s="711"/>
      <c r="C77" s="712"/>
      <c r="D77" s="712"/>
      <c r="E77" s="712"/>
      <c r="F77" s="712"/>
      <c r="G77" s="712"/>
      <c r="H77" s="712"/>
      <c r="I77" s="712"/>
      <c r="J77" s="712"/>
      <c r="K77" s="712"/>
      <c r="L77" s="712"/>
      <c r="M77" s="712"/>
      <c r="N77" s="712"/>
      <c r="O77" s="712"/>
      <c r="P77" s="713"/>
      <c r="Q77" s="866"/>
      <c r="R77" s="865"/>
      <c r="S77" s="865"/>
      <c r="T77" s="865"/>
      <c r="U77" s="827"/>
      <c r="V77" s="864"/>
      <c r="W77" s="865"/>
      <c r="X77" s="865"/>
      <c r="Y77" s="865"/>
      <c r="Z77" s="827"/>
      <c r="AA77" s="864"/>
      <c r="AB77" s="865"/>
      <c r="AC77" s="865"/>
      <c r="AD77" s="865"/>
      <c r="AE77" s="827"/>
      <c r="AF77" s="864"/>
      <c r="AG77" s="865"/>
      <c r="AH77" s="865"/>
      <c r="AI77" s="865"/>
      <c r="AJ77" s="827"/>
      <c r="AK77" s="864"/>
      <c r="AL77" s="865"/>
      <c r="AM77" s="865"/>
      <c r="AN77" s="865"/>
      <c r="AO77" s="827"/>
      <c r="AP77" s="864"/>
      <c r="AQ77" s="865"/>
      <c r="AR77" s="865"/>
      <c r="AS77" s="865"/>
      <c r="AT77" s="827"/>
      <c r="AU77" s="864"/>
      <c r="AV77" s="865"/>
      <c r="AW77" s="865"/>
      <c r="AX77" s="865"/>
      <c r="AY77" s="827"/>
      <c r="AZ77" s="825"/>
      <c r="BA77" s="825"/>
      <c r="BB77" s="825"/>
      <c r="BC77" s="825"/>
      <c r="BD77" s="826"/>
      <c r="BE77" s="235"/>
      <c r="BF77" s="235"/>
      <c r="BG77" s="235"/>
      <c r="BH77" s="235"/>
      <c r="BI77" s="235"/>
      <c r="BJ77" s="235"/>
      <c r="BK77" s="235"/>
      <c r="BL77" s="235"/>
      <c r="BM77" s="235"/>
      <c r="BN77" s="235"/>
      <c r="BO77" s="235"/>
      <c r="BP77" s="235"/>
      <c r="BQ77" s="232">
        <v>71</v>
      </c>
      <c r="BR77" s="237"/>
      <c r="BS77" s="847"/>
      <c r="BT77" s="848"/>
      <c r="BU77" s="848"/>
      <c r="BV77" s="848"/>
      <c r="BW77" s="848"/>
      <c r="BX77" s="848"/>
      <c r="BY77" s="848"/>
      <c r="BZ77" s="848"/>
      <c r="CA77" s="848"/>
      <c r="CB77" s="848"/>
      <c r="CC77" s="848"/>
      <c r="CD77" s="848"/>
      <c r="CE77" s="848"/>
      <c r="CF77" s="848"/>
      <c r="CG77" s="850"/>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7"/>
      <c r="DW77" s="848"/>
      <c r="DX77" s="848"/>
      <c r="DY77" s="848"/>
      <c r="DZ77" s="849"/>
      <c r="EA77" s="224"/>
    </row>
    <row r="78" spans="1:131" ht="26.25" customHeight="1" x14ac:dyDescent="0.15">
      <c r="A78" s="232">
        <v>11</v>
      </c>
      <c r="B78" s="711"/>
      <c r="C78" s="712"/>
      <c r="D78" s="712"/>
      <c r="E78" s="712"/>
      <c r="F78" s="712"/>
      <c r="G78" s="712"/>
      <c r="H78" s="712"/>
      <c r="I78" s="712"/>
      <c r="J78" s="712"/>
      <c r="K78" s="712"/>
      <c r="L78" s="712"/>
      <c r="M78" s="712"/>
      <c r="N78" s="712"/>
      <c r="O78" s="712"/>
      <c r="P78" s="713"/>
      <c r="Q78" s="863"/>
      <c r="R78" s="823"/>
      <c r="S78" s="823"/>
      <c r="T78" s="823"/>
      <c r="U78" s="823"/>
      <c r="V78" s="823"/>
      <c r="W78" s="823"/>
      <c r="X78" s="823"/>
      <c r="Y78" s="823"/>
      <c r="Z78" s="823"/>
      <c r="AA78" s="823"/>
      <c r="AB78" s="823"/>
      <c r="AC78" s="823"/>
      <c r="AD78" s="823"/>
      <c r="AE78" s="823"/>
      <c r="AF78" s="823"/>
      <c r="AG78" s="823"/>
      <c r="AH78" s="823"/>
      <c r="AI78" s="823"/>
      <c r="AJ78" s="823"/>
      <c r="AK78" s="823"/>
      <c r="AL78" s="823"/>
      <c r="AM78" s="823"/>
      <c r="AN78" s="823"/>
      <c r="AO78" s="823"/>
      <c r="AP78" s="823"/>
      <c r="AQ78" s="823"/>
      <c r="AR78" s="823"/>
      <c r="AS78" s="823"/>
      <c r="AT78" s="823"/>
      <c r="AU78" s="823"/>
      <c r="AV78" s="823"/>
      <c r="AW78" s="823"/>
      <c r="AX78" s="823"/>
      <c r="AY78" s="823"/>
      <c r="AZ78" s="825"/>
      <c r="BA78" s="825"/>
      <c r="BB78" s="825"/>
      <c r="BC78" s="825"/>
      <c r="BD78" s="826"/>
      <c r="BE78" s="235"/>
      <c r="BF78" s="235"/>
      <c r="BG78" s="235"/>
      <c r="BH78" s="235"/>
      <c r="BI78" s="235"/>
      <c r="BJ78" s="224"/>
      <c r="BK78" s="224"/>
      <c r="BL78" s="224"/>
      <c r="BM78" s="224"/>
      <c r="BN78" s="224"/>
      <c r="BO78" s="235"/>
      <c r="BP78" s="235"/>
      <c r="BQ78" s="232">
        <v>72</v>
      </c>
      <c r="BR78" s="237"/>
      <c r="BS78" s="847"/>
      <c r="BT78" s="848"/>
      <c r="BU78" s="848"/>
      <c r="BV78" s="848"/>
      <c r="BW78" s="848"/>
      <c r="BX78" s="848"/>
      <c r="BY78" s="848"/>
      <c r="BZ78" s="848"/>
      <c r="CA78" s="848"/>
      <c r="CB78" s="848"/>
      <c r="CC78" s="848"/>
      <c r="CD78" s="848"/>
      <c r="CE78" s="848"/>
      <c r="CF78" s="848"/>
      <c r="CG78" s="850"/>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7"/>
      <c r="DW78" s="848"/>
      <c r="DX78" s="848"/>
      <c r="DY78" s="848"/>
      <c r="DZ78" s="849"/>
      <c r="EA78" s="224"/>
    </row>
    <row r="79" spans="1:131" ht="26.25" customHeight="1" x14ac:dyDescent="0.15">
      <c r="A79" s="232">
        <v>12</v>
      </c>
      <c r="B79" s="711"/>
      <c r="C79" s="712"/>
      <c r="D79" s="712"/>
      <c r="E79" s="712"/>
      <c r="F79" s="712"/>
      <c r="G79" s="712"/>
      <c r="H79" s="712"/>
      <c r="I79" s="712"/>
      <c r="J79" s="712"/>
      <c r="K79" s="712"/>
      <c r="L79" s="712"/>
      <c r="M79" s="712"/>
      <c r="N79" s="712"/>
      <c r="O79" s="712"/>
      <c r="P79" s="713"/>
      <c r="Q79" s="86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823"/>
      <c r="AP79" s="823"/>
      <c r="AQ79" s="823"/>
      <c r="AR79" s="823"/>
      <c r="AS79" s="823"/>
      <c r="AT79" s="823"/>
      <c r="AU79" s="823"/>
      <c r="AV79" s="823"/>
      <c r="AW79" s="823"/>
      <c r="AX79" s="823"/>
      <c r="AY79" s="823"/>
      <c r="AZ79" s="825"/>
      <c r="BA79" s="825"/>
      <c r="BB79" s="825"/>
      <c r="BC79" s="825"/>
      <c r="BD79" s="826"/>
      <c r="BE79" s="235"/>
      <c r="BF79" s="235"/>
      <c r="BG79" s="235"/>
      <c r="BH79" s="235"/>
      <c r="BI79" s="235"/>
      <c r="BJ79" s="224"/>
      <c r="BK79" s="224"/>
      <c r="BL79" s="224"/>
      <c r="BM79" s="224"/>
      <c r="BN79" s="224"/>
      <c r="BO79" s="235"/>
      <c r="BP79" s="235"/>
      <c r="BQ79" s="232">
        <v>73</v>
      </c>
      <c r="BR79" s="237"/>
      <c r="BS79" s="847"/>
      <c r="BT79" s="848"/>
      <c r="BU79" s="848"/>
      <c r="BV79" s="848"/>
      <c r="BW79" s="848"/>
      <c r="BX79" s="848"/>
      <c r="BY79" s="848"/>
      <c r="BZ79" s="848"/>
      <c r="CA79" s="848"/>
      <c r="CB79" s="848"/>
      <c r="CC79" s="848"/>
      <c r="CD79" s="848"/>
      <c r="CE79" s="848"/>
      <c r="CF79" s="848"/>
      <c r="CG79" s="850"/>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7"/>
      <c r="DW79" s="848"/>
      <c r="DX79" s="848"/>
      <c r="DY79" s="848"/>
      <c r="DZ79" s="849"/>
      <c r="EA79" s="224"/>
    </row>
    <row r="80" spans="1:131" ht="26.25" customHeight="1" x14ac:dyDescent="0.15">
      <c r="A80" s="232">
        <v>13</v>
      </c>
      <c r="B80" s="711"/>
      <c r="C80" s="712"/>
      <c r="D80" s="712"/>
      <c r="E80" s="712"/>
      <c r="F80" s="712"/>
      <c r="G80" s="712"/>
      <c r="H80" s="712"/>
      <c r="I80" s="712"/>
      <c r="J80" s="712"/>
      <c r="K80" s="712"/>
      <c r="L80" s="712"/>
      <c r="M80" s="712"/>
      <c r="N80" s="712"/>
      <c r="O80" s="712"/>
      <c r="P80" s="713"/>
      <c r="Q80" s="86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3"/>
      <c r="AY80" s="823"/>
      <c r="AZ80" s="825"/>
      <c r="BA80" s="825"/>
      <c r="BB80" s="825"/>
      <c r="BC80" s="825"/>
      <c r="BD80" s="826"/>
      <c r="BE80" s="235"/>
      <c r="BF80" s="235"/>
      <c r="BG80" s="235"/>
      <c r="BH80" s="235"/>
      <c r="BI80" s="235"/>
      <c r="BJ80" s="235"/>
      <c r="BK80" s="235"/>
      <c r="BL80" s="235"/>
      <c r="BM80" s="235"/>
      <c r="BN80" s="235"/>
      <c r="BO80" s="235"/>
      <c r="BP80" s="235"/>
      <c r="BQ80" s="232">
        <v>74</v>
      </c>
      <c r="BR80" s="237"/>
      <c r="BS80" s="847"/>
      <c r="BT80" s="848"/>
      <c r="BU80" s="848"/>
      <c r="BV80" s="848"/>
      <c r="BW80" s="848"/>
      <c r="BX80" s="848"/>
      <c r="BY80" s="848"/>
      <c r="BZ80" s="848"/>
      <c r="CA80" s="848"/>
      <c r="CB80" s="848"/>
      <c r="CC80" s="848"/>
      <c r="CD80" s="848"/>
      <c r="CE80" s="848"/>
      <c r="CF80" s="848"/>
      <c r="CG80" s="850"/>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7"/>
      <c r="DW80" s="848"/>
      <c r="DX80" s="848"/>
      <c r="DY80" s="848"/>
      <c r="DZ80" s="849"/>
      <c r="EA80" s="224"/>
    </row>
    <row r="81" spans="1:131" ht="26.25" customHeight="1" x14ac:dyDescent="0.15">
      <c r="A81" s="232">
        <v>14</v>
      </c>
      <c r="B81" s="711"/>
      <c r="C81" s="712"/>
      <c r="D81" s="712"/>
      <c r="E81" s="712"/>
      <c r="F81" s="712"/>
      <c r="G81" s="712"/>
      <c r="H81" s="712"/>
      <c r="I81" s="712"/>
      <c r="J81" s="712"/>
      <c r="K81" s="712"/>
      <c r="L81" s="712"/>
      <c r="M81" s="712"/>
      <c r="N81" s="712"/>
      <c r="O81" s="712"/>
      <c r="P81" s="713"/>
      <c r="Q81" s="863"/>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823"/>
      <c r="AP81" s="823"/>
      <c r="AQ81" s="823"/>
      <c r="AR81" s="823"/>
      <c r="AS81" s="823"/>
      <c r="AT81" s="823"/>
      <c r="AU81" s="823"/>
      <c r="AV81" s="823"/>
      <c r="AW81" s="823"/>
      <c r="AX81" s="823"/>
      <c r="AY81" s="823"/>
      <c r="AZ81" s="825"/>
      <c r="BA81" s="825"/>
      <c r="BB81" s="825"/>
      <c r="BC81" s="825"/>
      <c r="BD81" s="826"/>
      <c r="BE81" s="235"/>
      <c r="BF81" s="235"/>
      <c r="BG81" s="235"/>
      <c r="BH81" s="235"/>
      <c r="BI81" s="235"/>
      <c r="BJ81" s="235"/>
      <c r="BK81" s="235"/>
      <c r="BL81" s="235"/>
      <c r="BM81" s="235"/>
      <c r="BN81" s="235"/>
      <c r="BO81" s="235"/>
      <c r="BP81" s="235"/>
      <c r="BQ81" s="232">
        <v>75</v>
      </c>
      <c r="BR81" s="237"/>
      <c r="BS81" s="847"/>
      <c r="BT81" s="848"/>
      <c r="BU81" s="848"/>
      <c r="BV81" s="848"/>
      <c r="BW81" s="848"/>
      <c r="BX81" s="848"/>
      <c r="BY81" s="848"/>
      <c r="BZ81" s="848"/>
      <c r="CA81" s="848"/>
      <c r="CB81" s="848"/>
      <c r="CC81" s="848"/>
      <c r="CD81" s="848"/>
      <c r="CE81" s="848"/>
      <c r="CF81" s="848"/>
      <c r="CG81" s="850"/>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7"/>
      <c r="DW81" s="848"/>
      <c r="DX81" s="848"/>
      <c r="DY81" s="848"/>
      <c r="DZ81" s="849"/>
      <c r="EA81" s="224"/>
    </row>
    <row r="82" spans="1:131" ht="26.25" customHeight="1" x14ac:dyDescent="0.15">
      <c r="A82" s="232">
        <v>15</v>
      </c>
      <c r="B82" s="711"/>
      <c r="C82" s="712"/>
      <c r="D82" s="712"/>
      <c r="E82" s="712"/>
      <c r="F82" s="712"/>
      <c r="G82" s="712"/>
      <c r="H82" s="712"/>
      <c r="I82" s="712"/>
      <c r="J82" s="712"/>
      <c r="K82" s="712"/>
      <c r="L82" s="712"/>
      <c r="M82" s="712"/>
      <c r="N82" s="712"/>
      <c r="O82" s="712"/>
      <c r="P82" s="713"/>
      <c r="Q82" s="863"/>
      <c r="R82" s="823"/>
      <c r="S82" s="823"/>
      <c r="T82" s="823"/>
      <c r="U82" s="823"/>
      <c r="V82" s="823"/>
      <c r="W82" s="823"/>
      <c r="X82" s="823"/>
      <c r="Y82" s="823"/>
      <c r="Z82" s="823"/>
      <c r="AA82" s="823"/>
      <c r="AB82" s="823"/>
      <c r="AC82" s="823"/>
      <c r="AD82" s="823"/>
      <c r="AE82" s="823"/>
      <c r="AF82" s="823"/>
      <c r="AG82" s="823"/>
      <c r="AH82" s="823"/>
      <c r="AI82" s="823"/>
      <c r="AJ82" s="823"/>
      <c r="AK82" s="823"/>
      <c r="AL82" s="823"/>
      <c r="AM82" s="823"/>
      <c r="AN82" s="823"/>
      <c r="AO82" s="823"/>
      <c r="AP82" s="823"/>
      <c r="AQ82" s="823"/>
      <c r="AR82" s="823"/>
      <c r="AS82" s="823"/>
      <c r="AT82" s="823"/>
      <c r="AU82" s="823"/>
      <c r="AV82" s="823"/>
      <c r="AW82" s="823"/>
      <c r="AX82" s="823"/>
      <c r="AY82" s="823"/>
      <c r="AZ82" s="825"/>
      <c r="BA82" s="825"/>
      <c r="BB82" s="825"/>
      <c r="BC82" s="825"/>
      <c r="BD82" s="826"/>
      <c r="BE82" s="235"/>
      <c r="BF82" s="235"/>
      <c r="BG82" s="235"/>
      <c r="BH82" s="235"/>
      <c r="BI82" s="235"/>
      <c r="BJ82" s="235"/>
      <c r="BK82" s="235"/>
      <c r="BL82" s="235"/>
      <c r="BM82" s="235"/>
      <c r="BN82" s="235"/>
      <c r="BO82" s="235"/>
      <c r="BP82" s="235"/>
      <c r="BQ82" s="232">
        <v>76</v>
      </c>
      <c r="BR82" s="237"/>
      <c r="BS82" s="847"/>
      <c r="BT82" s="848"/>
      <c r="BU82" s="848"/>
      <c r="BV82" s="848"/>
      <c r="BW82" s="848"/>
      <c r="BX82" s="848"/>
      <c r="BY82" s="848"/>
      <c r="BZ82" s="848"/>
      <c r="CA82" s="848"/>
      <c r="CB82" s="848"/>
      <c r="CC82" s="848"/>
      <c r="CD82" s="848"/>
      <c r="CE82" s="848"/>
      <c r="CF82" s="848"/>
      <c r="CG82" s="850"/>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7"/>
      <c r="DW82" s="848"/>
      <c r="DX82" s="848"/>
      <c r="DY82" s="848"/>
      <c r="DZ82" s="849"/>
      <c r="EA82" s="224"/>
    </row>
    <row r="83" spans="1:131" ht="26.25" customHeight="1" x14ac:dyDescent="0.15">
      <c r="A83" s="232">
        <v>16</v>
      </c>
      <c r="B83" s="711"/>
      <c r="C83" s="712"/>
      <c r="D83" s="712"/>
      <c r="E83" s="712"/>
      <c r="F83" s="712"/>
      <c r="G83" s="712"/>
      <c r="H83" s="712"/>
      <c r="I83" s="712"/>
      <c r="J83" s="712"/>
      <c r="K83" s="712"/>
      <c r="L83" s="712"/>
      <c r="M83" s="712"/>
      <c r="N83" s="712"/>
      <c r="O83" s="712"/>
      <c r="P83" s="713"/>
      <c r="Q83" s="863"/>
      <c r="R83" s="823"/>
      <c r="S83" s="823"/>
      <c r="T83" s="823"/>
      <c r="U83" s="823"/>
      <c r="V83" s="823"/>
      <c r="W83" s="823"/>
      <c r="X83" s="823"/>
      <c r="Y83" s="823"/>
      <c r="Z83" s="823"/>
      <c r="AA83" s="823"/>
      <c r="AB83" s="823"/>
      <c r="AC83" s="823"/>
      <c r="AD83" s="823"/>
      <c r="AE83" s="823"/>
      <c r="AF83" s="823"/>
      <c r="AG83" s="823"/>
      <c r="AH83" s="823"/>
      <c r="AI83" s="823"/>
      <c r="AJ83" s="823"/>
      <c r="AK83" s="823"/>
      <c r="AL83" s="823"/>
      <c r="AM83" s="823"/>
      <c r="AN83" s="823"/>
      <c r="AO83" s="823"/>
      <c r="AP83" s="823"/>
      <c r="AQ83" s="823"/>
      <c r="AR83" s="823"/>
      <c r="AS83" s="823"/>
      <c r="AT83" s="823"/>
      <c r="AU83" s="823"/>
      <c r="AV83" s="823"/>
      <c r="AW83" s="823"/>
      <c r="AX83" s="823"/>
      <c r="AY83" s="823"/>
      <c r="AZ83" s="825"/>
      <c r="BA83" s="825"/>
      <c r="BB83" s="825"/>
      <c r="BC83" s="825"/>
      <c r="BD83" s="826"/>
      <c r="BE83" s="235"/>
      <c r="BF83" s="235"/>
      <c r="BG83" s="235"/>
      <c r="BH83" s="235"/>
      <c r="BI83" s="235"/>
      <c r="BJ83" s="235"/>
      <c r="BK83" s="235"/>
      <c r="BL83" s="235"/>
      <c r="BM83" s="235"/>
      <c r="BN83" s="235"/>
      <c r="BO83" s="235"/>
      <c r="BP83" s="235"/>
      <c r="BQ83" s="232">
        <v>77</v>
      </c>
      <c r="BR83" s="237"/>
      <c r="BS83" s="847"/>
      <c r="BT83" s="848"/>
      <c r="BU83" s="848"/>
      <c r="BV83" s="848"/>
      <c r="BW83" s="848"/>
      <c r="BX83" s="848"/>
      <c r="BY83" s="848"/>
      <c r="BZ83" s="848"/>
      <c r="CA83" s="848"/>
      <c r="CB83" s="848"/>
      <c r="CC83" s="848"/>
      <c r="CD83" s="848"/>
      <c r="CE83" s="848"/>
      <c r="CF83" s="848"/>
      <c r="CG83" s="850"/>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7"/>
      <c r="DW83" s="848"/>
      <c r="DX83" s="848"/>
      <c r="DY83" s="848"/>
      <c r="DZ83" s="849"/>
      <c r="EA83" s="224"/>
    </row>
    <row r="84" spans="1:131" ht="26.25" customHeight="1" x14ac:dyDescent="0.15">
      <c r="A84" s="232">
        <v>17</v>
      </c>
      <c r="B84" s="711"/>
      <c r="C84" s="712"/>
      <c r="D84" s="712"/>
      <c r="E84" s="712"/>
      <c r="F84" s="712"/>
      <c r="G84" s="712"/>
      <c r="H84" s="712"/>
      <c r="I84" s="712"/>
      <c r="J84" s="712"/>
      <c r="K84" s="712"/>
      <c r="L84" s="712"/>
      <c r="M84" s="712"/>
      <c r="N84" s="712"/>
      <c r="O84" s="712"/>
      <c r="P84" s="713"/>
      <c r="Q84" s="863"/>
      <c r="R84" s="823"/>
      <c r="S84" s="823"/>
      <c r="T84" s="823"/>
      <c r="U84" s="823"/>
      <c r="V84" s="823"/>
      <c r="W84" s="823"/>
      <c r="X84" s="823"/>
      <c r="Y84" s="823"/>
      <c r="Z84" s="823"/>
      <c r="AA84" s="823"/>
      <c r="AB84" s="823"/>
      <c r="AC84" s="823"/>
      <c r="AD84" s="823"/>
      <c r="AE84" s="823"/>
      <c r="AF84" s="823"/>
      <c r="AG84" s="823"/>
      <c r="AH84" s="823"/>
      <c r="AI84" s="823"/>
      <c r="AJ84" s="823"/>
      <c r="AK84" s="823"/>
      <c r="AL84" s="823"/>
      <c r="AM84" s="823"/>
      <c r="AN84" s="823"/>
      <c r="AO84" s="823"/>
      <c r="AP84" s="823"/>
      <c r="AQ84" s="823"/>
      <c r="AR84" s="823"/>
      <c r="AS84" s="823"/>
      <c r="AT84" s="823"/>
      <c r="AU84" s="823"/>
      <c r="AV84" s="823"/>
      <c r="AW84" s="823"/>
      <c r="AX84" s="823"/>
      <c r="AY84" s="823"/>
      <c r="AZ84" s="825"/>
      <c r="BA84" s="825"/>
      <c r="BB84" s="825"/>
      <c r="BC84" s="825"/>
      <c r="BD84" s="826"/>
      <c r="BE84" s="235"/>
      <c r="BF84" s="235"/>
      <c r="BG84" s="235"/>
      <c r="BH84" s="235"/>
      <c r="BI84" s="235"/>
      <c r="BJ84" s="235"/>
      <c r="BK84" s="235"/>
      <c r="BL84" s="235"/>
      <c r="BM84" s="235"/>
      <c r="BN84" s="235"/>
      <c r="BO84" s="235"/>
      <c r="BP84" s="235"/>
      <c r="BQ84" s="232">
        <v>78</v>
      </c>
      <c r="BR84" s="237"/>
      <c r="BS84" s="847"/>
      <c r="BT84" s="848"/>
      <c r="BU84" s="848"/>
      <c r="BV84" s="848"/>
      <c r="BW84" s="848"/>
      <c r="BX84" s="848"/>
      <c r="BY84" s="848"/>
      <c r="BZ84" s="848"/>
      <c r="CA84" s="848"/>
      <c r="CB84" s="848"/>
      <c r="CC84" s="848"/>
      <c r="CD84" s="848"/>
      <c r="CE84" s="848"/>
      <c r="CF84" s="848"/>
      <c r="CG84" s="850"/>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7"/>
      <c r="DW84" s="848"/>
      <c r="DX84" s="848"/>
      <c r="DY84" s="848"/>
      <c r="DZ84" s="849"/>
      <c r="EA84" s="224"/>
    </row>
    <row r="85" spans="1:131" ht="26.25" customHeight="1" x14ac:dyDescent="0.15">
      <c r="A85" s="232">
        <v>18</v>
      </c>
      <c r="B85" s="711"/>
      <c r="C85" s="712"/>
      <c r="D85" s="712"/>
      <c r="E85" s="712"/>
      <c r="F85" s="712"/>
      <c r="G85" s="712"/>
      <c r="H85" s="712"/>
      <c r="I85" s="712"/>
      <c r="J85" s="712"/>
      <c r="K85" s="712"/>
      <c r="L85" s="712"/>
      <c r="M85" s="712"/>
      <c r="N85" s="712"/>
      <c r="O85" s="712"/>
      <c r="P85" s="713"/>
      <c r="Q85" s="863"/>
      <c r="R85" s="823"/>
      <c r="S85" s="823"/>
      <c r="T85" s="823"/>
      <c r="U85" s="823"/>
      <c r="V85" s="823"/>
      <c r="W85" s="823"/>
      <c r="X85" s="823"/>
      <c r="Y85" s="823"/>
      <c r="Z85" s="823"/>
      <c r="AA85" s="823"/>
      <c r="AB85" s="823"/>
      <c r="AC85" s="823"/>
      <c r="AD85" s="823"/>
      <c r="AE85" s="823"/>
      <c r="AF85" s="823"/>
      <c r="AG85" s="823"/>
      <c r="AH85" s="823"/>
      <c r="AI85" s="823"/>
      <c r="AJ85" s="823"/>
      <c r="AK85" s="823"/>
      <c r="AL85" s="823"/>
      <c r="AM85" s="823"/>
      <c r="AN85" s="823"/>
      <c r="AO85" s="823"/>
      <c r="AP85" s="823"/>
      <c r="AQ85" s="823"/>
      <c r="AR85" s="823"/>
      <c r="AS85" s="823"/>
      <c r="AT85" s="823"/>
      <c r="AU85" s="823"/>
      <c r="AV85" s="823"/>
      <c r="AW85" s="823"/>
      <c r="AX85" s="823"/>
      <c r="AY85" s="823"/>
      <c r="AZ85" s="825"/>
      <c r="BA85" s="825"/>
      <c r="BB85" s="825"/>
      <c r="BC85" s="825"/>
      <c r="BD85" s="826"/>
      <c r="BE85" s="235"/>
      <c r="BF85" s="235"/>
      <c r="BG85" s="235"/>
      <c r="BH85" s="235"/>
      <c r="BI85" s="235"/>
      <c r="BJ85" s="235"/>
      <c r="BK85" s="235"/>
      <c r="BL85" s="235"/>
      <c r="BM85" s="235"/>
      <c r="BN85" s="235"/>
      <c r="BO85" s="235"/>
      <c r="BP85" s="235"/>
      <c r="BQ85" s="232">
        <v>79</v>
      </c>
      <c r="BR85" s="237"/>
      <c r="BS85" s="847"/>
      <c r="BT85" s="848"/>
      <c r="BU85" s="848"/>
      <c r="BV85" s="848"/>
      <c r="BW85" s="848"/>
      <c r="BX85" s="848"/>
      <c r="BY85" s="848"/>
      <c r="BZ85" s="848"/>
      <c r="CA85" s="848"/>
      <c r="CB85" s="848"/>
      <c r="CC85" s="848"/>
      <c r="CD85" s="848"/>
      <c r="CE85" s="848"/>
      <c r="CF85" s="848"/>
      <c r="CG85" s="850"/>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7"/>
      <c r="DW85" s="848"/>
      <c r="DX85" s="848"/>
      <c r="DY85" s="848"/>
      <c r="DZ85" s="849"/>
      <c r="EA85" s="224"/>
    </row>
    <row r="86" spans="1:131" ht="26.25" customHeight="1" x14ac:dyDescent="0.15">
      <c r="A86" s="232">
        <v>19</v>
      </c>
      <c r="B86" s="711"/>
      <c r="C86" s="712"/>
      <c r="D86" s="712"/>
      <c r="E86" s="712"/>
      <c r="F86" s="712"/>
      <c r="G86" s="712"/>
      <c r="H86" s="712"/>
      <c r="I86" s="712"/>
      <c r="J86" s="712"/>
      <c r="K86" s="712"/>
      <c r="L86" s="712"/>
      <c r="M86" s="712"/>
      <c r="N86" s="712"/>
      <c r="O86" s="712"/>
      <c r="P86" s="713"/>
      <c r="Q86" s="863"/>
      <c r="R86" s="823"/>
      <c r="S86" s="823"/>
      <c r="T86" s="823"/>
      <c r="U86" s="823"/>
      <c r="V86" s="823"/>
      <c r="W86" s="823"/>
      <c r="X86" s="823"/>
      <c r="Y86" s="823"/>
      <c r="Z86" s="823"/>
      <c r="AA86" s="823"/>
      <c r="AB86" s="823"/>
      <c r="AC86" s="823"/>
      <c r="AD86" s="823"/>
      <c r="AE86" s="823"/>
      <c r="AF86" s="823"/>
      <c r="AG86" s="823"/>
      <c r="AH86" s="823"/>
      <c r="AI86" s="823"/>
      <c r="AJ86" s="823"/>
      <c r="AK86" s="823"/>
      <c r="AL86" s="823"/>
      <c r="AM86" s="823"/>
      <c r="AN86" s="823"/>
      <c r="AO86" s="823"/>
      <c r="AP86" s="823"/>
      <c r="AQ86" s="823"/>
      <c r="AR86" s="823"/>
      <c r="AS86" s="823"/>
      <c r="AT86" s="823"/>
      <c r="AU86" s="823"/>
      <c r="AV86" s="823"/>
      <c r="AW86" s="823"/>
      <c r="AX86" s="823"/>
      <c r="AY86" s="823"/>
      <c r="AZ86" s="825"/>
      <c r="BA86" s="825"/>
      <c r="BB86" s="825"/>
      <c r="BC86" s="825"/>
      <c r="BD86" s="826"/>
      <c r="BE86" s="235"/>
      <c r="BF86" s="235"/>
      <c r="BG86" s="235"/>
      <c r="BH86" s="235"/>
      <c r="BI86" s="235"/>
      <c r="BJ86" s="235"/>
      <c r="BK86" s="235"/>
      <c r="BL86" s="235"/>
      <c r="BM86" s="235"/>
      <c r="BN86" s="235"/>
      <c r="BO86" s="235"/>
      <c r="BP86" s="235"/>
      <c r="BQ86" s="232">
        <v>80</v>
      </c>
      <c r="BR86" s="237"/>
      <c r="BS86" s="847"/>
      <c r="BT86" s="848"/>
      <c r="BU86" s="848"/>
      <c r="BV86" s="848"/>
      <c r="BW86" s="848"/>
      <c r="BX86" s="848"/>
      <c r="BY86" s="848"/>
      <c r="BZ86" s="848"/>
      <c r="CA86" s="848"/>
      <c r="CB86" s="848"/>
      <c r="CC86" s="848"/>
      <c r="CD86" s="848"/>
      <c r="CE86" s="848"/>
      <c r="CF86" s="848"/>
      <c r="CG86" s="850"/>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7"/>
      <c r="DW86" s="848"/>
      <c r="DX86" s="848"/>
      <c r="DY86" s="848"/>
      <c r="DZ86" s="849"/>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7"/>
      <c r="BT87" s="848"/>
      <c r="BU87" s="848"/>
      <c r="BV87" s="848"/>
      <c r="BW87" s="848"/>
      <c r="BX87" s="848"/>
      <c r="BY87" s="848"/>
      <c r="BZ87" s="848"/>
      <c r="CA87" s="848"/>
      <c r="CB87" s="848"/>
      <c r="CC87" s="848"/>
      <c r="CD87" s="848"/>
      <c r="CE87" s="848"/>
      <c r="CF87" s="848"/>
      <c r="CG87" s="850"/>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7"/>
      <c r="DW87" s="848"/>
      <c r="DX87" s="848"/>
      <c r="DY87" s="848"/>
      <c r="DZ87" s="849"/>
      <c r="EA87" s="224"/>
    </row>
    <row r="88" spans="1:131" ht="26.25" customHeight="1" thickBot="1" x14ac:dyDescent="0.2">
      <c r="A88" s="234" t="s">
        <v>378</v>
      </c>
      <c r="B88" s="782" t="s">
        <v>407</v>
      </c>
      <c r="C88" s="783"/>
      <c r="D88" s="783"/>
      <c r="E88" s="783"/>
      <c r="F88" s="783"/>
      <c r="G88" s="783"/>
      <c r="H88" s="783"/>
      <c r="I88" s="783"/>
      <c r="J88" s="783"/>
      <c r="K88" s="783"/>
      <c r="L88" s="783"/>
      <c r="M88" s="783"/>
      <c r="N88" s="783"/>
      <c r="O88" s="783"/>
      <c r="P88" s="784"/>
      <c r="Q88" s="840"/>
      <c r="R88" s="841"/>
      <c r="S88" s="841"/>
      <c r="T88" s="841"/>
      <c r="U88" s="841"/>
      <c r="V88" s="841"/>
      <c r="W88" s="841"/>
      <c r="X88" s="841"/>
      <c r="Y88" s="841"/>
      <c r="Z88" s="841"/>
      <c r="AA88" s="841"/>
      <c r="AB88" s="841"/>
      <c r="AC88" s="841"/>
      <c r="AD88" s="841"/>
      <c r="AE88" s="841"/>
      <c r="AF88" s="833">
        <v>4583</v>
      </c>
      <c r="AG88" s="833"/>
      <c r="AH88" s="833"/>
      <c r="AI88" s="833"/>
      <c r="AJ88" s="833"/>
      <c r="AK88" s="841"/>
      <c r="AL88" s="841"/>
      <c r="AM88" s="841"/>
      <c r="AN88" s="841"/>
      <c r="AO88" s="841"/>
      <c r="AP88" s="833"/>
      <c r="AQ88" s="833"/>
      <c r="AR88" s="833"/>
      <c r="AS88" s="833"/>
      <c r="AT88" s="833"/>
      <c r="AU88" s="833"/>
      <c r="AV88" s="833"/>
      <c r="AW88" s="833"/>
      <c r="AX88" s="833"/>
      <c r="AY88" s="833"/>
      <c r="AZ88" s="835"/>
      <c r="BA88" s="835"/>
      <c r="BB88" s="835"/>
      <c r="BC88" s="835"/>
      <c r="BD88" s="836"/>
      <c r="BE88" s="235"/>
      <c r="BF88" s="235"/>
      <c r="BG88" s="235"/>
      <c r="BH88" s="235"/>
      <c r="BI88" s="235"/>
      <c r="BJ88" s="235"/>
      <c r="BK88" s="235"/>
      <c r="BL88" s="235"/>
      <c r="BM88" s="235"/>
      <c r="BN88" s="235"/>
      <c r="BO88" s="235"/>
      <c r="BP88" s="235"/>
      <c r="BQ88" s="232">
        <v>82</v>
      </c>
      <c r="BR88" s="237"/>
      <c r="BS88" s="847"/>
      <c r="BT88" s="848"/>
      <c r="BU88" s="848"/>
      <c r="BV88" s="848"/>
      <c r="BW88" s="848"/>
      <c r="BX88" s="848"/>
      <c r="BY88" s="848"/>
      <c r="BZ88" s="848"/>
      <c r="CA88" s="848"/>
      <c r="CB88" s="848"/>
      <c r="CC88" s="848"/>
      <c r="CD88" s="848"/>
      <c r="CE88" s="848"/>
      <c r="CF88" s="848"/>
      <c r="CG88" s="850"/>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7"/>
      <c r="DW88" s="848"/>
      <c r="DX88" s="848"/>
      <c r="DY88" s="848"/>
      <c r="DZ88" s="849"/>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7"/>
      <c r="BT89" s="848"/>
      <c r="BU89" s="848"/>
      <c r="BV89" s="848"/>
      <c r="BW89" s="848"/>
      <c r="BX89" s="848"/>
      <c r="BY89" s="848"/>
      <c r="BZ89" s="848"/>
      <c r="CA89" s="848"/>
      <c r="CB89" s="848"/>
      <c r="CC89" s="848"/>
      <c r="CD89" s="848"/>
      <c r="CE89" s="848"/>
      <c r="CF89" s="848"/>
      <c r="CG89" s="850"/>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7"/>
      <c r="DW89" s="848"/>
      <c r="DX89" s="848"/>
      <c r="DY89" s="848"/>
      <c r="DZ89" s="849"/>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7"/>
      <c r="BT90" s="848"/>
      <c r="BU90" s="848"/>
      <c r="BV90" s="848"/>
      <c r="BW90" s="848"/>
      <c r="BX90" s="848"/>
      <c r="BY90" s="848"/>
      <c r="BZ90" s="848"/>
      <c r="CA90" s="848"/>
      <c r="CB90" s="848"/>
      <c r="CC90" s="848"/>
      <c r="CD90" s="848"/>
      <c r="CE90" s="848"/>
      <c r="CF90" s="848"/>
      <c r="CG90" s="850"/>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7"/>
      <c r="DW90" s="848"/>
      <c r="DX90" s="848"/>
      <c r="DY90" s="848"/>
      <c r="DZ90" s="849"/>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7"/>
      <c r="BT91" s="848"/>
      <c r="BU91" s="848"/>
      <c r="BV91" s="848"/>
      <c r="BW91" s="848"/>
      <c r="BX91" s="848"/>
      <c r="BY91" s="848"/>
      <c r="BZ91" s="848"/>
      <c r="CA91" s="848"/>
      <c r="CB91" s="848"/>
      <c r="CC91" s="848"/>
      <c r="CD91" s="848"/>
      <c r="CE91" s="848"/>
      <c r="CF91" s="848"/>
      <c r="CG91" s="850"/>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7"/>
      <c r="DW91" s="848"/>
      <c r="DX91" s="848"/>
      <c r="DY91" s="848"/>
      <c r="DZ91" s="849"/>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7"/>
      <c r="BT92" s="848"/>
      <c r="BU92" s="848"/>
      <c r="BV92" s="848"/>
      <c r="BW92" s="848"/>
      <c r="BX92" s="848"/>
      <c r="BY92" s="848"/>
      <c r="BZ92" s="848"/>
      <c r="CA92" s="848"/>
      <c r="CB92" s="848"/>
      <c r="CC92" s="848"/>
      <c r="CD92" s="848"/>
      <c r="CE92" s="848"/>
      <c r="CF92" s="848"/>
      <c r="CG92" s="850"/>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7"/>
      <c r="DW92" s="848"/>
      <c r="DX92" s="848"/>
      <c r="DY92" s="848"/>
      <c r="DZ92" s="849"/>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7"/>
      <c r="BT93" s="848"/>
      <c r="BU93" s="848"/>
      <c r="BV93" s="848"/>
      <c r="BW93" s="848"/>
      <c r="BX93" s="848"/>
      <c r="BY93" s="848"/>
      <c r="BZ93" s="848"/>
      <c r="CA93" s="848"/>
      <c r="CB93" s="848"/>
      <c r="CC93" s="848"/>
      <c r="CD93" s="848"/>
      <c r="CE93" s="848"/>
      <c r="CF93" s="848"/>
      <c r="CG93" s="850"/>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7"/>
      <c r="DW93" s="848"/>
      <c r="DX93" s="848"/>
      <c r="DY93" s="848"/>
      <c r="DZ93" s="849"/>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7"/>
      <c r="BT94" s="848"/>
      <c r="BU94" s="848"/>
      <c r="BV94" s="848"/>
      <c r="BW94" s="848"/>
      <c r="BX94" s="848"/>
      <c r="BY94" s="848"/>
      <c r="BZ94" s="848"/>
      <c r="CA94" s="848"/>
      <c r="CB94" s="848"/>
      <c r="CC94" s="848"/>
      <c r="CD94" s="848"/>
      <c r="CE94" s="848"/>
      <c r="CF94" s="848"/>
      <c r="CG94" s="850"/>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7"/>
      <c r="DW94" s="848"/>
      <c r="DX94" s="848"/>
      <c r="DY94" s="848"/>
      <c r="DZ94" s="849"/>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7"/>
      <c r="BT95" s="848"/>
      <c r="BU95" s="848"/>
      <c r="BV95" s="848"/>
      <c r="BW95" s="848"/>
      <c r="BX95" s="848"/>
      <c r="BY95" s="848"/>
      <c r="BZ95" s="848"/>
      <c r="CA95" s="848"/>
      <c r="CB95" s="848"/>
      <c r="CC95" s="848"/>
      <c r="CD95" s="848"/>
      <c r="CE95" s="848"/>
      <c r="CF95" s="848"/>
      <c r="CG95" s="850"/>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7"/>
      <c r="DW95" s="848"/>
      <c r="DX95" s="848"/>
      <c r="DY95" s="848"/>
      <c r="DZ95" s="849"/>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7"/>
      <c r="BT96" s="848"/>
      <c r="BU96" s="848"/>
      <c r="BV96" s="848"/>
      <c r="BW96" s="848"/>
      <c r="BX96" s="848"/>
      <c r="BY96" s="848"/>
      <c r="BZ96" s="848"/>
      <c r="CA96" s="848"/>
      <c r="CB96" s="848"/>
      <c r="CC96" s="848"/>
      <c r="CD96" s="848"/>
      <c r="CE96" s="848"/>
      <c r="CF96" s="848"/>
      <c r="CG96" s="850"/>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7"/>
      <c r="DW96" s="848"/>
      <c r="DX96" s="848"/>
      <c r="DY96" s="848"/>
      <c r="DZ96" s="849"/>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7"/>
      <c r="BT97" s="848"/>
      <c r="BU97" s="848"/>
      <c r="BV97" s="848"/>
      <c r="BW97" s="848"/>
      <c r="BX97" s="848"/>
      <c r="BY97" s="848"/>
      <c r="BZ97" s="848"/>
      <c r="CA97" s="848"/>
      <c r="CB97" s="848"/>
      <c r="CC97" s="848"/>
      <c r="CD97" s="848"/>
      <c r="CE97" s="848"/>
      <c r="CF97" s="848"/>
      <c r="CG97" s="850"/>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7"/>
      <c r="DW97" s="848"/>
      <c r="DX97" s="848"/>
      <c r="DY97" s="848"/>
      <c r="DZ97" s="849"/>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7"/>
      <c r="BT98" s="848"/>
      <c r="BU98" s="848"/>
      <c r="BV98" s="848"/>
      <c r="BW98" s="848"/>
      <c r="BX98" s="848"/>
      <c r="BY98" s="848"/>
      <c r="BZ98" s="848"/>
      <c r="CA98" s="848"/>
      <c r="CB98" s="848"/>
      <c r="CC98" s="848"/>
      <c r="CD98" s="848"/>
      <c r="CE98" s="848"/>
      <c r="CF98" s="848"/>
      <c r="CG98" s="850"/>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7"/>
      <c r="DW98" s="848"/>
      <c r="DX98" s="848"/>
      <c r="DY98" s="848"/>
      <c r="DZ98" s="849"/>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7"/>
      <c r="BT99" s="848"/>
      <c r="BU99" s="848"/>
      <c r="BV99" s="848"/>
      <c r="BW99" s="848"/>
      <c r="BX99" s="848"/>
      <c r="BY99" s="848"/>
      <c r="BZ99" s="848"/>
      <c r="CA99" s="848"/>
      <c r="CB99" s="848"/>
      <c r="CC99" s="848"/>
      <c r="CD99" s="848"/>
      <c r="CE99" s="848"/>
      <c r="CF99" s="848"/>
      <c r="CG99" s="850"/>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7"/>
      <c r="DW99" s="848"/>
      <c r="DX99" s="848"/>
      <c r="DY99" s="848"/>
      <c r="DZ99" s="849"/>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7"/>
      <c r="BT100" s="848"/>
      <c r="BU100" s="848"/>
      <c r="BV100" s="848"/>
      <c r="BW100" s="848"/>
      <c r="BX100" s="848"/>
      <c r="BY100" s="848"/>
      <c r="BZ100" s="848"/>
      <c r="CA100" s="848"/>
      <c r="CB100" s="848"/>
      <c r="CC100" s="848"/>
      <c r="CD100" s="848"/>
      <c r="CE100" s="848"/>
      <c r="CF100" s="848"/>
      <c r="CG100" s="850"/>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7"/>
      <c r="DW100" s="848"/>
      <c r="DX100" s="848"/>
      <c r="DY100" s="848"/>
      <c r="DZ100" s="849"/>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7"/>
      <c r="BT101" s="848"/>
      <c r="BU101" s="848"/>
      <c r="BV101" s="848"/>
      <c r="BW101" s="848"/>
      <c r="BX101" s="848"/>
      <c r="BY101" s="848"/>
      <c r="BZ101" s="848"/>
      <c r="CA101" s="848"/>
      <c r="CB101" s="848"/>
      <c r="CC101" s="848"/>
      <c r="CD101" s="848"/>
      <c r="CE101" s="848"/>
      <c r="CF101" s="848"/>
      <c r="CG101" s="850"/>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7"/>
      <c r="DW101" s="848"/>
      <c r="DX101" s="848"/>
      <c r="DY101" s="848"/>
      <c r="DZ101" s="849"/>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782" t="s">
        <v>408</v>
      </c>
      <c r="BS102" s="783"/>
      <c r="BT102" s="783"/>
      <c r="BU102" s="783"/>
      <c r="BV102" s="783"/>
      <c r="BW102" s="783"/>
      <c r="BX102" s="783"/>
      <c r="BY102" s="783"/>
      <c r="BZ102" s="783"/>
      <c r="CA102" s="783"/>
      <c r="CB102" s="783"/>
      <c r="CC102" s="783"/>
      <c r="CD102" s="783"/>
      <c r="CE102" s="783"/>
      <c r="CF102" s="783"/>
      <c r="CG102" s="784"/>
      <c r="CH102" s="874"/>
      <c r="CI102" s="875"/>
      <c r="CJ102" s="875"/>
      <c r="CK102" s="875"/>
      <c r="CL102" s="876"/>
      <c r="CM102" s="874"/>
      <c r="CN102" s="875"/>
      <c r="CO102" s="875"/>
      <c r="CP102" s="875"/>
      <c r="CQ102" s="876"/>
      <c r="CR102" s="877">
        <v>181</v>
      </c>
      <c r="CS102" s="838"/>
      <c r="CT102" s="838"/>
      <c r="CU102" s="838"/>
      <c r="CV102" s="878"/>
      <c r="CW102" s="877"/>
      <c r="CX102" s="838"/>
      <c r="CY102" s="838"/>
      <c r="CZ102" s="838"/>
      <c r="DA102" s="878"/>
      <c r="DB102" s="877"/>
      <c r="DC102" s="838"/>
      <c r="DD102" s="838"/>
      <c r="DE102" s="838"/>
      <c r="DF102" s="878"/>
      <c r="DG102" s="877"/>
      <c r="DH102" s="838"/>
      <c r="DI102" s="838"/>
      <c r="DJ102" s="838"/>
      <c r="DK102" s="878"/>
      <c r="DL102" s="877"/>
      <c r="DM102" s="838"/>
      <c r="DN102" s="838"/>
      <c r="DO102" s="838"/>
      <c r="DP102" s="878"/>
      <c r="DQ102" s="877"/>
      <c r="DR102" s="838"/>
      <c r="DS102" s="838"/>
      <c r="DT102" s="838"/>
      <c r="DU102" s="878"/>
      <c r="DV102" s="782"/>
      <c r="DW102" s="783"/>
      <c r="DX102" s="783"/>
      <c r="DY102" s="783"/>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409</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410</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413</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414</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415</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416</v>
      </c>
      <c r="AB109" s="880"/>
      <c r="AC109" s="880"/>
      <c r="AD109" s="880"/>
      <c r="AE109" s="881"/>
      <c r="AF109" s="879" t="s">
        <v>417</v>
      </c>
      <c r="AG109" s="880"/>
      <c r="AH109" s="880"/>
      <c r="AI109" s="880"/>
      <c r="AJ109" s="881"/>
      <c r="AK109" s="879" t="s">
        <v>293</v>
      </c>
      <c r="AL109" s="880"/>
      <c r="AM109" s="880"/>
      <c r="AN109" s="880"/>
      <c r="AO109" s="881"/>
      <c r="AP109" s="879" t="s">
        <v>418</v>
      </c>
      <c r="AQ109" s="880"/>
      <c r="AR109" s="880"/>
      <c r="AS109" s="880"/>
      <c r="AT109" s="882"/>
      <c r="AU109" s="899" t="s">
        <v>415</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416</v>
      </c>
      <c r="BR109" s="880"/>
      <c r="BS109" s="880"/>
      <c r="BT109" s="880"/>
      <c r="BU109" s="881"/>
      <c r="BV109" s="879" t="s">
        <v>417</v>
      </c>
      <c r="BW109" s="880"/>
      <c r="BX109" s="880"/>
      <c r="BY109" s="880"/>
      <c r="BZ109" s="881"/>
      <c r="CA109" s="879" t="s">
        <v>293</v>
      </c>
      <c r="CB109" s="880"/>
      <c r="CC109" s="880"/>
      <c r="CD109" s="880"/>
      <c r="CE109" s="881"/>
      <c r="CF109" s="900" t="s">
        <v>418</v>
      </c>
      <c r="CG109" s="900"/>
      <c r="CH109" s="900"/>
      <c r="CI109" s="900"/>
      <c r="CJ109" s="900"/>
      <c r="CK109" s="879" t="s">
        <v>419</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416</v>
      </c>
      <c r="DH109" s="880"/>
      <c r="DI109" s="880"/>
      <c r="DJ109" s="880"/>
      <c r="DK109" s="881"/>
      <c r="DL109" s="879" t="s">
        <v>417</v>
      </c>
      <c r="DM109" s="880"/>
      <c r="DN109" s="880"/>
      <c r="DO109" s="880"/>
      <c r="DP109" s="881"/>
      <c r="DQ109" s="879" t="s">
        <v>293</v>
      </c>
      <c r="DR109" s="880"/>
      <c r="DS109" s="880"/>
      <c r="DT109" s="880"/>
      <c r="DU109" s="881"/>
      <c r="DV109" s="879" t="s">
        <v>418</v>
      </c>
      <c r="DW109" s="880"/>
      <c r="DX109" s="880"/>
      <c r="DY109" s="880"/>
      <c r="DZ109" s="882"/>
    </row>
    <row r="110" spans="1:131" s="224" customFormat="1" ht="26.25" customHeight="1" x14ac:dyDescent="0.15">
      <c r="A110" s="883" t="s">
        <v>420</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192599</v>
      </c>
      <c r="AB110" s="887"/>
      <c r="AC110" s="887"/>
      <c r="AD110" s="887"/>
      <c r="AE110" s="888"/>
      <c r="AF110" s="889">
        <v>173652</v>
      </c>
      <c r="AG110" s="887"/>
      <c r="AH110" s="887"/>
      <c r="AI110" s="887"/>
      <c r="AJ110" s="888"/>
      <c r="AK110" s="889">
        <v>219222</v>
      </c>
      <c r="AL110" s="887"/>
      <c r="AM110" s="887"/>
      <c r="AN110" s="887"/>
      <c r="AO110" s="888"/>
      <c r="AP110" s="890">
        <v>17.600000000000001</v>
      </c>
      <c r="AQ110" s="891"/>
      <c r="AR110" s="891"/>
      <c r="AS110" s="891"/>
      <c r="AT110" s="892"/>
      <c r="AU110" s="893" t="s">
        <v>69</v>
      </c>
      <c r="AV110" s="894"/>
      <c r="AW110" s="894"/>
      <c r="AX110" s="894"/>
      <c r="AY110" s="894"/>
      <c r="AZ110" s="916" t="s">
        <v>421</v>
      </c>
      <c r="BA110" s="884"/>
      <c r="BB110" s="884"/>
      <c r="BC110" s="884"/>
      <c r="BD110" s="884"/>
      <c r="BE110" s="884"/>
      <c r="BF110" s="884"/>
      <c r="BG110" s="884"/>
      <c r="BH110" s="884"/>
      <c r="BI110" s="884"/>
      <c r="BJ110" s="884"/>
      <c r="BK110" s="884"/>
      <c r="BL110" s="884"/>
      <c r="BM110" s="884"/>
      <c r="BN110" s="884"/>
      <c r="BO110" s="884"/>
      <c r="BP110" s="885"/>
      <c r="BQ110" s="917">
        <v>2855154</v>
      </c>
      <c r="BR110" s="918"/>
      <c r="BS110" s="918"/>
      <c r="BT110" s="918"/>
      <c r="BU110" s="918"/>
      <c r="BV110" s="918">
        <v>3030288</v>
      </c>
      <c r="BW110" s="918"/>
      <c r="BX110" s="918"/>
      <c r="BY110" s="918"/>
      <c r="BZ110" s="918"/>
      <c r="CA110" s="918">
        <v>2941479</v>
      </c>
      <c r="CB110" s="918"/>
      <c r="CC110" s="918"/>
      <c r="CD110" s="918"/>
      <c r="CE110" s="918"/>
      <c r="CF110" s="931">
        <v>236.1</v>
      </c>
      <c r="CG110" s="932"/>
      <c r="CH110" s="932"/>
      <c r="CI110" s="932"/>
      <c r="CJ110" s="932"/>
      <c r="CK110" s="933" t="s">
        <v>422</v>
      </c>
      <c r="CL110" s="934"/>
      <c r="CM110" s="916" t="s">
        <v>423</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424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425</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426</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427</v>
      </c>
      <c r="B112" s="940"/>
      <c r="C112" s="910" t="s">
        <v>428</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429</v>
      </c>
      <c r="BA112" s="910"/>
      <c r="BB112" s="910"/>
      <c r="BC112" s="910"/>
      <c r="BD112" s="910"/>
      <c r="BE112" s="910"/>
      <c r="BF112" s="910"/>
      <c r="BG112" s="910"/>
      <c r="BH112" s="910"/>
      <c r="BI112" s="910"/>
      <c r="BJ112" s="910"/>
      <c r="BK112" s="910"/>
      <c r="BL112" s="910"/>
      <c r="BM112" s="910"/>
      <c r="BN112" s="910"/>
      <c r="BO112" s="910"/>
      <c r="BP112" s="911"/>
      <c r="BQ112" s="912">
        <v>310170</v>
      </c>
      <c r="BR112" s="913"/>
      <c r="BS112" s="913"/>
      <c r="BT112" s="913"/>
      <c r="BU112" s="913"/>
      <c r="BV112" s="913">
        <v>332731</v>
      </c>
      <c r="BW112" s="913"/>
      <c r="BX112" s="913"/>
      <c r="BY112" s="913"/>
      <c r="BZ112" s="913"/>
      <c r="CA112" s="913">
        <v>449969</v>
      </c>
      <c r="CB112" s="913"/>
      <c r="CC112" s="913"/>
      <c r="CD112" s="913"/>
      <c r="CE112" s="913"/>
      <c r="CF112" s="907">
        <v>36.1</v>
      </c>
      <c r="CG112" s="908"/>
      <c r="CH112" s="908"/>
      <c r="CI112" s="908"/>
      <c r="CJ112" s="908"/>
      <c r="CK112" s="935"/>
      <c r="CL112" s="936"/>
      <c r="CM112" s="909" t="s">
        <v>430</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431</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57309</v>
      </c>
      <c r="AB113" s="925"/>
      <c r="AC113" s="925"/>
      <c r="AD113" s="925"/>
      <c r="AE113" s="926"/>
      <c r="AF113" s="927">
        <v>60698</v>
      </c>
      <c r="AG113" s="925"/>
      <c r="AH113" s="925"/>
      <c r="AI113" s="925"/>
      <c r="AJ113" s="926"/>
      <c r="AK113" s="927">
        <v>58363</v>
      </c>
      <c r="AL113" s="925"/>
      <c r="AM113" s="925"/>
      <c r="AN113" s="925"/>
      <c r="AO113" s="926"/>
      <c r="AP113" s="928">
        <v>4.7</v>
      </c>
      <c r="AQ113" s="929"/>
      <c r="AR113" s="929"/>
      <c r="AS113" s="929"/>
      <c r="AT113" s="930"/>
      <c r="AU113" s="895"/>
      <c r="AV113" s="896"/>
      <c r="AW113" s="896"/>
      <c r="AX113" s="896"/>
      <c r="AY113" s="896"/>
      <c r="AZ113" s="909" t="s">
        <v>432</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433</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434</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435</v>
      </c>
      <c r="BA114" s="910"/>
      <c r="BB114" s="910"/>
      <c r="BC114" s="910"/>
      <c r="BD114" s="910"/>
      <c r="BE114" s="910"/>
      <c r="BF114" s="910"/>
      <c r="BG114" s="910"/>
      <c r="BH114" s="910"/>
      <c r="BI114" s="910"/>
      <c r="BJ114" s="910"/>
      <c r="BK114" s="910"/>
      <c r="BL114" s="910"/>
      <c r="BM114" s="910"/>
      <c r="BN114" s="910"/>
      <c r="BO114" s="910"/>
      <c r="BP114" s="911"/>
      <c r="BQ114" s="912" t="s">
        <v>122</v>
      </c>
      <c r="BR114" s="913"/>
      <c r="BS114" s="913"/>
      <c r="BT114" s="913"/>
      <c r="BU114" s="913"/>
      <c r="BV114" s="913" t="s">
        <v>122</v>
      </c>
      <c r="BW114" s="913"/>
      <c r="BX114" s="913"/>
      <c r="BY114" s="913"/>
      <c r="BZ114" s="913"/>
      <c r="CA114" s="913" t="s">
        <v>122</v>
      </c>
      <c r="CB114" s="913"/>
      <c r="CC114" s="913"/>
      <c r="CD114" s="913"/>
      <c r="CE114" s="913"/>
      <c r="CF114" s="907" t="s">
        <v>122</v>
      </c>
      <c r="CG114" s="908"/>
      <c r="CH114" s="908"/>
      <c r="CI114" s="908"/>
      <c r="CJ114" s="908"/>
      <c r="CK114" s="935"/>
      <c r="CL114" s="936"/>
      <c r="CM114" s="909" t="s">
        <v>436</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437</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438</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439</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440</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441</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442</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443</v>
      </c>
      <c r="Z117" s="881"/>
      <c r="AA117" s="965">
        <v>249908</v>
      </c>
      <c r="AB117" s="966"/>
      <c r="AC117" s="966"/>
      <c r="AD117" s="966"/>
      <c r="AE117" s="967"/>
      <c r="AF117" s="968">
        <v>234350</v>
      </c>
      <c r="AG117" s="966"/>
      <c r="AH117" s="966"/>
      <c r="AI117" s="966"/>
      <c r="AJ117" s="967"/>
      <c r="AK117" s="968">
        <v>277585</v>
      </c>
      <c r="AL117" s="966"/>
      <c r="AM117" s="966"/>
      <c r="AN117" s="966"/>
      <c r="AO117" s="967"/>
      <c r="AP117" s="969"/>
      <c r="AQ117" s="970"/>
      <c r="AR117" s="970"/>
      <c r="AS117" s="970"/>
      <c r="AT117" s="971"/>
      <c r="AU117" s="895"/>
      <c r="AV117" s="896"/>
      <c r="AW117" s="896"/>
      <c r="AX117" s="896"/>
      <c r="AY117" s="896"/>
      <c r="AZ117" s="961" t="s">
        <v>444</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419</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416</v>
      </c>
      <c r="AB118" s="880"/>
      <c r="AC118" s="880"/>
      <c r="AD118" s="880"/>
      <c r="AE118" s="881"/>
      <c r="AF118" s="879" t="s">
        <v>417</v>
      </c>
      <c r="AG118" s="880"/>
      <c r="AH118" s="880"/>
      <c r="AI118" s="880"/>
      <c r="AJ118" s="881"/>
      <c r="AK118" s="879" t="s">
        <v>293</v>
      </c>
      <c r="AL118" s="880"/>
      <c r="AM118" s="880"/>
      <c r="AN118" s="880"/>
      <c r="AO118" s="881"/>
      <c r="AP118" s="957" t="s">
        <v>418</v>
      </c>
      <c r="AQ118" s="958"/>
      <c r="AR118" s="958"/>
      <c r="AS118" s="958"/>
      <c r="AT118" s="959"/>
      <c r="AU118" s="895"/>
      <c r="AV118" s="896"/>
      <c r="AW118" s="896"/>
      <c r="AX118" s="896"/>
      <c r="AY118" s="896"/>
      <c r="AZ118" s="960" t="s">
        <v>446</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447</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4" t="s">
        <v>422</v>
      </c>
      <c r="B119" s="934"/>
      <c r="C119" s="916" t="s">
        <v>423</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176</v>
      </c>
      <c r="BA119" s="245"/>
      <c r="BB119" s="245"/>
      <c r="BC119" s="245"/>
      <c r="BD119" s="245"/>
      <c r="BE119" s="245"/>
      <c r="BF119" s="245"/>
      <c r="BG119" s="245"/>
      <c r="BH119" s="245"/>
      <c r="BI119" s="245"/>
      <c r="BJ119" s="245"/>
      <c r="BK119" s="245"/>
      <c r="BL119" s="245"/>
      <c r="BM119" s="245"/>
      <c r="BN119" s="245"/>
      <c r="BO119" s="964" t="s">
        <v>448</v>
      </c>
      <c r="BP119" s="992"/>
      <c r="BQ119" s="986">
        <v>3165324</v>
      </c>
      <c r="BR119" s="987"/>
      <c r="BS119" s="987"/>
      <c r="BT119" s="987"/>
      <c r="BU119" s="987"/>
      <c r="BV119" s="987">
        <v>3363019</v>
      </c>
      <c r="BW119" s="987"/>
      <c r="BX119" s="987"/>
      <c r="BY119" s="987"/>
      <c r="BZ119" s="987"/>
      <c r="CA119" s="987">
        <v>3391448</v>
      </c>
      <c r="CB119" s="987"/>
      <c r="CC119" s="987"/>
      <c r="CD119" s="987"/>
      <c r="CE119" s="987"/>
      <c r="CF119" s="988"/>
      <c r="CG119" s="989"/>
      <c r="CH119" s="989"/>
      <c r="CI119" s="989"/>
      <c r="CJ119" s="990"/>
      <c r="CK119" s="937"/>
      <c r="CL119" s="938"/>
      <c r="CM119" s="960" t="s">
        <v>449</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5"/>
      <c r="B120" s="936"/>
      <c r="C120" s="909" t="s">
        <v>426</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450</v>
      </c>
      <c r="AV120" s="979"/>
      <c r="AW120" s="979"/>
      <c r="AX120" s="979"/>
      <c r="AY120" s="980"/>
      <c r="AZ120" s="916" t="s">
        <v>451</v>
      </c>
      <c r="BA120" s="884"/>
      <c r="BB120" s="884"/>
      <c r="BC120" s="884"/>
      <c r="BD120" s="884"/>
      <c r="BE120" s="884"/>
      <c r="BF120" s="884"/>
      <c r="BG120" s="884"/>
      <c r="BH120" s="884"/>
      <c r="BI120" s="884"/>
      <c r="BJ120" s="884"/>
      <c r="BK120" s="884"/>
      <c r="BL120" s="884"/>
      <c r="BM120" s="884"/>
      <c r="BN120" s="884"/>
      <c r="BO120" s="884"/>
      <c r="BP120" s="885"/>
      <c r="BQ120" s="917">
        <v>4050099</v>
      </c>
      <c r="BR120" s="918"/>
      <c r="BS120" s="918"/>
      <c r="BT120" s="918"/>
      <c r="BU120" s="918"/>
      <c r="BV120" s="918">
        <v>4299659</v>
      </c>
      <c r="BW120" s="918"/>
      <c r="BX120" s="918"/>
      <c r="BY120" s="918"/>
      <c r="BZ120" s="918"/>
      <c r="CA120" s="918">
        <v>4476814</v>
      </c>
      <c r="CB120" s="918"/>
      <c r="CC120" s="918"/>
      <c r="CD120" s="918"/>
      <c r="CE120" s="918"/>
      <c r="CF120" s="931">
        <v>359.3</v>
      </c>
      <c r="CG120" s="932"/>
      <c r="CH120" s="932"/>
      <c r="CI120" s="932"/>
      <c r="CJ120" s="932"/>
      <c r="CK120" s="993" t="s">
        <v>452</v>
      </c>
      <c r="CL120" s="994"/>
      <c r="CM120" s="994"/>
      <c r="CN120" s="994"/>
      <c r="CO120" s="995"/>
      <c r="CP120" s="1001" t="s">
        <v>400</v>
      </c>
      <c r="CQ120" s="1002"/>
      <c r="CR120" s="1002"/>
      <c r="CS120" s="1002"/>
      <c r="CT120" s="1002"/>
      <c r="CU120" s="1002"/>
      <c r="CV120" s="1002"/>
      <c r="CW120" s="1002"/>
      <c r="CX120" s="1002"/>
      <c r="CY120" s="1002"/>
      <c r="CZ120" s="1002"/>
      <c r="DA120" s="1002"/>
      <c r="DB120" s="1002"/>
      <c r="DC120" s="1002"/>
      <c r="DD120" s="1002"/>
      <c r="DE120" s="1002"/>
      <c r="DF120" s="1003"/>
      <c r="DG120" s="917">
        <v>171149</v>
      </c>
      <c r="DH120" s="918"/>
      <c r="DI120" s="918"/>
      <c r="DJ120" s="918"/>
      <c r="DK120" s="918"/>
      <c r="DL120" s="918">
        <v>157715</v>
      </c>
      <c r="DM120" s="918"/>
      <c r="DN120" s="918"/>
      <c r="DO120" s="918"/>
      <c r="DP120" s="918"/>
      <c r="DQ120" s="918">
        <v>237164</v>
      </c>
      <c r="DR120" s="918"/>
      <c r="DS120" s="918"/>
      <c r="DT120" s="918"/>
      <c r="DU120" s="918"/>
      <c r="DV120" s="919">
        <v>19</v>
      </c>
      <c r="DW120" s="919"/>
      <c r="DX120" s="919"/>
      <c r="DY120" s="919"/>
      <c r="DZ120" s="920"/>
    </row>
    <row r="121" spans="1:130" s="224" customFormat="1" ht="26.25" customHeight="1" x14ac:dyDescent="0.15">
      <c r="A121" s="1045"/>
      <c r="B121" s="936"/>
      <c r="C121" s="961" t="s">
        <v>453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454</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399</v>
      </c>
      <c r="CQ121" s="1007"/>
      <c r="CR121" s="1007"/>
      <c r="CS121" s="1007"/>
      <c r="CT121" s="1007"/>
      <c r="CU121" s="1007"/>
      <c r="CV121" s="1007"/>
      <c r="CW121" s="1007"/>
      <c r="CX121" s="1007"/>
      <c r="CY121" s="1007"/>
      <c r="CZ121" s="1007"/>
      <c r="DA121" s="1007"/>
      <c r="DB121" s="1007"/>
      <c r="DC121" s="1007"/>
      <c r="DD121" s="1007"/>
      <c r="DE121" s="1007"/>
      <c r="DF121" s="1008"/>
      <c r="DG121" s="912">
        <v>42173</v>
      </c>
      <c r="DH121" s="913"/>
      <c r="DI121" s="913"/>
      <c r="DJ121" s="913"/>
      <c r="DK121" s="913"/>
      <c r="DL121" s="913">
        <v>90585</v>
      </c>
      <c r="DM121" s="913"/>
      <c r="DN121" s="913"/>
      <c r="DO121" s="913"/>
      <c r="DP121" s="913"/>
      <c r="DQ121" s="913">
        <v>134843</v>
      </c>
      <c r="DR121" s="913"/>
      <c r="DS121" s="913"/>
      <c r="DT121" s="913"/>
      <c r="DU121" s="913"/>
      <c r="DV121" s="914">
        <v>10.8</v>
      </c>
      <c r="DW121" s="914"/>
      <c r="DX121" s="914"/>
      <c r="DY121" s="914"/>
      <c r="DZ121" s="915"/>
    </row>
    <row r="122" spans="1:130" s="224" customFormat="1" ht="26.25" customHeight="1" x14ac:dyDescent="0.15">
      <c r="A122" s="1045"/>
      <c r="B122" s="936"/>
      <c r="C122" s="909" t="s">
        <v>436</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455</v>
      </c>
      <c r="BA122" s="952"/>
      <c r="BB122" s="952"/>
      <c r="BC122" s="952"/>
      <c r="BD122" s="952"/>
      <c r="BE122" s="952"/>
      <c r="BF122" s="952"/>
      <c r="BG122" s="952"/>
      <c r="BH122" s="952"/>
      <c r="BI122" s="952"/>
      <c r="BJ122" s="952"/>
      <c r="BK122" s="952"/>
      <c r="BL122" s="952"/>
      <c r="BM122" s="952"/>
      <c r="BN122" s="952"/>
      <c r="BO122" s="952"/>
      <c r="BP122" s="953"/>
      <c r="BQ122" s="986">
        <v>2474741</v>
      </c>
      <c r="BR122" s="987"/>
      <c r="BS122" s="987"/>
      <c r="BT122" s="987"/>
      <c r="BU122" s="987"/>
      <c r="BV122" s="987">
        <v>2672401</v>
      </c>
      <c r="BW122" s="987"/>
      <c r="BX122" s="987"/>
      <c r="BY122" s="987"/>
      <c r="BZ122" s="987"/>
      <c r="CA122" s="987">
        <v>2792652</v>
      </c>
      <c r="CB122" s="987"/>
      <c r="CC122" s="987"/>
      <c r="CD122" s="987"/>
      <c r="CE122" s="987"/>
      <c r="CF122" s="1004">
        <v>224.1</v>
      </c>
      <c r="CG122" s="1005"/>
      <c r="CH122" s="1005"/>
      <c r="CI122" s="1005"/>
      <c r="CJ122" s="1005"/>
      <c r="CK122" s="996"/>
      <c r="CL122" s="997"/>
      <c r="CM122" s="997"/>
      <c r="CN122" s="997"/>
      <c r="CO122" s="998"/>
      <c r="CP122" s="1006" t="s">
        <v>397</v>
      </c>
      <c r="CQ122" s="1007"/>
      <c r="CR122" s="1007"/>
      <c r="CS122" s="1007"/>
      <c r="CT122" s="1007"/>
      <c r="CU122" s="1007"/>
      <c r="CV122" s="1007"/>
      <c r="CW122" s="1007"/>
      <c r="CX122" s="1007"/>
      <c r="CY122" s="1007"/>
      <c r="CZ122" s="1007"/>
      <c r="DA122" s="1007"/>
      <c r="DB122" s="1007"/>
      <c r="DC122" s="1007"/>
      <c r="DD122" s="1007"/>
      <c r="DE122" s="1007"/>
      <c r="DF122" s="1008"/>
      <c r="DG122" s="912">
        <v>56013</v>
      </c>
      <c r="DH122" s="913"/>
      <c r="DI122" s="913"/>
      <c r="DJ122" s="913"/>
      <c r="DK122" s="913"/>
      <c r="DL122" s="913">
        <v>47919</v>
      </c>
      <c r="DM122" s="913"/>
      <c r="DN122" s="913"/>
      <c r="DO122" s="913"/>
      <c r="DP122" s="913"/>
      <c r="DQ122" s="913">
        <v>47472</v>
      </c>
      <c r="DR122" s="913"/>
      <c r="DS122" s="913"/>
      <c r="DT122" s="913"/>
      <c r="DU122" s="913"/>
      <c r="DV122" s="914">
        <v>3.8</v>
      </c>
      <c r="DW122" s="914"/>
      <c r="DX122" s="914"/>
      <c r="DY122" s="914"/>
      <c r="DZ122" s="915"/>
    </row>
    <row r="123" spans="1:130" s="224" customFormat="1" ht="26.25" customHeight="1" x14ac:dyDescent="0.15">
      <c r="A123" s="1045"/>
      <c r="B123" s="936"/>
      <c r="C123" s="909" t="s">
        <v>442</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176</v>
      </c>
      <c r="BA123" s="245"/>
      <c r="BB123" s="245"/>
      <c r="BC123" s="245"/>
      <c r="BD123" s="245"/>
      <c r="BE123" s="245"/>
      <c r="BF123" s="245"/>
      <c r="BG123" s="245"/>
      <c r="BH123" s="245"/>
      <c r="BI123" s="245"/>
      <c r="BJ123" s="245"/>
      <c r="BK123" s="245"/>
      <c r="BL123" s="245"/>
      <c r="BM123" s="245"/>
      <c r="BN123" s="245"/>
      <c r="BO123" s="964" t="s">
        <v>456</v>
      </c>
      <c r="BP123" s="992"/>
      <c r="BQ123" s="1051">
        <v>6524840</v>
      </c>
      <c r="BR123" s="1018"/>
      <c r="BS123" s="1018"/>
      <c r="BT123" s="1018"/>
      <c r="BU123" s="1018"/>
      <c r="BV123" s="1018">
        <v>6972060</v>
      </c>
      <c r="BW123" s="1018"/>
      <c r="BX123" s="1018"/>
      <c r="BY123" s="1018"/>
      <c r="BZ123" s="1018"/>
      <c r="CA123" s="1018">
        <v>7269466</v>
      </c>
      <c r="CB123" s="1018"/>
      <c r="CC123" s="1018"/>
      <c r="CD123" s="1018"/>
      <c r="CE123" s="1018"/>
      <c r="CF123" s="988"/>
      <c r="CG123" s="989"/>
      <c r="CH123" s="989"/>
      <c r="CI123" s="989"/>
      <c r="CJ123" s="990"/>
      <c r="CK123" s="996"/>
      <c r="CL123" s="997"/>
      <c r="CM123" s="997"/>
      <c r="CN123" s="997"/>
      <c r="CO123" s="998"/>
      <c r="CP123" s="1006" t="s">
        <v>401</v>
      </c>
      <c r="CQ123" s="1007"/>
      <c r="CR123" s="1007"/>
      <c r="CS123" s="1007"/>
      <c r="CT123" s="1007"/>
      <c r="CU123" s="1007"/>
      <c r="CV123" s="1007"/>
      <c r="CW123" s="1007"/>
      <c r="CX123" s="1007"/>
      <c r="CY123" s="1007"/>
      <c r="CZ123" s="1007"/>
      <c r="DA123" s="1007"/>
      <c r="DB123" s="1007"/>
      <c r="DC123" s="1007"/>
      <c r="DD123" s="1007"/>
      <c r="DE123" s="1007"/>
      <c r="DF123" s="1008"/>
      <c r="DG123" s="945">
        <v>25428</v>
      </c>
      <c r="DH123" s="946"/>
      <c r="DI123" s="946"/>
      <c r="DJ123" s="946"/>
      <c r="DK123" s="947"/>
      <c r="DL123" s="948">
        <v>18326</v>
      </c>
      <c r="DM123" s="946"/>
      <c r="DN123" s="946"/>
      <c r="DO123" s="946"/>
      <c r="DP123" s="947"/>
      <c r="DQ123" s="948">
        <v>13579</v>
      </c>
      <c r="DR123" s="946"/>
      <c r="DS123" s="946"/>
      <c r="DT123" s="946"/>
      <c r="DU123" s="947"/>
      <c r="DV123" s="949">
        <v>1.1000000000000001</v>
      </c>
      <c r="DW123" s="950"/>
      <c r="DX123" s="950"/>
      <c r="DY123" s="950"/>
      <c r="DZ123" s="951"/>
    </row>
    <row r="124" spans="1:130" s="224" customFormat="1" ht="26.25" customHeight="1" thickBot="1" x14ac:dyDescent="0.2">
      <c r="A124" s="1045"/>
      <c r="B124" s="936"/>
      <c r="C124" s="909" t="s">
        <v>445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457</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458</v>
      </c>
      <c r="CQ124" s="1007"/>
      <c r="CR124" s="1007"/>
      <c r="CS124" s="1007"/>
      <c r="CT124" s="1007"/>
      <c r="CU124" s="1007"/>
      <c r="CV124" s="1007"/>
      <c r="CW124" s="1007"/>
      <c r="CX124" s="1007"/>
      <c r="CY124" s="1007"/>
      <c r="CZ124" s="1007"/>
      <c r="DA124" s="1007"/>
      <c r="DB124" s="1007"/>
      <c r="DC124" s="1007"/>
      <c r="DD124" s="1007"/>
      <c r="DE124" s="1007"/>
      <c r="DF124" s="1008"/>
      <c r="DG124" s="991">
        <v>15407</v>
      </c>
      <c r="DH124" s="973"/>
      <c r="DI124" s="973"/>
      <c r="DJ124" s="973"/>
      <c r="DK124" s="974"/>
      <c r="DL124" s="972">
        <v>18186</v>
      </c>
      <c r="DM124" s="973"/>
      <c r="DN124" s="973"/>
      <c r="DO124" s="973"/>
      <c r="DP124" s="974"/>
      <c r="DQ124" s="972">
        <v>16911</v>
      </c>
      <c r="DR124" s="973"/>
      <c r="DS124" s="973"/>
      <c r="DT124" s="973"/>
      <c r="DU124" s="974"/>
      <c r="DV124" s="975">
        <v>1.4</v>
      </c>
      <c r="DW124" s="976"/>
      <c r="DX124" s="976"/>
      <c r="DY124" s="976"/>
      <c r="DZ124" s="977"/>
    </row>
    <row r="125" spans="1:130" s="224" customFormat="1" ht="26.25" customHeight="1" x14ac:dyDescent="0.15">
      <c r="A125" s="1045"/>
      <c r="B125" s="936"/>
      <c r="C125" s="909" t="s">
        <v>447</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459</v>
      </c>
      <c r="CL125" s="994"/>
      <c r="CM125" s="994"/>
      <c r="CN125" s="994"/>
      <c r="CO125" s="995"/>
      <c r="CP125" s="916" t="s">
        <v>460</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5"/>
      <c r="B126" s="936"/>
      <c r="C126" s="909" t="s">
        <v>449</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461</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6"/>
      <c r="B127" s="938"/>
      <c r="C127" s="960" t="s">
        <v>462</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9" t="s">
        <v>463</v>
      </c>
      <c r="AY127" s="1020"/>
      <c r="AZ127" s="1020"/>
      <c r="BA127" s="1020"/>
      <c r="BB127" s="1020"/>
      <c r="BC127" s="1020"/>
      <c r="BD127" s="1020"/>
      <c r="BE127" s="1021"/>
      <c r="BF127" s="1022" t="s">
        <v>464</v>
      </c>
      <c r="BG127" s="1020"/>
      <c r="BH127" s="1020"/>
      <c r="BI127" s="1020"/>
      <c r="BJ127" s="1020"/>
      <c r="BK127" s="1020"/>
      <c r="BL127" s="1021"/>
      <c r="BM127" s="1022" t="s">
        <v>465</v>
      </c>
      <c r="BN127" s="1020"/>
      <c r="BO127" s="1020"/>
      <c r="BP127" s="1020"/>
      <c r="BQ127" s="1020"/>
      <c r="BR127" s="1020"/>
      <c r="BS127" s="1021"/>
      <c r="BT127" s="1022" t="s">
        <v>466</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467</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9" t="s">
        <v>468</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469</v>
      </c>
      <c r="X128" s="1031"/>
      <c r="Y128" s="1031"/>
      <c r="Z128" s="1032"/>
      <c r="AA128" s="1033" t="s">
        <v>122</v>
      </c>
      <c r="AB128" s="1034"/>
      <c r="AC128" s="1034"/>
      <c r="AD128" s="1034"/>
      <c r="AE128" s="1035"/>
      <c r="AF128" s="1036">
        <v>29</v>
      </c>
      <c r="AG128" s="1034"/>
      <c r="AH128" s="1034"/>
      <c r="AI128" s="1034"/>
      <c r="AJ128" s="1035"/>
      <c r="AK128" s="1036">
        <v>29</v>
      </c>
      <c r="AL128" s="1034"/>
      <c r="AM128" s="1034"/>
      <c r="AN128" s="1034"/>
      <c r="AO128" s="1035"/>
      <c r="AP128" s="1037"/>
      <c r="AQ128" s="1038"/>
      <c r="AR128" s="1038"/>
      <c r="AS128" s="1038"/>
      <c r="AT128" s="1039"/>
      <c r="AU128" s="226"/>
      <c r="AV128" s="226"/>
      <c r="AW128" s="226"/>
      <c r="AX128" s="883" t="s">
        <v>470</v>
      </c>
      <c r="AY128" s="884"/>
      <c r="AZ128" s="884"/>
      <c r="BA128" s="884"/>
      <c r="BB128" s="884"/>
      <c r="BC128" s="884"/>
      <c r="BD128" s="884"/>
      <c r="BE128" s="885"/>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471</v>
      </c>
      <c r="CQ128" s="733"/>
      <c r="CR128" s="733"/>
      <c r="CS128" s="733"/>
      <c r="CT128" s="733"/>
      <c r="CU128" s="733"/>
      <c r="CV128" s="733"/>
      <c r="CW128" s="733"/>
      <c r="CX128" s="733"/>
      <c r="CY128" s="733"/>
      <c r="CZ128" s="733"/>
      <c r="DA128" s="733"/>
      <c r="DB128" s="733"/>
      <c r="DC128" s="733"/>
      <c r="DD128" s="733"/>
      <c r="DE128" s="73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472</v>
      </c>
      <c r="X129" s="1058"/>
      <c r="Y129" s="1058"/>
      <c r="Z129" s="1059"/>
      <c r="AA129" s="945">
        <v>1516078</v>
      </c>
      <c r="AB129" s="946"/>
      <c r="AC129" s="946"/>
      <c r="AD129" s="946"/>
      <c r="AE129" s="947"/>
      <c r="AF129" s="948">
        <v>1462772</v>
      </c>
      <c r="AG129" s="946"/>
      <c r="AH129" s="946"/>
      <c r="AI129" s="946"/>
      <c r="AJ129" s="947"/>
      <c r="AK129" s="948">
        <v>1471011</v>
      </c>
      <c r="AL129" s="946"/>
      <c r="AM129" s="946"/>
      <c r="AN129" s="946"/>
      <c r="AO129" s="947"/>
      <c r="AP129" s="1060"/>
      <c r="AQ129" s="1061"/>
      <c r="AR129" s="1061"/>
      <c r="AS129" s="1061"/>
      <c r="AT129" s="1062"/>
      <c r="AU129" s="227"/>
      <c r="AV129" s="227"/>
      <c r="AW129" s="227"/>
      <c r="AX129" s="1052" t="s">
        <v>473</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474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475</v>
      </c>
      <c r="X130" s="1058"/>
      <c r="Y130" s="1058"/>
      <c r="Z130" s="1059"/>
      <c r="AA130" s="945">
        <v>208650</v>
      </c>
      <c r="AB130" s="946"/>
      <c r="AC130" s="946"/>
      <c r="AD130" s="946"/>
      <c r="AE130" s="947"/>
      <c r="AF130" s="948">
        <v>197215</v>
      </c>
      <c r="AG130" s="946"/>
      <c r="AH130" s="946"/>
      <c r="AI130" s="946"/>
      <c r="AJ130" s="947"/>
      <c r="AK130" s="948">
        <v>225018</v>
      </c>
      <c r="AL130" s="946"/>
      <c r="AM130" s="946"/>
      <c r="AN130" s="946"/>
      <c r="AO130" s="947"/>
      <c r="AP130" s="1060"/>
      <c r="AQ130" s="1061"/>
      <c r="AR130" s="1061"/>
      <c r="AS130" s="1061"/>
      <c r="AT130" s="1062"/>
      <c r="AU130" s="227"/>
      <c r="AV130" s="227"/>
      <c r="AW130" s="227"/>
      <c r="AX130" s="1052" t="s">
        <v>476</v>
      </c>
      <c r="AY130" s="910"/>
      <c r="AZ130" s="910"/>
      <c r="BA130" s="910"/>
      <c r="BB130" s="910"/>
      <c r="BC130" s="910"/>
      <c r="BD130" s="910"/>
      <c r="BE130" s="911"/>
      <c r="BF130" s="1088">
        <v>3.4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477</v>
      </c>
      <c r="X131" s="1095"/>
      <c r="Y131" s="1095"/>
      <c r="Z131" s="1096"/>
      <c r="AA131" s="991">
        <v>1307428</v>
      </c>
      <c r="AB131" s="973"/>
      <c r="AC131" s="973"/>
      <c r="AD131" s="973"/>
      <c r="AE131" s="974"/>
      <c r="AF131" s="972">
        <v>1265557</v>
      </c>
      <c r="AG131" s="973"/>
      <c r="AH131" s="973"/>
      <c r="AI131" s="973"/>
      <c r="AJ131" s="974"/>
      <c r="AK131" s="972">
        <v>1245993</v>
      </c>
      <c r="AL131" s="973"/>
      <c r="AM131" s="973"/>
      <c r="AN131" s="973"/>
      <c r="AO131" s="974"/>
      <c r="AP131" s="1097"/>
      <c r="AQ131" s="1098"/>
      <c r="AR131" s="1098"/>
      <c r="AS131" s="1098"/>
      <c r="AT131" s="1099"/>
      <c r="AU131" s="227"/>
      <c r="AV131" s="227"/>
      <c r="AW131" s="227"/>
      <c r="AX131" s="1070" t="s">
        <v>478</v>
      </c>
      <c r="AY131" s="733"/>
      <c r="AZ131" s="733"/>
      <c r="BA131" s="733"/>
      <c r="BB131" s="733"/>
      <c r="BC131" s="733"/>
      <c r="BD131" s="73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479</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480</v>
      </c>
      <c r="W132" s="1081"/>
      <c r="X132" s="1081"/>
      <c r="Y132" s="1081"/>
      <c r="Z132" s="1082"/>
      <c r="AA132" s="1083">
        <v>3.1556613439999999</v>
      </c>
      <c r="AB132" s="1084"/>
      <c r="AC132" s="1084"/>
      <c r="AD132" s="1084"/>
      <c r="AE132" s="1085"/>
      <c r="AF132" s="1086">
        <v>2.9319896299999999</v>
      </c>
      <c r="AG132" s="1084"/>
      <c r="AH132" s="1084"/>
      <c r="AI132" s="1084"/>
      <c r="AJ132" s="1085"/>
      <c r="AK132" s="1086">
        <v>4.216556594</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481</v>
      </c>
      <c r="W133" s="1064"/>
      <c r="X133" s="1064"/>
      <c r="Y133" s="1064"/>
      <c r="Z133" s="1065"/>
      <c r="AA133" s="1066">
        <v>4.5</v>
      </c>
      <c r="AB133" s="1067"/>
      <c r="AC133" s="1067"/>
      <c r="AD133" s="1067"/>
      <c r="AE133" s="1068"/>
      <c r="AF133" s="1066">
        <v>3.6</v>
      </c>
      <c r="AG133" s="1067"/>
      <c r="AH133" s="1067"/>
      <c r="AI133" s="1067"/>
      <c r="AJ133" s="1068"/>
      <c r="AK133" s="1066">
        <v>3.4</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xTCpqH2MIMovzwFJtkyWYWv+1Ga4/fSkSST0XScTtuGVK8caj0d5J6dl7zawvOWD9ZuJ6O7X8+M4LLTLgNpYw==" saltValue="uUg5SkF3Y8rKchCWrEd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B68:P68"/>
    <mergeCell ref="B70:P70"/>
    <mergeCell ref="B69:P69"/>
    <mergeCell ref="B71:P71"/>
    <mergeCell ref="B72:P72"/>
    <mergeCell ref="B73:P73"/>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DJ32" sqref="DJ32"/>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3pPkjirdRTYHrjZxdu8VwOxImgChYLb++/DJuuT9yd+5dL7UMWPw4I9G1Dy9HXbHL5Ew96L33VUfFJ6RTm81bg==" saltValue="Cqy8rzYlldVHT1btH8FM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XWjI3kuAg9azbauimDTKME6IjeOH1xUvwyDo8gQVRcUj2a+Sy70gC1h7ew8USjMT9Ih0ZIn5166SSvhj9l1vQ==" saltValue="j2uiQj213bwx8P0bbBJI+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484</v>
      </c>
      <c r="AL6" s="260"/>
      <c r="AM6" s="260"/>
      <c r="AN6" s="260"/>
    </row>
    <row r="7" spans="1:46" ht="13.5" customHeight="1" x14ac:dyDescent="0.15">
      <c r="A7" s="259"/>
      <c r="AK7" s="262"/>
      <c r="AL7" s="263"/>
      <c r="AM7" s="263"/>
      <c r="AN7" s="264"/>
      <c r="AO7" s="1101" t="s">
        <v>485</v>
      </c>
      <c r="AP7" s="265"/>
      <c r="AQ7" s="266" t="s">
        <v>486</v>
      </c>
      <c r="AR7" s="267"/>
    </row>
    <row r="8" spans="1:46" x14ac:dyDescent="0.15">
      <c r="A8" s="259"/>
      <c r="AK8" s="268"/>
      <c r="AL8" s="269"/>
      <c r="AM8" s="269"/>
      <c r="AN8" s="270"/>
      <c r="AO8" s="1102"/>
      <c r="AP8" s="271" t="s">
        <v>487</v>
      </c>
      <c r="AQ8" s="272" t="s">
        <v>488</v>
      </c>
      <c r="AR8" s="273" t="s">
        <v>489</v>
      </c>
    </row>
    <row r="9" spans="1:46" x14ac:dyDescent="0.15">
      <c r="A9" s="259"/>
      <c r="AK9" s="1103" t="s">
        <v>490</v>
      </c>
      <c r="AL9" s="1104"/>
      <c r="AM9" s="1104"/>
      <c r="AN9" s="1105"/>
      <c r="AO9" s="274">
        <v>563595</v>
      </c>
      <c r="AP9" s="274">
        <v>320771</v>
      </c>
      <c r="AQ9" s="275">
        <v>243450</v>
      </c>
      <c r="AR9" s="276">
        <v>31.8</v>
      </c>
    </row>
    <row r="10" spans="1:46" ht="13.5" customHeight="1" x14ac:dyDescent="0.15">
      <c r="A10" s="259"/>
      <c r="AK10" s="1103" t="s">
        <v>491</v>
      </c>
      <c r="AL10" s="1104"/>
      <c r="AM10" s="1104"/>
      <c r="AN10" s="1105"/>
      <c r="AO10" s="277">
        <v>4</v>
      </c>
      <c r="AP10" s="277">
        <v>2</v>
      </c>
      <c r="AQ10" s="278">
        <v>36828</v>
      </c>
      <c r="AR10" s="279">
        <v>-100</v>
      </c>
    </row>
    <row r="11" spans="1:46" ht="13.5" customHeight="1" x14ac:dyDescent="0.15">
      <c r="A11" s="259"/>
      <c r="AK11" s="1103" t="s">
        <v>492</v>
      </c>
      <c r="AL11" s="1104"/>
      <c r="AM11" s="1104"/>
      <c r="AN11" s="1105"/>
      <c r="AO11" s="277" t="s">
        <v>493</v>
      </c>
      <c r="AP11" s="277" t="s">
        <v>493</v>
      </c>
      <c r="AQ11" s="278">
        <v>2575</v>
      </c>
      <c r="AR11" s="279" t="s">
        <v>493</v>
      </c>
    </row>
    <row r="12" spans="1:46" ht="13.5" customHeight="1" x14ac:dyDescent="0.15">
      <c r="A12" s="259"/>
      <c r="AK12" s="1103" t="s">
        <v>494</v>
      </c>
      <c r="AL12" s="1104"/>
      <c r="AM12" s="1104"/>
      <c r="AN12" s="1105"/>
      <c r="AO12" s="277" t="s">
        <v>493</v>
      </c>
      <c r="AP12" s="277" t="s">
        <v>493</v>
      </c>
      <c r="AQ12" s="278" t="s">
        <v>493</v>
      </c>
      <c r="AR12" s="279" t="s">
        <v>493</v>
      </c>
    </row>
    <row r="13" spans="1:46" ht="13.5" customHeight="1" x14ac:dyDescent="0.15">
      <c r="A13" s="259"/>
      <c r="AK13" s="1103" t="s">
        <v>495</v>
      </c>
      <c r="AL13" s="1104"/>
      <c r="AM13" s="1104"/>
      <c r="AN13" s="1105"/>
      <c r="AO13" s="277">
        <v>82026</v>
      </c>
      <c r="AP13" s="277">
        <v>46685</v>
      </c>
      <c r="AQ13" s="278">
        <v>11862</v>
      </c>
      <c r="AR13" s="279">
        <v>293.60000000000002</v>
      </c>
    </row>
    <row r="14" spans="1:46" ht="13.5" customHeight="1" x14ac:dyDescent="0.15">
      <c r="A14" s="259"/>
      <c r="AK14" s="1103" t="s">
        <v>496</v>
      </c>
      <c r="AL14" s="1104"/>
      <c r="AM14" s="1104"/>
      <c r="AN14" s="1105"/>
      <c r="AO14" s="277">
        <v>3150</v>
      </c>
      <c r="AP14" s="277">
        <v>1793</v>
      </c>
      <c r="AQ14" s="278">
        <v>4647</v>
      </c>
      <c r="AR14" s="279">
        <v>-61.4</v>
      </c>
    </row>
    <row r="15" spans="1:46" ht="13.5" customHeight="1" x14ac:dyDescent="0.15">
      <c r="A15" s="259"/>
      <c r="AK15" s="1106" t="s">
        <v>497</v>
      </c>
      <c r="AL15" s="1107"/>
      <c r="AM15" s="1107"/>
      <c r="AN15" s="1108"/>
      <c r="AO15" s="277">
        <v>-40070</v>
      </c>
      <c r="AP15" s="277">
        <v>-22806</v>
      </c>
      <c r="AQ15" s="278">
        <v>-13358</v>
      </c>
      <c r="AR15" s="279">
        <v>70.7</v>
      </c>
    </row>
    <row r="16" spans="1:46" x14ac:dyDescent="0.15">
      <c r="A16" s="259"/>
      <c r="AK16" s="1106" t="s">
        <v>176</v>
      </c>
      <c r="AL16" s="1107"/>
      <c r="AM16" s="1107"/>
      <c r="AN16" s="1108"/>
      <c r="AO16" s="277">
        <v>608705</v>
      </c>
      <c r="AP16" s="277">
        <v>346446</v>
      </c>
      <c r="AQ16" s="278">
        <v>286004</v>
      </c>
      <c r="AR16" s="279">
        <v>21.1</v>
      </c>
    </row>
    <row r="17" spans="1:46" x14ac:dyDescent="0.15">
      <c r="A17" s="259"/>
    </row>
    <row r="18" spans="1:46" x14ac:dyDescent="0.15">
      <c r="A18" s="259"/>
      <c r="AQ18" s="280"/>
      <c r="AR18" s="280"/>
    </row>
    <row r="19" spans="1:46" x14ac:dyDescent="0.15">
      <c r="A19" s="259"/>
      <c r="AK19" s="255" t="s">
        <v>498</v>
      </c>
    </row>
    <row r="20" spans="1:46" x14ac:dyDescent="0.15">
      <c r="A20" s="259"/>
      <c r="AK20" s="281"/>
      <c r="AL20" s="282"/>
      <c r="AM20" s="282"/>
      <c r="AN20" s="283"/>
      <c r="AO20" s="284" t="s">
        <v>499</v>
      </c>
      <c r="AP20" s="285" t="s">
        <v>500</v>
      </c>
      <c r="AQ20" s="286" t="s">
        <v>501</v>
      </c>
      <c r="AR20" s="287"/>
    </row>
    <row r="21" spans="1:46" s="260" customFormat="1" x14ac:dyDescent="0.15">
      <c r="A21" s="288"/>
      <c r="AK21" s="1109" t="s">
        <v>502</v>
      </c>
      <c r="AL21" s="1110"/>
      <c r="AM21" s="1110"/>
      <c r="AN21" s="1111"/>
      <c r="AO21" s="289">
        <v>36.43</v>
      </c>
      <c r="AP21" s="290">
        <v>24.25</v>
      </c>
      <c r="AQ21" s="291">
        <v>12.18</v>
      </c>
      <c r="AS21" s="292"/>
      <c r="AT21" s="288"/>
    </row>
    <row r="22" spans="1:46" s="260" customFormat="1" x14ac:dyDescent="0.15">
      <c r="A22" s="288"/>
      <c r="AK22" s="1109" t="s">
        <v>503</v>
      </c>
      <c r="AL22" s="1110"/>
      <c r="AM22" s="1110"/>
      <c r="AN22" s="1111"/>
      <c r="AO22" s="293">
        <v>81.900000000000006</v>
      </c>
      <c r="AP22" s="294">
        <v>95.4</v>
      </c>
      <c r="AQ22" s="295">
        <v>-13.5</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504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506</v>
      </c>
      <c r="AL29" s="260"/>
      <c r="AM29" s="260"/>
      <c r="AN29" s="260"/>
      <c r="AS29" s="302"/>
    </row>
    <row r="30" spans="1:46" ht="13.5" customHeight="1" x14ac:dyDescent="0.15">
      <c r="A30" s="259"/>
      <c r="AK30" s="262"/>
      <c r="AL30" s="263"/>
      <c r="AM30" s="263"/>
      <c r="AN30" s="264"/>
      <c r="AO30" s="1101" t="s">
        <v>485</v>
      </c>
      <c r="AP30" s="265"/>
      <c r="AQ30" s="266" t="s">
        <v>486</v>
      </c>
      <c r="AR30" s="267"/>
    </row>
    <row r="31" spans="1:46" x14ac:dyDescent="0.15">
      <c r="A31" s="259"/>
      <c r="AK31" s="268"/>
      <c r="AL31" s="269"/>
      <c r="AM31" s="269"/>
      <c r="AN31" s="270"/>
      <c r="AO31" s="1102"/>
      <c r="AP31" s="271" t="s">
        <v>487</v>
      </c>
      <c r="AQ31" s="272" t="s">
        <v>488</v>
      </c>
      <c r="AR31" s="273" t="s">
        <v>489</v>
      </c>
    </row>
    <row r="32" spans="1:46" ht="27" customHeight="1" x14ac:dyDescent="0.15">
      <c r="A32" s="259"/>
      <c r="AK32" s="1117" t="s">
        <v>507</v>
      </c>
      <c r="AL32" s="1118"/>
      <c r="AM32" s="1118"/>
      <c r="AN32" s="1119"/>
      <c r="AO32" s="303">
        <v>219222</v>
      </c>
      <c r="AP32" s="303">
        <v>124771</v>
      </c>
      <c r="AQ32" s="304">
        <v>167387</v>
      </c>
      <c r="AR32" s="305">
        <v>-25.5</v>
      </c>
    </row>
    <row r="33" spans="1:46" ht="13.5" customHeight="1" x14ac:dyDescent="0.15">
      <c r="A33" s="259"/>
      <c r="AK33" s="1117" t="s">
        <v>508</v>
      </c>
      <c r="AL33" s="1118"/>
      <c r="AM33" s="1118"/>
      <c r="AN33" s="1119"/>
      <c r="AO33" s="303" t="s">
        <v>493</v>
      </c>
      <c r="AP33" s="303" t="s">
        <v>493</v>
      </c>
      <c r="AQ33" s="304" t="s">
        <v>493</v>
      </c>
      <c r="AR33" s="305" t="s">
        <v>493</v>
      </c>
    </row>
    <row r="34" spans="1:46" ht="27" customHeight="1" x14ac:dyDescent="0.15">
      <c r="A34" s="259"/>
      <c r="AK34" s="1117" t="s">
        <v>509</v>
      </c>
      <c r="AL34" s="1118"/>
      <c r="AM34" s="1118"/>
      <c r="AN34" s="1119"/>
      <c r="AO34" s="303" t="s">
        <v>493</v>
      </c>
      <c r="AP34" s="303" t="s">
        <v>493</v>
      </c>
      <c r="AQ34" s="304">
        <v>5</v>
      </c>
      <c r="AR34" s="305" t="s">
        <v>493</v>
      </c>
    </row>
    <row r="35" spans="1:46" ht="27" customHeight="1" x14ac:dyDescent="0.15">
      <c r="A35" s="259"/>
      <c r="AK35" s="1117" t="s">
        <v>510</v>
      </c>
      <c r="AL35" s="1118"/>
      <c r="AM35" s="1118"/>
      <c r="AN35" s="1119"/>
      <c r="AO35" s="303">
        <v>58363</v>
      </c>
      <c r="AP35" s="303">
        <v>33217</v>
      </c>
      <c r="AQ35" s="304">
        <v>34589</v>
      </c>
      <c r="AR35" s="305">
        <v>-4</v>
      </c>
    </row>
    <row r="36" spans="1:46" ht="27" customHeight="1" x14ac:dyDescent="0.15">
      <c r="A36" s="259"/>
      <c r="AK36" s="1117" t="s">
        <v>511</v>
      </c>
      <c r="AL36" s="1118"/>
      <c r="AM36" s="1118"/>
      <c r="AN36" s="1119"/>
      <c r="AO36" s="303" t="s">
        <v>493</v>
      </c>
      <c r="AP36" s="303" t="s">
        <v>493</v>
      </c>
      <c r="AQ36" s="304">
        <v>2508</v>
      </c>
      <c r="AR36" s="305" t="s">
        <v>493</v>
      </c>
    </row>
    <row r="37" spans="1:46" ht="13.5" customHeight="1" x14ac:dyDescent="0.15">
      <c r="A37" s="259"/>
      <c r="AK37" s="1117" t="s">
        <v>512</v>
      </c>
      <c r="AL37" s="1118"/>
      <c r="AM37" s="1118"/>
      <c r="AN37" s="1119"/>
      <c r="AO37" s="303" t="s">
        <v>493</v>
      </c>
      <c r="AP37" s="303" t="s">
        <v>493</v>
      </c>
      <c r="AQ37" s="304">
        <v>1525</v>
      </c>
      <c r="AR37" s="305" t="s">
        <v>493</v>
      </c>
    </row>
    <row r="38" spans="1:46" ht="27" customHeight="1" x14ac:dyDescent="0.15">
      <c r="A38" s="259"/>
      <c r="AK38" s="1120" t="s">
        <v>513</v>
      </c>
      <c r="AL38" s="1121"/>
      <c r="AM38" s="1121"/>
      <c r="AN38" s="1122"/>
      <c r="AO38" s="306" t="s">
        <v>493</v>
      </c>
      <c r="AP38" s="306" t="s">
        <v>493</v>
      </c>
      <c r="AQ38" s="307">
        <v>44</v>
      </c>
      <c r="AR38" s="295" t="s">
        <v>493</v>
      </c>
      <c r="AS38" s="302"/>
    </row>
    <row r="39" spans="1:46" x14ac:dyDescent="0.15">
      <c r="A39" s="259"/>
      <c r="AK39" s="1120" t="s">
        <v>514</v>
      </c>
      <c r="AL39" s="1121"/>
      <c r="AM39" s="1121"/>
      <c r="AN39" s="1122"/>
      <c r="AO39" s="303">
        <v>-29</v>
      </c>
      <c r="AP39" s="303">
        <v>-17</v>
      </c>
      <c r="AQ39" s="304">
        <v>-7489</v>
      </c>
      <c r="AR39" s="305">
        <v>-99.8</v>
      </c>
      <c r="AS39" s="302"/>
    </row>
    <row r="40" spans="1:46" ht="27" customHeight="1" x14ac:dyDescent="0.15">
      <c r="A40" s="259"/>
      <c r="AK40" s="1117" t="s">
        <v>515</v>
      </c>
      <c r="AL40" s="1118"/>
      <c r="AM40" s="1118"/>
      <c r="AN40" s="1119"/>
      <c r="AO40" s="303">
        <v>-225018</v>
      </c>
      <c r="AP40" s="303">
        <v>-128069</v>
      </c>
      <c r="AQ40" s="304">
        <v>-138932</v>
      </c>
      <c r="AR40" s="305">
        <v>-7.8</v>
      </c>
      <c r="AS40" s="302"/>
    </row>
    <row r="41" spans="1:46" x14ac:dyDescent="0.15">
      <c r="A41" s="259"/>
      <c r="AK41" s="1123" t="s">
        <v>286</v>
      </c>
      <c r="AL41" s="1124"/>
      <c r="AM41" s="1124"/>
      <c r="AN41" s="1125"/>
      <c r="AO41" s="303">
        <v>52538</v>
      </c>
      <c r="AP41" s="303">
        <v>29902</v>
      </c>
      <c r="AQ41" s="304">
        <v>59636</v>
      </c>
      <c r="AR41" s="305">
        <v>-49.9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516</v>
      </c>
    </row>
    <row r="48" spans="1:46" x14ac:dyDescent="0.15">
      <c r="A48" s="259"/>
      <c r="AK48" s="313" t="s">
        <v>517</v>
      </c>
      <c r="AL48" s="313"/>
      <c r="AM48" s="313"/>
      <c r="AN48" s="313"/>
      <c r="AO48" s="313"/>
      <c r="AP48" s="313"/>
      <c r="AQ48" s="314"/>
      <c r="AR48" s="313"/>
    </row>
    <row r="49" spans="1:44" ht="13.5" customHeight="1" x14ac:dyDescent="0.15">
      <c r="A49" s="259"/>
      <c r="AK49" s="315"/>
      <c r="AL49" s="316"/>
      <c r="AM49" s="1112" t="s">
        <v>485</v>
      </c>
      <c r="AN49" s="1114" t="s">
        <v>518</v>
      </c>
      <c r="AO49" s="1115"/>
      <c r="AP49" s="1115"/>
      <c r="AQ49" s="1115"/>
      <c r="AR49" s="1116"/>
    </row>
    <row r="50" spans="1:44" x14ac:dyDescent="0.15">
      <c r="A50" s="259"/>
      <c r="AK50" s="317"/>
      <c r="AL50" s="318"/>
      <c r="AM50" s="1113"/>
      <c r="AN50" s="319" t="s">
        <v>519</v>
      </c>
      <c r="AO50" s="320" t="s">
        <v>520</v>
      </c>
      <c r="AP50" s="321" t="s">
        <v>521</v>
      </c>
      <c r="AQ50" s="322" t="s">
        <v>522</v>
      </c>
      <c r="AR50" s="323" t="s">
        <v>523</v>
      </c>
    </row>
    <row r="51" spans="1:44" x14ac:dyDescent="0.15">
      <c r="A51" s="259"/>
      <c r="AK51" s="315" t="s">
        <v>524</v>
      </c>
      <c r="AL51" s="316"/>
      <c r="AM51" s="324">
        <v>679916</v>
      </c>
      <c r="AN51" s="325">
        <v>341495</v>
      </c>
      <c r="AO51" s="326">
        <v>58.2</v>
      </c>
      <c r="AP51" s="327">
        <v>268375</v>
      </c>
      <c r="AQ51" s="328">
        <v>-1.2</v>
      </c>
      <c r="AR51" s="329">
        <v>59.4</v>
      </c>
    </row>
    <row r="52" spans="1:44" x14ac:dyDescent="0.15">
      <c r="A52" s="259"/>
      <c r="AK52" s="330"/>
      <c r="AL52" s="331" t="s">
        <v>525</v>
      </c>
      <c r="AM52" s="332">
        <v>142894</v>
      </c>
      <c r="AN52" s="333">
        <v>71770</v>
      </c>
      <c r="AO52" s="334">
        <v>43.7</v>
      </c>
      <c r="AP52" s="335">
        <v>119602</v>
      </c>
      <c r="AQ52" s="336">
        <v>1.5</v>
      </c>
      <c r="AR52" s="337">
        <v>42.2</v>
      </c>
    </row>
    <row r="53" spans="1:44" x14ac:dyDescent="0.15">
      <c r="A53" s="259"/>
      <c r="AK53" s="315" t="s">
        <v>526</v>
      </c>
      <c r="AL53" s="316"/>
      <c r="AM53" s="324">
        <v>1083207</v>
      </c>
      <c r="AN53" s="325">
        <v>560376</v>
      </c>
      <c r="AO53" s="326">
        <v>64.099999999999994</v>
      </c>
      <c r="AP53" s="327">
        <v>301035</v>
      </c>
      <c r="AQ53" s="328">
        <v>12.2</v>
      </c>
      <c r="AR53" s="329">
        <v>51.9</v>
      </c>
    </row>
    <row r="54" spans="1:44" x14ac:dyDescent="0.15">
      <c r="A54" s="259"/>
      <c r="AK54" s="330"/>
      <c r="AL54" s="331" t="s">
        <v>525</v>
      </c>
      <c r="AM54" s="332">
        <v>802485</v>
      </c>
      <c r="AN54" s="333">
        <v>415150</v>
      </c>
      <c r="AO54" s="334">
        <v>478.4</v>
      </c>
      <c r="AP54" s="335">
        <v>154376</v>
      </c>
      <c r="AQ54" s="336">
        <v>29.1</v>
      </c>
      <c r="AR54" s="337">
        <v>449.3</v>
      </c>
    </row>
    <row r="55" spans="1:44" x14ac:dyDescent="0.15">
      <c r="A55" s="259"/>
      <c r="AK55" s="315" t="s">
        <v>527</v>
      </c>
      <c r="AL55" s="316"/>
      <c r="AM55" s="324">
        <v>258443</v>
      </c>
      <c r="AN55" s="325">
        <v>137616</v>
      </c>
      <c r="AO55" s="326">
        <v>-75.400000000000006</v>
      </c>
      <c r="AP55" s="327">
        <v>277467</v>
      </c>
      <c r="AQ55" s="328">
        <v>-7.8</v>
      </c>
      <c r="AR55" s="329">
        <v>-67.599999999999994</v>
      </c>
    </row>
    <row r="56" spans="1:44" x14ac:dyDescent="0.15">
      <c r="A56" s="259"/>
      <c r="AK56" s="330"/>
      <c r="AL56" s="331" t="s">
        <v>525</v>
      </c>
      <c r="AM56" s="332">
        <v>135848</v>
      </c>
      <c r="AN56" s="333">
        <v>72337</v>
      </c>
      <c r="AO56" s="334">
        <v>-82.6</v>
      </c>
      <c r="AP56" s="335">
        <v>128378</v>
      </c>
      <c r="AQ56" s="336">
        <v>-16.8</v>
      </c>
      <c r="AR56" s="337">
        <v>-65.8</v>
      </c>
    </row>
    <row r="57" spans="1:44" x14ac:dyDescent="0.15">
      <c r="A57" s="259"/>
      <c r="AK57" s="315" t="s">
        <v>528</v>
      </c>
      <c r="AL57" s="316"/>
      <c r="AM57" s="324">
        <v>752657</v>
      </c>
      <c r="AN57" s="325">
        <v>415374</v>
      </c>
      <c r="AO57" s="326">
        <v>201.8</v>
      </c>
      <c r="AP57" s="327">
        <v>282256</v>
      </c>
      <c r="AQ57" s="328">
        <v>1.7</v>
      </c>
      <c r="AR57" s="329">
        <v>200.1</v>
      </c>
    </row>
    <row r="58" spans="1:44" x14ac:dyDescent="0.15">
      <c r="A58" s="259"/>
      <c r="AK58" s="330"/>
      <c r="AL58" s="331" t="s">
        <v>525</v>
      </c>
      <c r="AM58" s="332">
        <v>80538</v>
      </c>
      <c r="AN58" s="333">
        <v>44447</v>
      </c>
      <c r="AO58" s="334">
        <v>-38.6</v>
      </c>
      <c r="AP58" s="335">
        <v>145453</v>
      </c>
      <c r="AQ58" s="336">
        <v>13.3</v>
      </c>
      <c r="AR58" s="337">
        <v>-51.9</v>
      </c>
    </row>
    <row r="59" spans="1:44" x14ac:dyDescent="0.15">
      <c r="A59" s="259"/>
      <c r="AK59" s="315" t="s">
        <v>529</v>
      </c>
      <c r="AL59" s="316"/>
      <c r="AM59" s="324">
        <v>139605</v>
      </c>
      <c r="AN59" s="325">
        <v>79456</v>
      </c>
      <c r="AO59" s="326">
        <v>-80.900000000000006</v>
      </c>
      <c r="AP59" s="327">
        <v>295341</v>
      </c>
      <c r="AQ59" s="328">
        <v>4.5999999999999996</v>
      </c>
      <c r="AR59" s="329">
        <v>-85.5</v>
      </c>
    </row>
    <row r="60" spans="1:44" x14ac:dyDescent="0.15">
      <c r="A60" s="259"/>
      <c r="AK60" s="330"/>
      <c r="AL60" s="331" t="s">
        <v>525</v>
      </c>
      <c r="AM60" s="332">
        <v>99597</v>
      </c>
      <c r="AN60" s="333">
        <v>56686</v>
      </c>
      <c r="AO60" s="334">
        <v>27.5</v>
      </c>
      <c r="AP60" s="335">
        <v>137402</v>
      </c>
      <c r="AQ60" s="336">
        <v>-5.5</v>
      </c>
      <c r="AR60" s="337">
        <v>33</v>
      </c>
    </row>
    <row r="61" spans="1:44" x14ac:dyDescent="0.15">
      <c r="A61" s="259"/>
      <c r="AK61" s="315" t="s">
        <v>530</v>
      </c>
      <c r="AL61" s="338"/>
      <c r="AM61" s="324">
        <v>582766</v>
      </c>
      <c r="AN61" s="325">
        <v>306863</v>
      </c>
      <c r="AO61" s="326">
        <v>33.6</v>
      </c>
      <c r="AP61" s="327">
        <v>284895</v>
      </c>
      <c r="AQ61" s="339">
        <v>1.9</v>
      </c>
      <c r="AR61" s="329">
        <v>31.7</v>
      </c>
    </row>
    <row r="62" spans="1:44" x14ac:dyDescent="0.15">
      <c r="A62" s="259"/>
      <c r="AK62" s="330"/>
      <c r="AL62" s="331" t="s">
        <v>525</v>
      </c>
      <c r="AM62" s="332">
        <v>252272</v>
      </c>
      <c r="AN62" s="333">
        <v>132078</v>
      </c>
      <c r="AO62" s="334">
        <v>85.7</v>
      </c>
      <c r="AP62" s="335">
        <v>137042</v>
      </c>
      <c r="AQ62" s="336">
        <v>4.3</v>
      </c>
      <c r="AR62" s="337">
        <v>81.400000000000006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Js7Y0H8FgN5vVUjUgmmUIJ1aN7rbzRE9oSD/SfXqlYOcQXyCbMmG6qQzWrw6tU27wr37fqesT0kqqcqyfxNmog==" saltValue="uH6GB8pYp7wzIP2z5N9R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101" sqref="B101"/>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482</v>
      </c>
    </row>
    <row r="121" spans="125:125" ht="13.5" hidden="1" customHeight="1" x14ac:dyDescent="0.15">
      <c r="DU121" s="253"/>
    </row>
  </sheetData>
  <sheetProtection algorithmName="SHA-512" hashValue="gq7CE8tUIM3S7o0n3BA5cgbs//y7l1A4gnW0y8e4AsVgqCfRyDFdzkqA8EHAi3PJj9linOqhQ8AxIHQQCHN+Bg==" saltValue="YRHBCDIILNrerBSqzlpk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482</v>
      </c>
    </row>
  </sheetData>
  <sheetProtection algorithmName="SHA-512" hashValue="Mx9CgGj1zXLwDO9GC4dsvzYYUpcg8JNyRtkT03AeTYCSykMiPGK8ZMUB9YQDmC/PR4uLknqZO8ap+jiwrLVxdg==" saltValue="hig1gAajjNyHTnPYMBULa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G47" sqref="G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26" t="s">
        <v>3</v>
      </c>
      <c r="D47" s="1126"/>
      <c r="E47" s="1127"/>
      <c r="F47" s="11">
        <v>23.87</v>
      </c>
      <c r="G47" s="12">
        <v>22.85</v>
      </c>
      <c r="H47" s="12">
        <v>20.5</v>
      </c>
      <c r="I47" s="12">
        <v>21.24</v>
      </c>
      <c r="J47" s="13">
        <v>21.12</v>
      </c>
    </row>
    <row r="48" spans="2:10" ht="57.75" customHeight="1" x14ac:dyDescent="0.15">
      <c r="B48" s="14"/>
      <c r="C48" s="1128" t="s">
        <v>4</v>
      </c>
      <c r="D48" s="1128"/>
      <c r="E48" s="1129"/>
      <c r="F48" s="15">
        <v>18.010000000000002</v>
      </c>
      <c r="G48" s="16">
        <v>25.82</v>
      </c>
      <c r="H48" s="16">
        <v>22.81</v>
      </c>
      <c r="I48" s="16">
        <v>27.32</v>
      </c>
      <c r="J48" s="17">
        <v>27.2</v>
      </c>
    </row>
    <row r="49" spans="2:10" ht="57.75" customHeight="1" thickBot="1" x14ac:dyDescent="0.2">
      <c r="B49" s="18"/>
      <c r="C49" s="1130" t="s">
        <v>5</v>
      </c>
      <c r="D49" s="1130"/>
      <c r="E49" s="1131"/>
      <c r="F49" s="19">
        <v>2.08</v>
      </c>
      <c r="G49" s="20">
        <v>8.58</v>
      </c>
      <c r="H49" s="20" t="s">
        <v>537</v>
      </c>
      <c r="I49" s="20">
        <v>3.67</v>
      </c>
      <c r="J49" s="21">
        <v>0.04</v>
      </c>
    </row>
    <row r="50" spans="2:10" x14ac:dyDescent="0.15"/>
  </sheetData>
  <sheetProtection algorithmName="SHA-512" hashValue="ZIiec+lvZmET5Km8Yx2v7Cd2/ecOz1lBoyPXe9V2jO1qBDPLFRT9mY+bW3Eljpz5sJptvekGuDYVPc4ppAb0Rw==" saltValue="VW3IChl+TgCcQYgiwV+o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dcterms:created xsi:type="dcterms:W3CDTF">2025-02-19T05:24:44Z</dcterms:created>
  <dcterms:modified xsi:type="dcterms:W3CDTF">2025-09-30T07:41:43Z</dcterms:modified>
  <cp:category/>
</cp:coreProperties>
</file>