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6E422A1F-99CF-4D93-BE86-0EE06080900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C36" i="10"/>
  <c r="BW35" i="10"/>
  <c r="BW36" i="10" s="1"/>
  <c r="BW37" i="10" s="1"/>
  <c r="BW38" i="10" s="1"/>
  <c r="BW39" i="10" s="1"/>
  <c r="BW40" i="10" s="1"/>
  <c r="BE35" i="10"/>
  <c r="BW34" i="10"/>
  <c r="C34" i="10"/>
  <c r="CO34" i="10" l="1"/>
  <c r="CO35" i="10" s="1"/>
  <c r="CO36"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alcChain>
</file>

<file path=xl/sharedStrings.xml><?xml version="1.0" encoding="utf-8"?>
<sst xmlns="http://schemas.openxmlformats.org/spreadsheetml/2006/main" count="1151" uniqueCount="581">
  <si>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</si>
  <si>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</si>
  <si>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</si>
  <si>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</si>
  <si>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</si>
  <si>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</si>
  <si>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</si>
  <si>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</si>
  <si>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</si>
  <si>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</si>
  <si>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</si>
  <si>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</si>
  <si>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</si>
  <si>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</si>
  <si>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</si>
  <si>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</si>
  <si>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</si>
  <si>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</si>
  <si>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</si>
  <si>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</si>
  <si>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</si>
  <si>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</si>
  <si>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</si>
  <si>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</si>
  <si>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</si>
  <si>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</si>
  <si>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</si>
  <si>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</si>
  <si>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</si>
  <si>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</si>
  <si>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</si>
  <si>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</si>
  <si>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</si>
  <si>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</si>
  <si>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</si>
  <si>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</si>
  <si>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</si>
  <si>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</si>
  <si>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</si>
  <si>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</si>
  <si>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</si>
  <si>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</si>
  <si>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</si>
  <si>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</si>
  <si>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</si>
  <si>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</si>
  <si>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</si>
  <si>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</si>
  <si>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</si>
  <si>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</si>
  <si>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</si>
  <si>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</si>
  <si>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</si>
  <si>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</si>
  <si>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</si>
  <si>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</si>
  <si>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</si>
  <si>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</si>
  <si>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</si>
  <si>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</si>
  <si>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</si>
  <si>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</si>
  <si>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</si>
  <si>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</si>
  <si>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</si>
  <si>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</si>
  <si>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</si>
  <si>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</si>
  <si>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</si>
  <si>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</si>
  <si>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</si>
  <si>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</si>
  <si>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</si>
  <si>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</si>
  <si>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</si>
  <si>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</si>
  <si>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</si>
  <si>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</si>
  <si>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</si>
  <si>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</si>
  <si>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</si>
  <si>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</si>
  <si>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</si>
  <si>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</si>
  <si>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</si>
  <si>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</si>
  <si>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</si>
  <si>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</si>
  <si>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</si>
  <si>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</si>
  <si>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</si>
  <si>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</si>
  <si>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</si>
  <si>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</si>
  <si>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国東市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</si>
  <si>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</si>
  <si>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</si>
  <si>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</si>
  <si>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</si>
  <si>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</si>
  <si>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</si>
  <si>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</si>
  <si>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</si>
  <si>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</si>
  <si>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</si>
  <si>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</si>
  <si>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</si>
  <si>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</si>
  <si>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</si>
  <si>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</si>
  <si>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</si>
  <si>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</si>
  <si>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</si>
  <si>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</si>
  <si>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</si>
  <si>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</si>
  <si>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</si>
  <si>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</si>
  <si>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</si>
  <si>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</si>
  <si>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</si>
  <si>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</si>
  <si>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</si>
  <si>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</si>
  <si>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</si>
  <si>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</si>
  <si>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</si>
  <si>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</si>
  <si>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</si>
  <si>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</si>
  <si>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</si>
  <si>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</si>
  <si>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</si>
  <si>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</si>
  <si>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</si>
  <si>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</si>
  <si>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</si>
  <si>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</si>
  <si>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</si>
  <si>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</si>
  <si>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</si>
  <si>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</si>
  <si>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</si>
  <si>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</si>
  <si>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</si>
  <si>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</si>
  <si>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</si>
  <si>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</si>
  <si>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</si>
  <si>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</si>
  <si>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</si>
  <si>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</si>
  <si>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</si>
  <si>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</si>
  <si>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</si>
  <si>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</si>
  <si>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</si>
  <si>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</si>
  <si>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</si>
  <si>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</si>
  <si>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</si>
  <si>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</si>
  <si>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</si>
  <si>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</si>
  <si>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</si>
  <si>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</si>
  <si>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</si>
  <si>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</si>
  <si>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</si>
  <si>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</si>
  <si>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</si>
  <si>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</si>
  <si>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</si>
  <si>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</si>
  <si>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</si>
  <si>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</si>
  <si>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</si>
  <si>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</si>
  <si>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</si>
  <si>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</si>
  <si>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</si>
  <si>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</si>
  <si>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</si>
  <si>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</si>
  <si>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</si>
  <si>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</si>
  <si>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</si>
  <si>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</si>
  <si>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</si>
  <si>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</si>
  <si>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</si>
  <si>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</si>
  <si>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</si>
  <si>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</si>
  <si>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</si>
  <si>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</si>
  <si>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</si>
  <si>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</si>
  <si>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</si>
  <si>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</si>
  <si>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</si>
  <si>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</si>
  <si>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</si>
  <si>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</si>
  <si>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大分県国東市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</si>
  <si>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</si>
  <si>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</si>
  <si>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</si>
  <si>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</si>
  <si>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</si>
  <si>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</si>
  <si>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</si>
  <si>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</si>
  <si>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</si>
  <si>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</si>
  <si>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</si>
  <si>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</si>
  <si>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</si>
  <si>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</si>
  <si>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</si>
  <si>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</si>
  <si>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</si>
  <si>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</si>
  <si>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</si>
  <si>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</si>
  <si>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</si>
  <si>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</si>
  <si>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</si>
  <si>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</si>
  <si>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</si>
  <si>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</si>
  <si>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</si>
  <si>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</si>
  <si>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</si>
  <si>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</si>
  <si>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</si>
  <si>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</si>
  <si>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</si>
  <si>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</si>
  <si>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</si>
  <si>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</si>
  <si>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</si>
  <si>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</si>
  <si>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</si>
  <si>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</si>
  <si>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</si>
  <si>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</si>
  <si>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</si>
  <si>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</si>
  <si>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</si>
  <si>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</si>
  <si>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</si>
  <si>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</si>
  <si>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</si>
  <si>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</si>
  <si>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</si>
  <si>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</si>
  <si>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</si>
  <si>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</si>
  <si>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</si>
  <si>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</si>
  <si>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</si>
  <si>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</si>
  <si>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</si>
  <si>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</si>
  <si>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</si>
  <si>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</si>
  <si>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</si>
  <si>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</si>
  <si>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</si>
  <si>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</si>
  <si>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</si>
  <si>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</si>
  <si>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</si>
  <si>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</si>
  <si>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</si>
  <si>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</si>
  <si>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</si>
  <si>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</si>
  <si>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</si>
  <si>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</si>
  <si>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</si>
  <si>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</si>
  <si>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</si>
  <si>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</si>
  <si>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</si>
  <si>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</si>
  <si>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</si>
  <si>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</si>
  <si>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</si>
  <si>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</si>
  <si>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</si>
  <si>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</si>
  <si>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</si>
  <si>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</si>
  <si>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</si>
  <si>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</si>
  <si>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</si>
  <si>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</si>
  <si>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</si>
  <si>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</si>
  <si>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</si>
  <si>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</si>
  <si>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</si>
  <si>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</si>
  <si>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</si>
  <si>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</si>
  <si>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</si>
  <si>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</si>
  <si>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</si>
  <si>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</si>
  <si>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</si>
  <si>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</si>
  <si>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</si>
  <si>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</si>
  <si>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</si>
  <si>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</si>
  <si>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</si>
  <si>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</si>
  <si>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</si>
  <si>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</si>
  <si>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</si>
  <si>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</si>
  <si>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</si>
  <si>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</si>
  <si>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</si>
  <si>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</si>
  <si>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</si>
  <si>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</si>
  <si>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</si>
  <si>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</si>
  <si>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</si>
  <si>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</si>
  <si>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</si>
  <si>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</si>
  <si>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</si>
  <si>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</si>
  <si>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</si>
  <si>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</si>
  <si>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</si>
  <si>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</si>
  <si>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</si>
  <si>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</si>
  <si>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</si>
  <si>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</si>
  <si>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</si>
  <si>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</si>
  <si>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</si>
  <si>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</si>
  <si>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</si>
  <si>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</si>
  <si>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</si>
  <si>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</si>
  <si>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</si>
  <si>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</si>
  <si>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大分県国東市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</si>
  <si>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</si>
  <si>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</si>
  <si>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</si>
  <si>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</si>
  <si>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</si>
  <si>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</si>
  <si>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</si>
  <si>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</si>
  <si>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</si>
  <si>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</si>
  <si>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</si>
  <si>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</si>
  <si>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</si>
  <si>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</si>
  <si>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</si>
  <si>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</si>
  <si>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</si>
  <si>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</si>
  <si>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</si>
  <si>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</si>
  <si>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国東市立国東自動車学校特別会計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</si>
  <si>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</si>
  <si>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</si>
  <si>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</si>
  <si>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</si>
  <si>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</si>
  <si>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</si>
  <si>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</si>
  <si>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</si>
  <si>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</si>
  <si>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</si>
  <si>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</si>
  <si>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</si>
  <si>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</si>
  <si>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</si>
  <si>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</si>
  <si>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</si>
  <si>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水道事業特別会計</t>
    <phoneticPr fontId="5"/>
  </si>
  <si>
    <t>法適用企業</t>
    <phoneticPr fontId="5"/>
  </si>
  <si>
    <t>工業用水道事業特別会計</t>
    <phoneticPr fontId="5"/>
  </si>
  <si>
    <t>市民病院事業特別会計</t>
    <phoneticPr fontId="5"/>
  </si>
  <si>
    <t>下水道事業特別会計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</si>
  <si>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</si>
  <si>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</si>
  <si>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</si>
  <si>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</si>
  <si>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</si>
  <si>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</si>
  <si>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</si>
  <si>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</si>
  <si>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</si>
  <si>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</si>
  <si>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</si>
  <si>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</si>
  <si>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</si>
  <si>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</si>
  <si>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</si>
  <si>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</si>
  <si>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</si>
  <si>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</si>
  <si>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</si>
  <si>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</si>
  <si>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</si>
  <si>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</si>
  <si>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</si>
  <si>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</si>
  <si>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</si>
  <si>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</si>
  <si>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</si>
  <si>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</si>
  <si>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</si>
  <si>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</si>
  <si>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</si>
  <si>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</si>
  <si>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</si>
  <si>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</si>
  <si>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</si>
  <si>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</si>
  <si>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</si>
  <si>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</si>
  <si>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</si>
  <si>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</si>
  <si>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</si>
  <si>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</si>
  <si>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</si>
  <si>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</si>
  <si>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</si>
  <si>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</si>
  <si>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</si>
  <si>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</si>
  <si>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</si>
  <si>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</si>
  <si>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</si>
  <si>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</si>
  <si>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</si>
  <si>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</si>
  <si>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</si>
  <si>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</si>
  <si>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</si>
  <si>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</si>
  <si>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</si>
  <si>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</si>
  <si>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</si>
  <si>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</si>
  <si>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</si>
  <si>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</si>
  <si>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</si>
  <si>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</si>
  <si>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</si>
  <si>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</si>
  <si>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</si>
  <si>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</si>
  <si>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</si>
  <si>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</si>
  <si>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</si>
  <si>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</si>
  <si>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</si>
  <si>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</si>
  <si>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</si>
  <si>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</si>
  <si>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</si>
  <si>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</si>
  <si>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</si>
  <si>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</si>
  <si>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</si>
  <si>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</si>
  <si>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</si>
  <si>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</si>
  <si>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</si>
  <si>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</si>
  <si>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</si>
  <si>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</si>
  <si>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</si>
  <si>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</si>
  <si>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</si>
  <si>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</si>
  <si>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</si>
  <si>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</si>
  <si>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</si>
  <si>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</si>
  <si>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</si>
  <si>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</si>
  <si>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</si>
  <si>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</si>
  <si>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</si>
  <si>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</si>
  <si>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</si>
  <si>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</si>
  <si>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</si>
  <si>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</si>
  <si>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</si>
  <si>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</si>
  <si>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</si>
  <si>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</si>
  <si>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</si>
  <si>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</si>
  <si>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</si>
  <si>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</si>
  <si>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</si>
  <si>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</si>
  <si>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</si>
  <si>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</si>
  <si>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</si>
  <si>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</si>
  <si>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</si>
  <si>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</si>
  <si>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</si>
  <si>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</si>
  <si>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</si>
  <si>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</si>
  <si>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</si>
  <si>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</si>
  <si>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</si>
  <si>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</si>
  <si>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</si>
  <si>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</si>
  <si>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</si>
  <si>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</si>
  <si>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</si>
  <si>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1.91</t>
  </si>
  <si>
    <t>市民病院事業特別会計</t>
  </si>
  <si>
    <t>一般会計</t>
  </si>
  <si>
    <t>水道事業特別会計</t>
  </si>
  <si>
    <t>介護保険事業特別会計</t>
  </si>
  <si>
    <t>下水道事業特別会計</t>
  </si>
  <si>
    <t>工業用水道事業特別会計</t>
  </si>
  <si>
    <t>国民健康保険事業特別会計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</si>
  <si>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</si>
  <si>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</si>
  <si>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</si>
  <si>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</si>
  <si>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</si>
  <si>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</si>
  <si>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</si>
  <si>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</si>
  <si>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</si>
  <si>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ふるさと応援基金</t>
    <rPh sb="4" eb="6">
      <t>オウエン</t>
    </rPh>
    <rPh sb="6" eb="8">
      <t>キキン</t>
    </rPh>
    <phoneticPr fontId="2"/>
  </si>
  <si>
    <t>地域振興基金</t>
    <rPh sb="0" eb="6">
      <t>チイキシンコウキキン</t>
    </rPh>
    <phoneticPr fontId="2"/>
  </si>
  <si>
    <t>公共施設整備基金</t>
    <rPh sb="0" eb="4">
      <t>コウキョウシセツ</t>
    </rPh>
    <rPh sb="4" eb="8">
      <t>セイビキキン</t>
    </rPh>
    <phoneticPr fontId="2"/>
  </si>
  <si>
    <t>地域福祉基金</t>
    <rPh sb="0" eb="6">
      <t>チイキフクシキキン</t>
    </rPh>
    <phoneticPr fontId="2"/>
  </si>
  <si>
    <t>過疎地域自立促進基金</t>
    <rPh sb="0" eb="4">
      <t>カソチイキ</t>
    </rPh>
    <rPh sb="4" eb="6">
      <t>ジリツ</t>
    </rPh>
    <rPh sb="6" eb="8">
      <t>ソクシン</t>
    </rPh>
    <rPh sb="8" eb="10">
      <t>キキン</t>
    </rPh>
    <phoneticPr fontId="2"/>
  </si>
  <si>
    <t>基金から2百万円繰入</t>
    <rPh sb="0" eb="2">
      <t>キキン</t>
    </rPh>
    <rPh sb="5" eb="8">
      <t>ヒャクマンエン</t>
    </rPh>
    <rPh sb="8" eb="10">
      <t>クリイレ</t>
    </rPh>
    <phoneticPr fontId="3"/>
  </si>
  <si>
    <t>基金から133百万円繰入</t>
    <rPh sb="0" eb="2">
      <t>キキン</t>
    </rPh>
    <rPh sb="7" eb="10">
      <t>ヒャクマンエン</t>
    </rPh>
    <rPh sb="10" eb="12">
      <t>クリイレ</t>
    </rPh>
    <phoneticPr fontId="3"/>
  </si>
  <si>
    <t>基金から10百万円繰入</t>
    <rPh sb="0" eb="2">
      <t>キキン</t>
    </rPh>
    <rPh sb="6" eb="9">
      <t>ヒャクマンエン</t>
    </rPh>
    <rPh sb="9" eb="11">
      <t>クリイレ</t>
    </rPh>
    <phoneticPr fontId="3"/>
  </si>
  <si>
    <t>大分県退職手当組合</t>
    <rPh sb="0" eb="3">
      <t>オオイタケン</t>
    </rPh>
    <rPh sb="3" eb="9">
      <t>タイショクテアテクミアイ</t>
    </rPh>
    <phoneticPr fontId="24"/>
  </si>
  <si>
    <t>大分県交通災害共済組合（交通災害共済事業会計）</t>
    <rPh sb="0" eb="3">
      <t>オオイタケン</t>
    </rPh>
    <rPh sb="3" eb="11">
      <t>コウツウサイガイキョウサイクミアイ</t>
    </rPh>
    <rPh sb="12" eb="20">
      <t>コウツウサイガイキョウサイジギョウ</t>
    </rPh>
    <rPh sb="20" eb="22">
      <t>カイケイ</t>
    </rPh>
    <phoneticPr fontId="24"/>
  </si>
  <si>
    <t>大分県市町村会館管理組合</t>
    <rPh sb="0" eb="3">
      <t>オオイタケン</t>
    </rPh>
    <rPh sb="3" eb="8">
      <t>シチョウソンカイカン</t>
    </rPh>
    <rPh sb="8" eb="12">
      <t>カンリクミアイ</t>
    </rPh>
    <phoneticPr fontId="24"/>
  </si>
  <si>
    <t>大分県後期高齢者医療広域連合（普通会計）</t>
    <rPh sb="0" eb="10">
      <t>オオイタケンコウキコウレイシャイリョウ</t>
    </rPh>
    <rPh sb="10" eb="14">
      <t>コウイキレンゴウ</t>
    </rPh>
    <rPh sb="15" eb="17">
      <t>フツウ</t>
    </rPh>
    <rPh sb="17" eb="19">
      <t>カイケイ</t>
    </rPh>
    <phoneticPr fontId="24"/>
  </si>
  <si>
    <t>大分県後期高齢者医療広域連合（後期高齢者医療事業会計）</t>
    <rPh sb="0" eb="10">
      <t>オオイタケンコウキコウレイシャイリョウ</t>
    </rPh>
    <rPh sb="10" eb="14">
      <t>コウイキレンゴウ</t>
    </rPh>
    <rPh sb="15" eb="17">
      <t>コウキ</t>
    </rPh>
    <rPh sb="17" eb="20">
      <t>コウレイシャ</t>
    </rPh>
    <rPh sb="20" eb="22">
      <t>イリョウ</t>
    </rPh>
    <rPh sb="22" eb="24">
      <t>ジギョウ</t>
    </rPh>
    <rPh sb="24" eb="26">
      <t>カイケイ</t>
    </rPh>
    <phoneticPr fontId="24"/>
  </si>
  <si>
    <t>宇佐・高田・国東広域事務組合</t>
    <rPh sb="0" eb="2">
      <t>ウサ</t>
    </rPh>
    <rPh sb="3" eb="5">
      <t>タカタ</t>
    </rPh>
    <rPh sb="6" eb="8">
      <t>クニサキ</t>
    </rPh>
    <rPh sb="8" eb="14">
      <t>コウイキジムクミアイ</t>
    </rPh>
    <phoneticPr fontId="24"/>
  </si>
  <si>
    <t>国東市農業公社</t>
    <rPh sb="0" eb="7">
      <t>クニサキシノウギョウコウシャ</t>
    </rPh>
    <phoneticPr fontId="3"/>
  </si>
  <si>
    <t>くにみ農産加工有限会社</t>
    <rPh sb="3" eb="7">
      <t>ノウサンカコウ</t>
    </rPh>
    <rPh sb="7" eb="11">
      <t>ユウゲンガイシャ</t>
    </rPh>
    <phoneticPr fontId="3"/>
  </si>
  <si>
    <t>国東市土地開発公社</t>
    <rPh sb="0" eb="3">
      <t>クニサキシ</t>
    </rPh>
    <rPh sb="3" eb="9">
      <t>トチカイハツコウシャ</t>
    </rPh>
    <phoneticPr fontId="3"/>
  </si>
  <si>
    <t>大分県消防補償等組合</t>
    <rPh sb="0" eb="3">
      <t>オオイタケン</t>
    </rPh>
    <rPh sb="3" eb="5">
      <t>ショウボウ</t>
    </rPh>
    <rPh sb="5" eb="7">
      <t>ホショウ</t>
    </rPh>
    <rPh sb="7" eb="8">
      <t>トウ</t>
    </rPh>
    <rPh sb="8" eb="10">
      <t>クミアイ</t>
    </rPh>
    <phoneticPr fontId="2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</si>
  <si>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</si>
  <si>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</si>
  <si>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5年度も充当可能財源等が将来負担額を上回ったことで、将来負担比率はマイナス値（数値なし）を維持しており、類似団体と比較して財政状況が比較的良いように見える。ただし、合併前の旧団体が保有していた公共施設等の数、規模とも大きく、老朽化も進行していることから、有形固定資産減価償却率は、類似団体と比較して高い水準にある。今後、広域ごみ処理場の建設、老朽化した公共施設の更新（長寿命化）等が控えており、財源確保対策や効率的な執行が必要とされる。</t>
    <rPh sb="1" eb="3">
      <t>レイワ</t>
    </rPh>
    <rPh sb="4" eb="6">
      <t>ネンド</t>
    </rPh>
    <rPh sb="7" eb="14">
      <t>ジュウトウカノウザイゲントウ</t>
    </rPh>
    <rPh sb="15" eb="20">
      <t>ショウライフタンガク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</si>
  <si>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</si>
  <si>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</si>
  <si>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</si>
  <si>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</si>
  <si>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</si>
  <si>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</si>
  <si>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近年は繰上返済を行っており、類似団内平均値以下を維持している。しかし、今後は広域ごみ処理場の建設、老朽化した公共施設の更新（長寿命化）等に伴う大規模な起債の発行が見込まれることから、上昇していく見込みである。</t>
    <rPh sb="0" eb="5">
      <t>ジッシツコウサイヒ</t>
    </rPh>
    <rPh sb="5" eb="7">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</si>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</sst>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4B5A5E7-C5C3-4EE3-8C99-9DD8F664AAF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77A0-45D0-8116-C0D2151B28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175137</c:v>
                </c:pt>
                <c:pt idx="1">
                  <c:v>168604</c:v>
                </c:pt>
                <c:pt idx="2">
                  <c:v>198526</c:v>
                </c:pt>
                <c:pt idx="3">
                  <c:v>143685</c:v>
                </c:pt>
                <c:pt idx="4">
                  <c:v>154200</c:v>
                </c:pt>
              </c:numCache>
            </c:numRef>
          </c:val>
          <c:smooth val="0"/>
          <c:extLst>
            <c:ext xmlns:c16="http://schemas.microsoft.com/office/drawing/2014/chart" uri="{C3380CC4-5D6E-409C-BE32-E72D297353CC}">
              <c16:uniqueId val="{00000001-77A0-45D0-8116-C0D2151B28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3.64</c:v>
                </c:pt>
                <c:pt idx="1">
                  <c:v>4.7699999999999996</c:v>
                </c:pt>
                <c:pt idx="2">
                  <c:v>5.66</c:v>
                </c:pt>
                <c:pt idx="3">
                  <c:v>4.54</c:v>
                </c:pt>
                <c:pt idx="4">
                  <c:v>4.38</c:v>
                </c:pt>
              </c:numCache>
            </c:numRef>
          </c:val>
          <c:extLst>
            <c:ext xmlns:c16="http://schemas.microsoft.com/office/drawing/2014/chart" uri="{C3380CC4-5D6E-409C-BE32-E72D297353CC}">
              <c16:uniqueId val="{00000000-922A-4C4E-BC2A-4244041863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29.9</c:v>
                </c:pt>
                <c:pt idx="1">
                  <c:v>28.5</c:v>
                </c:pt>
                <c:pt idx="2">
                  <c:v>34.6</c:v>
                </c:pt>
                <c:pt idx="3">
                  <c:v>36.76</c:v>
                </c:pt>
                <c:pt idx="4">
                  <c:v>35.200000000000003</c:v>
                </c:pt>
              </c:numCache>
            </c:numRef>
          </c:val>
          <c:extLst>
            <c:ext xmlns:c16="http://schemas.microsoft.com/office/drawing/2014/chart" uri="{C3380CC4-5D6E-409C-BE32-E72D297353CC}">
              <c16:uniqueId val="{00000001-922A-4C4E-BC2A-4244041863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-1.91</c:v>
                </c:pt>
                <c:pt idx="1">
                  <c:v>7.47</c:v>
                </c:pt>
                <c:pt idx="2">
                  <c:v>7.7</c:v>
                </c:pt>
                <c:pt idx="3">
                  <c:v>3.41</c:v>
                </c:pt>
                <c:pt idx="4">
                  <c:v>0.74</c:v>
                </c:pt>
              </c:numCache>
            </c:numRef>
          </c:val>
          <c:smooth val="0"/>
          <c:extLst>
            <c:ext xmlns:c16="http://schemas.microsoft.com/office/drawing/2014/chart" uri="{C3380CC4-5D6E-409C-BE32-E72D297353CC}">
              <c16:uniqueId val="{00000002-922A-4C4E-BC2A-4244041863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0.43</c:v>
                </c:pt>
                <c:pt idx="2">
                  <c:v>#N/A</c:v>
                </c:pt>
                <c:pt idx="3">
                  <c:v>0.01</c:v>
                </c:pt>
                <c:pt idx="4">
                  <c:v>#N/A</c:v>
                </c:pt>
                <c:pt idx="5">
                  <c:v>0.04</c:v>
                </c:pt>
                <c:pt idx="6">
                  <c:v>#N/A</c:v>
                </c:pt>
                <c:pt idx="7">
                  <c:v>0.05</c:v>
                </c:pt>
                <c:pt idx="8">
                  <c:v>#N/A</c:v>
                </c:pt>
                <c:pt idx="9">
                  <c:v>0.05</c:v>
                </c:pt>
              </c:numCache>
            </c:numRef>
          </c:val>
          <c:extLst>
            <c:ext xmlns:c16="http://schemas.microsoft.com/office/drawing/2014/chart" uri="{C3380CC4-5D6E-409C-BE32-E72D297353CC}">
              <c16:uniqueId val="{00000000-4EDB-4C5C-9C0D-900BDC5EE8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DB-4C5C-9C0D-900BDC5EE82D}"/>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0.08</c:v>
                </c:pt>
              </c:numCache>
            </c:numRef>
          </c:val>
          <c:extLst>
            <c:ext xmlns:c16="http://schemas.microsoft.com/office/drawing/2014/chart" uri="{C3380CC4-5D6E-409C-BE32-E72D297353CC}">
              <c16:uniqueId val="{00000002-4EDB-4C5C-9C0D-900BDC5EE82D}"/>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0.84</c:v>
                </c:pt>
                <c:pt idx="2">
                  <c:v>#N/A</c:v>
                </c:pt>
                <c:pt idx="3">
                  <c:v>1.06</c:v>
                </c:pt>
                <c:pt idx="4">
                  <c:v>#N/A</c:v>
                </c:pt>
                <c:pt idx="5">
                  <c:v>1.04</c:v>
                </c:pt>
                <c:pt idx="6">
                  <c:v>#N/A</c:v>
                </c:pt>
                <c:pt idx="7">
                  <c:v>0.74</c:v>
                </c:pt>
                <c:pt idx="8">
                  <c:v>#N/A</c:v>
                </c:pt>
                <c:pt idx="9">
                  <c:v>0.38</c:v>
                </c:pt>
              </c:numCache>
            </c:numRef>
          </c:val>
          <c:extLst>
            <c:ext xmlns:c16="http://schemas.microsoft.com/office/drawing/2014/chart" uri="{C3380CC4-5D6E-409C-BE32-E72D297353CC}">
              <c16:uniqueId val="{00000003-4EDB-4C5C-9C0D-900BDC5EE82D}"/>
            </c:ext>
          </c:extLst>
        </c:ser>
        <c:ser>
          <c:idx val="4"/>
          <c:order val="4"/>
          <c:tx>
            <c:strRef>
              <c:f>データシート!$A$31</c:f>
              <c:strCache>
                <c:ptCount val="1"/>
                <c:pt idx="0">
                  <c:v>工業用水道事業特別会計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c:v>
                </c:pt>
                <c:pt idx="2">
                  <c:v>#N/A</c:v>
                </c:pt>
                <c:pt idx="3">
                  <c:v>0.41</c:v>
                </c:pt>
                <c:pt idx="4">
                  <c:v>#N/A</c:v>
                </c:pt>
                <c:pt idx="5">
                  <c:v>0.38</c:v>
                </c:pt>
                <c:pt idx="6">
                  <c:v>#N/A</c:v>
                </c:pt>
                <c:pt idx="7">
                  <c:v>0.46</c:v>
                </c:pt>
                <c:pt idx="8">
                  <c:v>#N/A</c:v>
                </c:pt>
                <c:pt idx="9">
                  <c:v>0.55000000000000004</c:v>
                </c:pt>
              </c:numCache>
            </c:numRef>
          </c:val>
          <c:extLst>
            <c:ext xmlns:c16="http://schemas.microsoft.com/office/drawing/2014/chart" uri="{C3380CC4-5D6E-409C-BE32-E72D297353CC}">
              <c16:uniqueId val="{00000004-4EDB-4C5C-9C0D-900BDC5EE82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0.54</c:v>
                </c:pt>
                <c:pt idx="4">
                  <c:v>#N/A</c:v>
                </c:pt>
                <c:pt idx="5">
                  <c:v>0.57999999999999996</c:v>
                </c:pt>
                <c:pt idx="6">
                  <c:v>#N/A</c:v>
                </c:pt>
                <c:pt idx="7">
                  <c:v>0.59</c:v>
                </c:pt>
                <c:pt idx="8">
                  <c:v>#N/A</c:v>
                </c:pt>
                <c:pt idx="9">
                  <c:v>0.74</c:v>
                </c:pt>
              </c:numCache>
            </c:numRef>
          </c:val>
          <c:extLst>
            <c:ext xmlns:c16="http://schemas.microsoft.com/office/drawing/2014/chart" uri="{C3380CC4-5D6E-409C-BE32-E72D297353CC}">
              <c16:uniqueId val="{00000005-4EDB-4C5C-9C0D-900BDC5EE82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0.33</c:v>
                </c:pt>
                <c:pt idx="2">
                  <c:v>#N/A</c:v>
                </c:pt>
                <c:pt idx="3">
                  <c:v>0.79</c:v>
                </c:pt>
                <c:pt idx="4">
                  <c:v>#N/A</c:v>
                </c:pt>
                <c:pt idx="5">
                  <c:v>1.03</c:v>
                </c:pt>
                <c:pt idx="6">
                  <c:v>#N/A</c:v>
                </c:pt>
                <c:pt idx="7">
                  <c:v>1.1299999999999999</c:v>
                </c:pt>
                <c:pt idx="8">
                  <c:v>#N/A</c:v>
                </c:pt>
                <c:pt idx="9">
                  <c:v>0.94</c:v>
                </c:pt>
              </c:numCache>
            </c:numRef>
          </c:val>
          <c:extLst>
            <c:ext xmlns:c16="http://schemas.microsoft.com/office/drawing/2014/chart" uri="{C3380CC4-5D6E-409C-BE32-E72D297353CC}">
              <c16:uniqueId val="{00000006-4EDB-4C5C-9C0D-900BDC5EE82D}"/>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0.66</c:v>
                </c:pt>
                <c:pt idx="2">
                  <c:v>#N/A</c:v>
                </c:pt>
                <c:pt idx="3">
                  <c:v>0.82</c:v>
                </c:pt>
                <c:pt idx="4">
                  <c:v>#N/A</c:v>
                </c:pt>
                <c:pt idx="5">
                  <c:v>1</c:v>
                </c:pt>
                <c:pt idx="6">
                  <c:v>#N/A</c:v>
                </c:pt>
                <c:pt idx="7">
                  <c:v>1.05</c:v>
                </c:pt>
                <c:pt idx="8">
                  <c:v>#N/A</c:v>
                </c:pt>
                <c:pt idx="9">
                  <c:v>1.23</c:v>
                </c:pt>
              </c:numCache>
            </c:numRef>
          </c:val>
          <c:extLst>
            <c:ext xmlns:c16="http://schemas.microsoft.com/office/drawing/2014/chart" uri="{C3380CC4-5D6E-409C-BE32-E72D297353CC}">
              <c16:uniqueId val="{00000007-4EDB-4C5C-9C0D-900BDC5EE8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3.63</c:v>
                </c:pt>
                <c:pt idx="2">
                  <c:v>#N/A</c:v>
                </c:pt>
                <c:pt idx="3">
                  <c:v>4.76</c:v>
                </c:pt>
                <c:pt idx="4">
                  <c:v>#N/A</c:v>
                </c:pt>
                <c:pt idx="5">
                  <c:v>5.61</c:v>
                </c:pt>
                <c:pt idx="6">
                  <c:v>#N/A</c:v>
                </c:pt>
                <c:pt idx="7">
                  <c:v>4.49</c:v>
                </c:pt>
                <c:pt idx="8">
                  <c:v>#N/A</c:v>
                </c:pt>
                <c:pt idx="9">
                  <c:v>4.33</c:v>
                </c:pt>
              </c:numCache>
            </c:numRef>
          </c:val>
          <c:extLst>
            <c:ext xmlns:c16="http://schemas.microsoft.com/office/drawing/2014/chart" uri="{C3380CC4-5D6E-409C-BE32-E72D297353CC}">
              <c16:uniqueId val="{00000008-4EDB-4C5C-9C0D-900BDC5EE82D}"/>
            </c:ext>
          </c:extLst>
        </c:ser>
        <c:ser>
          <c:idx val="9"/>
          <c:order val="9"/>
          <c:tx>
            <c:strRef>
              <c:f>データシート!$A$36</c:f>
              <c:strCache>
                <c:ptCount val="1"/>
                <c:pt idx="0">
                  <c:v>市民病院事業特別会計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5.48</c:v>
                </c:pt>
                <c:pt idx="2">
                  <c:v>#N/A</c:v>
                </c:pt>
                <c:pt idx="3">
                  <c:v>7.85</c:v>
                </c:pt>
                <c:pt idx="4">
                  <c:v>#N/A</c:v>
                </c:pt>
                <c:pt idx="5">
                  <c:v>11.52</c:v>
                </c:pt>
                <c:pt idx="6">
                  <c:v>#N/A</c:v>
                </c:pt>
                <c:pt idx="7">
                  <c:v>11.76</c:v>
                </c:pt>
                <c:pt idx="8">
                  <c:v>#N/A</c:v>
                </c:pt>
                <c:pt idx="9">
                  <c:v>6.67</c:v>
                </c:pt>
              </c:numCache>
            </c:numRef>
          </c:val>
          <c:extLst>
            <c:ext xmlns:c16="http://schemas.microsoft.com/office/drawing/2014/chart" uri="{C3380CC4-5D6E-409C-BE32-E72D297353CC}">
              <c16:uniqueId val="{00000009-4EDB-4C5C-9C0D-900BDC5EE8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2433</c:v>
                </c:pt>
                <c:pt idx="5">
                  <c:v>2566</c:v>
                </c:pt>
                <c:pt idx="8">
                  <c:v>2482</c:v>
                </c:pt>
                <c:pt idx="11">
                  <c:v>2554</c:v>
                </c:pt>
                <c:pt idx="14">
                  <c:v>2515</c:v>
                </c:pt>
              </c:numCache>
            </c:numRef>
          </c:val>
          <c:extLst>
            <c:ext xmlns:c16="http://schemas.microsoft.com/office/drawing/2014/chart" uri="{C3380CC4-5D6E-409C-BE32-E72D297353CC}">
              <c16:uniqueId val="{00000000-6AB3-4514-A137-75B0519D56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B3-4514-A137-75B0519D56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AB3-4514-A137-75B0519D56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B3-4514-A137-75B0519D56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672</c:v>
                </c:pt>
                <c:pt idx="3">
                  <c:v>486</c:v>
                </c:pt>
                <c:pt idx="6">
                  <c:v>437</c:v>
                </c:pt>
                <c:pt idx="9">
                  <c:v>443</c:v>
                </c:pt>
                <c:pt idx="12">
                  <c:v>426</c:v>
                </c:pt>
              </c:numCache>
            </c:numRef>
          </c:val>
          <c:extLst>
            <c:ext xmlns:c16="http://schemas.microsoft.com/office/drawing/2014/chart" uri="{C3380CC4-5D6E-409C-BE32-E72D297353CC}">
              <c16:uniqueId val="{00000004-6AB3-4514-A137-75B0519D56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B3-4514-A137-75B0519D56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B3-4514-A137-75B0519D56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2358</c:v>
                </c:pt>
                <c:pt idx="3">
                  <c:v>2365</c:v>
                </c:pt>
                <c:pt idx="6">
                  <c:v>2464</c:v>
                </c:pt>
                <c:pt idx="9">
                  <c:v>2554</c:v>
                </c:pt>
                <c:pt idx="12">
                  <c:v>2523</c:v>
                </c:pt>
              </c:numCache>
            </c:numRef>
          </c:val>
          <c:extLst>
            <c:ext xmlns:c16="http://schemas.microsoft.com/office/drawing/2014/chart" uri="{C3380CC4-5D6E-409C-BE32-E72D297353CC}">
              <c16:uniqueId val="{00000007-6AB3-4514-A137-75B0519D56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597</c:v>
                </c:pt>
                <c:pt idx="2">
                  <c:v>#N/A</c:v>
                </c:pt>
                <c:pt idx="3">
                  <c:v>#N/A</c:v>
                </c:pt>
                <c:pt idx="4">
                  <c:v>285</c:v>
                </c:pt>
                <c:pt idx="5">
                  <c:v>#N/A</c:v>
                </c:pt>
                <c:pt idx="6">
                  <c:v>#N/A</c:v>
                </c:pt>
                <c:pt idx="7">
                  <c:v>419</c:v>
                </c:pt>
                <c:pt idx="8">
                  <c:v>#N/A</c:v>
                </c:pt>
                <c:pt idx="9">
                  <c:v>#N/A</c:v>
                </c:pt>
                <c:pt idx="10">
                  <c:v>443</c:v>
                </c:pt>
                <c:pt idx="11">
                  <c:v>#N/A</c:v>
                </c:pt>
                <c:pt idx="12">
                  <c:v>#N/A</c:v>
                </c:pt>
                <c:pt idx="13">
                  <c:v>434</c:v>
                </c:pt>
                <c:pt idx="14">
                  <c:v>#N/A</c:v>
                </c:pt>
              </c:numCache>
            </c:numRef>
          </c:val>
          <c:smooth val="0"/>
          <c:extLst>
            <c:ext xmlns:c16="http://schemas.microsoft.com/office/drawing/2014/chart" uri="{C3380CC4-5D6E-409C-BE32-E72D297353CC}">
              <c16:uniqueId val="{00000008-6AB3-4514-A137-75B0519D56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21032</c:v>
                </c:pt>
                <c:pt idx="5">
                  <c:v>21586</c:v>
                </c:pt>
                <c:pt idx="8">
                  <c:v>21700</c:v>
                </c:pt>
                <c:pt idx="11">
                  <c:v>20804</c:v>
                </c:pt>
                <c:pt idx="14">
                  <c:v>20587</c:v>
                </c:pt>
              </c:numCache>
            </c:numRef>
          </c:val>
          <c:extLst>
            <c:ext xmlns:c16="http://schemas.microsoft.com/office/drawing/2014/chart" uri="{C3380CC4-5D6E-409C-BE32-E72D297353CC}">
              <c16:uniqueId val="{00000000-2B7F-4882-A387-6C0EBF93D2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94</c:v>
                </c:pt>
                <c:pt idx="5">
                  <c:v>60</c:v>
                </c:pt>
                <c:pt idx="8">
                  <c:v>29</c:v>
                </c:pt>
                <c:pt idx="11">
                  <c:v>10</c:v>
                </c:pt>
                <c:pt idx="14">
                  <c:v>3</c:v>
                </c:pt>
              </c:numCache>
            </c:numRef>
          </c:val>
          <c:extLst>
            <c:ext xmlns:c16="http://schemas.microsoft.com/office/drawing/2014/chart" uri="{C3380CC4-5D6E-409C-BE32-E72D297353CC}">
              <c16:uniqueId val="{00000001-2B7F-4882-A387-6C0EBF93D2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12780</c:v>
                </c:pt>
                <c:pt idx="5">
                  <c:v>12256</c:v>
                </c:pt>
                <c:pt idx="8">
                  <c:v>13864</c:v>
                </c:pt>
                <c:pt idx="11">
                  <c:v>14365</c:v>
                </c:pt>
                <c:pt idx="14">
                  <c:v>14248</c:v>
                </c:pt>
              </c:numCache>
            </c:numRef>
          </c:val>
          <c:extLst>
            <c:ext xmlns:c16="http://schemas.microsoft.com/office/drawing/2014/chart" uri="{C3380CC4-5D6E-409C-BE32-E72D297353CC}">
              <c16:uniqueId val="{00000002-2B7F-4882-A387-6C0EBF93D2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7F-4882-A387-6C0EBF93D2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7F-4882-A387-6C0EBF93D2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2B7F-4882-A387-6C0EBF93D2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3196</c:v>
                </c:pt>
                <c:pt idx="3">
                  <c:v>3177</c:v>
                </c:pt>
                <c:pt idx="6">
                  <c:v>3110</c:v>
                </c:pt>
                <c:pt idx="9">
                  <c:v>3065</c:v>
                </c:pt>
                <c:pt idx="12">
                  <c:v>3073</c:v>
                </c:pt>
              </c:numCache>
            </c:numRef>
          </c:val>
          <c:extLst>
            <c:ext xmlns:c16="http://schemas.microsoft.com/office/drawing/2014/chart" uri="{C3380CC4-5D6E-409C-BE32-E72D297353CC}">
              <c16:uniqueId val="{00000006-2B7F-4882-A387-6C0EBF93D2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B7F-4882-A387-6C0EBF93D2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5945</c:v>
                </c:pt>
                <c:pt idx="3">
                  <c:v>6839</c:v>
                </c:pt>
                <c:pt idx="6">
                  <c:v>4132</c:v>
                </c:pt>
                <c:pt idx="9">
                  <c:v>2774</c:v>
                </c:pt>
                <c:pt idx="12">
                  <c:v>2409</c:v>
                </c:pt>
              </c:numCache>
            </c:numRef>
          </c:val>
          <c:extLst>
            <c:ext xmlns:c16="http://schemas.microsoft.com/office/drawing/2014/chart" uri="{C3380CC4-5D6E-409C-BE32-E72D297353CC}">
              <c16:uniqueId val="{00000008-2B7F-4882-A387-6C0EBF93D2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7F-4882-A387-6C0EBF93D2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20219</c:v>
                </c:pt>
                <c:pt idx="3">
                  <c:v>19441</c:v>
                </c:pt>
                <c:pt idx="6">
                  <c:v>20355</c:v>
                </c:pt>
                <c:pt idx="9">
                  <c:v>19541</c:v>
                </c:pt>
                <c:pt idx="12">
                  <c:v>19733</c:v>
                </c:pt>
              </c:numCache>
            </c:numRef>
          </c:val>
          <c:extLst>
            <c:ext xmlns:c16="http://schemas.microsoft.com/office/drawing/2014/chart" uri="{C3380CC4-5D6E-409C-BE32-E72D297353CC}">
              <c16:uniqueId val="{0000000A-2B7F-4882-A387-6C0EBF93D2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7F-4882-A387-6C0EBF93D2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4239</c:v>
                </c:pt>
                <c:pt idx="1">
                  <c:v>4413</c:v>
                </c:pt>
                <c:pt idx="2">
                  <c:v>4241</c:v>
                </c:pt>
              </c:numCache>
            </c:numRef>
          </c:val>
          <c:extLst>
            <c:ext xmlns:c16="http://schemas.microsoft.com/office/drawing/2014/chart" uri="{C3380CC4-5D6E-409C-BE32-E72D297353CC}">
              <c16:uniqueId val="{00000000-A94A-4303-A3EF-26F7A8C36A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1903</c:v>
                </c:pt>
                <c:pt idx="1">
                  <c:v>2104</c:v>
                </c:pt>
                <c:pt idx="2">
                  <c:v>2199</c:v>
                </c:pt>
              </c:numCache>
            </c:numRef>
          </c:val>
          <c:extLst>
            <c:ext xmlns:c16="http://schemas.microsoft.com/office/drawing/2014/chart" uri="{C3380CC4-5D6E-409C-BE32-E72D297353CC}">
              <c16:uniqueId val="{00000001-A94A-4303-A3EF-26F7A8C36A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9699</c:v>
                </c:pt>
                <c:pt idx="1">
                  <c:v>9818</c:v>
                </c:pt>
                <c:pt idx="2">
                  <c:v>9840</c:v>
                </c:pt>
              </c:numCache>
            </c:numRef>
          </c:val>
          <c:extLst>
            <c:ext xmlns:c16="http://schemas.microsoft.com/office/drawing/2014/chart" uri="{C3380CC4-5D6E-409C-BE32-E72D297353CC}">
              <c16:uniqueId val="{00000002-A94A-4303-A3EF-26F7A8C36A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{312EA53D-E365-4284-9F43-BD2B4FBCDFCE}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A7F-42C3-8A6C-D76BECD430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{FF115172-6380-46C6-98DB-5FCD7F4C012E}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7F-42C3-8A6C-D76BECD430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{E6B464FB-8171-480B-A23F-40DAB6119040}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7F-42C3-8A6C-D76BECD430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{E2FAD4A4-72A9-49E1-8A3D-C94D5BD042A5}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7F-42C3-8A6C-D76BECD430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{B8656500-55AC-429B-92FB-F780496BA561}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7F-42C3-8A6C-D76BECD4304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{F8D227E2-1533-48D2-9363-37C63987FF62}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A7F-42C3-8A6C-D76BECD4304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{53F660B1-3D17-47E4-A973-84BF0CC3D636}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A7F-42C3-8A6C-D76BECD4304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{4DAA2F3B-131B-4990-8614-AEA34A17D88B}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A7F-42C3-8A6C-D76BECD4304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{CF378578-9CAC-4EE9-BD79-82AAB6BCC315}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A7F-42C3-8A6C-D76BECD430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67.7</c:v>
                </c:pt>
                <c:pt idx="8">
                  <c:v>68.5</c:v>
                </c:pt>
                <c:pt idx="16">
                  <c:v>69.3</c:v>
                </c:pt>
                <c:pt idx="24">
                  <c:v>70.7</c:v>
                </c:pt>
                <c:pt idx="32">
                  <c:v>71.400000000000006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A7F-42C3-8A6C-D76BECD430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{7549C6EF-D618-48F9-8D01-D225BEF3F02E}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A7F-42C3-8A6C-D76BECD430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{5C2282B1-9CE3-4CD6-9DBA-BBCE8953C840}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7F-42C3-8A6C-D76BECD430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{94487E26-EBCF-4C4D-9218-58E9E1140C3A}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7F-42C3-8A6C-D76BECD430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{604E950C-9F18-4B65-BBA1-DE4E3B368A09}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7F-42C3-8A6C-D76BECD430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{20E6191C-A6D0-40AE-BA99-748084F07B5E}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7F-42C3-8A6C-D76BECD4304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{624E0378-51F5-4FB0-98C2-684A682F7F0B}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A7F-42C3-8A6C-D76BECD4304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{407EBA26-B40F-419E-9794-ABE8719ED946}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A7F-42C3-8A6C-D76BECD4304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{509FB535-6F3C-433C-BDA5-F4E0C1D115EC}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A7F-42C3-8A6C-D76BECD4304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{6D4F9070-4338-4DCD-B1F2-435779F649E6}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A7F-42C3-8A6C-D76BECD430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EA7F-42C3-8A6C-D76BECD4304F}"/>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{44DB2E25-7B96-44E5-B9C1-AD5F42EDD6A4}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D0C-4F75-8F7D-A100103AB9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{B444EC31-F93F-4E1D-98F2-092723517AB5}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0C-4F75-8F7D-A100103AB9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{318CB7AC-AA19-415C-B8BC-5AE96DBF2530}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0C-4F75-8F7D-A100103AB9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{8FAD98A7-9757-4497-AD8C-E96076588458}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0C-4F75-8F7D-A100103AB9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{C10B790E-A392-499B-AEDC-BD434ACF12DB}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0C-4F75-8F7D-A100103AB9F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{956CA5D8-75B7-4855-932F-3C2E48453DD4}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D0C-4F75-8F7D-A100103AB9F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{33CFAE5C-DEE8-4D1D-8235-2EA7DDABB7AB}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D0C-4F75-8F7D-A100103AB9F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{E851610F-2024-44FE-AAB4-6B95E250F756}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D0C-4F75-8F7D-A100103AB9F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{8DE84808-7F15-4F94-93DF-39786D11AC8E}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D0C-4F75-8F7D-A100103AB9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5.4</c:v>
                </c:pt>
                <c:pt idx="16">
                  <c:v>4.5</c:v>
                </c:pt>
                <c:pt idx="24">
                  <c:v>3.9</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D0C-4F75-8F7D-A100103AB9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{E02239C8-FC0C-46B9-903D-FF5D7B0AA2BC}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D0C-4F75-8F7D-A100103AB9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{AB84825C-124A-4175-AD4A-37161A879DC5}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0C-4F75-8F7D-A100103AB9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{D97F72F2-4AAF-4967-B2F5-07D1CC150596}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0C-4F75-8F7D-A100103AB9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{D554D5C5-761B-4E10-9B9F-A1E8A24379F7}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0C-4F75-8F7D-A100103AB9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{76864EFC-836F-43B6-9609-9E81119A5189}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0C-4F75-8F7D-A100103AB9FF}"/>
                </c:ext>
              </c:extLst>
            </c:dLbl>
            <c:dLbl>
              <c:idx val="8"/>
              <c:layout>
                <c:manualLayout>
                  <c:x val="-4.4905057365901106E-2"/>
                  <c:y val="-5.907876323628833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{A22D3526-E303-4CA3-8037-AE640F94C596}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D0C-4F75-8F7D-A100103AB9FF}"/>
                </c:ext>
              </c:extLst>
            </c:dLbl>
            <c:dLbl>
              <c:idx val="16"/>
              <c:layout>
                <c:manualLayout>
                  <c:x val="-1.8235628084249993E-2"/>
                  <c:y val="-6.575453093929964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{62EF1945-7B94-461C-B106-813B9C61B1B1}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D0C-4F75-8F7D-A100103AB9F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{C432E6E3-2680-43BC-80D2-456B689B6570}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D0C-4F75-8F7D-A100103AB9F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{95A93A57-61D9-4923-AFD0-DEE78FAFF335}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D0C-4F75-8F7D-A100103AB9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DD0C-4F75-8F7D-A100103AB9FF}"/>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前年度と比較し、元金償還金、公営企業債の元利償還金に対する繰入金、算入公債費等がそれぞれ</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百万円減少し、実質公債費比率の分子が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百万円減少したことで算入公債費等が</a:t>
          </a:r>
          <a:r>
            <a:rPr kumimoji="1" lang="en-US" altLang="ja-JP" sz="1400">
              <a:latin typeface="ＭＳ ゴシック" pitchFamily="49" charset="-128"/>
              <a:ea typeface="ＭＳ ゴシック" pitchFamily="49" charset="-128"/>
            </a:rPr>
            <a:t>2,515</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上記の理由から単年度の実質公債費比率は減少したものの、３カ年の平均額は</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今後も広域ごみ処理場建設事業や老朽化した施設の改修等に対する財源として地方債の発行が予定されていることから、実質公債費比率の上昇が予想される。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前年度から公営企業債等繰入見込額が減少したことで将来負担額は減少している。充当可能財源等が将来負担額を上回っていることから</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年から依然として「比率無し」となっている。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今後も、公共施設（小中学校、道路・橋梁・トンネル、社会体育・教育施設等）の長寿命化や広域ごみ処理場建設事業等の必要不可欠な大型事業が予定されており、予断を許さない状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大分県国東市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減債基金、その他特定目的基金は前年度から増加したものの、財政調整基金については、取崩額が積立額を大きく上回ったことで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を確保するため、財政調整基金を一定程度確保しながら、老朽化した施設の更新や除却に対応するための公共施設整備基金、ＣＡＴＶ施設整備事業や広域ごみ処理場建設事業等の大型事業に係る地方債償還に備え、減債基金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・ふるさと応援基金：贈られたふるさと応援寄附金を活力あるまちづくりの施策を推進するために活用する。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・公共施設整備基金：公共施設等の整備、改修、更新及び除却に要する経費に活用する。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・地域福祉基金：長期的な展望に立って地域福祉の充実化を図るため積み立てた基金の運用益を活用する。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・過疎地域自立促進基金：過疎地域自立促進計画に基づく事業に活用する。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・ふるさと応援基金：贈られた寄附金は必要経費を除いた全額を積立てながら、「子育て」や「定住」等の施策の経費に取り崩していく。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・地域振興基金：市民の連帯の強化及び地域振興等の事業のため必要な額を積み立てる。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・公共施設整備基金：公共施設管理計画に基づく施設整備に対応するため必要な額を積み立てる。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・地域福祉基金：今後も地域福祉の向上のため現状を維持していく。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・過疎地域自立促進基金：過疎地域自立促進計画に基づく事業に対応するため必要な額を積み立てる。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百万円の積立てを行ったものの、それを上回る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地方債償還及び繰上償還の財源として積み立てる。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DCFF6A-5142-439A-8045-1ABC06064C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CB6C2D0-EE22-4671-A28A-78C8576B66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6D77C94-0A0A-4870-B650-A582A555B33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71B97F4-C2CA-407F-A648-5BA25666418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3CE53C0-B836-4DB3-AE80-CBAFE53DBBF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E469267-E0DF-409B-BA50-2F6FB5D6C08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F946431-3C2D-4C0C-B37F-19667C243AE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E91E16E-8F0E-4E70-AAEE-9F7AA56F849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8058399-4815-4E2D-943C-4B740949D5E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2F3F5EA-7376-4087-8DE5-658782F31C5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BCD261B-43CC-4526-90A0-C55B58B4605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E6B646E-DED9-4A51-B2F8-0C5C725E071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1BDDE3A-ABB2-4817-96A1-53486F2FC69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B747D0D-ED38-4D2D-BCEF-1641F647871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C119BAD-1EC4-46B4-A483-3B3D6388A81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25D29E2-BBFE-42CD-9172-467F16CBC44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C581331-8FCB-4BA8-8230-0C102B040AF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808B0B1-A51D-4C8B-AF17-BAD7CC3F812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92BCE1A-CB24-4750-A19B-CCCA445B126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483FC81-A36F-42DB-B89C-349C332F2F1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758B585-3655-49FC-B010-AE11E46860C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179C119-55E1-49D6-A4BE-A35834C551D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396208B-F45B-42B3-8DC3-F68B992552F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27BF610-E525-4CDA-9191-F1C23CB0F84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96B7ED7-6B69-4002-9985-2C9A539D6AA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9A8808A-39EE-4FA0-A4CE-4D3AD699A2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CEBC715-776D-460E-BF0A-202ED30BB38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9BE536A-9046-4492-BBDE-A81AF78B3B9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3C31E8F-3C8F-4EA9-B00B-59A114E1AB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5E8B859-0801-4D88-AC04-914062FAA8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336DAE4-18F9-48B9-A9AD-3ABF05B10FF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555564E-0AC0-49B5-AFC9-63113C5A0FF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CE7A249-E826-48EB-A5D5-5832C2E9A22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52DD797-1058-431F-A881-86D9809C0D3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67DD2A8-02C6-4583-BC0D-7A1330966E8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D82B924-9067-404A-9A44-165DA1C94A0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D4F8789-DC35-41D4-868D-FF3132475AB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9737818-0CE4-48CD-9182-0125F0CABDB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467DF8C-AE0A-4EBD-A67B-5640986B8C9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EC9D30A-D165-4B3B-A9EE-A2CA20C7F1E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1546642-968A-4DB3-87E0-32270224A72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F775962-8B8B-4D60-A1EB-59759CCBEE0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19C6FA5-7EF5-4ACA-95C4-BD391BC6D74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783723F-55E0-4B1E-83E7-BF9BB1CE55A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F48942F-6C55-4F99-B30E-7F42512402C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36E6764-0F19-48E0-B654-9FB6A791C28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AED9AD9-2FA8-4906-90AC-C7A87FBB3EC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75EE401-1A00-4B41-9E71-5FCB2C2B718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00E8802-0AE1-43A7-AAC3-03AC9FA2FBB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8475DBC-2FBA-4495-8160-91E591C76F6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FB7C53E-A459-4AB6-A15B-950DC002875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7E576C7-5553-423F-8AE5-BD798A3CB64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F7A7035-5D54-4D9D-93B6-589691B7A94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04F32A6-FE4A-4F8F-B358-1E5A18798EB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740F4A0-70F6-4250-BD74-2E32D980ABB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44707AD-4CAB-4F42-8EA2-432082A27E4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DFADFBE-D9AF-4E5B-9B28-776A1EA4C18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当市が保有する有形固定資産の老朽化が進んでおり、一貫して有形固定資産減価償却率が上昇している状況である。また、全国・類似団体・大分県平均を上回っている。これは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当</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市の資産の中でも大きな割合を占める道路の減価償却率が高いことが要因と考えられる。令和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年度末に改訂した公共施設総合管理計画において、今後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年間で公共施設の延べ床面積総数を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％縮減するという目標を引き続き掲げている。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令和元年度末には公共施設個別管理計画を策定し、施設ごとに今後の方針を定めている。老朽化した有形固定資産の状態や活用状況を踏まえ、長寿命化や複合化、除却等の対策を計画的に進めていく。</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D15A92D-D490-4C10-A708-87891FC55E4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BB76324-874E-4A52-8650-F97043EA73D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BCDD8C2-B87C-4A37-AB7C-CC667AB9C41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6D1FDE66-1E1E-4FA9-8163-F619A538CC2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6E03AFB9-20AB-4468-BF73-950C56A5209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831B5F8-14A2-479E-9F6F-C674CBE0996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656F2884-C8EB-459C-947E-45E167B3251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CBBF506-CFD4-425D-875A-79A22A30662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669658DA-D262-43D0-ACAA-2F41FE428B7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9D182A8-EA6C-498F-8C0B-3CBC895C06B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A3BCC01-486F-4DFF-9ACA-66D8C0585C4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3BEBF21-2CE3-40B4-A092-E24BB53BF3A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0486357-B9D2-4E77-A203-FABF5426FB8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AD46091-F1B7-4A07-9763-3FFF9C5688F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73" name="直線コネクタ 72">
          <a:extLst>
            <a:ext uri="{FF2B5EF4-FFF2-40B4-BE49-F238E27FC236}">
              <a16:creationId xmlns:a16="http://schemas.microsoft.com/office/drawing/2014/main" id="{154E0D8F-CF1B-4416-810E-B8EDFBC7E963}"/>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4" name="有形固定資産減価償却率最小値テキスト">
          <a:extLst>
            <a:ext uri="{FF2B5EF4-FFF2-40B4-BE49-F238E27FC236}">
              <a16:creationId xmlns:a16="http://schemas.microsoft.com/office/drawing/2014/main" id="{8A85A1FF-14B6-4894-AB07-B23236B53163}"/>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5" name="直線コネクタ 74">
          <a:extLst>
            <a:ext uri="{FF2B5EF4-FFF2-40B4-BE49-F238E27FC236}">
              <a16:creationId xmlns:a16="http://schemas.microsoft.com/office/drawing/2014/main" id="{72DA7394-866F-465D-8B74-D754DB308F22}"/>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6" name="有形固定資産減価償却率最大値テキスト">
          <a:extLst>
            <a:ext uri="{FF2B5EF4-FFF2-40B4-BE49-F238E27FC236}">
              <a16:creationId xmlns:a16="http://schemas.microsoft.com/office/drawing/2014/main" id="{96CD9D8D-C162-4527-BD9E-C217E7B3EAB4}"/>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7" name="直線コネクタ 76">
          <a:extLst>
            <a:ext uri="{FF2B5EF4-FFF2-40B4-BE49-F238E27FC236}">
              <a16:creationId xmlns:a16="http://schemas.microsoft.com/office/drawing/2014/main" id="{BE904202-8B82-48C2-83E3-A73E3DE9AF52}"/>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113682</xdr:rowOff>
    </xdr:from>
    <xdr:ext cx="405111" cy="259045"/>
    <xdr:sp macro="" textlink="">
      <xdr:nvSpPr>
        <xdr:cNvPr id="78" name="有形固定資産減価償却率平均値テキスト">
          <a:extLst>
            <a:ext uri="{FF2B5EF4-FFF2-40B4-BE49-F238E27FC236}">
              <a16:creationId xmlns:a16="http://schemas.microsoft.com/office/drawing/2014/main" id="{12700D96-BF66-4393-967F-C8108BD18FC9}"/>
            </a:ext>
          </a:extLst>
        </xdr:cNvPr>
        <xdr:cNvSpPr txBox="1"/>
      </xdr:nvSpPr>
      <xdr:spPr>
        <a:xfrm>
          <a:off x="48133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9" name="フローチャート: 判断 78">
          <a:extLst>
            <a:ext uri="{FF2B5EF4-FFF2-40B4-BE49-F238E27FC236}">
              <a16:creationId xmlns:a16="http://schemas.microsoft.com/office/drawing/2014/main" id="{D8553084-31FA-4167-BCAA-A4260882783A}"/>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80" name="フローチャート: 判断 79">
          <a:extLst>
            <a:ext uri="{FF2B5EF4-FFF2-40B4-BE49-F238E27FC236}">
              <a16:creationId xmlns:a16="http://schemas.microsoft.com/office/drawing/2014/main" id="{A2807888-E6DC-43A6-BDF6-A85FDE8EFAC7}"/>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81" name="フローチャート: 判断 80">
          <a:extLst>
            <a:ext uri="{FF2B5EF4-FFF2-40B4-BE49-F238E27FC236}">
              <a16:creationId xmlns:a16="http://schemas.microsoft.com/office/drawing/2014/main" id="{8121BD04-7DA1-41FC-8BB7-544907430A64}"/>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82" name="フローチャート: 判断 81">
          <a:extLst>
            <a:ext uri="{FF2B5EF4-FFF2-40B4-BE49-F238E27FC236}">
              <a16:creationId xmlns:a16="http://schemas.microsoft.com/office/drawing/2014/main" id="{0D572B0D-F567-4ACC-BF29-AB26BD2CACAB}"/>
            </a:ext>
          </a:extLst>
        </xdr:cNvPr>
        <xdr:cNvSpPr/>
      </xdr:nvSpPr>
      <xdr:spPr>
        <a:xfrm>
          <a:off x="2476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83" name="フローチャート: 判断 82">
          <a:extLst>
            <a:ext uri="{FF2B5EF4-FFF2-40B4-BE49-F238E27FC236}">
              <a16:creationId xmlns:a16="http://schemas.microsoft.com/office/drawing/2014/main" id="{EA379B7D-669B-4EA7-812A-F9CFB0BE70C5}"/>
            </a:ext>
          </a:extLst>
        </xdr:cNvPr>
        <xdr:cNvSpPr/>
      </xdr:nvSpPr>
      <xdr:spPr>
        <a:xfrm>
          <a:off x="171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5FD14EA-B737-434E-B12A-CA39A4DDCAD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875BDCD-151A-402C-A1F3-3D4181788CE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6832D22-FDDA-40AA-814E-68884B5F992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1F193CA-DEDE-4D6B-B259-49A1CE7CD35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003AF4E-8190-44E7-88B3-62590DADD21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89027</xdr:rowOff>
    </xdr:from>
    <xdr:to>
      <xdr:col>23</xdr:col>
      <xdr:colOff>136525</xdr:colOff>
      <xdr:row>35</xdr:row>
      <xdr:rowOff>19177</xdr:rowOff>
    </xdr:to>
    <xdr:sp macro="" textlink="">
      <xdr:nvSpPr>
        <xdr:cNvPr id="89" name="楕円 88">
          <a:extLst>
            <a:ext uri="{FF2B5EF4-FFF2-40B4-BE49-F238E27FC236}">
              <a16:creationId xmlns:a16="http://schemas.microsoft.com/office/drawing/2014/main" id="{B7E09FF9-A5D0-47AF-BA14-AF241A5F4DCE}"/>
            </a:ext>
          </a:extLst>
        </xdr:cNvPr>
        <xdr:cNvSpPr/>
      </xdr:nvSpPr>
      <xdr:spPr>
        <a:xfrm>
          <a:off x="4711700" y="66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3954</xdr:rowOff>
    </xdr:from>
    <xdr:ext cx="405111" cy="259045"/>
    <xdr:sp macro="" textlink="">
      <xdr:nvSpPr>
        <xdr:cNvPr id="90" name="有形固定資産減価償却率該当値テキスト">
          <a:extLst>
            <a:ext uri="{FF2B5EF4-FFF2-40B4-BE49-F238E27FC236}">
              <a16:creationId xmlns:a16="http://schemas.microsoft.com/office/drawing/2014/main" id="{84C7CA2D-AF75-4659-BBD6-4B59326AD9CE}"/>
            </a:ext>
          </a:extLst>
        </xdr:cNvPr>
        <xdr:cNvSpPr txBox="1"/>
      </xdr:nvSpPr>
      <xdr:spPr>
        <a:xfrm>
          <a:off x="4813300" y="660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58801</xdr:rowOff>
    </xdr:from>
    <xdr:to>
      <xdr:col>19</xdr:col>
      <xdr:colOff>187325</xdr:colOff>
      <xdr:row>34</xdr:row>
      <xdr:rowOff>160401</xdr:rowOff>
    </xdr:to>
    <xdr:sp macro="" textlink="">
      <xdr:nvSpPr>
        <xdr:cNvPr id="91" name="楕円 90">
          <a:extLst>
            <a:ext uri="{FF2B5EF4-FFF2-40B4-BE49-F238E27FC236}">
              <a16:creationId xmlns:a16="http://schemas.microsoft.com/office/drawing/2014/main" id="{E9262D6C-75AA-4B65-ABFC-D1531013441A}"/>
            </a:ext>
          </a:extLst>
        </xdr:cNvPr>
        <xdr:cNvSpPr/>
      </xdr:nvSpPr>
      <xdr:spPr>
        <a:xfrm>
          <a:off x="40005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109601</xdr:rowOff>
    </xdr:from>
    <xdr:to>
      <xdr:col>23</xdr:col>
      <xdr:colOff>85725</xdr:colOff>
      <xdr:row>34</xdr:row>
      <xdr:rowOff>139827</xdr:rowOff>
    </xdr:to>
    <xdr:cxnSp macro="">
      <xdr:nvCxnSpPr>
        <xdr:cNvPr id="92" name="直線コネクタ 91">
          <a:extLst>
            <a:ext uri="{FF2B5EF4-FFF2-40B4-BE49-F238E27FC236}">
              <a16:creationId xmlns:a16="http://schemas.microsoft.com/office/drawing/2014/main" id="{E3C92EFA-EDFB-439A-825A-32CF959A2BE2}"/>
            </a:ext>
          </a:extLst>
        </xdr:cNvPr>
        <xdr:cNvCxnSpPr/>
      </xdr:nvCxnSpPr>
      <xdr:spPr>
        <a:xfrm>
          <a:off x="4051300" y="6710426"/>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169799</xdr:rowOff>
    </xdr:from>
    <xdr:to>
      <xdr:col>15</xdr:col>
      <xdr:colOff>187325</xdr:colOff>
      <xdr:row>34</xdr:row>
      <xdr:rowOff>99949</xdr:rowOff>
    </xdr:to>
    <xdr:sp macro="" textlink="">
      <xdr:nvSpPr>
        <xdr:cNvPr id="93" name="楕円 92">
          <a:extLst>
            <a:ext uri="{FF2B5EF4-FFF2-40B4-BE49-F238E27FC236}">
              <a16:creationId xmlns:a16="http://schemas.microsoft.com/office/drawing/2014/main" id="{72A56EB4-362F-4195-BB0F-AC7A5334F8B6}"/>
            </a:ext>
          </a:extLst>
        </xdr:cNvPr>
        <xdr:cNvSpPr/>
      </xdr:nvSpPr>
      <xdr:spPr>
        <a:xfrm>
          <a:off x="3238500" y="65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49149</xdr:rowOff>
    </xdr:from>
    <xdr:to>
      <xdr:col>19</xdr:col>
      <xdr:colOff>136525</xdr:colOff>
      <xdr:row>34</xdr:row>
      <xdr:rowOff>109601</xdr:rowOff>
    </xdr:to>
    <xdr:cxnSp macro="">
      <xdr:nvCxnSpPr>
        <xdr:cNvPr id="94" name="直線コネクタ 93">
          <a:extLst>
            <a:ext uri="{FF2B5EF4-FFF2-40B4-BE49-F238E27FC236}">
              <a16:creationId xmlns:a16="http://schemas.microsoft.com/office/drawing/2014/main" id="{638257EE-05FF-47B7-AA09-78751E6E57FB}"/>
            </a:ext>
          </a:extLst>
        </xdr:cNvPr>
        <xdr:cNvCxnSpPr/>
      </xdr:nvCxnSpPr>
      <xdr:spPr>
        <a:xfrm>
          <a:off x="3289300" y="664997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135255</xdr:rowOff>
    </xdr:from>
    <xdr:to>
      <xdr:col>11</xdr:col>
      <xdr:colOff>187325</xdr:colOff>
      <xdr:row>34</xdr:row>
      <xdr:rowOff>65405</xdr:rowOff>
    </xdr:to>
    <xdr:sp macro="" textlink="">
      <xdr:nvSpPr>
        <xdr:cNvPr id="95" name="楕円 94">
          <a:extLst>
            <a:ext uri="{FF2B5EF4-FFF2-40B4-BE49-F238E27FC236}">
              <a16:creationId xmlns:a16="http://schemas.microsoft.com/office/drawing/2014/main" id="{153B841A-331A-40B4-955A-30C75DB90CD5}"/>
            </a:ext>
          </a:extLst>
        </xdr:cNvPr>
        <xdr:cNvSpPr/>
      </xdr:nvSpPr>
      <xdr:spPr>
        <a:xfrm>
          <a:off x="2476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14605</xdr:rowOff>
    </xdr:from>
    <xdr:to>
      <xdr:col>15</xdr:col>
      <xdr:colOff>136525</xdr:colOff>
      <xdr:row>34</xdr:row>
      <xdr:rowOff>49149</xdr:rowOff>
    </xdr:to>
    <xdr:cxnSp macro="">
      <xdr:nvCxnSpPr>
        <xdr:cNvPr id="96" name="直線コネクタ 95">
          <a:extLst>
            <a:ext uri="{FF2B5EF4-FFF2-40B4-BE49-F238E27FC236}">
              <a16:creationId xmlns:a16="http://schemas.microsoft.com/office/drawing/2014/main" id="{8E1FE528-0FC5-42FA-A971-1AD53C41DFD3}"/>
            </a:ext>
          </a:extLst>
        </xdr:cNvPr>
        <xdr:cNvCxnSpPr/>
      </xdr:nvCxnSpPr>
      <xdr:spPr>
        <a:xfrm>
          <a:off x="2527300" y="661543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100711</xdr:rowOff>
    </xdr:from>
    <xdr:to>
      <xdr:col>7</xdr:col>
      <xdr:colOff>187325</xdr:colOff>
      <xdr:row>34</xdr:row>
      <xdr:rowOff>30861</xdr:rowOff>
    </xdr:to>
    <xdr:sp macro="" textlink="">
      <xdr:nvSpPr>
        <xdr:cNvPr id="97" name="楕円 96">
          <a:extLst>
            <a:ext uri="{FF2B5EF4-FFF2-40B4-BE49-F238E27FC236}">
              <a16:creationId xmlns:a16="http://schemas.microsoft.com/office/drawing/2014/main" id="{CA6D018A-E9A1-47D3-A4E2-93CFAB4C0162}"/>
            </a:ext>
          </a:extLst>
        </xdr:cNvPr>
        <xdr:cNvSpPr/>
      </xdr:nvSpPr>
      <xdr:spPr>
        <a:xfrm>
          <a:off x="1714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151511</xdr:rowOff>
    </xdr:from>
    <xdr:to>
      <xdr:col>11</xdr:col>
      <xdr:colOff>136525</xdr:colOff>
      <xdr:row>34</xdr:row>
      <xdr:rowOff>14605</xdr:rowOff>
    </xdr:to>
    <xdr:cxnSp macro="">
      <xdr:nvCxnSpPr>
        <xdr:cNvPr id="98" name="直線コネクタ 97">
          <a:extLst>
            <a:ext uri="{FF2B5EF4-FFF2-40B4-BE49-F238E27FC236}">
              <a16:creationId xmlns:a16="http://schemas.microsoft.com/office/drawing/2014/main" id="{60261E48-B496-4AD1-9FFF-53978DD44220}"/>
            </a:ext>
          </a:extLst>
        </xdr:cNvPr>
        <xdr:cNvCxnSpPr/>
      </xdr:nvCxnSpPr>
      <xdr:spPr>
        <a:xfrm>
          <a:off x="1765300" y="658088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157116</xdr:rowOff>
    </xdr:from>
    <xdr:ext cx="405111" cy="259045"/>
    <xdr:sp macro="" textlink="">
      <xdr:nvSpPr>
        <xdr:cNvPr id="99" name="n_1aveValue有形固定資産減価償却率">
          <a:extLst>
            <a:ext uri="{FF2B5EF4-FFF2-40B4-BE49-F238E27FC236}">
              <a16:creationId xmlns:a16="http://schemas.microsoft.com/office/drawing/2014/main" id="{49595388-57A0-4E42-8389-BBC0D5A2E2D8}"/>
            </a:ext>
          </a:extLst>
        </xdr:cNvPr>
        <xdr:cNvSpPr txBox="1"/>
      </xdr:nvSpPr>
      <xdr:spPr>
        <a:xfrm>
          <a:off x="38360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122572</xdr:rowOff>
    </xdr:from>
    <xdr:ext cx="405111" cy="259045"/>
    <xdr:sp macro="" textlink="">
      <xdr:nvSpPr>
        <xdr:cNvPr id="100" name="n_2aveValue有形固定資産減価償却率">
          <a:extLst>
            <a:ext uri="{FF2B5EF4-FFF2-40B4-BE49-F238E27FC236}">
              <a16:creationId xmlns:a16="http://schemas.microsoft.com/office/drawing/2014/main" id="{D865B493-7DDD-41D3-8A78-BE9D9B3DF4C7}"/>
            </a:ext>
          </a:extLst>
        </xdr:cNvPr>
        <xdr:cNvSpPr txBox="1"/>
      </xdr:nvSpPr>
      <xdr:spPr>
        <a:xfrm>
          <a:off x="308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10304</xdr:rowOff>
    </xdr:from>
    <xdr:ext cx="405111" cy="259045"/>
    <xdr:sp macro="" textlink="">
      <xdr:nvSpPr>
        <xdr:cNvPr id="101" name="n_3aveValue有形固定資産減価償却率">
          <a:extLst>
            <a:ext uri="{FF2B5EF4-FFF2-40B4-BE49-F238E27FC236}">
              <a16:creationId xmlns:a16="http://schemas.microsoft.com/office/drawing/2014/main" id="{58B7DE1E-5942-435D-91F6-2E5C07C5149B}"/>
            </a:ext>
          </a:extLst>
        </xdr:cNvPr>
        <xdr:cNvSpPr txBox="1"/>
      </xdr:nvSpPr>
      <xdr:spPr>
        <a:xfrm>
          <a:off x="2324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164482</xdr:rowOff>
    </xdr:from>
    <xdr:ext cx="405111" cy="259045"/>
    <xdr:sp macro="" textlink="">
      <xdr:nvSpPr>
        <xdr:cNvPr id="102" name="n_4aveValue有形固定資産減価償却率">
          <a:extLst>
            <a:ext uri="{FF2B5EF4-FFF2-40B4-BE49-F238E27FC236}">
              <a16:creationId xmlns:a16="http://schemas.microsoft.com/office/drawing/2014/main" id="{43C0A266-7EB9-4BAC-A3DA-0E778504838B}"/>
            </a:ext>
          </a:extLst>
        </xdr:cNvPr>
        <xdr:cNvSpPr txBox="1"/>
      </xdr:nvSpPr>
      <xdr:spPr>
        <a:xfrm>
          <a:off x="1562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151528</xdr:rowOff>
    </xdr:from>
    <xdr:ext cx="405111" cy="259045"/>
    <xdr:sp macro="" textlink="">
      <xdr:nvSpPr>
        <xdr:cNvPr id="103" name="n_1mainValue有形固定資産減価償却率">
          <a:extLst>
            <a:ext uri="{FF2B5EF4-FFF2-40B4-BE49-F238E27FC236}">
              <a16:creationId xmlns:a16="http://schemas.microsoft.com/office/drawing/2014/main" id="{C767C7CD-E995-4571-8E1B-8D5BDF8F64FC}"/>
            </a:ext>
          </a:extLst>
        </xdr:cNvPr>
        <xdr:cNvSpPr txBox="1"/>
      </xdr:nvSpPr>
      <xdr:spPr>
        <a:xfrm>
          <a:off x="3836044" y="675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91076</xdr:rowOff>
    </xdr:from>
    <xdr:ext cx="405111" cy="259045"/>
    <xdr:sp macro="" textlink="">
      <xdr:nvSpPr>
        <xdr:cNvPr id="104" name="n_2mainValue有形固定資産減価償却率">
          <a:extLst>
            <a:ext uri="{FF2B5EF4-FFF2-40B4-BE49-F238E27FC236}">
              <a16:creationId xmlns:a16="http://schemas.microsoft.com/office/drawing/2014/main" id="{004E2C7D-1465-41AF-B153-4EC42A225A04}"/>
            </a:ext>
          </a:extLst>
        </xdr:cNvPr>
        <xdr:cNvSpPr txBox="1"/>
      </xdr:nvSpPr>
      <xdr:spPr>
        <a:xfrm>
          <a:off x="3086744" y="669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56532</xdr:rowOff>
    </xdr:from>
    <xdr:ext cx="405111" cy="259045"/>
    <xdr:sp macro="" textlink="">
      <xdr:nvSpPr>
        <xdr:cNvPr id="105" name="n_3mainValue有形固定資産減価償却率">
          <a:extLst>
            <a:ext uri="{FF2B5EF4-FFF2-40B4-BE49-F238E27FC236}">
              <a16:creationId xmlns:a16="http://schemas.microsoft.com/office/drawing/2014/main" id="{E64B1051-BCB3-422A-9EFF-FBBA9E9A7BFD}"/>
            </a:ext>
          </a:extLst>
        </xdr:cNvPr>
        <xdr:cNvSpPr txBox="1"/>
      </xdr:nvSpPr>
      <xdr:spPr>
        <a:xfrm>
          <a:off x="2324744" y="665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21988</xdr:rowOff>
    </xdr:from>
    <xdr:ext cx="405111" cy="259045"/>
    <xdr:sp macro="" textlink="">
      <xdr:nvSpPr>
        <xdr:cNvPr id="106" name="n_4mainValue有形固定資産減価償却率">
          <a:extLst>
            <a:ext uri="{FF2B5EF4-FFF2-40B4-BE49-F238E27FC236}">
              <a16:creationId xmlns:a16="http://schemas.microsoft.com/office/drawing/2014/main" id="{C682A997-9C5D-4B92-8A5E-78D49EA47E75}"/>
            </a:ext>
          </a:extLst>
        </xdr:cNvPr>
        <xdr:cNvSpPr txBox="1"/>
      </xdr:nvSpPr>
      <xdr:spPr>
        <a:xfrm>
          <a:off x="1562744" y="662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BC2DCDA-2699-44F5-8D1B-0BBF3CF3ADA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0C420D3-EB7C-4D95-BED4-F4A7678AA15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8651D05C-D204-475D-865C-33B00AE2A95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8C2270B-3D54-43F3-80AB-8B1042A2240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DF4C4B0-8D86-4A79-85CF-F0F2FC448DF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6636AC1-F0A9-4835-84FF-3B6B7FC4A53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414CE7A-2E76-4FAC-8D02-0D9DFE3F89F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3C680E6-A320-4045-9592-500910DD8EB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8E9D019-29FF-466D-9116-8FFEB472827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181FD6F-7149-4087-A3EE-22EA007FD9C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954212F-DD33-4ECC-B95C-9D66F821D6B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F9FDDAF-5F33-4527-8373-34B5F4073ED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D393B15-351E-4EA1-B8B7-EB189DF54FE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債務償還比率について、当市は基金を令和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年度に積み立てることができたこと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、類似団体と比較し低い水準であり、令和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年度も同様の状況を維持している。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ただし、今後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広域ごみ処理場の建設、老朽化した公共施設（特に、学校、道路・橋梁・トンネル等）の更新（長寿命化）等に伴う大規模な起債の発行により、地方債残高の増加が見込まれており、本指標も上昇していく見通し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C659EA2-200B-4274-BAF3-1ACBB93CABA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58F582C-F129-4BBA-A8A8-849F88A3DDC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B6D1E1F1-6BCA-4A4C-AFBD-A3CA80C8568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AFFBCAD-0D55-4EC5-938F-32A8318B693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31817844-4172-4467-A470-43A1026FCD0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CCCBFAE-CE7E-48C3-ADF7-27DF567A057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18FACBE-383D-4E79-B410-B0092491C3E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D171E7D-7E1C-43F9-914B-98BF4AC1B39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2A50BE2F-47CD-4DDF-B043-D7FC1D525EB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408B83E-DD4E-4B60-AD9E-D9DC4419BA4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30865BC6-1FD2-4EC8-B8B0-B7D0053159A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075A508-2D4F-4863-8FCC-E332D285FE4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593A8977-BBD2-493F-8745-9D7057B74783}"/>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0C77383-6C15-4D21-8764-9B4FD32BE21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A8EC5704-5E77-4FE3-9BAE-415B78334FAA}"/>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E74CB426-D1CF-4E41-8004-EC1D5875EC9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6" name="直線コネクタ 135">
          <a:extLst>
            <a:ext uri="{FF2B5EF4-FFF2-40B4-BE49-F238E27FC236}">
              <a16:creationId xmlns:a16="http://schemas.microsoft.com/office/drawing/2014/main" id="{53137784-3B16-42FE-A35A-76EDB91387B1}"/>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7" name="債務償還比率最小値テキスト">
          <a:extLst>
            <a:ext uri="{FF2B5EF4-FFF2-40B4-BE49-F238E27FC236}">
              <a16:creationId xmlns:a16="http://schemas.microsoft.com/office/drawing/2014/main" id="{0E60E473-3A9E-4630-926D-F34265FC3B2E}"/>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8" name="直線コネクタ 137">
          <a:extLst>
            <a:ext uri="{FF2B5EF4-FFF2-40B4-BE49-F238E27FC236}">
              <a16:creationId xmlns:a16="http://schemas.microsoft.com/office/drawing/2014/main" id="{1ED2D526-D8E1-47DA-8E16-F9F4E4BD2DEB}"/>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9" name="債務償還比率最大値テキスト">
          <a:extLst>
            <a:ext uri="{FF2B5EF4-FFF2-40B4-BE49-F238E27FC236}">
              <a16:creationId xmlns:a16="http://schemas.microsoft.com/office/drawing/2014/main" id="{415CBA69-D9DD-43CF-80C1-E5E64B1686FA}"/>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40" name="直線コネクタ 139">
          <a:extLst>
            <a:ext uri="{FF2B5EF4-FFF2-40B4-BE49-F238E27FC236}">
              <a16:creationId xmlns:a16="http://schemas.microsoft.com/office/drawing/2014/main" id="{D9D1DAF0-5E05-4876-AFC7-B3D662467402}"/>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41" name="債務償還比率平均値テキスト">
          <a:extLst>
            <a:ext uri="{FF2B5EF4-FFF2-40B4-BE49-F238E27FC236}">
              <a16:creationId xmlns:a16="http://schemas.microsoft.com/office/drawing/2014/main" id="{B92E6F09-42FE-483F-9C5F-AAE78056F2F5}"/>
            </a:ext>
          </a:extLst>
        </xdr:cNvPr>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42" name="フローチャート: 判断 141">
          <a:extLst>
            <a:ext uri="{FF2B5EF4-FFF2-40B4-BE49-F238E27FC236}">
              <a16:creationId xmlns:a16="http://schemas.microsoft.com/office/drawing/2014/main" id="{E3392609-B250-4EB4-8A9A-4A5CB8DED072}"/>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43" name="フローチャート: 判断 142">
          <a:extLst>
            <a:ext uri="{FF2B5EF4-FFF2-40B4-BE49-F238E27FC236}">
              <a16:creationId xmlns:a16="http://schemas.microsoft.com/office/drawing/2014/main" id="{53143407-B3CA-4923-8D6D-3DCE98A3E77C}"/>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4" name="フローチャート: 判断 143">
          <a:extLst>
            <a:ext uri="{FF2B5EF4-FFF2-40B4-BE49-F238E27FC236}">
              <a16:creationId xmlns:a16="http://schemas.microsoft.com/office/drawing/2014/main" id="{0123A673-8E87-4877-9ABF-2AB7F6AF88E8}"/>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45" name="フローチャート: 判断 144">
          <a:extLst>
            <a:ext uri="{FF2B5EF4-FFF2-40B4-BE49-F238E27FC236}">
              <a16:creationId xmlns:a16="http://schemas.microsoft.com/office/drawing/2014/main" id="{4F7285C4-6D1C-459C-9EAD-E0A2DCF5BA36}"/>
            </a:ext>
          </a:extLst>
        </xdr:cNvPr>
        <xdr:cNvSpPr/>
      </xdr:nvSpPr>
      <xdr:spPr>
        <a:xfrm>
          <a:off x="12509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46" name="フローチャート: 判断 145">
          <a:extLst>
            <a:ext uri="{FF2B5EF4-FFF2-40B4-BE49-F238E27FC236}">
              <a16:creationId xmlns:a16="http://schemas.microsoft.com/office/drawing/2014/main" id="{58CCA2B5-2BDB-47C9-B7DB-8CB1BA4D92E2}"/>
            </a:ext>
          </a:extLst>
        </xdr:cNvPr>
        <xdr:cNvSpPr/>
      </xdr:nvSpPr>
      <xdr:spPr>
        <a:xfrm>
          <a:off x="11747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EF86DB5-CA13-4AC7-80EB-73516364298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00E8747-1CD8-4494-A3C3-098D02E97B7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2B0EFD7-D3AF-400A-A72F-FCF8F0D5F59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62AAE03-E1E8-4D32-B26C-955B14A1B57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B767B1D-AE35-449F-B934-97233176DA3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79058</xdr:rowOff>
    </xdr:from>
    <xdr:to>
      <xdr:col>76</xdr:col>
      <xdr:colOff>73025</xdr:colOff>
      <xdr:row>28</xdr:row>
      <xdr:rowOff>9208</xdr:rowOff>
    </xdr:to>
    <xdr:sp macro="" textlink="">
      <xdr:nvSpPr>
        <xdr:cNvPr id="152" name="楕円 151">
          <a:extLst>
            <a:ext uri="{FF2B5EF4-FFF2-40B4-BE49-F238E27FC236}">
              <a16:creationId xmlns:a16="http://schemas.microsoft.com/office/drawing/2014/main" id="{FB219CA7-FA5B-460C-836A-2337E8B5EA66}"/>
            </a:ext>
          </a:extLst>
        </xdr:cNvPr>
        <xdr:cNvSpPr/>
      </xdr:nvSpPr>
      <xdr:spPr>
        <a:xfrm>
          <a:off x="14744700" y="547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165435</xdr:rowOff>
    </xdr:from>
    <xdr:ext cx="469744" cy="259045"/>
    <xdr:sp macro="" textlink="">
      <xdr:nvSpPr>
        <xdr:cNvPr id="153" name="債務償還比率該当値テキスト">
          <a:extLst>
            <a:ext uri="{FF2B5EF4-FFF2-40B4-BE49-F238E27FC236}">
              <a16:creationId xmlns:a16="http://schemas.microsoft.com/office/drawing/2014/main" id="{09B7934F-AF2F-49A3-8D43-0152EB35903E}"/>
            </a:ext>
          </a:extLst>
        </xdr:cNvPr>
        <xdr:cNvSpPr txBox="1"/>
      </xdr:nvSpPr>
      <xdr:spPr>
        <a:xfrm>
          <a:off x="14846300" y="539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54589</xdr:rowOff>
    </xdr:from>
    <xdr:to>
      <xdr:col>72</xdr:col>
      <xdr:colOff>123825</xdr:colOff>
      <xdr:row>27</xdr:row>
      <xdr:rowOff>156189</xdr:rowOff>
    </xdr:to>
    <xdr:sp macro="" textlink="">
      <xdr:nvSpPr>
        <xdr:cNvPr id="154" name="楕円 153">
          <a:extLst>
            <a:ext uri="{FF2B5EF4-FFF2-40B4-BE49-F238E27FC236}">
              <a16:creationId xmlns:a16="http://schemas.microsoft.com/office/drawing/2014/main" id="{A66996F2-43C4-4ED8-A735-0B8EAECE9865}"/>
            </a:ext>
          </a:extLst>
        </xdr:cNvPr>
        <xdr:cNvSpPr/>
      </xdr:nvSpPr>
      <xdr:spPr>
        <a:xfrm>
          <a:off x="14033500" y="54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105389</xdr:rowOff>
    </xdr:from>
    <xdr:to>
      <xdr:col>76</xdr:col>
      <xdr:colOff>22225</xdr:colOff>
      <xdr:row>27</xdr:row>
      <xdr:rowOff>129858</xdr:rowOff>
    </xdr:to>
    <xdr:cxnSp macro="">
      <xdr:nvCxnSpPr>
        <xdr:cNvPr id="155" name="直線コネクタ 154">
          <a:extLst>
            <a:ext uri="{FF2B5EF4-FFF2-40B4-BE49-F238E27FC236}">
              <a16:creationId xmlns:a16="http://schemas.microsoft.com/office/drawing/2014/main" id="{9DEBBF86-3903-425E-AB45-91097CBF0730}"/>
            </a:ext>
          </a:extLst>
        </xdr:cNvPr>
        <xdr:cNvCxnSpPr/>
      </xdr:nvCxnSpPr>
      <xdr:spPr>
        <a:xfrm>
          <a:off x="14084300" y="5506064"/>
          <a:ext cx="7112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85354</xdr:rowOff>
    </xdr:from>
    <xdr:to>
      <xdr:col>68</xdr:col>
      <xdr:colOff>123825</xdr:colOff>
      <xdr:row>28</xdr:row>
      <xdr:rowOff>15504</xdr:rowOff>
    </xdr:to>
    <xdr:sp macro="" textlink="">
      <xdr:nvSpPr>
        <xdr:cNvPr id="156" name="楕円 155">
          <a:extLst>
            <a:ext uri="{FF2B5EF4-FFF2-40B4-BE49-F238E27FC236}">
              <a16:creationId xmlns:a16="http://schemas.microsoft.com/office/drawing/2014/main" id="{2ABF9AF9-B2DC-4555-B3C9-061D08D85EF6}"/>
            </a:ext>
          </a:extLst>
        </xdr:cNvPr>
        <xdr:cNvSpPr/>
      </xdr:nvSpPr>
      <xdr:spPr>
        <a:xfrm>
          <a:off x="13271500" y="54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105389</xdr:rowOff>
    </xdr:from>
    <xdr:to>
      <xdr:col>72</xdr:col>
      <xdr:colOff>73025</xdr:colOff>
      <xdr:row>27</xdr:row>
      <xdr:rowOff>136154</xdr:rowOff>
    </xdr:to>
    <xdr:cxnSp macro="">
      <xdr:nvCxnSpPr>
        <xdr:cNvPr id="157" name="直線コネクタ 156">
          <a:extLst>
            <a:ext uri="{FF2B5EF4-FFF2-40B4-BE49-F238E27FC236}">
              <a16:creationId xmlns:a16="http://schemas.microsoft.com/office/drawing/2014/main" id="{824EA466-CCF0-4E7E-ACC4-0FD7993871ED}"/>
            </a:ext>
          </a:extLst>
        </xdr:cNvPr>
        <xdr:cNvCxnSpPr/>
      </xdr:nvCxnSpPr>
      <xdr:spPr>
        <a:xfrm flipV="1">
          <a:off x="13322300" y="5506064"/>
          <a:ext cx="762000" cy="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111823</xdr:rowOff>
    </xdr:from>
    <xdr:to>
      <xdr:col>64</xdr:col>
      <xdr:colOff>123825</xdr:colOff>
      <xdr:row>30</xdr:row>
      <xdr:rowOff>41973</xdr:rowOff>
    </xdr:to>
    <xdr:sp macro="" textlink="">
      <xdr:nvSpPr>
        <xdr:cNvPr id="158" name="楕円 157">
          <a:extLst>
            <a:ext uri="{FF2B5EF4-FFF2-40B4-BE49-F238E27FC236}">
              <a16:creationId xmlns:a16="http://schemas.microsoft.com/office/drawing/2014/main" id="{C8249D57-C81D-47C8-8D49-972EEDFAD4AF}"/>
            </a:ext>
          </a:extLst>
        </xdr:cNvPr>
        <xdr:cNvSpPr/>
      </xdr:nvSpPr>
      <xdr:spPr>
        <a:xfrm>
          <a:off x="12509500" y="585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136154</xdr:rowOff>
    </xdr:from>
    <xdr:to>
      <xdr:col>68</xdr:col>
      <xdr:colOff>73025</xdr:colOff>
      <xdr:row>29</xdr:row>
      <xdr:rowOff>162623</xdr:rowOff>
    </xdr:to>
    <xdr:cxnSp macro="">
      <xdr:nvCxnSpPr>
        <xdr:cNvPr id="159" name="直線コネクタ 158">
          <a:extLst>
            <a:ext uri="{FF2B5EF4-FFF2-40B4-BE49-F238E27FC236}">
              <a16:creationId xmlns:a16="http://schemas.microsoft.com/office/drawing/2014/main" id="{90564308-49DA-424B-A448-A364C9D00D68}"/>
            </a:ext>
          </a:extLst>
        </xdr:cNvPr>
        <xdr:cNvCxnSpPr/>
      </xdr:nvCxnSpPr>
      <xdr:spPr>
        <a:xfrm flipV="1">
          <a:off x="12560300" y="5536829"/>
          <a:ext cx="762000" cy="36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105527</xdr:rowOff>
    </xdr:from>
    <xdr:to>
      <xdr:col>60</xdr:col>
      <xdr:colOff>123825</xdr:colOff>
      <xdr:row>30</xdr:row>
      <xdr:rowOff>35677</xdr:rowOff>
    </xdr:to>
    <xdr:sp macro="" textlink="">
      <xdr:nvSpPr>
        <xdr:cNvPr id="160" name="楕円 159">
          <a:extLst>
            <a:ext uri="{FF2B5EF4-FFF2-40B4-BE49-F238E27FC236}">
              <a16:creationId xmlns:a16="http://schemas.microsoft.com/office/drawing/2014/main" id="{AC061B31-A480-401E-94D3-FB755A6E796D}"/>
            </a:ext>
          </a:extLst>
        </xdr:cNvPr>
        <xdr:cNvSpPr/>
      </xdr:nvSpPr>
      <xdr:spPr>
        <a:xfrm>
          <a:off x="11747500" y="58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156327</xdr:rowOff>
    </xdr:from>
    <xdr:to>
      <xdr:col>64</xdr:col>
      <xdr:colOff>73025</xdr:colOff>
      <xdr:row>29</xdr:row>
      <xdr:rowOff>162623</xdr:rowOff>
    </xdr:to>
    <xdr:cxnSp macro="">
      <xdr:nvCxnSpPr>
        <xdr:cNvPr id="161" name="直線コネクタ 160">
          <a:extLst>
            <a:ext uri="{FF2B5EF4-FFF2-40B4-BE49-F238E27FC236}">
              <a16:creationId xmlns:a16="http://schemas.microsoft.com/office/drawing/2014/main" id="{3CB5E41D-439C-440E-8DD2-65456E0CDCE6}"/>
            </a:ext>
          </a:extLst>
        </xdr:cNvPr>
        <xdr:cNvCxnSpPr/>
      </xdr:nvCxnSpPr>
      <xdr:spPr>
        <a:xfrm>
          <a:off x="11798300" y="5899902"/>
          <a:ext cx="762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62" name="n_1aveValue債務償還比率">
          <a:extLst>
            <a:ext uri="{FF2B5EF4-FFF2-40B4-BE49-F238E27FC236}">
              <a16:creationId xmlns:a16="http://schemas.microsoft.com/office/drawing/2014/main" id="{8FAC4FE0-3222-4F3B-B5A9-0F69E2CF86F1}"/>
            </a:ext>
          </a:extLst>
        </xdr:cNvPr>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63" name="n_2aveValue債務償還比率">
          <a:extLst>
            <a:ext uri="{FF2B5EF4-FFF2-40B4-BE49-F238E27FC236}">
              <a16:creationId xmlns:a16="http://schemas.microsoft.com/office/drawing/2014/main" id="{CF5DD1E6-7A76-4805-80A0-64155C3BAF0E}"/>
            </a:ext>
          </a:extLst>
        </xdr:cNvPr>
        <xdr:cNvSpPr txBox="1"/>
      </xdr:nvSpPr>
      <xdr:spPr>
        <a:xfrm>
          <a:off x="13087427"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123599</xdr:rowOff>
    </xdr:from>
    <xdr:ext cx="469744" cy="259045"/>
    <xdr:sp macro="" textlink="">
      <xdr:nvSpPr>
        <xdr:cNvPr id="164" name="n_3aveValue債務償還比率">
          <a:extLst>
            <a:ext uri="{FF2B5EF4-FFF2-40B4-BE49-F238E27FC236}">
              <a16:creationId xmlns:a16="http://schemas.microsoft.com/office/drawing/2014/main" id="{EF398F6E-5F1B-4AFA-A4FC-3A0C0BE13B92}"/>
            </a:ext>
          </a:extLst>
        </xdr:cNvPr>
        <xdr:cNvSpPr txBox="1"/>
      </xdr:nvSpPr>
      <xdr:spPr>
        <a:xfrm>
          <a:off x="12325427" y="60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1086</xdr:rowOff>
    </xdr:from>
    <xdr:ext cx="469744" cy="259045"/>
    <xdr:sp macro="" textlink="">
      <xdr:nvSpPr>
        <xdr:cNvPr id="165" name="n_4aveValue債務償還比率">
          <a:extLst>
            <a:ext uri="{FF2B5EF4-FFF2-40B4-BE49-F238E27FC236}">
              <a16:creationId xmlns:a16="http://schemas.microsoft.com/office/drawing/2014/main" id="{7990B4E5-D446-473E-AE9D-6ACE3F0F9FBA}"/>
            </a:ext>
          </a:extLst>
        </xdr:cNvPr>
        <xdr:cNvSpPr txBox="1"/>
      </xdr:nvSpPr>
      <xdr:spPr>
        <a:xfrm>
          <a:off x="11563427" y="608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1266</xdr:rowOff>
    </xdr:from>
    <xdr:ext cx="469744" cy="259045"/>
    <xdr:sp macro="" textlink="">
      <xdr:nvSpPr>
        <xdr:cNvPr id="166" name="n_1mainValue債務償還比率">
          <a:extLst>
            <a:ext uri="{FF2B5EF4-FFF2-40B4-BE49-F238E27FC236}">
              <a16:creationId xmlns:a16="http://schemas.microsoft.com/office/drawing/2014/main" id="{BE5B78D2-5C5F-4143-8CF8-1621B288393A}"/>
            </a:ext>
          </a:extLst>
        </xdr:cNvPr>
        <xdr:cNvSpPr txBox="1"/>
      </xdr:nvSpPr>
      <xdr:spPr>
        <a:xfrm>
          <a:off x="13836727" y="523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32031</xdr:rowOff>
    </xdr:from>
    <xdr:ext cx="469744" cy="259045"/>
    <xdr:sp macro="" textlink="">
      <xdr:nvSpPr>
        <xdr:cNvPr id="167" name="n_2mainValue債務償還比率">
          <a:extLst>
            <a:ext uri="{FF2B5EF4-FFF2-40B4-BE49-F238E27FC236}">
              <a16:creationId xmlns:a16="http://schemas.microsoft.com/office/drawing/2014/main" id="{B2A73A83-06FD-4202-9BD4-5CB63154CC76}"/>
            </a:ext>
          </a:extLst>
        </xdr:cNvPr>
        <xdr:cNvSpPr txBox="1"/>
      </xdr:nvSpPr>
      <xdr:spPr>
        <a:xfrm>
          <a:off x="13087427" y="526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58500</xdr:rowOff>
    </xdr:from>
    <xdr:ext cx="469744" cy="259045"/>
    <xdr:sp macro="" textlink="">
      <xdr:nvSpPr>
        <xdr:cNvPr id="168" name="n_3mainValue債務償還比率">
          <a:extLst>
            <a:ext uri="{FF2B5EF4-FFF2-40B4-BE49-F238E27FC236}">
              <a16:creationId xmlns:a16="http://schemas.microsoft.com/office/drawing/2014/main" id="{C1D4FE82-2B12-42B4-8961-47949722F54F}"/>
            </a:ext>
          </a:extLst>
        </xdr:cNvPr>
        <xdr:cNvSpPr txBox="1"/>
      </xdr:nvSpPr>
      <xdr:spPr>
        <a:xfrm>
          <a:off x="12325427" y="563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52204</xdr:rowOff>
    </xdr:from>
    <xdr:ext cx="469744" cy="259045"/>
    <xdr:sp macro="" textlink="">
      <xdr:nvSpPr>
        <xdr:cNvPr id="169" name="n_4mainValue債務償還比率">
          <a:extLst>
            <a:ext uri="{FF2B5EF4-FFF2-40B4-BE49-F238E27FC236}">
              <a16:creationId xmlns:a16="http://schemas.microsoft.com/office/drawing/2014/main" id="{3810E33B-AF36-4BED-9564-DBCA37CED51A}"/>
            </a:ext>
          </a:extLst>
        </xdr:cNvPr>
        <xdr:cNvSpPr txBox="1"/>
      </xdr:nvSpPr>
      <xdr:spPr>
        <a:xfrm>
          <a:off x="11563427" y="562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A8974BAD-F46D-4A80-B092-1B5819DC76C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723BC3F5-9DFF-48BF-B8DA-B8512CB8029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5678D607-574C-49DA-AC78-27969A5B306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1C60C599-45BE-45FC-A704-AF12832D88B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752DC8E0-9811-4313-9BC1-BABC3ADE54C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2296DB86-28E0-4A62-A109-99590721BC0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F2B46D-4482-4A1A-9EA8-4AB9E1C9E2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37E418-C4E4-4474-9593-8797FA07DD0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06E67E-2C24-4AF8-B1C2-0EF7071E15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AA41581-9EF2-4D11-A523-784CB9A65F2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7C6978-7E28-495D-96FC-92E20FEC2C6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7E9311-39E4-4FEB-9B17-DB5D78D1FE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A5A83D-B8A6-48CC-B328-B64BE210C90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7633BE-1015-4029-9843-A2032977E2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C6A4C2-EC0B-4AB8-A44A-4E92C12427E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29F6FA-8CED-4CD4-83C9-90443F5DDB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4F28C0F-56F0-439D-B304-4F803A5812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C0F7DC-0386-49FE-9D0F-300D550DCA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35716F-19F8-487F-B3FF-6C0330D37C8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CEE72D-75FD-4267-AF7D-79867C418C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8ACE89-69D8-4031-915D-4C9E6C98FCF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0CE7DEE-9FF5-452B-A8B4-769C9E341D7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524BE8-E54C-47B1-A655-30E5A3F4454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7ED5BD-30C4-4391-9283-0EF88D077E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7933EC-E48C-44AB-96FB-E33AEC731D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24ABAA-2867-4E7B-80EE-53B39DD4435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6E83C67-D135-4B1C-AB5C-23C02709DD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5ED3E9D-FE69-43F9-B291-CF5E429E55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ED8B9F-B418-4AFA-9210-1F5E155530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801E0B-4DCF-4906-9458-D8F3304F8B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989CAA-1069-4365-9B3F-408E308C522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DE7B32-1B75-4033-9429-1A9E3597BD0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CC64B9-5C6A-41A2-8571-D35639330A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FC130E-129A-4799-AD61-D1D496096E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9D13C5-4954-4E97-8B06-79C6EDDF2F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5B4A38-61E9-49B8-9783-CD6BA367613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041078-CB81-4CC3-AF54-D8718339809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823A74E-E892-4299-B729-E7178F8217E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CA430E-46D9-4C94-8B98-5E1B6BD7CB2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3BED946-E86B-4D72-B298-5EE20E41B81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300E0F-6804-4142-AFAC-DA85AAFA4F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CB056A0-F373-4902-A394-F782A5886B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32F5EDF-48A7-44C4-BE0C-1BC5F1AF45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CA4C0D-D957-4401-9F58-1896B688CD6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261DFF-EEC3-464F-9ABB-C6AC7FE4CE5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B4D79F-2F2B-4D40-8EDE-3D01DE602BA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2100E4-163F-4B06-AA2B-E3066BCAF6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36B7C813-A072-42D4-BAD5-7B85793DE5B6}"/>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69A0DE8-6328-4E08-809D-D1DD2BE6B8F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597F831D-D824-4263-97EB-3D48E07DB2D2}"/>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29E9A3C-F2B1-4F68-AA4E-44F9EEA2691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7ED6989-D03E-43FB-BE9E-F3BC559A03C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2DF4EDF-2031-4441-9BB5-6D9D9A131DF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13EDE76-EA31-4957-87D8-B0140AAB433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73A031-B78D-4FCA-8856-1636489FE2A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FC6D02E-47F1-4654-8C67-DBD3C331825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5C6989D-AA9F-43D0-B8F0-0260FD925BF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28DEB25-E3FB-4266-93B9-E9A956CCC0A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772958F-3411-4D1C-8FD2-E294455CAB5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63D02F0A-D06F-46F2-B419-7AF69FE3E62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5ECB632-323D-4F56-B346-13B88DC06BC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FFF8C9E4-A2EB-41E5-8ADE-16AAE315DB83}"/>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E27CFA34-89E7-4352-86EA-F4D5CCCC7929}"/>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012540E8-4A28-4F4A-B5CA-815DBDD722E7}"/>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B05F86D9-E5DE-415D-80AC-40CDA9105434}"/>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82530CFD-15C5-4A01-B5AA-D6614B6FE567}"/>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2" name="【道路】&#10;有形固定資産減価償却率平均値テキスト">
          <a:extLst>
            <a:ext uri="{FF2B5EF4-FFF2-40B4-BE49-F238E27FC236}">
              <a16:creationId xmlns:a16="http://schemas.microsoft.com/office/drawing/2014/main" id="{A44BFBE3-1215-4BF9-BE06-0D50346403D1}"/>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381656D3-84D3-4AEC-AC92-80E5048161F4}"/>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28EAF7C3-42FD-41D1-9BC6-4C9A76AE6EF3}"/>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F34880EF-97CF-4DE6-9A88-983409D81A2E}"/>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9B69C89A-9F6E-4742-8517-E7FF506B2348}"/>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706B3869-EC90-4F41-92EA-B9FD5C748DA7}"/>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917EDF7-20C8-492F-ACC7-720EE4A6721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9CF91D-8C76-40A0-841D-25C593D9FE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EC4122-3A0A-4D4A-AE77-F95C578225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49B4998-5119-4DBA-99C4-C37A42D956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350A68B-95B0-4FA4-8EA1-EC1210D8A3B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97790</xdr:rowOff>
    </xdr:from>
    <xdr:to>
      <xdr:col>24</xdr:col>
      <xdr:colOff>114300</xdr:colOff>
      <xdr:row>41</xdr:row>
      <xdr:rowOff>27940</xdr:rowOff>
    </xdr:to>
    <xdr:sp macro="" textlink="">
      <xdr:nvSpPr>
        <xdr:cNvPr id="73" name="楕円 72">
          <a:extLst>
            <a:ext uri="{FF2B5EF4-FFF2-40B4-BE49-F238E27FC236}">
              <a16:creationId xmlns:a16="http://schemas.microsoft.com/office/drawing/2014/main" id="{40BCCD5B-0A5E-429D-AD57-FBFA1ABBC759}"/>
            </a:ext>
          </a:extLst>
        </xdr:cNvPr>
        <xdr:cNvSpPr/>
      </xdr:nvSpPr>
      <xdr:spPr>
        <a:xfrm>
          <a:off x="4584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12717</xdr:rowOff>
    </xdr:from>
    <xdr:ext cx="405111" cy="259045"/>
    <xdr:sp macro="" textlink="">
      <xdr:nvSpPr>
        <xdr:cNvPr id="74" name="【道路】&#10;有形固定資産減価償却率該当値テキスト">
          <a:extLst>
            <a:ext uri="{FF2B5EF4-FFF2-40B4-BE49-F238E27FC236}">
              <a16:creationId xmlns:a16="http://schemas.microsoft.com/office/drawing/2014/main" id="{6C2620F0-DBF8-465F-9A39-394A98728C34}"/>
            </a:ext>
          </a:extLst>
        </xdr:cNvPr>
        <xdr:cNvSpPr txBox="1"/>
      </xdr:nvSpPr>
      <xdr:spPr>
        <a:xfrm>
          <a:off x="4673600" y="687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52070</xdr:rowOff>
    </xdr:from>
    <xdr:to>
      <xdr:col>20</xdr:col>
      <xdr:colOff>38100</xdr:colOff>
      <xdr:row>40</xdr:row>
      <xdr:rowOff>153670</xdr:rowOff>
    </xdr:to>
    <xdr:sp macro="" textlink="">
      <xdr:nvSpPr>
        <xdr:cNvPr id="75" name="楕円 74">
          <a:extLst>
            <a:ext uri="{FF2B5EF4-FFF2-40B4-BE49-F238E27FC236}">
              <a16:creationId xmlns:a16="http://schemas.microsoft.com/office/drawing/2014/main" id="{7E6CB385-8411-4A37-8841-BC90B786C14D}"/>
            </a:ext>
          </a:extLst>
        </xdr:cNvPr>
        <xdr:cNvSpPr/>
      </xdr:nvSpPr>
      <xdr:spPr>
        <a:xfrm>
          <a:off x="3746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102870</xdr:rowOff>
    </xdr:from>
    <xdr:to>
      <xdr:col>24</xdr:col>
      <xdr:colOff>63500</xdr:colOff>
      <xdr:row>40</xdr:row>
      <xdr:rowOff>148590</xdr:rowOff>
    </xdr:to>
    <xdr:cxnSp macro="">
      <xdr:nvCxnSpPr>
        <xdr:cNvPr id="76" name="直線コネクタ 75">
          <a:extLst>
            <a:ext uri="{FF2B5EF4-FFF2-40B4-BE49-F238E27FC236}">
              <a16:creationId xmlns:a16="http://schemas.microsoft.com/office/drawing/2014/main" id="{07D4F09F-86BD-46C7-9502-526D3E6499A8}"/>
            </a:ext>
          </a:extLst>
        </xdr:cNvPr>
        <xdr:cNvCxnSpPr/>
      </xdr:nvCxnSpPr>
      <xdr:spPr>
        <a:xfrm>
          <a:off x="3797300" y="69608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158750</xdr:rowOff>
    </xdr:from>
    <xdr:to>
      <xdr:col>15</xdr:col>
      <xdr:colOff>101600</xdr:colOff>
      <xdr:row>40</xdr:row>
      <xdr:rowOff>88900</xdr:rowOff>
    </xdr:to>
    <xdr:sp macro="" textlink="">
      <xdr:nvSpPr>
        <xdr:cNvPr id="77" name="楕円 76">
          <a:extLst>
            <a:ext uri="{FF2B5EF4-FFF2-40B4-BE49-F238E27FC236}">
              <a16:creationId xmlns:a16="http://schemas.microsoft.com/office/drawing/2014/main" id="{0737021F-1F92-464E-9493-F7F1CDCFCA0C}"/>
            </a:ext>
          </a:extLst>
        </xdr:cNvPr>
        <xdr:cNvSpPr/>
      </xdr:nvSpPr>
      <xdr:spPr>
        <a:xfrm>
          <a:off x="2857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38100</xdr:rowOff>
    </xdr:from>
    <xdr:to>
      <xdr:col>19</xdr:col>
      <xdr:colOff>177800</xdr:colOff>
      <xdr:row>40</xdr:row>
      <xdr:rowOff>102870</xdr:rowOff>
    </xdr:to>
    <xdr:cxnSp macro="">
      <xdr:nvCxnSpPr>
        <xdr:cNvPr id="78" name="直線コネクタ 77">
          <a:extLst>
            <a:ext uri="{FF2B5EF4-FFF2-40B4-BE49-F238E27FC236}">
              <a16:creationId xmlns:a16="http://schemas.microsoft.com/office/drawing/2014/main" id="{F5AA7E6A-23D8-4E3F-96C6-CDD1BF8ACBCA}"/>
            </a:ext>
          </a:extLst>
        </xdr:cNvPr>
        <xdr:cNvCxnSpPr/>
      </xdr:nvCxnSpPr>
      <xdr:spPr>
        <a:xfrm>
          <a:off x="2908300" y="68961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93980</xdr:rowOff>
    </xdr:from>
    <xdr:to>
      <xdr:col>10</xdr:col>
      <xdr:colOff>165100</xdr:colOff>
      <xdr:row>40</xdr:row>
      <xdr:rowOff>24130</xdr:rowOff>
    </xdr:to>
    <xdr:sp macro="" textlink="">
      <xdr:nvSpPr>
        <xdr:cNvPr id="79" name="楕円 78">
          <a:extLst>
            <a:ext uri="{FF2B5EF4-FFF2-40B4-BE49-F238E27FC236}">
              <a16:creationId xmlns:a16="http://schemas.microsoft.com/office/drawing/2014/main" id="{E2DCD7F6-EB54-4AD4-8129-6152732A517E}"/>
            </a:ext>
          </a:extLst>
        </xdr:cNvPr>
        <xdr:cNvSpPr/>
      </xdr:nvSpPr>
      <xdr:spPr>
        <a:xfrm>
          <a:off x="196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144780</xdr:rowOff>
    </xdr:from>
    <xdr:to>
      <xdr:col>15</xdr:col>
      <xdr:colOff>50800</xdr:colOff>
      <xdr:row>40</xdr:row>
      <xdr:rowOff>38100</xdr:rowOff>
    </xdr:to>
    <xdr:cxnSp macro="">
      <xdr:nvCxnSpPr>
        <xdr:cNvPr id="80" name="直線コネクタ 79">
          <a:extLst>
            <a:ext uri="{FF2B5EF4-FFF2-40B4-BE49-F238E27FC236}">
              <a16:creationId xmlns:a16="http://schemas.microsoft.com/office/drawing/2014/main" id="{49CEFB5A-D3D4-48A1-A507-742865AA0D3B}"/>
            </a:ext>
          </a:extLst>
        </xdr:cNvPr>
        <xdr:cNvCxnSpPr/>
      </xdr:nvCxnSpPr>
      <xdr:spPr>
        <a:xfrm>
          <a:off x="2019300" y="68313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29210</xdr:rowOff>
    </xdr:from>
    <xdr:to>
      <xdr:col>6</xdr:col>
      <xdr:colOff>38100</xdr:colOff>
      <xdr:row>39</xdr:row>
      <xdr:rowOff>130810</xdr:rowOff>
    </xdr:to>
    <xdr:sp macro="" textlink="">
      <xdr:nvSpPr>
        <xdr:cNvPr id="81" name="楕円 80">
          <a:extLst>
            <a:ext uri="{FF2B5EF4-FFF2-40B4-BE49-F238E27FC236}">
              <a16:creationId xmlns:a16="http://schemas.microsoft.com/office/drawing/2014/main" id="{2745876A-DAD0-480E-8BA1-FBE2FC1D812C}"/>
            </a:ext>
          </a:extLst>
        </xdr:cNvPr>
        <xdr:cNvSpPr/>
      </xdr:nvSpPr>
      <xdr:spPr>
        <a:xfrm>
          <a:off x="107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80010</xdr:rowOff>
    </xdr:from>
    <xdr:to>
      <xdr:col>10</xdr:col>
      <xdr:colOff>114300</xdr:colOff>
      <xdr:row>39</xdr:row>
      <xdr:rowOff>144780</xdr:rowOff>
    </xdr:to>
    <xdr:cxnSp macro="">
      <xdr:nvCxnSpPr>
        <xdr:cNvPr id="82" name="直線コネクタ 81">
          <a:extLst>
            <a:ext uri="{FF2B5EF4-FFF2-40B4-BE49-F238E27FC236}">
              <a16:creationId xmlns:a16="http://schemas.microsoft.com/office/drawing/2014/main" id="{466521F7-7EF4-41C4-91FC-34BFDC7826FD}"/>
            </a:ext>
          </a:extLst>
        </xdr:cNvPr>
        <xdr:cNvCxnSpPr/>
      </xdr:nvCxnSpPr>
      <xdr:spPr>
        <a:xfrm>
          <a:off x="1130300" y="67665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3" name="n_1aveValue【道路】&#10;有形固定資産減価償却率">
          <a:extLst>
            <a:ext uri="{FF2B5EF4-FFF2-40B4-BE49-F238E27FC236}">
              <a16:creationId xmlns:a16="http://schemas.microsoft.com/office/drawing/2014/main" id="{F19553F3-4CD3-49C2-B9C6-65533855EAB0}"/>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5A8E7A4B-F225-4E30-9309-78471FC661C4}"/>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2ADD5FFE-B879-439E-BE75-E95C00B41885}"/>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7361173E-1422-41EE-A924-6114A8E000AF}"/>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144797</xdr:rowOff>
    </xdr:from>
    <xdr:ext cx="405111" cy="259045"/>
    <xdr:sp macro="" textlink="">
      <xdr:nvSpPr>
        <xdr:cNvPr id="87" name="n_1mainValue【道路】&#10;有形固定資産減価償却率">
          <a:extLst>
            <a:ext uri="{FF2B5EF4-FFF2-40B4-BE49-F238E27FC236}">
              <a16:creationId xmlns:a16="http://schemas.microsoft.com/office/drawing/2014/main" id="{95D84391-F849-4F17-9AD0-7D575742384F}"/>
            </a:ext>
          </a:extLst>
        </xdr:cNvPr>
        <xdr:cNvSpPr txBox="1"/>
      </xdr:nvSpPr>
      <xdr:spPr>
        <a:xfrm>
          <a:off x="35820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80027</xdr:rowOff>
    </xdr:from>
    <xdr:ext cx="405111" cy="259045"/>
    <xdr:sp macro="" textlink="">
      <xdr:nvSpPr>
        <xdr:cNvPr id="88" name="n_2mainValue【道路】&#10;有形固定資産減価償却率">
          <a:extLst>
            <a:ext uri="{FF2B5EF4-FFF2-40B4-BE49-F238E27FC236}">
              <a16:creationId xmlns:a16="http://schemas.microsoft.com/office/drawing/2014/main" id="{D942BE80-93E0-4575-90B1-BF154D72438D}"/>
            </a:ext>
          </a:extLst>
        </xdr:cNvPr>
        <xdr:cNvSpPr txBox="1"/>
      </xdr:nvSpPr>
      <xdr:spPr>
        <a:xfrm>
          <a:off x="2705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15257</xdr:rowOff>
    </xdr:from>
    <xdr:ext cx="405111" cy="259045"/>
    <xdr:sp macro="" textlink="">
      <xdr:nvSpPr>
        <xdr:cNvPr id="89" name="n_3mainValue【道路】&#10;有形固定資産減価償却率">
          <a:extLst>
            <a:ext uri="{FF2B5EF4-FFF2-40B4-BE49-F238E27FC236}">
              <a16:creationId xmlns:a16="http://schemas.microsoft.com/office/drawing/2014/main" id="{6152067E-31AC-4DCA-83B4-70215E58882E}"/>
            </a:ext>
          </a:extLst>
        </xdr:cNvPr>
        <xdr:cNvSpPr txBox="1"/>
      </xdr:nvSpPr>
      <xdr:spPr>
        <a:xfrm>
          <a:off x="1816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121937</xdr:rowOff>
    </xdr:from>
    <xdr:ext cx="405111" cy="259045"/>
    <xdr:sp macro="" textlink="">
      <xdr:nvSpPr>
        <xdr:cNvPr id="90" name="n_4mainValue【道路】&#10;有形固定資産減価償却率">
          <a:extLst>
            <a:ext uri="{FF2B5EF4-FFF2-40B4-BE49-F238E27FC236}">
              <a16:creationId xmlns:a16="http://schemas.microsoft.com/office/drawing/2014/main" id="{BB9EA853-A1B0-4C93-A6A1-E8E1AE899AAD}"/>
            </a:ext>
          </a:extLst>
        </xdr:cNvPr>
        <xdr:cNvSpPr txBox="1"/>
      </xdr:nvSpPr>
      <xdr:spPr>
        <a:xfrm>
          <a:off x="927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759BCEF-F8A0-4CF1-87A6-B883C687A7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5FE41AC-3E53-42CB-8D69-09DAC6A41AD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BF0A4C9-22F8-4B96-A07E-87D6FA8BCC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374935F-B81C-405D-BB42-34DBF77D09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CA60760-2163-4B60-A9F2-C4EC2996605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622FCDF-3AA8-4444-957C-9AA6BAAD833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65C8612-CD53-4105-BC9D-5DDF69B707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7EB3BBA-BC08-4AEF-8DE2-9DEBD28C5C6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250292C-8D61-48EB-B910-653DF1C773E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2B4C3EE-65A6-4C0B-9122-3E17D673626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296115E-65AD-487E-8505-B9275F720B9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4B16931-E62A-4DA0-862F-EC9BA1D5E3D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B531C65-967A-49F6-8FBA-C89402F0721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91D297B-BA65-4562-9D7D-04E87BC5BEC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E5DF318-BF27-4468-BE04-DB48FB786CA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81CFEDB-AB52-46CE-AF17-3787C8933C9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4F7572A-0A50-49F4-82C2-0AB8C841DAC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F487F04-0F55-4592-84F0-15581A805F6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BF497F6-FED3-4225-B966-B19EA011D60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B2142BC-62F4-4EC6-88E5-653882F653A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26C6D10-A36A-4672-B4DA-5CBB08BAAA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A9ADF64-B589-4E95-89A5-1455AF8F633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471F520-5D37-40B7-8D03-F20B866CE91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127F4548-9876-48F4-9328-BF2BE71C3D62}"/>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E8473ADC-908D-4164-B164-06CF263CB8A4}"/>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BACED8F0-E0F0-4599-A66A-4D24AA8A31C2}"/>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E56A843B-CF6D-4840-8F55-F8C203F4C95B}"/>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D8EFC6C8-10CD-4167-B099-C267B59CF1A0}"/>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169695</xdr:rowOff>
    </xdr:from>
    <xdr:ext cx="534377" cy="259045"/>
    <xdr:sp macro="" textlink="">
      <xdr:nvSpPr>
        <xdr:cNvPr id="119" name="【道路】&#10;一人当たり延長平均値テキスト">
          <a:extLst>
            <a:ext uri="{FF2B5EF4-FFF2-40B4-BE49-F238E27FC236}">
              <a16:creationId xmlns:a16="http://schemas.microsoft.com/office/drawing/2014/main" id="{49A3869B-538A-4927-8605-BA76935FB7B5}"/>
            </a:ext>
          </a:extLst>
        </xdr:cNvPr>
        <xdr:cNvSpPr txBox="1"/>
      </xdr:nvSpPr>
      <xdr:spPr>
        <a:xfrm>
          <a:off x="10515600" y="651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539853DD-B2DE-481D-AEDB-0F3F4E6AAECC}"/>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834FF758-CBB7-4CBA-8421-2F4B57B658BF}"/>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7B2F4987-01CE-4C22-A319-3FDDFCBED78A}"/>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2B362DB7-FAE4-4344-8FB7-12698C10C0A8}"/>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0077297B-D7B3-4B99-82CF-C07A6CF66267}"/>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0909C8A-7911-4C17-8ACE-624B69AD1F1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8533B7D-0C26-48A4-8F65-B329BE7EE8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5E49BB2-DAEE-497D-A3F6-F14149B4E8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33C0048-6562-4794-B4F3-45B7BAE79BB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6A34E3C-7FEC-4649-B215-A7C6CE40184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78759</xdr:rowOff>
    </xdr:from>
    <xdr:to>
      <xdr:col>55</xdr:col>
      <xdr:colOff>50800</xdr:colOff>
      <xdr:row>35</xdr:row>
      <xdr:rowOff>8909</xdr:rowOff>
    </xdr:to>
    <xdr:sp macro="" textlink="">
      <xdr:nvSpPr>
        <xdr:cNvPr id="130" name="楕円 129">
          <a:extLst>
            <a:ext uri="{FF2B5EF4-FFF2-40B4-BE49-F238E27FC236}">
              <a16:creationId xmlns:a16="http://schemas.microsoft.com/office/drawing/2014/main" id="{545BC213-3420-4C42-9832-C2196F35E420}"/>
            </a:ext>
          </a:extLst>
        </xdr:cNvPr>
        <xdr:cNvSpPr/>
      </xdr:nvSpPr>
      <xdr:spPr>
        <a:xfrm>
          <a:off x="10426700" y="590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31786</xdr:rowOff>
    </xdr:from>
    <xdr:ext cx="534377" cy="259045"/>
    <xdr:sp macro="" textlink="">
      <xdr:nvSpPr>
        <xdr:cNvPr id="131" name="【道路】&#10;一人当たり延長該当値テキスト">
          <a:extLst>
            <a:ext uri="{FF2B5EF4-FFF2-40B4-BE49-F238E27FC236}">
              <a16:creationId xmlns:a16="http://schemas.microsoft.com/office/drawing/2014/main" id="{88E35D13-ACB0-4201-AD60-DF972C459541}"/>
            </a:ext>
          </a:extLst>
        </xdr:cNvPr>
        <xdr:cNvSpPr txBox="1"/>
      </xdr:nvSpPr>
      <xdr:spPr>
        <a:xfrm>
          <a:off x="10515600" y="58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99447</xdr:rowOff>
    </xdr:from>
    <xdr:to>
      <xdr:col>50</xdr:col>
      <xdr:colOff>165100</xdr:colOff>
      <xdr:row>35</xdr:row>
      <xdr:rowOff>29597</xdr:rowOff>
    </xdr:to>
    <xdr:sp macro="" textlink="">
      <xdr:nvSpPr>
        <xdr:cNvPr id="132" name="楕円 131">
          <a:extLst>
            <a:ext uri="{FF2B5EF4-FFF2-40B4-BE49-F238E27FC236}">
              <a16:creationId xmlns:a16="http://schemas.microsoft.com/office/drawing/2014/main" id="{17FDC6D9-FB4E-4E48-A719-26AE8A613185}"/>
            </a:ext>
          </a:extLst>
        </xdr:cNvPr>
        <xdr:cNvSpPr/>
      </xdr:nvSpPr>
      <xdr:spPr>
        <a:xfrm>
          <a:off x="9588500" y="59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129559</xdr:rowOff>
    </xdr:from>
    <xdr:to>
      <xdr:col>55</xdr:col>
      <xdr:colOff>0</xdr:colOff>
      <xdr:row>34</xdr:row>
      <xdr:rowOff>150247</xdr:rowOff>
    </xdr:to>
    <xdr:cxnSp macro="">
      <xdr:nvCxnSpPr>
        <xdr:cNvPr id="133" name="直線コネクタ 132">
          <a:extLst>
            <a:ext uri="{FF2B5EF4-FFF2-40B4-BE49-F238E27FC236}">
              <a16:creationId xmlns:a16="http://schemas.microsoft.com/office/drawing/2014/main" id="{9BCF84B0-A011-487C-BA0C-CFA6D9F46DBD}"/>
            </a:ext>
          </a:extLst>
        </xdr:cNvPr>
        <xdr:cNvCxnSpPr/>
      </xdr:nvCxnSpPr>
      <xdr:spPr>
        <a:xfrm flipV="1">
          <a:off x="9639300" y="5958859"/>
          <a:ext cx="8382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116726</xdr:rowOff>
    </xdr:from>
    <xdr:to>
      <xdr:col>46</xdr:col>
      <xdr:colOff>38100</xdr:colOff>
      <xdr:row>35</xdr:row>
      <xdr:rowOff>46876</xdr:rowOff>
    </xdr:to>
    <xdr:sp macro="" textlink="">
      <xdr:nvSpPr>
        <xdr:cNvPr id="134" name="楕円 133">
          <a:extLst>
            <a:ext uri="{FF2B5EF4-FFF2-40B4-BE49-F238E27FC236}">
              <a16:creationId xmlns:a16="http://schemas.microsoft.com/office/drawing/2014/main" id="{38806A24-0A8E-4F44-998B-F3171A28E7B5}"/>
            </a:ext>
          </a:extLst>
        </xdr:cNvPr>
        <xdr:cNvSpPr/>
      </xdr:nvSpPr>
      <xdr:spPr>
        <a:xfrm>
          <a:off x="8699500" y="59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150247</xdr:rowOff>
    </xdr:from>
    <xdr:to>
      <xdr:col>50</xdr:col>
      <xdr:colOff>114300</xdr:colOff>
      <xdr:row>34</xdr:row>
      <xdr:rowOff>167526</xdr:rowOff>
    </xdr:to>
    <xdr:cxnSp macro="">
      <xdr:nvCxnSpPr>
        <xdr:cNvPr id="135" name="直線コネクタ 134">
          <a:extLst>
            <a:ext uri="{FF2B5EF4-FFF2-40B4-BE49-F238E27FC236}">
              <a16:creationId xmlns:a16="http://schemas.microsoft.com/office/drawing/2014/main" id="{E3146989-6440-4331-A557-3626A18F304C}"/>
            </a:ext>
          </a:extLst>
        </xdr:cNvPr>
        <xdr:cNvCxnSpPr/>
      </xdr:nvCxnSpPr>
      <xdr:spPr>
        <a:xfrm flipV="1">
          <a:off x="8750300" y="5979547"/>
          <a:ext cx="889000" cy="1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145072</xdr:rowOff>
    </xdr:from>
    <xdr:to>
      <xdr:col>41</xdr:col>
      <xdr:colOff>101600</xdr:colOff>
      <xdr:row>35</xdr:row>
      <xdr:rowOff>75222</xdr:rowOff>
    </xdr:to>
    <xdr:sp macro="" textlink="">
      <xdr:nvSpPr>
        <xdr:cNvPr id="136" name="楕円 135">
          <a:extLst>
            <a:ext uri="{FF2B5EF4-FFF2-40B4-BE49-F238E27FC236}">
              <a16:creationId xmlns:a16="http://schemas.microsoft.com/office/drawing/2014/main" id="{94164A0F-CC7C-4255-9124-502FC292354A}"/>
            </a:ext>
          </a:extLst>
        </xdr:cNvPr>
        <xdr:cNvSpPr/>
      </xdr:nvSpPr>
      <xdr:spPr>
        <a:xfrm>
          <a:off x="7810500" y="597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167526</xdr:rowOff>
    </xdr:from>
    <xdr:to>
      <xdr:col>45</xdr:col>
      <xdr:colOff>177800</xdr:colOff>
      <xdr:row>35</xdr:row>
      <xdr:rowOff>24422</xdr:rowOff>
    </xdr:to>
    <xdr:cxnSp macro="">
      <xdr:nvCxnSpPr>
        <xdr:cNvPr id="137" name="直線コネクタ 136">
          <a:extLst>
            <a:ext uri="{FF2B5EF4-FFF2-40B4-BE49-F238E27FC236}">
              <a16:creationId xmlns:a16="http://schemas.microsoft.com/office/drawing/2014/main" id="{41779A2B-B5D9-4409-8DDD-AAD11D5AC92F}"/>
            </a:ext>
          </a:extLst>
        </xdr:cNvPr>
        <xdr:cNvCxnSpPr/>
      </xdr:nvCxnSpPr>
      <xdr:spPr>
        <a:xfrm flipV="1">
          <a:off x="7861300" y="5996826"/>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167818</xdr:rowOff>
    </xdr:from>
    <xdr:to>
      <xdr:col>36</xdr:col>
      <xdr:colOff>165100</xdr:colOff>
      <xdr:row>35</xdr:row>
      <xdr:rowOff>97968</xdr:rowOff>
    </xdr:to>
    <xdr:sp macro="" textlink="">
      <xdr:nvSpPr>
        <xdr:cNvPr id="138" name="楕円 137">
          <a:extLst>
            <a:ext uri="{FF2B5EF4-FFF2-40B4-BE49-F238E27FC236}">
              <a16:creationId xmlns:a16="http://schemas.microsoft.com/office/drawing/2014/main" id="{5FA3F478-2B78-4882-A7A7-202617E29DB2}"/>
            </a:ext>
          </a:extLst>
        </xdr:cNvPr>
        <xdr:cNvSpPr/>
      </xdr:nvSpPr>
      <xdr:spPr>
        <a:xfrm>
          <a:off x="6921500" y="59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24422</xdr:rowOff>
    </xdr:from>
    <xdr:to>
      <xdr:col>41</xdr:col>
      <xdr:colOff>50800</xdr:colOff>
      <xdr:row>35</xdr:row>
      <xdr:rowOff>47168</xdr:rowOff>
    </xdr:to>
    <xdr:cxnSp macro="">
      <xdr:nvCxnSpPr>
        <xdr:cNvPr id="139" name="直線コネクタ 138">
          <a:extLst>
            <a:ext uri="{FF2B5EF4-FFF2-40B4-BE49-F238E27FC236}">
              <a16:creationId xmlns:a16="http://schemas.microsoft.com/office/drawing/2014/main" id="{5A7CC219-3229-4349-A882-186361A1D37F}"/>
            </a:ext>
          </a:extLst>
        </xdr:cNvPr>
        <xdr:cNvCxnSpPr/>
      </xdr:nvCxnSpPr>
      <xdr:spPr>
        <a:xfrm flipV="1">
          <a:off x="6972300" y="6025172"/>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141977</xdr:rowOff>
    </xdr:from>
    <xdr:ext cx="534377" cy="259045"/>
    <xdr:sp macro="" textlink="">
      <xdr:nvSpPr>
        <xdr:cNvPr id="140" name="n_1aveValue【道路】&#10;一人当たり延長">
          <a:extLst>
            <a:ext uri="{FF2B5EF4-FFF2-40B4-BE49-F238E27FC236}">
              <a16:creationId xmlns:a16="http://schemas.microsoft.com/office/drawing/2014/main" id="{7EA7A69F-ECB3-450B-B80C-8EEE92CA24F8}"/>
            </a:ext>
          </a:extLst>
        </xdr:cNvPr>
        <xdr:cNvSpPr txBox="1"/>
      </xdr:nvSpPr>
      <xdr:spPr>
        <a:xfrm>
          <a:off x="9359411" y="66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137348</xdr:rowOff>
    </xdr:from>
    <xdr:ext cx="534377" cy="259045"/>
    <xdr:sp macro="" textlink="">
      <xdr:nvSpPr>
        <xdr:cNvPr id="141" name="n_2aveValue【道路】&#10;一人当たり延長">
          <a:extLst>
            <a:ext uri="{FF2B5EF4-FFF2-40B4-BE49-F238E27FC236}">
              <a16:creationId xmlns:a16="http://schemas.microsoft.com/office/drawing/2014/main" id="{ACCB2E00-8B37-42E6-B4EA-6EE01A221F07}"/>
            </a:ext>
          </a:extLst>
        </xdr:cNvPr>
        <xdr:cNvSpPr txBox="1"/>
      </xdr:nvSpPr>
      <xdr:spPr>
        <a:xfrm>
          <a:off x="8483111" y="66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a:extLst>
            <a:ext uri="{FF2B5EF4-FFF2-40B4-BE49-F238E27FC236}">
              <a16:creationId xmlns:a16="http://schemas.microsoft.com/office/drawing/2014/main" id="{225AAF59-D7F8-4BD8-AE24-F5F785ED8DE9}"/>
            </a:ext>
          </a:extLst>
        </xdr:cNvPr>
        <xdr:cNvSpPr txBox="1"/>
      </xdr:nvSpPr>
      <xdr:spPr>
        <a:xfrm>
          <a:off x="7594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a:extLst>
            <a:ext uri="{FF2B5EF4-FFF2-40B4-BE49-F238E27FC236}">
              <a16:creationId xmlns:a16="http://schemas.microsoft.com/office/drawing/2014/main" id="{E2B849F3-8FB3-491A-9B07-DAD451C7600B}"/>
            </a:ext>
          </a:extLst>
        </xdr:cNvPr>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46124</xdr:rowOff>
    </xdr:from>
    <xdr:ext cx="534377" cy="259045"/>
    <xdr:sp macro="" textlink="">
      <xdr:nvSpPr>
        <xdr:cNvPr id="144" name="n_1mainValue【道路】&#10;一人当たり延長">
          <a:extLst>
            <a:ext uri="{FF2B5EF4-FFF2-40B4-BE49-F238E27FC236}">
              <a16:creationId xmlns:a16="http://schemas.microsoft.com/office/drawing/2014/main" id="{3DFA2866-A791-4AED-BFEB-114480B4081C}"/>
            </a:ext>
          </a:extLst>
        </xdr:cNvPr>
        <xdr:cNvSpPr txBox="1"/>
      </xdr:nvSpPr>
      <xdr:spPr>
        <a:xfrm>
          <a:off x="9359411" y="570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63403</xdr:rowOff>
    </xdr:from>
    <xdr:ext cx="534377" cy="259045"/>
    <xdr:sp macro="" textlink="">
      <xdr:nvSpPr>
        <xdr:cNvPr id="145" name="n_2mainValue【道路】&#10;一人当たり延長">
          <a:extLst>
            <a:ext uri="{FF2B5EF4-FFF2-40B4-BE49-F238E27FC236}">
              <a16:creationId xmlns:a16="http://schemas.microsoft.com/office/drawing/2014/main" id="{B8431837-AD8E-4AF5-8C4F-728F0E82E99A}"/>
            </a:ext>
          </a:extLst>
        </xdr:cNvPr>
        <xdr:cNvSpPr txBox="1"/>
      </xdr:nvSpPr>
      <xdr:spPr>
        <a:xfrm>
          <a:off x="8483111" y="57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91749</xdr:rowOff>
    </xdr:from>
    <xdr:ext cx="534377" cy="259045"/>
    <xdr:sp macro="" textlink="">
      <xdr:nvSpPr>
        <xdr:cNvPr id="146" name="n_3mainValue【道路】&#10;一人当たり延長">
          <a:extLst>
            <a:ext uri="{FF2B5EF4-FFF2-40B4-BE49-F238E27FC236}">
              <a16:creationId xmlns:a16="http://schemas.microsoft.com/office/drawing/2014/main" id="{3140A0A7-B329-46E8-9D86-D8B8C417E6A4}"/>
            </a:ext>
          </a:extLst>
        </xdr:cNvPr>
        <xdr:cNvSpPr txBox="1"/>
      </xdr:nvSpPr>
      <xdr:spPr>
        <a:xfrm>
          <a:off x="7594111" y="574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114495</xdr:rowOff>
    </xdr:from>
    <xdr:ext cx="534377" cy="259045"/>
    <xdr:sp macro="" textlink="">
      <xdr:nvSpPr>
        <xdr:cNvPr id="147" name="n_4mainValue【道路】&#10;一人当たり延長">
          <a:extLst>
            <a:ext uri="{FF2B5EF4-FFF2-40B4-BE49-F238E27FC236}">
              <a16:creationId xmlns:a16="http://schemas.microsoft.com/office/drawing/2014/main" id="{123932DF-273F-489F-8526-040F004EEE92}"/>
            </a:ext>
          </a:extLst>
        </xdr:cNvPr>
        <xdr:cNvSpPr txBox="1"/>
      </xdr:nvSpPr>
      <xdr:spPr>
        <a:xfrm>
          <a:off x="6705111" y="577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60AE2BF-CA6B-45FA-AF5F-A5A2FF4D1B3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851C71B-6755-406C-8FB0-A13104585A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DCE9B10-D954-43BC-9731-8BECBBE761C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51096C1-9A70-4E68-A5AE-D1AB7E4A8C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AAB43D8-0143-4DAA-87A3-D3975A44247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080B87E-7362-4302-B66A-4A832DD37B7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92ACE2B-3EB8-4FE6-8C91-42FAB5FB846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0E7401C-D433-4123-AC37-8D412CA44D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2B72351-EBC2-489C-AE59-690863563A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DAA1E80-E822-46F1-B6F8-D5B11991A58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A2DC871-A127-4B60-80B1-566C5343C03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6512F672-93C5-40CE-9661-5D1794EDC45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25C816D2-8A7B-4E76-9880-D0B424D04AD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1A304374-751C-4DB8-A65E-DB7A5781ABE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7AC5AB1-1A94-4E59-B30B-6AAAA2B2551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D9CC0E2B-AEF5-401F-86B7-2DC8DB4966C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F480AD1B-53FE-40D1-BA41-3BC8CA01427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1902B81C-E913-4A7E-8702-5755161A877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D185B33D-C9F9-4146-931D-5CE93D2DEC9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DE2E877-4A7C-4070-BA9E-0C9BF8228C8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4CF81924-B6C9-41BC-981D-2B5F82F4B148}"/>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E41511D-1F64-4CA1-9546-65D27CBEDDE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661E042-6413-440E-A671-EDC5A7A321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E9AB6C9C-8197-4C0B-A8F7-B8E5C63CC8B0}"/>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405B74C5-13AD-4F9B-9350-415FF19BF442}"/>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1F875BD2-1A46-42BC-B100-4CD9CF3D1C3D}"/>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F1B65C08-AE42-47E4-BD20-80A22523CAEA}"/>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83D32B83-453D-4AB5-96E1-992D12041485}"/>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145432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8B364BD-612E-47C9-8DC4-1F381BB0AFF7}"/>
            </a:ext>
          </a:extLst>
        </xdr:cNvPr>
        <xdr:cNvSpPr txBox="1"/>
      </xdr:nvSpPr>
      <xdr:spPr>
        <a:xfrm>
          <a:off x="4673600" y="10603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372DD9C3-7D75-43F0-94D1-D43DD76DF05F}"/>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BE5F839A-0841-4D6B-8BEE-8EA910037229}"/>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8B2FBB34-7F74-4971-AAD3-B0ACCD41A553}"/>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a:extLst>
            <a:ext uri="{FF2B5EF4-FFF2-40B4-BE49-F238E27FC236}">
              <a16:creationId xmlns:a16="http://schemas.microsoft.com/office/drawing/2014/main" id="{F2A3C79B-187D-4240-9C0A-7745D241DF2F}"/>
            </a:ext>
          </a:extLst>
        </xdr:cNvPr>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a:extLst>
            <a:ext uri="{FF2B5EF4-FFF2-40B4-BE49-F238E27FC236}">
              <a16:creationId xmlns:a16="http://schemas.microsoft.com/office/drawing/2014/main" id="{9229FE30-DF0E-476B-B521-77B4A8158923}"/>
            </a:ext>
          </a:extLst>
        </xdr:cNvPr>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320F3F2-B605-4FBA-BD8C-C61F7B3260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B2E2A86-6F3F-409E-9EF5-873FEAA0B0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80BFE6E-C570-4E4E-9E09-501ADC5220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AFB0BB2-00B1-4A03-B048-1B6F4007E6E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28E7270-1FF2-4A93-9E16-1C7F0F220F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12065</xdr:rowOff>
    </xdr:from>
    <xdr:to>
      <xdr:col>24</xdr:col>
      <xdr:colOff>114300</xdr:colOff>
      <xdr:row>64</xdr:row>
      <xdr:rowOff>113665</xdr:rowOff>
    </xdr:to>
    <xdr:sp macro="" textlink="">
      <xdr:nvSpPr>
        <xdr:cNvPr id="187" name="楕円 186">
          <a:extLst>
            <a:ext uri="{FF2B5EF4-FFF2-40B4-BE49-F238E27FC236}">
              <a16:creationId xmlns:a16="http://schemas.microsoft.com/office/drawing/2014/main" id="{2EF4C60A-E95E-457B-996D-5F0DC680B1F0}"/>
            </a:ext>
          </a:extLst>
        </xdr:cNvPr>
        <xdr:cNvSpPr/>
      </xdr:nvSpPr>
      <xdr:spPr>
        <a:xfrm>
          <a:off x="45847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98442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15C4C60-D5DD-4B0F-AEE4-22222CCF9CFA}"/>
            </a:ext>
          </a:extLst>
        </xdr:cNvPr>
        <xdr:cNvSpPr txBox="1"/>
      </xdr:nvSpPr>
      <xdr:spPr>
        <a:xfrm>
          <a:off x="4673600" y="1089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6350</xdr:rowOff>
    </xdr:from>
    <xdr:to>
      <xdr:col>20</xdr:col>
      <xdr:colOff>38100</xdr:colOff>
      <xdr:row>64</xdr:row>
      <xdr:rowOff>107950</xdr:rowOff>
    </xdr:to>
    <xdr:sp macro="" textlink="">
      <xdr:nvSpPr>
        <xdr:cNvPr id="189" name="楕円 188">
          <a:extLst>
            <a:ext uri="{FF2B5EF4-FFF2-40B4-BE49-F238E27FC236}">
              <a16:creationId xmlns:a16="http://schemas.microsoft.com/office/drawing/2014/main" id="{237BBE91-941A-4E57-8937-B960A57F66C8}"/>
            </a:ext>
          </a:extLst>
        </xdr:cNvPr>
        <xdr:cNvSpPr/>
      </xdr:nvSpPr>
      <xdr:spPr>
        <a:xfrm>
          <a:off x="3746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57150</xdr:rowOff>
    </xdr:from>
    <xdr:to>
      <xdr:col>24</xdr:col>
      <xdr:colOff>63500</xdr:colOff>
      <xdr:row>64</xdr:row>
      <xdr:rowOff>62865</xdr:rowOff>
    </xdr:to>
    <xdr:cxnSp macro="">
      <xdr:nvCxnSpPr>
        <xdr:cNvPr id="190" name="直線コネクタ 189">
          <a:extLst>
            <a:ext uri="{FF2B5EF4-FFF2-40B4-BE49-F238E27FC236}">
              <a16:creationId xmlns:a16="http://schemas.microsoft.com/office/drawing/2014/main" id="{5EB62183-7D56-483C-BA4E-ACEA189F4488}"/>
            </a:ext>
          </a:extLst>
        </xdr:cNvPr>
        <xdr:cNvCxnSpPr/>
      </xdr:nvCxnSpPr>
      <xdr:spPr>
        <a:xfrm>
          <a:off x="3797300" y="110299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4445</xdr:rowOff>
    </xdr:from>
    <xdr:to>
      <xdr:col>15</xdr:col>
      <xdr:colOff>101600</xdr:colOff>
      <xdr:row>64</xdr:row>
      <xdr:rowOff>106045</xdr:rowOff>
    </xdr:to>
    <xdr:sp macro="" textlink="">
      <xdr:nvSpPr>
        <xdr:cNvPr id="191" name="楕円 190">
          <a:extLst>
            <a:ext uri="{FF2B5EF4-FFF2-40B4-BE49-F238E27FC236}">
              <a16:creationId xmlns:a16="http://schemas.microsoft.com/office/drawing/2014/main" id="{A6C54CAB-2A23-4542-B40B-4F2B80BC0ACE}"/>
            </a:ext>
          </a:extLst>
        </xdr:cNvPr>
        <xdr:cNvSpPr/>
      </xdr:nvSpPr>
      <xdr:spPr>
        <a:xfrm>
          <a:off x="2857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55245</xdr:rowOff>
    </xdr:from>
    <xdr:to>
      <xdr:col>19</xdr:col>
      <xdr:colOff>177800</xdr:colOff>
      <xdr:row>64</xdr:row>
      <xdr:rowOff>57150</xdr:rowOff>
    </xdr:to>
    <xdr:cxnSp macro="">
      <xdr:nvCxnSpPr>
        <xdr:cNvPr id="192" name="直線コネクタ 191">
          <a:extLst>
            <a:ext uri="{FF2B5EF4-FFF2-40B4-BE49-F238E27FC236}">
              <a16:creationId xmlns:a16="http://schemas.microsoft.com/office/drawing/2014/main" id="{2DBCE098-1443-49CB-9ACE-27A3B5F7BD3D}"/>
            </a:ext>
          </a:extLst>
        </xdr:cNvPr>
        <xdr:cNvCxnSpPr/>
      </xdr:nvCxnSpPr>
      <xdr:spPr>
        <a:xfrm>
          <a:off x="2908300" y="11028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170180</xdr:rowOff>
    </xdr:from>
    <xdr:to>
      <xdr:col>10</xdr:col>
      <xdr:colOff>165100</xdr:colOff>
      <xdr:row>64</xdr:row>
      <xdr:rowOff>100330</xdr:rowOff>
    </xdr:to>
    <xdr:sp macro="" textlink="">
      <xdr:nvSpPr>
        <xdr:cNvPr id="193" name="楕円 192">
          <a:extLst>
            <a:ext uri="{FF2B5EF4-FFF2-40B4-BE49-F238E27FC236}">
              <a16:creationId xmlns:a16="http://schemas.microsoft.com/office/drawing/2014/main" id="{6CAC6E77-BACC-413C-B2F5-20C2FD7C40A8}"/>
            </a:ext>
          </a:extLst>
        </xdr:cNvPr>
        <xdr:cNvSpPr/>
      </xdr:nvSpPr>
      <xdr:spPr>
        <a:xfrm>
          <a:off x="1968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49530</xdr:rowOff>
    </xdr:from>
    <xdr:to>
      <xdr:col>15</xdr:col>
      <xdr:colOff>50800</xdr:colOff>
      <xdr:row>64</xdr:row>
      <xdr:rowOff>55245</xdr:rowOff>
    </xdr:to>
    <xdr:cxnSp macro="">
      <xdr:nvCxnSpPr>
        <xdr:cNvPr id="194" name="直線コネクタ 193">
          <a:extLst>
            <a:ext uri="{FF2B5EF4-FFF2-40B4-BE49-F238E27FC236}">
              <a16:creationId xmlns:a16="http://schemas.microsoft.com/office/drawing/2014/main" id="{E5201780-A35A-4BCB-9B99-E22701B38753}"/>
            </a:ext>
          </a:extLst>
        </xdr:cNvPr>
        <xdr:cNvCxnSpPr/>
      </xdr:nvCxnSpPr>
      <xdr:spPr>
        <a:xfrm>
          <a:off x="2019300" y="11022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158750</xdr:rowOff>
    </xdr:from>
    <xdr:to>
      <xdr:col>6</xdr:col>
      <xdr:colOff>38100</xdr:colOff>
      <xdr:row>64</xdr:row>
      <xdr:rowOff>88900</xdr:rowOff>
    </xdr:to>
    <xdr:sp macro="" textlink="">
      <xdr:nvSpPr>
        <xdr:cNvPr id="195" name="楕円 194">
          <a:extLst>
            <a:ext uri="{FF2B5EF4-FFF2-40B4-BE49-F238E27FC236}">
              <a16:creationId xmlns:a16="http://schemas.microsoft.com/office/drawing/2014/main" id="{BB86A739-0801-43FF-9A07-B09F590E379F}"/>
            </a:ext>
          </a:extLst>
        </xdr:cNvPr>
        <xdr:cNvSpPr/>
      </xdr:nvSpPr>
      <xdr:spPr>
        <a:xfrm>
          <a:off x="1079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38100</xdr:rowOff>
    </xdr:from>
    <xdr:to>
      <xdr:col>10</xdr:col>
      <xdr:colOff>114300</xdr:colOff>
      <xdr:row>64</xdr:row>
      <xdr:rowOff>49530</xdr:rowOff>
    </xdr:to>
    <xdr:cxnSp macro="">
      <xdr:nvCxnSpPr>
        <xdr:cNvPr id="196" name="直線コネクタ 195">
          <a:extLst>
            <a:ext uri="{FF2B5EF4-FFF2-40B4-BE49-F238E27FC236}">
              <a16:creationId xmlns:a16="http://schemas.microsoft.com/office/drawing/2014/main" id="{196B2EC0-9AFB-4AAE-92D1-97591AFE3F4A}"/>
            </a:ext>
          </a:extLst>
        </xdr:cNvPr>
        <xdr:cNvCxnSpPr/>
      </xdr:nvCxnSpPr>
      <xdr:spPr>
        <a:xfrm>
          <a:off x="1130300" y="11010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40657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FF8DDA9-B8FE-461A-8892-EC1BECD9B0B5}"/>
            </a:ext>
          </a:extLst>
        </xdr:cNvPr>
        <xdr:cNvSpPr txBox="1"/>
      </xdr:nvSpPr>
      <xdr:spPr>
        <a:xfrm>
          <a:off x="35820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38752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88C38A8-55BD-4C3B-8682-403410AB8532}"/>
            </a:ext>
          </a:extLst>
        </xdr:cNvPr>
        <xdr:cNvSpPr txBox="1"/>
      </xdr:nvSpPr>
      <xdr:spPr>
        <a:xfrm>
          <a:off x="2705744" y="1049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168292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8621CFB-00BD-45D0-B858-4E67B34558FD}"/>
            </a:ext>
          </a:extLst>
        </xdr:cNvPr>
        <xdr:cNvSpPr txBox="1"/>
      </xdr:nvSpPr>
      <xdr:spPr>
        <a:xfrm>
          <a:off x="1816744" y="1045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145432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C242B05-0E25-49F9-8009-226DF66F9024}"/>
            </a:ext>
          </a:extLst>
        </xdr:cNvPr>
        <xdr:cNvSpPr txBox="1"/>
      </xdr:nvSpPr>
      <xdr:spPr>
        <a:xfrm>
          <a:off x="927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99077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8AE96AC-642E-44DE-9632-15A1EB240FB8}"/>
            </a:ext>
          </a:extLst>
        </xdr:cNvPr>
        <xdr:cNvSpPr txBox="1"/>
      </xdr:nvSpPr>
      <xdr:spPr>
        <a:xfrm>
          <a:off x="35820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97172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53EC2C8-44B4-4E01-AF00-148E8882EE6E}"/>
            </a:ext>
          </a:extLst>
        </xdr:cNvPr>
        <xdr:cNvSpPr txBox="1"/>
      </xdr:nvSpPr>
      <xdr:spPr>
        <a:xfrm>
          <a:off x="27057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91457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40606EA-8665-45CD-AB2E-6AE965B91911}"/>
            </a:ext>
          </a:extLst>
        </xdr:cNvPr>
        <xdr:cNvSpPr txBox="1"/>
      </xdr:nvSpPr>
      <xdr:spPr>
        <a:xfrm>
          <a:off x="1816744"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80027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1391992-FD9E-4962-9BAB-ACBD95AD1094}"/>
            </a:ext>
          </a:extLst>
        </xdr:cNvPr>
        <xdr:cNvSpPr txBox="1"/>
      </xdr:nvSpPr>
      <xdr:spPr>
        <a:xfrm>
          <a:off x="927744"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F67E713-4325-4070-AC5A-E9103EF1E4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6E65567-F843-4D6A-A473-216F82AA8E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B250484-E7BA-4463-9D90-FD26146063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00457D3-08F8-41D5-854F-B08FDD13F3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C8025FC-A2D2-4CF3-9E1B-F1016BDBFF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804F89C-416B-4A7B-8B6F-5D1121301EC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5C085D9-14A4-46EF-B044-CDD8E05B50F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4367E5B-442E-4FE9-8E14-9E83FE0DA8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9AB733C-7AF4-4CA1-8E5A-5C81AD8D1DB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F1DA844-49C1-4A10-815B-8FB163DF1C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FA2A461B-A62C-44EE-9E79-94174A82217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24307AB2-5636-43BC-9503-F8889DE01B1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18200037-D2E4-43E8-BCF1-EE03D5CE9F8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EA3A42D4-1C3D-442D-B555-48A751150AE6}"/>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9AE6F326-91E5-4748-AF44-CB41E885D46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9DCF2B13-7698-443C-8E39-9C3591D9BB69}"/>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D76517B4-CA15-4ABF-9187-F45D8BAEBDB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85713A30-37F4-4EB7-9607-DF35105245B8}"/>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232D199-6F7E-406D-BE30-B1D2CF1F563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F1EE82CD-5D56-4179-BC95-A06AEA4896C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B43CB5BB-5CA8-4915-AE38-97317AFC708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A6EE1319-458F-4853-8156-C6E091DEA0E5}"/>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D255D3EC-9B26-45D0-8819-ECFF946287AB}"/>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13AD3118-3B81-4FDD-AE39-C2F240B2E998}"/>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93198E9D-2F35-4058-BD38-6923D82DAAD2}"/>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921D6A81-FFE0-48AB-B0DD-DB8AC795466A}"/>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102401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F6E72DFA-7936-4915-BD75-41EA067F7CF4}"/>
            </a:ext>
          </a:extLst>
        </xdr:cNvPr>
        <xdr:cNvSpPr txBox="1"/>
      </xdr:nvSpPr>
      <xdr:spPr>
        <a:xfrm>
          <a:off x="10515600" y="10560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6BEE753E-E844-4013-AEC1-2809E61B2ACC}"/>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C8AD0D0D-390C-4704-816B-D63BB0BE197C}"/>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DE03D40C-73BA-415B-8B20-5FE4DECE27E7}"/>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a:extLst>
            <a:ext uri="{FF2B5EF4-FFF2-40B4-BE49-F238E27FC236}">
              <a16:creationId xmlns:a16="http://schemas.microsoft.com/office/drawing/2014/main" id="{3B2FDDBA-56B2-44C0-8316-E7BCA6E8E767}"/>
            </a:ext>
          </a:extLst>
        </xdr:cNvPr>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a:extLst>
            <a:ext uri="{FF2B5EF4-FFF2-40B4-BE49-F238E27FC236}">
              <a16:creationId xmlns:a16="http://schemas.microsoft.com/office/drawing/2014/main" id="{1A1233C3-E292-4937-81F2-56141E75C7BB}"/>
            </a:ext>
          </a:extLst>
        </xdr:cNvPr>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8C42C23-4EEF-46F3-A3B2-6D7EC9BDC35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4480C81-E9A8-4C86-A505-E8BF9DF657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DCC8E8D-7A42-49E9-AB42-91837CF607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8A077D7-8F72-46C4-A11D-A280BDC2567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E7329D7-3344-4766-96F6-AA8CB066C1D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66477</xdr:rowOff>
    </xdr:from>
    <xdr:to>
      <xdr:col>55</xdr:col>
      <xdr:colOff>50800</xdr:colOff>
      <xdr:row>57</xdr:row>
      <xdr:rowOff>168077</xdr:rowOff>
    </xdr:to>
    <xdr:sp macro="" textlink="">
      <xdr:nvSpPr>
        <xdr:cNvPr id="242" name="楕円 241">
          <a:extLst>
            <a:ext uri="{FF2B5EF4-FFF2-40B4-BE49-F238E27FC236}">
              <a16:creationId xmlns:a16="http://schemas.microsoft.com/office/drawing/2014/main" id="{ED43804D-E78B-4B99-8F63-239B45E15453}"/>
            </a:ext>
          </a:extLst>
        </xdr:cNvPr>
        <xdr:cNvSpPr/>
      </xdr:nvSpPr>
      <xdr:spPr>
        <a:xfrm>
          <a:off x="10426700" y="98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89354</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3DF2A9B4-24C2-4055-B99F-0B0ED9F70312}"/>
            </a:ext>
          </a:extLst>
        </xdr:cNvPr>
        <xdr:cNvSpPr txBox="1"/>
      </xdr:nvSpPr>
      <xdr:spPr>
        <a:xfrm>
          <a:off x="10515600" y="9690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91136</xdr:rowOff>
    </xdr:from>
    <xdr:to>
      <xdr:col>50</xdr:col>
      <xdr:colOff>165100</xdr:colOff>
      <xdr:row>58</xdr:row>
      <xdr:rowOff>21286</xdr:rowOff>
    </xdr:to>
    <xdr:sp macro="" textlink="">
      <xdr:nvSpPr>
        <xdr:cNvPr id="244" name="楕円 243">
          <a:extLst>
            <a:ext uri="{FF2B5EF4-FFF2-40B4-BE49-F238E27FC236}">
              <a16:creationId xmlns:a16="http://schemas.microsoft.com/office/drawing/2014/main" id="{7EDFC00E-D60C-46AE-BE85-0A289D0225D4}"/>
            </a:ext>
          </a:extLst>
        </xdr:cNvPr>
        <xdr:cNvSpPr/>
      </xdr:nvSpPr>
      <xdr:spPr>
        <a:xfrm>
          <a:off x="9588500" y="98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117277</xdr:rowOff>
    </xdr:from>
    <xdr:to>
      <xdr:col>55</xdr:col>
      <xdr:colOff>0</xdr:colOff>
      <xdr:row>57</xdr:row>
      <xdr:rowOff>141936</xdr:rowOff>
    </xdr:to>
    <xdr:cxnSp macro="">
      <xdr:nvCxnSpPr>
        <xdr:cNvPr id="245" name="直線コネクタ 244">
          <a:extLst>
            <a:ext uri="{FF2B5EF4-FFF2-40B4-BE49-F238E27FC236}">
              <a16:creationId xmlns:a16="http://schemas.microsoft.com/office/drawing/2014/main" id="{09B8B195-B222-4C84-9393-BA892D78DC5D}"/>
            </a:ext>
          </a:extLst>
        </xdr:cNvPr>
        <xdr:cNvCxnSpPr/>
      </xdr:nvCxnSpPr>
      <xdr:spPr>
        <a:xfrm flipV="1">
          <a:off x="9639300" y="9889927"/>
          <a:ext cx="8382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116521</xdr:rowOff>
    </xdr:from>
    <xdr:to>
      <xdr:col>46</xdr:col>
      <xdr:colOff>38100</xdr:colOff>
      <xdr:row>58</xdr:row>
      <xdr:rowOff>46671</xdr:rowOff>
    </xdr:to>
    <xdr:sp macro="" textlink="">
      <xdr:nvSpPr>
        <xdr:cNvPr id="246" name="楕円 245">
          <a:extLst>
            <a:ext uri="{FF2B5EF4-FFF2-40B4-BE49-F238E27FC236}">
              <a16:creationId xmlns:a16="http://schemas.microsoft.com/office/drawing/2014/main" id="{BF10E9D5-C9C5-49AD-B244-15AFFE1320C7}"/>
            </a:ext>
          </a:extLst>
        </xdr:cNvPr>
        <xdr:cNvSpPr/>
      </xdr:nvSpPr>
      <xdr:spPr>
        <a:xfrm>
          <a:off x="8699500" y="988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141936</xdr:rowOff>
    </xdr:from>
    <xdr:to>
      <xdr:col>50</xdr:col>
      <xdr:colOff>114300</xdr:colOff>
      <xdr:row>57</xdr:row>
      <xdr:rowOff>167321</xdr:rowOff>
    </xdr:to>
    <xdr:cxnSp macro="">
      <xdr:nvCxnSpPr>
        <xdr:cNvPr id="247" name="直線コネクタ 246">
          <a:extLst>
            <a:ext uri="{FF2B5EF4-FFF2-40B4-BE49-F238E27FC236}">
              <a16:creationId xmlns:a16="http://schemas.microsoft.com/office/drawing/2014/main" id="{C3F2D5A3-8B3B-4DE7-BDF5-2D6859C76E74}"/>
            </a:ext>
          </a:extLst>
        </xdr:cNvPr>
        <xdr:cNvCxnSpPr/>
      </xdr:nvCxnSpPr>
      <xdr:spPr>
        <a:xfrm flipV="1">
          <a:off x="8750300" y="9914586"/>
          <a:ext cx="889000" cy="2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147391</xdr:rowOff>
    </xdr:from>
    <xdr:to>
      <xdr:col>41</xdr:col>
      <xdr:colOff>101600</xdr:colOff>
      <xdr:row>58</xdr:row>
      <xdr:rowOff>77541</xdr:rowOff>
    </xdr:to>
    <xdr:sp macro="" textlink="">
      <xdr:nvSpPr>
        <xdr:cNvPr id="248" name="楕円 247">
          <a:extLst>
            <a:ext uri="{FF2B5EF4-FFF2-40B4-BE49-F238E27FC236}">
              <a16:creationId xmlns:a16="http://schemas.microsoft.com/office/drawing/2014/main" id="{860D5250-82EE-49AB-ABB4-8E43ED8C0DE1}"/>
            </a:ext>
          </a:extLst>
        </xdr:cNvPr>
        <xdr:cNvSpPr/>
      </xdr:nvSpPr>
      <xdr:spPr>
        <a:xfrm>
          <a:off x="7810500" y="99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167321</xdr:rowOff>
    </xdr:from>
    <xdr:to>
      <xdr:col>45</xdr:col>
      <xdr:colOff>177800</xdr:colOff>
      <xdr:row>58</xdr:row>
      <xdr:rowOff>26741</xdr:rowOff>
    </xdr:to>
    <xdr:cxnSp macro="">
      <xdr:nvCxnSpPr>
        <xdr:cNvPr id="249" name="直線コネクタ 248">
          <a:extLst>
            <a:ext uri="{FF2B5EF4-FFF2-40B4-BE49-F238E27FC236}">
              <a16:creationId xmlns:a16="http://schemas.microsoft.com/office/drawing/2014/main" id="{85D5D324-8A06-463C-9FFB-851D44BB01BA}"/>
            </a:ext>
          </a:extLst>
        </xdr:cNvPr>
        <xdr:cNvCxnSpPr/>
      </xdr:nvCxnSpPr>
      <xdr:spPr>
        <a:xfrm flipV="1">
          <a:off x="7861300" y="9939971"/>
          <a:ext cx="889000" cy="3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168807</xdr:rowOff>
    </xdr:from>
    <xdr:to>
      <xdr:col>36</xdr:col>
      <xdr:colOff>165100</xdr:colOff>
      <xdr:row>58</xdr:row>
      <xdr:rowOff>98957</xdr:rowOff>
    </xdr:to>
    <xdr:sp macro="" textlink="">
      <xdr:nvSpPr>
        <xdr:cNvPr id="250" name="楕円 249">
          <a:extLst>
            <a:ext uri="{FF2B5EF4-FFF2-40B4-BE49-F238E27FC236}">
              <a16:creationId xmlns:a16="http://schemas.microsoft.com/office/drawing/2014/main" id="{FE944740-B7AF-4C68-AB2B-8BF4EA6A7C3E}"/>
            </a:ext>
          </a:extLst>
        </xdr:cNvPr>
        <xdr:cNvSpPr/>
      </xdr:nvSpPr>
      <xdr:spPr>
        <a:xfrm>
          <a:off x="6921500" y="99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26741</xdr:rowOff>
    </xdr:from>
    <xdr:to>
      <xdr:col>41</xdr:col>
      <xdr:colOff>50800</xdr:colOff>
      <xdr:row>58</xdr:row>
      <xdr:rowOff>48157</xdr:rowOff>
    </xdr:to>
    <xdr:cxnSp macro="">
      <xdr:nvCxnSpPr>
        <xdr:cNvPr id="251" name="直線コネクタ 250">
          <a:extLst>
            <a:ext uri="{FF2B5EF4-FFF2-40B4-BE49-F238E27FC236}">
              <a16:creationId xmlns:a16="http://schemas.microsoft.com/office/drawing/2014/main" id="{813CB031-D30A-4438-953D-CCA65E9A7B27}"/>
            </a:ext>
          </a:extLst>
        </xdr:cNvPr>
        <xdr:cNvCxnSpPr/>
      </xdr:nvCxnSpPr>
      <xdr:spPr>
        <a:xfrm flipV="1">
          <a:off x="6972300" y="9970841"/>
          <a:ext cx="8890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63833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5664294C-55CB-4FC7-BB80-30A1A56AE0B2}"/>
            </a:ext>
          </a:extLst>
        </xdr:cNvPr>
        <xdr:cNvSpPr txBox="1"/>
      </xdr:nvSpPr>
      <xdr:spPr>
        <a:xfrm>
          <a:off x="9327095" y="1069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76016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253C9712-BE53-4053-874D-AA0EE30D4A07}"/>
            </a:ext>
          </a:extLst>
        </xdr:cNvPr>
        <xdr:cNvSpPr txBox="1"/>
      </xdr:nvSpPr>
      <xdr:spPr>
        <a:xfrm>
          <a:off x="84507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72619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3B3BEDD0-AC10-42B3-A4B0-07DC0F1B3108}"/>
            </a:ext>
          </a:extLst>
        </xdr:cNvPr>
        <xdr:cNvSpPr txBox="1"/>
      </xdr:nvSpPr>
      <xdr:spPr>
        <a:xfrm>
          <a:off x="75617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81155</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ACA90298-8D1B-4D96-9940-C83B3064C66B}"/>
            </a:ext>
          </a:extLst>
        </xdr:cNvPr>
        <xdr:cNvSpPr txBox="1"/>
      </xdr:nvSpPr>
      <xdr:spPr>
        <a:xfrm>
          <a:off x="6672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56</xdr:row>
      <xdr:rowOff>37813</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E0B4B27A-D4B1-4294-8897-C8CB4CF12A6C}"/>
            </a:ext>
          </a:extLst>
        </xdr:cNvPr>
        <xdr:cNvSpPr txBox="1"/>
      </xdr:nvSpPr>
      <xdr:spPr>
        <a:xfrm>
          <a:off x="9281505" y="9639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56</xdr:row>
      <xdr:rowOff>63198</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38F23F75-270E-4609-935B-6A1E1534F3F8}"/>
            </a:ext>
          </a:extLst>
        </xdr:cNvPr>
        <xdr:cNvSpPr txBox="1"/>
      </xdr:nvSpPr>
      <xdr:spPr>
        <a:xfrm>
          <a:off x="8405205" y="9664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56</xdr:row>
      <xdr:rowOff>94068</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B1979EC9-55D9-4BEA-B3B0-B0352191E9C4}"/>
            </a:ext>
          </a:extLst>
        </xdr:cNvPr>
        <xdr:cNvSpPr txBox="1"/>
      </xdr:nvSpPr>
      <xdr:spPr>
        <a:xfrm>
          <a:off x="7516205" y="9695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56</xdr:row>
      <xdr:rowOff>115484</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8CC2B435-8077-4A8F-81B0-0AE4D16635C5}"/>
            </a:ext>
          </a:extLst>
        </xdr:cNvPr>
        <xdr:cNvSpPr txBox="1"/>
      </xdr:nvSpPr>
      <xdr:spPr>
        <a:xfrm>
          <a:off x="6627205" y="9716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F7E47C4C-3DCF-434B-AF46-BBF7AB5CD64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84445960-2C27-4E26-9025-53B4A9A346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74ABFA45-B045-4A32-BAEE-726094BEA2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AAFF9CA-2EDB-4C55-9294-C105C97C9A2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F2021DDC-3995-457D-BA16-E375819E0B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1F2B178-BC5B-4338-B19D-7BC5497D50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19ED0B70-E6C5-4557-822C-C2160330272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8AEC1E1-D431-49D6-A8BA-1D405ECBF4B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18AEE922-5060-41DF-9EFA-1962541EAD2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98BD5BAD-BE6B-4DB4-8DD2-1E4B1AD6362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3E60DD-5A81-4681-A594-67A35F2F03F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F6A0F1F3-54DC-4E54-B9DD-A91E5E2BCC8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FC23EEA7-3AED-489D-B41F-5328379721A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9216D4CB-742E-46B0-AA02-32E9C495282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3BF261BA-4391-449F-8593-2FB03BC274A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BE564499-5513-4AAB-8C7E-D20CC269AFE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7AFD19BC-3DC1-4E3A-A417-5C84FF74CDA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CDD34B6-E641-4916-B5D6-CDDCF9C49CB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8C52E5DC-8FA7-4942-BC39-1954CD1363F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D8527ED9-C1A6-4971-B9C7-8D755C150D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76ED932-50DF-4C56-A13D-C0F720EA8FF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DD8F020B-EAED-43F2-BC43-419B674720E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2D55C381-4CD7-4696-B331-C47B727D089D}"/>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8A7EA073-EFFA-44C5-84F4-D792082C5E8D}"/>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9C375822-CE35-42C4-BAAF-505F28B2D789}"/>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626DA2D7-05D6-49F9-8448-E75BFA255409}"/>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5B875113-975A-4A4A-8000-D16D0EBFEECB}"/>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BD96DEE1-126C-4B14-8DD7-9BB8F725A61D}"/>
            </a:ext>
          </a:extLst>
        </xdr:cNvPr>
        <xdr:cNvSpPr txBox="1"/>
      </xdr:nvSpPr>
      <xdr:spPr>
        <a:xfrm>
          <a:off x="46736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C4AB7987-4BD4-4476-AD19-0A3D4FF7B9E3}"/>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851A80E4-C376-4264-81CD-C44B4418F356}"/>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926062E5-297A-4441-9B4D-8E6F341EC012}"/>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a:extLst>
            <a:ext uri="{FF2B5EF4-FFF2-40B4-BE49-F238E27FC236}">
              <a16:creationId xmlns:a16="http://schemas.microsoft.com/office/drawing/2014/main" id="{7F8BD30D-F609-4AC2-A565-095AB8349FBB}"/>
            </a:ext>
          </a:extLst>
        </xdr:cNvPr>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a:extLst>
            <a:ext uri="{FF2B5EF4-FFF2-40B4-BE49-F238E27FC236}">
              <a16:creationId xmlns:a16="http://schemas.microsoft.com/office/drawing/2014/main" id="{0C4FB75B-C1C0-46AD-9A73-EA299BC5F328}"/>
            </a:ext>
          </a:extLst>
        </xdr:cNvPr>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F34EC21-3E2D-4BC2-A435-DB4902957DE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F0981F1-A903-46E0-95AB-7850581CCB8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8F3DAD2-416D-4923-B112-714558B68B7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3BE8030-29A9-4595-8795-16CE6A938C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21A7494-D55F-4EBC-8B7D-19028E1D6A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99313</xdr:rowOff>
    </xdr:from>
    <xdr:to>
      <xdr:col>24</xdr:col>
      <xdr:colOff>114300</xdr:colOff>
      <xdr:row>83</xdr:row>
      <xdr:rowOff>29463</xdr:rowOff>
    </xdr:to>
    <xdr:sp macro="" textlink="">
      <xdr:nvSpPr>
        <xdr:cNvPr id="298" name="楕円 297">
          <a:extLst>
            <a:ext uri="{FF2B5EF4-FFF2-40B4-BE49-F238E27FC236}">
              <a16:creationId xmlns:a16="http://schemas.microsoft.com/office/drawing/2014/main" id="{4DED5CB9-784C-4C2D-A6A8-58C2BF9B92B6}"/>
            </a:ext>
          </a:extLst>
        </xdr:cNvPr>
        <xdr:cNvSpPr/>
      </xdr:nvSpPr>
      <xdr:spPr>
        <a:xfrm>
          <a:off x="45847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122190</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A18E3A63-211B-4AFB-B19E-190505BD1581}"/>
            </a:ext>
          </a:extLst>
        </xdr:cNvPr>
        <xdr:cNvSpPr txBox="1"/>
      </xdr:nvSpPr>
      <xdr:spPr>
        <a:xfrm>
          <a:off x="4673600" y="1400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103887</xdr:rowOff>
    </xdr:from>
    <xdr:to>
      <xdr:col>20</xdr:col>
      <xdr:colOff>38100</xdr:colOff>
      <xdr:row>83</xdr:row>
      <xdr:rowOff>34037</xdr:rowOff>
    </xdr:to>
    <xdr:sp macro="" textlink="">
      <xdr:nvSpPr>
        <xdr:cNvPr id="300" name="楕円 299">
          <a:extLst>
            <a:ext uri="{FF2B5EF4-FFF2-40B4-BE49-F238E27FC236}">
              <a16:creationId xmlns:a16="http://schemas.microsoft.com/office/drawing/2014/main" id="{55A8FE71-4097-495A-B728-F2D763268F5D}"/>
            </a:ext>
          </a:extLst>
        </xdr:cNvPr>
        <xdr:cNvSpPr/>
      </xdr:nvSpPr>
      <xdr:spPr>
        <a:xfrm>
          <a:off x="37465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150113</xdr:rowOff>
    </xdr:from>
    <xdr:to>
      <xdr:col>24</xdr:col>
      <xdr:colOff>63500</xdr:colOff>
      <xdr:row>82</xdr:row>
      <xdr:rowOff>154687</xdr:rowOff>
    </xdr:to>
    <xdr:cxnSp macro="">
      <xdr:nvCxnSpPr>
        <xdr:cNvPr id="301" name="直線コネクタ 300">
          <a:extLst>
            <a:ext uri="{FF2B5EF4-FFF2-40B4-BE49-F238E27FC236}">
              <a16:creationId xmlns:a16="http://schemas.microsoft.com/office/drawing/2014/main" id="{D365673F-2A74-41E4-8E2B-84CCDB32E9BD}"/>
            </a:ext>
          </a:extLst>
        </xdr:cNvPr>
        <xdr:cNvCxnSpPr/>
      </xdr:nvCxnSpPr>
      <xdr:spPr>
        <a:xfrm flipV="1">
          <a:off x="3797300" y="1420901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90170</xdr:rowOff>
    </xdr:from>
    <xdr:to>
      <xdr:col>15</xdr:col>
      <xdr:colOff>101600</xdr:colOff>
      <xdr:row>83</xdr:row>
      <xdr:rowOff>20320</xdr:rowOff>
    </xdr:to>
    <xdr:sp macro="" textlink="">
      <xdr:nvSpPr>
        <xdr:cNvPr id="302" name="楕円 301">
          <a:extLst>
            <a:ext uri="{FF2B5EF4-FFF2-40B4-BE49-F238E27FC236}">
              <a16:creationId xmlns:a16="http://schemas.microsoft.com/office/drawing/2014/main" id="{F03BC59E-4434-4283-BB1C-431348E5D8A8}"/>
            </a:ext>
          </a:extLst>
        </xdr:cNvPr>
        <xdr:cNvSpPr/>
      </xdr:nvSpPr>
      <xdr:spPr>
        <a:xfrm>
          <a:off x="2857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140970</xdr:rowOff>
    </xdr:from>
    <xdr:to>
      <xdr:col>19</xdr:col>
      <xdr:colOff>177800</xdr:colOff>
      <xdr:row>82</xdr:row>
      <xdr:rowOff>154687</xdr:rowOff>
    </xdr:to>
    <xdr:cxnSp macro="">
      <xdr:nvCxnSpPr>
        <xdr:cNvPr id="303" name="直線コネクタ 302">
          <a:extLst>
            <a:ext uri="{FF2B5EF4-FFF2-40B4-BE49-F238E27FC236}">
              <a16:creationId xmlns:a16="http://schemas.microsoft.com/office/drawing/2014/main" id="{646FE0CF-E323-48D7-90CD-F180CD09C265}"/>
            </a:ext>
          </a:extLst>
        </xdr:cNvPr>
        <xdr:cNvCxnSpPr/>
      </xdr:nvCxnSpPr>
      <xdr:spPr>
        <a:xfrm>
          <a:off x="2908300" y="1419987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76454</xdr:rowOff>
    </xdr:from>
    <xdr:to>
      <xdr:col>10</xdr:col>
      <xdr:colOff>165100</xdr:colOff>
      <xdr:row>83</xdr:row>
      <xdr:rowOff>6604</xdr:rowOff>
    </xdr:to>
    <xdr:sp macro="" textlink="">
      <xdr:nvSpPr>
        <xdr:cNvPr id="304" name="楕円 303">
          <a:extLst>
            <a:ext uri="{FF2B5EF4-FFF2-40B4-BE49-F238E27FC236}">
              <a16:creationId xmlns:a16="http://schemas.microsoft.com/office/drawing/2014/main" id="{A4AA2F33-03DB-4876-AB48-1E312E036042}"/>
            </a:ext>
          </a:extLst>
        </xdr:cNvPr>
        <xdr:cNvSpPr/>
      </xdr:nvSpPr>
      <xdr:spPr>
        <a:xfrm>
          <a:off x="1968500" y="141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127254</xdr:rowOff>
    </xdr:from>
    <xdr:to>
      <xdr:col>15</xdr:col>
      <xdr:colOff>50800</xdr:colOff>
      <xdr:row>82</xdr:row>
      <xdr:rowOff>140970</xdr:rowOff>
    </xdr:to>
    <xdr:cxnSp macro="">
      <xdr:nvCxnSpPr>
        <xdr:cNvPr id="305" name="直線コネクタ 304">
          <a:extLst>
            <a:ext uri="{FF2B5EF4-FFF2-40B4-BE49-F238E27FC236}">
              <a16:creationId xmlns:a16="http://schemas.microsoft.com/office/drawing/2014/main" id="{4D6BF8C4-9522-440D-AF94-0D5349F1090B}"/>
            </a:ext>
          </a:extLst>
        </xdr:cNvPr>
        <xdr:cNvCxnSpPr/>
      </xdr:nvCxnSpPr>
      <xdr:spPr>
        <a:xfrm>
          <a:off x="2019300" y="141861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71882</xdr:rowOff>
    </xdr:from>
    <xdr:to>
      <xdr:col>6</xdr:col>
      <xdr:colOff>38100</xdr:colOff>
      <xdr:row>83</xdr:row>
      <xdr:rowOff>2032</xdr:rowOff>
    </xdr:to>
    <xdr:sp macro="" textlink="">
      <xdr:nvSpPr>
        <xdr:cNvPr id="306" name="楕円 305">
          <a:extLst>
            <a:ext uri="{FF2B5EF4-FFF2-40B4-BE49-F238E27FC236}">
              <a16:creationId xmlns:a16="http://schemas.microsoft.com/office/drawing/2014/main" id="{6CC555E0-C397-49FD-8F7D-52EA0EBB792B}"/>
            </a:ext>
          </a:extLst>
        </xdr:cNvPr>
        <xdr:cNvSpPr/>
      </xdr:nvSpPr>
      <xdr:spPr>
        <a:xfrm>
          <a:off x="1079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122682</xdr:rowOff>
    </xdr:from>
    <xdr:to>
      <xdr:col>10</xdr:col>
      <xdr:colOff>114300</xdr:colOff>
      <xdr:row>82</xdr:row>
      <xdr:rowOff>127254</xdr:rowOff>
    </xdr:to>
    <xdr:cxnSp macro="">
      <xdr:nvCxnSpPr>
        <xdr:cNvPr id="307" name="直線コネクタ 306">
          <a:extLst>
            <a:ext uri="{FF2B5EF4-FFF2-40B4-BE49-F238E27FC236}">
              <a16:creationId xmlns:a16="http://schemas.microsoft.com/office/drawing/2014/main" id="{9CF176B0-CCCF-4534-BEF4-82C76FAF6B30}"/>
            </a:ext>
          </a:extLst>
        </xdr:cNvPr>
        <xdr:cNvCxnSpPr/>
      </xdr:nvCxnSpPr>
      <xdr:spPr>
        <a:xfrm>
          <a:off x="1130300" y="141815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41419</xdr:rowOff>
    </xdr:from>
    <xdr:ext cx="405111" cy="259045"/>
    <xdr:sp macro="" textlink="">
      <xdr:nvSpPr>
        <xdr:cNvPr id="308" name="n_1aveValue【公営住宅】&#10;有形固定資産減価償却率">
          <a:extLst>
            <a:ext uri="{FF2B5EF4-FFF2-40B4-BE49-F238E27FC236}">
              <a16:creationId xmlns:a16="http://schemas.microsoft.com/office/drawing/2014/main" id="{D771E986-A665-436E-B402-3695A698F663}"/>
            </a:ext>
          </a:extLst>
        </xdr:cNvPr>
        <xdr:cNvSpPr txBox="1"/>
      </xdr:nvSpPr>
      <xdr:spPr>
        <a:xfrm>
          <a:off x="35820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148862</xdr:rowOff>
    </xdr:from>
    <xdr:ext cx="405111" cy="259045"/>
    <xdr:sp macro="" textlink="">
      <xdr:nvSpPr>
        <xdr:cNvPr id="309" name="n_2aveValue【公営住宅】&#10;有形固定資産減価償却率">
          <a:extLst>
            <a:ext uri="{FF2B5EF4-FFF2-40B4-BE49-F238E27FC236}">
              <a16:creationId xmlns:a16="http://schemas.microsoft.com/office/drawing/2014/main" id="{D01C70E4-B482-4A03-8A69-BC44AF1D3303}"/>
            </a:ext>
          </a:extLst>
        </xdr:cNvPr>
        <xdr:cNvSpPr txBox="1"/>
      </xdr:nvSpPr>
      <xdr:spPr>
        <a:xfrm>
          <a:off x="2705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310" name="n_3aveValue【公営住宅】&#10;有形固定資産減価償却率">
          <a:extLst>
            <a:ext uri="{FF2B5EF4-FFF2-40B4-BE49-F238E27FC236}">
              <a16:creationId xmlns:a16="http://schemas.microsoft.com/office/drawing/2014/main" id="{B48E4872-DE6C-44E5-8399-DBF53E434BC2}"/>
            </a:ext>
          </a:extLst>
        </xdr:cNvPr>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50564</xdr:rowOff>
    </xdr:from>
    <xdr:ext cx="405111" cy="259045"/>
    <xdr:sp macro="" textlink="">
      <xdr:nvSpPr>
        <xdr:cNvPr id="311" name="n_4aveValue【公営住宅】&#10;有形固定資産減価償却率">
          <a:extLst>
            <a:ext uri="{FF2B5EF4-FFF2-40B4-BE49-F238E27FC236}">
              <a16:creationId xmlns:a16="http://schemas.microsoft.com/office/drawing/2014/main" id="{A5620614-305F-4E55-8527-64EA8FE4EBDD}"/>
            </a:ext>
          </a:extLst>
        </xdr:cNvPr>
        <xdr:cNvSpPr txBox="1"/>
      </xdr:nvSpPr>
      <xdr:spPr>
        <a:xfrm>
          <a:off x="927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25164</xdr:rowOff>
    </xdr:from>
    <xdr:ext cx="405111" cy="259045"/>
    <xdr:sp macro="" textlink="">
      <xdr:nvSpPr>
        <xdr:cNvPr id="312" name="n_1mainValue【公営住宅】&#10;有形固定資産減価償却率">
          <a:extLst>
            <a:ext uri="{FF2B5EF4-FFF2-40B4-BE49-F238E27FC236}">
              <a16:creationId xmlns:a16="http://schemas.microsoft.com/office/drawing/2014/main" id="{7FF64282-189E-4F9A-9344-D40583A31062}"/>
            </a:ext>
          </a:extLst>
        </xdr:cNvPr>
        <xdr:cNvSpPr txBox="1"/>
      </xdr:nvSpPr>
      <xdr:spPr>
        <a:xfrm>
          <a:off x="35820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3" name="n_2mainValue【公営住宅】&#10;有形固定資産減価償却率">
          <a:extLst>
            <a:ext uri="{FF2B5EF4-FFF2-40B4-BE49-F238E27FC236}">
              <a16:creationId xmlns:a16="http://schemas.microsoft.com/office/drawing/2014/main" id="{B6A59C0F-44C0-438E-B90C-E0F42F619643}"/>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169181</xdr:rowOff>
    </xdr:from>
    <xdr:ext cx="405111" cy="259045"/>
    <xdr:sp macro="" textlink="">
      <xdr:nvSpPr>
        <xdr:cNvPr id="314" name="n_3mainValue【公営住宅】&#10;有形固定資産減価償却率">
          <a:extLst>
            <a:ext uri="{FF2B5EF4-FFF2-40B4-BE49-F238E27FC236}">
              <a16:creationId xmlns:a16="http://schemas.microsoft.com/office/drawing/2014/main" id="{C9FD2B02-C969-4FFD-BF3C-19DB476E5823}"/>
            </a:ext>
          </a:extLst>
        </xdr:cNvPr>
        <xdr:cNvSpPr txBox="1"/>
      </xdr:nvSpPr>
      <xdr:spPr>
        <a:xfrm>
          <a:off x="1816744" y="142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164609</xdr:rowOff>
    </xdr:from>
    <xdr:ext cx="405111" cy="259045"/>
    <xdr:sp macro="" textlink="">
      <xdr:nvSpPr>
        <xdr:cNvPr id="315" name="n_4mainValue【公営住宅】&#10;有形固定資産減価償却率">
          <a:extLst>
            <a:ext uri="{FF2B5EF4-FFF2-40B4-BE49-F238E27FC236}">
              <a16:creationId xmlns:a16="http://schemas.microsoft.com/office/drawing/2014/main" id="{7307742C-4BE7-490D-A91B-F887886D02CB}"/>
            </a:ext>
          </a:extLst>
        </xdr:cNvPr>
        <xdr:cNvSpPr txBox="1"/>
      </xdr:nvSpPr>
      <xdr:spPr>
        <a:xfrm>
          <a:off x="927744"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BA01C0A6-7BD6-431E-9815-AEACDD8507A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C7351E49-56E4-47D3-AF9C-D5BF85677D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1D145ADA-8DD7-4E21-9CC2-DBA5F82C27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A1C0162D-3267-4DA8-A6BE-D377657B6E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7ACE8AB2-FFAB-4CE4-B08D-FEE2B48B13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AEE1B61D-AECF-40C9-8F97-74FE58456A2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9158957D-118C-41E3-A20C-CC92C94225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C93ED3A8-F59C-4BF6-8896-45E72D965A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DDAF85DF-40BF-4A2D-92CD-C883D06EF68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F3BC70B5-CF6D-4CF8-9565-F47396F760A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CB3E118C-56E7-4DE6-868A-3B6C9A25852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31982BD6-B77E-4CB6-8632-C8C5BBB9DD5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CBE854D2-E962-4D3A-8885-42D074F12DD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0412500D-DB1D-4B50-BF4C-0CA56B1B811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799CE455-B55A-4FB0-893A-0E03016CE6B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49B26607-B422-4961-BB1D-28F7C81B0EC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19BC0B3B-49C9-4572-A092-1D04A88EB22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C9E0AD29-C801-46A2-9389-234C0798EBD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7F58A63D-2FB2-4647-B762-2DC86D3A6FC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56A99671-BD95-4A5B-B7EC-0209A19FAC9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B85F1A0D-0C21-4704-A8B8-F5F5D86C5F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954FCD4F-FB5A-4069-9DB1-0E20C75FD763}"/>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246C751F-7EFD-419D-82D8-DC0D4EC0D3B1}"/>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4CEC0FFD-F327-4B71-A2C4-44B4D8F96A09}"/>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779E7952-CE81-4CA4-A606-4450800D2781}"/>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1C75AD6A-319F-4094-8999-DD0001DDFFCC}"/>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170DA444-0312-405D-B7F6-7C4AF91DBBB9}"/>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A133304A-AFAF-4767-B4AB-B8895BC28F82}"/>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489EA786-450E-4287-838D-0BE17E6C4B01}"/>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6CFC6A58-2693-4F89-8396-1DC0BEB1147C}"/>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a:extLst>
            <a:ext uri="{FF2B5EF4-FFF2-40B4-BE49-F238E27FC236}">
              <a16:creationId xmlns:a16="http://schemas.microsoft.com/office/drawing/2014/main" id="{E47416BB-3621-403B-B2DE-6FF7B7CA4594}"/>
            </a:ext>
          </a:extLst>
        </xdr:cNvPr>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a:extLst>
            <a:ext uri="{FF2B5EF4-FFF2-40B4-BE49-F238E27FC236}">
              <a16:creationId xmlns:a16="http://schemas.microsoft.com/office/drawing/2014/main" id="{03219434-9216-42DD-995E-8B0E11093129}"/>
            </a:ext>
          </a:extLst>
        </xdr:cNvPr>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1BB66C64-AC0B-4854-AA0F-F298075DAB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79C0C9B-AB64-47D7-AD2F-1081DD10093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37C99424-99BC-4B43-8A24-F99756BAE8C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46EE78D-42CF-4611-BA80-A36CF67CA04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9AA8972-E008-406A-976D-956A2C9350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102515</xdr:rowOff>
    </xdr:from>
    <xdr:to>
      <xdr:col>55</xdr:col>
      <xdr:colOff>50800</xdr:colOff>
      <xdr:row>80</xdr:row>
      <xdr:rowOff>32665</xdr:rowOff>
    </xdr:to>
    <xdr:sp macro="" textlink="">
      <xdr:nvSpPr>
        <xdr:cNvPr id="353" name="楕円 352">
          <a:extLst>
            <a:ext uri="{FF2B5EF4-FFF2-40B4-BE49-F238E27FC236}">
              <a16:creationId xmlns:a16="http://schemas.microsoft.com/office/drawing/2014/main" id="{AB30076D-0BA8-4B5F-A66C-A9707B43C2ED}"/>
            </a:ext>
          </a:extLst>
        </xdr:cNvPr>
        <xdr:cNvSpPr/>
      </xdr:nvSpPr>
      <xdr:spPr>
        <a:xfrm>
          <a:off x="10426700" y="136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125392</xdr:rowOff>
    </xdr:from>
    <xdr:ext cx="469744" cy="259045"/>
    <xdr:sp macro="" textlink="">
      <xdr:nvSpPr>
        <xdr:cNvPr id="354" name="【公営住宅】&#10;一人当たり面積該当値テキスト">
          <a:extLst>
            <a:ext uri="{FF2B5EF4-FFF2-40B4-BE49-F238E27FC236}">
              <a16:creationId xmlns:a16="http://schemas.microsoft.com/office/drawing/2014/main" id="{B4FD1D9B-B49E-4ADB-9E4D-1871E71D8E9D}"/>
            </a:ext>
          </a:extLst>
        </xdr:cNvPr>
        <xdr:cNvSpPr txBox="1"/>
      </xdr:nvSpPr>
      <xdr:spPr>
        <a:xfrm>
          <a:off x="10515600" y="1349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103887</xdr:rowOff>
    </xdr:from>
    <xdr:to>
      <xdr:col>50</xdr:col>
      <xdr:colOff>165100</xdr:colOff>
      <xdr:row>80</xdr:row>
      <xdr:rowOff>34037</xdr:rowOff>
    </xdr:to>
    <xdr:sp macro="" textlink="">
      <xdr:nvSpPr>
        <xdr:cNvPr id="355" name="楕円 354">
          <a:extLst>
            <a:ext uri="{FF2B5EF4-FFF2-40B4-BE49-F238E27FC236}">
              <a16:creationId xmlns:a16="http://schemas.microsoft.com/office/drawing/2014/main" id="{385A9712-E9CD-4E00-8662-77B60B779C95}"/>
            </a:ext>
          </a:extLst>
        </xdr:cNvPr>
        <xdr:cNvSpPr/>
      </xdr:nvSpPr>
      <xdr:spPr>
        <a:xfrm>
          <a:off x="9588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153315</xdr:rowOff>
    </xdr:from>
    <xdr:to>
      <xdr:col>55</xdr:col>
      <xdr:colOff>0</xdr:colOff>
      <xdr:row>79</xdr:row>
      <xdr:rowOff>154687</xdr:rowOff>
    </xdr:to>
    <xdr:cxnSp macro="">
      <xdr:nvCxnSpPr>
        <xdr:cNvPr id="356" name="直線コネクタ 355">
          <a:extLst>
            <a:ext uri="{FF2B5EF4-FFF2-40B4-BE49-F238E27FC236}">
              <a16:creationId xmlns:a16="http://schemas.microsoft.com/office/drawing/2014/main" id="{E6415644-7C2B-4001-BD0B-DA1EC668268C}"/>
            </a:ext>
          </a:extLst>
        </xdr:cNvPr>
        <xdr:cNvCxnSpPr/>
      </xdr:nvCxnSpPr>
      <xdr:spPr>
        <a:xfrm flipV="1">
          <a:off x="9639300" y="1369786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118517</xdr:rowOff>
    </xdr:from>
    <xdr:to>
      <xdr:col>46</xdr:col>
      <xdr:colOff>38100</xdr:colOff>
      <xdr:row>80</xdr:row>
      <xdr:rowOff>48667</xdr:rowOff>
    </xdr:to>
    <xdr:sp macro="" textlink="">
      <xdr:nvSpPr>
        <xdr:cNvPr id="357" name="楕円 356">
          <a:extLst>
            <a:ext uri="{FF2B5EF4-FFF2-40B4-BE49-F238E27FC236}">
              <a16:creationId xmlns:a16="http://schemas.microsoft.com/office/drawing/2014/main" id="{D1D12023-6FDF-4429-BEC3-2F229BF4332F}"/>
            </a:ext>
          </a:extLst>
        </xdr:cNvPr>
        <xdr:cNvSpPr/>
      </xdr:nvSpPr>
      <xdr:spPr>
        <a:xfrm>
          <a:off x="8699500" y="1366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154687</xdr:rowOff>
    </xdr:from>
    <xdr:to>
      <xdr:col>50</xdr:col>
      <xdr:colOff>114300</xdr:colOff>
      <xdr:row>79</xdr:row>
      <xdr:rowOff>169317</xdr:rowOff>
    </xdr:to>
    <xdr:cxnSp macro="">
      <xdr:nvCxnSpPr>
        <xdr:cNvPr id="358" name="直線コネクタ 357">
          <a:extLst>
            <a:ext uri="{FF2B5EF4-FFF2-40B4-BE49-F238E27FC236}">
              <a16:creationId xmlns:a16="http://schemas.microsoft.com/office/drawing/2014/main" id="{049FB7CD-0541-4DC6-B009-440AD0B11AE9}"/>
            </a:ext>
          </a:extLst>
        </xdr:cNvPr>
        <xdr:cNvCxnSpPr/>
      </xdr:nvCxnSpPr>
      <xdr:spPr>
        <a:xfrm flipV="1">
          <a:off x="8750300" y="1369923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142748</xdr:rowOff>
    </xdr:from>
    <xdr:to>
      <xdr:col>41</xdr:col>
      <xdr:colOff>101600</xdr:colOff>
      <xdr:row>80</xdr:row>
      <xdr:rowOff>72898</xdr:rowOff>
    </xdr:to>
    <xdr:sp macro="" textlink="">
      <xdr:nvSpPr>
        <xdr:cNvPr id="359" name="楕円 358">
          <a:extLst>
            <a:ext uri="{FF2B5EF4-FFF2-40B4-BE49-F238E27FC236}">
              <a16:creationId xmlns:a16="http://schemas.microsoft.com/office/drawing/2014/main" id="{0566D233-F06D-4508-9329-73D4028DCDFC}"/>
            </a:ext>
          </a:extLst>
        </xdr:cNvPr>
        <xdr:cNvSpPr/>
      </xdr:nvSpPr>
      <xdr:spPr>
        <a:xfrm>
          <a:off x="7810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169317</xdr:rowOff>
    </xdr:from>
    <xdr:to>
      <xdr:col>45</xdr:col>
      <xdr:colOff>177800</xdr:colOff>
      <xdr:row>80</xdr:row>
      <xdr:rowOff>22098</xdr:rowOff>
    </xdr:to>
    <xdr:cxnSp macro="">
      <xdr:nvCxnSpPr>
        <xdr:cNvPr id="360" name="直線コネクタ 359">
          <a:extLst>
            <a:ext uri="{FF2B5EF4-FFF2-40B4-BE49-F238E27FC236}">
              <a16:creationId xmlns:a16="http://schemas.microsoft.com/office/drawing/2014/main" id="{683E66BC-C20A-420E-A8EB-8BD3908761CF}"/>
            </a:ext>
          </a:extLst>
        </xdr:cNvPr>
        <xdr:cNvCxnSpPr/>
      </xdr:nvCxnSpPr>
      <xdr:spPr>
        <a:xfrm flipV="1">
          <a:off x="7861300" y="13713867"/>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162407</xdr:rowOff>
    </xdr:from>
    <xdr:to>
      <xdr:col>36</xdr:col>
      <xdr:colOff>165100</xdr:colOff>
      <xdr:row>80</xdr:row>
      <xdr:rowOff>92557</xdr:rowOff>
    </xdr:to>
    <xdr:sp macro="" textlink="">
      <xdr:nvSpPr>
        <xdr:cNvPr id="361" name="楕円 360">
          <a:extLst>
            <a:ext uri="{FF2B5EF4-FFF2-40B4-BE49-F238E27FC236}">
              <a16:creationId xmlns:a16="http://schemas.microsoft.com/office/drawing/2014/main" id="{AC0676C4-E72E-4C39-981A-347A9FBC93F0}"/>
            </a:ext>
          </a:extLst>
        </xdr:cNvPr>
        <xdr:cNvSpPr/>
      </xdr:nvSpPr>
      <xdr:spPr>
        <a:xfrm>
          <a:off x="6921500" y="1370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22098</xdr:rowOff>
    </xdr:from>
    <xdr:to>
      <xdr:col>41</xdr:col>
      <xdr:colOff>50800</xdr:colOff>
      <xdr:row>80</xdr:row>
      <xdr:rowOff>41757</xdr:rowOff>
    </xdr:to>
    <xdr:cxnSp macro="">
      <xdr:nvCxnSpPr>
        <xdr:cNvPr id="362" name="直線コネクタ 361">
          <a:extLst>
            <a:ext uri="{FF2B5EF4-FFF2-40B4-BE49-F238E27FC236}">
              <a16:creationId xmlns:a16="http://schemas.microsoft.com/office/drawing/2014/main" id="{4B38FF16-AD83-4E71-87C9-72C9E9DA9E8D}"/>
            </a:ext>
          </a:extLst>
        </xdr:cNvPr>
        <xdr:cNvCxnSpPr/>
      </xdr:nvCxnSpPr>
      <xdr:spPr>
        <a:xfrm flipV="1">
          <a:off x="6972300" y="1373809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9B58DF70-B03C-4BBA-BC57-99897328728C}"/>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9CC72C00-67F7-45F7-9749-723A45EC9DB8}"/>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168267</xdr:rowOff>
    </xdr:from>
    <xdr:ext cx="469744" cy="259045"/>
    <xdr:sp macro="" textlink="">
      <xdr:nvSpPr>
        <xdr:cNvPr id="365" name="n_3aveValue【公営住宅】&#10;一人当たり面積">
          <a:extLst>
            <a:ext uri="{FF2B5EF4-FFF2-40B4-BE49-F238E27FC236}">
              <a16:creationId xmlns:a16="http://schemas.microsoft.com/office/drawing/2014/main" id="{DD6F57D6-877F-4BA1-AB51-60C395FE1040}"/>
            </a:ext>
          </a:extLst>
        </xdr:cNvPr>
        <xdr:cNvSpPr txBox="1"/>
      </xdr:nvSpPr>
      <xdr:spPr>
        <a:xfrm>
          <a:off x="7626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157294</xdr:rowOff>
    </xdr:from>
    <xdr:ext cx="469744" cy="259045"/>
    <xdr:sp macro="" textlink="">
      <xdr:nvSpPr>
        <xdr:cNvPr id="366" name="n_4aveValue【公営住宅】&#10;一人当たり面積">
          <a:extLst>
            <a:ext uri="{FF2B5EF4-FFF2-40B4-BE49-F238E27FC236}">
              <a16:creationId xmlns:a16="http://schemas.microsoft.com/office/drawing/2014/main" id="{A275B717-D0CC-46EA-B74B-B8FD93688DF5}"/>
            </a:ext>
          </a:extLst>
        </xdr:cNvPr>
        <xdr:cNvSpPr txBox="1"/>
      </xdr:nvSpPr>
      <xdr:spPr>
        <a:xfrm>
          <a:off x="6737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50564</xdr:rowOff>
    </xdr:from>
    <xdr:ext cx="469744" cy="259045"/>
    <xdr:sp macro="" textlink="">
      <xdr:nvSpPr>
        <xdr:cNvPr id="367" name="n_1mainValue【公営住宅】&#10;一人当たり面積">
          <a:extLst>
            <a:ext uri="{FF2B5EF4-FFF2-40B4-BE49-F238E27FC236}">
              <a16:creationId xmlns:a16="http://schemas.microsoft.com/office/drawing/2014/main" id="{E509B696-3806-4275-8D37-273DD79C7753}"/>
            </a:ext>
          </a:extLst>
        </xdr:cNvPr>
        <xdr:cNvSpPr txBox="1"/>
      </xdr:nvSpPr>
      <xdr:spPr>
        <a:xfrm>
          <a:off x="9391727" y="134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65194</xdr:rowOff>
    </xdr:from>
    <xdr:ext cx="469744" cy="259045"/>
    <xdr:sp macro="" textlink="">
      <xdr:nvSpPr>
        <xdr:cNvPr id="368" name="n_2mainValue【公営住宅】&#10;一人当たり面積">
          <a:extLst>
            <a:ext uri="{FF2B5EF4-FFF2-40B4-BE49-F238E27FC236}">
              <a16:creationId xmlns:a16="http://schemas.microsoft.com/office/drawing/2014/main" id="{A233E975-C0DA-4665-8D94-8C9CFEA74D32}"/>
            </a:ext>
          </a:extLst>
        </xdr:cNvPr>
        <xdr:cNvSpPr txBox="1"/>
      </xdr:nvSpPr>
      <xdr:spPr>
        <a:xfrm>
          <a:off x="8515427" y="1343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89425</xdr:rowOff>
    </xdr:from>
    <xdr:ext cx="469744" cy="259045"/>
    <xdr:sp macro="" textlink="">
      <xdr:nvSpPr>
        <xdr:cNvPr id="369" name="n_3mainValue【公営住宅】&#10;一人当たり面積">
          <a:extLst>
            <a:ext uri="{FF2B5EF4-FFF2-40B4-BE49-F238E27FC236}">
              <a16:creationId xmlns:a16="http://schemas.microsoft.com/office/drawing/2014/main" id="{4A2FCCD6-1BBB-4CB8-8D4B-23CFE89A4A24}"/>
            </a:ext>
          </a:extLst>
        </xdr:cNvPr>
        <xdr:cNvSpPr txBox="1"/>
      </xdr:nvSpPr>
      <xdr:spPr>
        <a:xfrm>
          <a:off x="7626427" y="1346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109084</xdr:rowOff>
    </xdr:from>
    <xdr:ext cx="469744" cy="259045"/>
    <xdr:sp macro="" textlink="">
      <xdr:nvSpPr>
        <xdr:cNvPr id="370" name="n_4mainValue【公営住宅】&#10;一人当たり面積">
          <a:extLst>
            <a:ext uri="{FF2B5EF4-FFF2-40B4-BE49-F238E27FC236}">
              <a16:creationId xmlns:a16="http://schemas.microsoft.com/office/drawing/2014/main" id="{7316B1B4-9918-41D9-B419-165912FBB7AD}"/>
            </a:ext>
          </a:extLst>
        </xdr:cNvPr>
        <xdr:cNvSpPr txBox="1"/>
      </xdr:nvSpPr>
      <xdr:spPr>
        <a:xfrm>
          <a:off x="6737427" y="1348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6B93ABD0-E87E-40C2-85DD-BCDC2BFFED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BBB599CF-76BD-4514-82AB-C6797D8FBC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F50A0B08-CC1E-49FC-8386-D4AEE01BA0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3557C3D3-8DC9-48CD-B8BF-2A9E2B0619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93FE6C97-09AA-497E-8DC4-76CCF05343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FDCE1906-96C2-4843-8042-E658A0513D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C0B54610-00E7-4C27-8E5E-271324E5E6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1E1FDF3C-D33B-4AD2-9DAE-B04922B69E9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2845B354-2217-46A0-BDE6-6C535396472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D4EB88FA-C52D-4323-A717-37680713A8B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29E4E055-D521-44B3-A418-310A6FEB832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332A2953-96AD-4EF6-BD82-F551920641B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2C925DFF-7AE7-4DAD-B439-8038C303C39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37D7B68F-9E29-4483-A1E2-0D2CE755603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C8E95C27-49ED-4373-924E-F76E5AD6FBD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555517B8-E4E1-4663-8B70-87F72822EFF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3179CF60-0FF1-4AFE-B1A8-F352B8C9860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068541FB-E43E-45FD-8B51-1B56F66A1A1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6F6A1685-BD64-420F-878F-47B3BB47FAD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B766F395-BB2E-45E6-9FE5-AEC36C8DB6C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79C2D88F-F2F5-4C20-B6D8-EDC27AFC834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6DCAFD0C-FBA6-4CF9-9226-A5877080F0E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20A493F4-542F-4D6D-AE63-B5C95BF072A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A012CA81-B4C2-4AE6-8533-1C5C8EE32BB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97E6CD8F-842E-49E1-8E5F-08658DDEA3C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15784</xdr:rowOff>
    </xdr:to>
    <xdr:cxnSp macro="">
      <xdr:nvCxnSpPr>
        <xdr:cNvPr id="396" name="直線コネクタ 395">
          <a:extLst>
            <a:ext uri="{FF2B5EF4-FFF2-40B4-BE49-F238E27FC236}">
              <a16:creationId xmlns:a16="http://schemas.microsoft.com/office/drawing/2014/main" id="{0072730F-72EE-43E5-A3C4-9D68B1B9AB6B}"/>
            </a:ext>
          </a:extLst>
        </xdr:cNvPr>
        <xdr:cNvCxnSpPr/>
      </xdr:nvCxnSpPr>
      <xdr:spPr>
        <a:xfrm flipV="1">
          <a:off x="4634865" y="17090571"/>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4FB48C85-C092-425B-891B-F5A881FF64E8}"/>
            </a:ext>
          </a:extLst>
        </xdr:cNvPr>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398" name="直線コネクタ 397">
          <a:extLst>
            <a:ext uri="{FF2B5EF4-FFF2-40B4-BE49-F238E27FC236}">
              <a16:creationId xmlns:a16="http://schemas.microsoft.com/office/drawing/2014/main" id="{18B12492-2BD4-4891-B6E6-368954961C15}"/>
            </a:ext>
          </a:extLst>
        </xdr:cNvPr>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99" name="【港湾・漁港】&#10;有形固定資産減価償却率最大値テキスト">
          <a:extLst>
            <a:ext uri="{FF2B5EF4-FFF2-40B4-BE49-F238E27FC236}">
              <a16:creationId xmlns:a16="http://schemas.microsoft.com/office/drawing/2014/main" id="{91050950-B045-4060-888C-4C78830F8542}"/>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0" name="直線コネクタ 399">
          <a:extLst>
            <a:ext uri="{FF2B5EF4-FFF2-40B4-BE49-F238E27FC236}">
              <a16:creationId xmlns:a16="http://schemas.microsoft.com/office/drawing/2014/main" id="{36A0DB1B-2070-456F-B26A-9539ED991A59}"/>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123389</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28F26798-53FB-454C-9F8C-7AD693ECB69B}"/>
            </a:ext>
          </a:extLst>
        </xdr:cNvPr>
        <xdr:cNvSpPr txBox="1"/>
      </xdr:nvSpPr>
      <xdr:spPr>
        <a:xfrm>
          <a:off x="4673600" y="1795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100512</xdr:rowOff>
    </xdr:from>
    <xdr:to>
      <xdr:col>24</xdr:col>
      <xdr:colOff>114300</xdr:colOff>
      <xdr:row>106</xdr:row>
      <xdr:rowOff>30662</xdr:rowOff>
    </xdr:to>
    <xdr:sp macro="" textlink="">
      <xdr:nvSpPr>
        <xdr:cNvPr id="402" name="フローチャート: 判断 401">
          <a:extLst>
            <a:ext uri="{FF2B5EF4-FFF2-40B4-BE49-F238E27FC236}">
              <a16:creationId xmlns:a16="http://schemas.microsoft.com/office/drawing/2014/main" id="{BDC6C4D3-64D6-41FB-BFAD-720033ACE47C}"/>
            </a:ext>
          </a:extLst>
        </xdr:cNvPr>
        <xdr:cNvSpPr/>
      </xdr:nvSpPr>
      <xdr:spPr>
        <a:xfrm>
          <a:off x="4584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53158</xdr:rowOff>
    </xdr:from>
    <xdr:to>
      <xdr:col>20</xdr:col>
      <xdr:colOff>38100</xdr:colOff>
      <xdr:row>105</xdr:row>
      <xdr:rowOff>154758</xdr:rowOff>
    </xdr:to>
    <xdr:sp macro="" textlink="">
      <xdr:nvSpPr>
        <xdr:cNvPr id="403" name="フローチャート: 判断 402">
          <a:extLst>
            <a:ext uri="{FF2B5EF4-FFF2-40B4-BE49-F238E27FC236}">
              <a16:creationId xmlns:a16="http://schemas.microsoft.com/office/drawing/2014/main" id="{AA8349ED-F44E-4C9A-8BF5-AC53422936A1}"/>
            </a:ext>
          </a:extLst>
        </xdr:cNvPr>
        <xdr:cNvSpPr/>
      </xdr:nvSpPr>
      <xdr:spPr>
        <a:xfrm>
          <a:off x="3746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04" name="フローチャート: 判断 403">
          <a:extLst>
            <a:ext uri="{FF2B5EF4-FFF2-40B4-BE49-F238E27FC236}">
              <a16:creationId xmlns:a16="http://schemas.microsoft.com/office/drawing/2014/main" id="{D9345488-7834-47DC-8CE3-F413BE77146E}"/>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61323</xdr:rowOff>
    </xdr:from>
    <xdr:to>
      <xdr:col>10</xdr:col>
      <xdr:colOff>165100</xdr:colOff>
      <xdr:row>103</xdr:row>
      <xdr:rowOff>162923</xdr:rowOff>
    </xdr:to>
    <xdr:sp macro="" textlink="">
      <xdr:nvSpPr>
        <xdr:cNvPr id="405" name="フローチャート: 判断 404">
          <a:extLst>
            <a:ext uri="{FF2B5EF4-FFF2-40B4-BE49-F238E27FC236}">
              <a16:creationId xmlns:a16="http://schemas.microsoft.com/office/drawing/2014/main" id="{3C3CB9EC-4082-4E53-94D2-3DDE921E5B42}"/>
            </a:ext>
          </a:extLst>
        </xdr:cNvPr>
        <xdr:cNvSpPr/>
      </xdr:nvSpPr>
      <xdr:spPr>
        <a:xfrm>
          <a:off x="1968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15602</xdr:rowOff>
    </xdr:from>
    <xdr:to>
      <xdr:col>6</xdr:col>
      <xdr:colOff>38100</xdr:colOff>
      <xdr:row>103</xdr:row>
      <xdr:rowOff>117202</xdr:rowOff>
    </xdr:to>
    <xdr:sp macro="" textlink="">
      <xdr:nvSpPr>
        <xdr:cNvPr id="406" name="フローチャート: 判断 405">
          <a:extLst>
            <a:ext uri="{FF2B5EF4-FFF2-40B4-BE49-F238E27FC236}">
              <a16:creationId xmlns:a16="http://schemas.microsoft.com/office/drawing/2014/main" id="{1F05C175-C07B-4021-8AA4-DF01370702A7}"/>
            </a:ext>
          </a:extLst>
        </xdr:cNvPr>
        <xdr:cNvSpPr/>
      </xdr:nvSpPr>
      <xdr:spPr>
        <a:xfrm>
          <a:off x="1079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7372C9AC-30D5-4B23-95C6-1BD04055199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45EE58B-5894-4F04-A87F-0F8E6FA9C44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41FA218-ACB6-4A54-922B-B390B965289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EE41575-909E-4EF9-8BCD-58D3588C984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10C68C1-1202-4C6F-984B-912CC435F32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49893</xdr:rowOff>
    </xdr:from>
    <xdr:to>
      <xdr:col>24</xdr:col>
      <xdr:colOff>114300</xdr:colOff>
      <xdr:row>106</xdr:row>
      <xdr:rowOff>151493</xdr:rowOff>
    </xdr:to>
    <xdr:sp macro="" textlink="">
      <xdr:nvSpPr>
        <xdr:cNvPr id="412" name="楕円 411">
          <a:extLst>
            <a:ext uri="{FF2B5EF4-FFF2-40B4-BE49-F238E27FC236}">
              <a16:creationId xmlns:a16="http://schemas.microsoft.com/office/drawing/2014/main" id="{1C6EA4D8-220D-4287-A20F-55BFF6181F29}"/>
            </a:ext>
          </a:extLst>
        </xdr:cNvPr>
        <xdr:cNvSpPr/>
      </xdr:nvSpPr>
      <xdr:spPr>
        <a:xfrm>
          <a:off x="4584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28320</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9CE0D6FC-D6D9-491B-B468-D460CF9065AF}"/>
            </a:ext>
          </a:extLst>
        </xdr:cNvPr>
        <xdr:cNvSpPr txBox="1"/>
      </xdr:nvSpPr>
      <xdr:spPr>
        <a:xfrm>
          <a:off x="4673600"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40095</xdr:rowOff>
    </xdr:from>
    <xdr:to>
      <xdr:col>20</xdr:col>
      <xdr:colOff>38100</xdr:colOff>
      <xdr:row>106</xdr:row>
      <xdr:rowOff>141695</xdr:rowOff>
    </xdr:to>
    <xdr:sp macro="" textlink="">
      <xdr:nvSpPr>
        <xdr:cNvPr id="414" name="楕円 413">
          <a:extLst>
            <a:ext uri="{FF2B5EF4-FFF2-40B4-BE49-F238E27FC236}">
              <a16:creationId xmlns:a16="http://schemas.microsoft.com/office/drawing/2014/main" id="{1365CEB9-A2A8-4E0A-95C9-8EE2533A2A60}"/>
            </a:ext>
          </a:extLst>
        </xdr:cNvPr>
        <xdr:cNvSpPr/>
      </xdr:nvSpPr>
      <xdr:spPr>
        <a:xfrm>
          <a:off x="3746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90895</xdr:rowOff>
    </xdr:from>
    <xdr:to>
      <xdr:col>24</xdr:col>
      <xdr:colOff>63500</xdr:colOff>
      <xdr:row>106</xdr:row>
      <xdr:rowOff>100693</xdr:rowOff>
    </xdr:to>
    <xdr:cxnSp macro="">
      <xdr:nvCxnSpPr>
        <xdr:cNvPr id="415" name="直線コネクタ 414">
          <a:extLst>
            <a:ext uri="{FF2B5EF4-FFF2-40B4-BE49-F238E27FC236}">
              <a16:creationId xmlns:a16="http://schemas.microsoft.com/office/drawing/2014/main" id="{82C736BF-8033-414A-8242-5B9B3B7E69E7}"/>
            </a:ext>
          </a:extLst>
        </xdr:cNvPr>
        <xdr:cNvCxnSpPr/>
      </xdr:nvCxnSpPr>
      <xdr:spPr>
        <a:xfrm>
          <a:off x="3797300" y="1826459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18869</xdr:rowOff>
    </xdr:from>
    <xdr:to>
      <xdr:col>15</xdr:col>
      <xdr:colOff>101600</xdr:colOff>
      <xdr:row>106</xdr:row>
      <xdr:rowOff>120469</xdr:rowOff>
    </xdr:to>
    <xdr:sp macro="" textlink="">
      <xdr:nvSpPr>
        <xdr:cNvPr id="416" name="楕円 415">
          <a:extLst>
            <a:ext uri="{FF2B5EF4-FFF2-40B4-BE49-F238E27FC236}">
              <a16:creationId xmlns:a16="http://schemas.microsoft.com/office/drawing/2014/main" id="{79554D2F-98D2-4DA4-BACF-F3CA0FF06A2E}"/>
            </a:ext>
          </a:extLst>
        </xdr:cNvPr>
        <xdr:cNvSpPr/>
      </xdr:nvSpPr>
      <xdr:spPr>
        <a:xfrm>
          <a:off x="2857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69669</xdr:rowOff>
    </xdr:from>
    <xdr:to>
      <xdr:col>19</xdr:col>
      <xdr:colOff>177800</xdr:colOff>
      <xdr:row>106</xdr:row>
      <xdr:rowOff>90895</xdr:rowOff>
    </xdr:to>
    <xdr:cxnSp macro="">
      <xdr:nvCxnSpPr>
        <xdr:cNvPr id="417" name="直線コネクタ 416">
          <a:extLst>
            <a:ext uri="{FF2B5EF4-FFF2-40B4-BE49-F238E27FC236}">
              <a16:creationId xmlns:a16="http://schemas.microsoft.com/office/drawing/2014/main" id="{F1A12D2E-398B-4863-A244-FBC309488DF1}"/>
            </a:ext>
          </a:extLst>
        </xdr:cNvPr>
        <xdr:cNvCxnSpPr/>
      </xdr:nvCxnSpPr>
      <xdr:spPr>
        <a:xfrm>
          <a:off x="2908300" y="1824336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169092</xdr:rowOff>
    </xdr:from>
    <xdr:to>
      <xdr:col>10</xdr:col>
      <xdr:colOff>165100</xdr:colOff>
      <xdr:row>106</xdr:row>
      <xdr:rowOff>99242</xdr:rowOff>
    </xdr:to>
    <xdr:sp macro="" textlink="">
      <xdr:nvSpPr>
        <xdr:cNvPr id="418" name="楕円 417">
          <a:extLst>
            <a:ext uri="{FF2B5EF4-FFF2-40B4-BE49-F238E27FC236}">
              <a16:creationId xmlns:a16="http://schemas.microsoft.com/office/drawing/2014/main" id="{070A8193-DD76-48BB-9EB6-453157E61831}"/>
            </a:ext>
          </a:extLst>
        </xdr:cNvPr>
        <xdr:cNvSpPr/>
      </xdr:nvSpPr>
      <xdr:spPr>
        <a:xfrm>
          <a:off x="1968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48442</xdr:rowOff>
    </xdr:from>
    <xdr:to>
      <xdr:col>15</xdr:col>
      <xdr:colOff>50800</xdr:colOff>
      <xdr:row>106</xdr:row>
      <xdr:rowOff>69669</xdr:rowOff>
    </xdr:to>
    <xdr:cxnSp macro="">
      <xdr:nvCxnSpPr>
        <xdr:cNvPr id="419" name="直線コネクタ 418">
          <a:extLst>
            <a:ext uri="{FF2B5EF4-FFF2-40B4-BE49-F238E27FC236}">
              <a16:creationId xmlns:a16="http://schemas.microsoft.com/office/drawing/2014/main" id="{C1A6C997-82F6-499A-9754-7E60DE954CD2}"/>
            </a:ext>
          </a:extLst>
        </xdr:cNvPr>
        <xdr:cNvCxnSpPr/>
      </xdr:nvCxnSpPr>
      <xdr:spPr>
        <a:xfrm>
          <a:off x="2019300" y="182221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152763</xdr:rowOff>
    </xdr:from>
    <xdr:to>
      <xdr:col>6</xdr:col>
      <xdr:colOff>38100</xdr:colOff>
      <xdr:row>106</xdr:row>
      <xdr:rowOff>82913</xdr:rowOff>
    </xdr:to>
    <xdr:sp macro="" textlink="">
      <xdr:nvSpPr>
        <xdr:cNvPr id="420" name="楕円 419">
          <a:extLst>
            <a:ext uri="{FF2B5EF4-FFF2-40B4-BE49-F238E27FC236}">
              <a16:creationId xmlns:a16="http://schemas.microsoft.com/office/drawing/2014/main" id="{0DA8E6EA-66CD-4A64-84F6-0DC95D944043}"/>
            </a:ext>
          </a:extLst>
        </xdr:cNvPr>
        <xdr:cNvSpPr/>
      </xdr:nvSpPr>
      <xdr:spPr>
        <a:xfrm>
          <a:off x="1079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32113</xdr:rowOff>
    </xdr:from>
    <xdr:to>
      <xdr:col>10</xdr:col>
      <xdr:colOff>114300</xdr:colOff>
      <xdr:row>106</xdr:row>
      <xdr:rowOff>48442</xdr:rowOff>
    </xdr:to>
    <xdr:cxnSp macro="">
      <xdr:nvCxnSpPr>
        <xdr:cNvPr id="421" name="直線コネクタ 420">
          <a:extLst>
            <a:ext uri="{FF2B5EF4-FFF2-40B4-BE49-F238E27FC236}">
              <a16:creationId xmlns:a16="http://schemas.microsoft.com/office/drawing/2014/main" id="{022E4BA7-2830-4161-9575-E90DEB371F44}"/>
            </a:ext>
          </a:extLst>
        </xdr:cNvPr>
        <xdr:cNvCxnSpPr/>
      </xdr:nvCxnSpPr>
      <xdr:spPr>
        <a:xfrm>
          <a:off x="1130300" y="1820581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171285</xdr:rowOff>
    </xdr:from>
    <xdr:ext cx="405111" cy="259045"/>
    <xdr:sp macro="" textlink="">
      <xdr:nvSpPr>
        <xdr:cNvPr id="422" name="n_1aveValue【港湾・漁港】&#10;有形固定資産減価償却率">
          <a:extLst>
            <a:ext uri="{FF2B5EF4-FFF2-40B4-BE49-F238E27FC236}">
              <a16:creationId xmlns:a16="http://schemas.microsoft.com/office/drawing/2014/main" id="{5AE89A4C-1EEC-4AF3-8333-EFCA65FEEEA4}"/>
            </a:ext>
          </a:extLst>
        </xdr:cNvPr>
        <xdr:cNvSpPr txBox="1"/>
      </xdr:nvSpPr>
      <xdr:spPr>
        <a:xfrm>
          <a:off x="3582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23" name="n_2aveValue【港湾・漁港】&#10;有形固定資産減価償却率">
          <a:extLst>
            <a:ext uri="{FF2B5EF4-FFF2-40B4-BE49-F238E27FC236}">
              <a16:creationId xmlns:a16="http://schemas.microsoft.com/office/drawing/2014/main" id="{72B864F6-FBC4-4F49-97F2-0C4F7ADB5A76}"/>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8000</xdr:rowOff>
    </xdr:from>
    <xdr:ext cx="405111" cy="259045"/>
    <xdr:sp macro="" textlink="">
      <xdr:nvSpPr>
        <xdr:cNvPr id="424" name="n_3aveValue【港湾・漁港】&#10;有形固定資産減価償却率">
          <a:extLst>
            <a:ext uri="{FF2B5EF4-FFF2-40B4-BE49-F238E27FC236}">
              <a16:creationId xmlns:a16="http://schemas.microsoft.com/office/drawing/2014/main" id="{791AD96F-935E-4B99-8842-E0F1E3734650}"/>
            </a:ext>
          </a:extLst>
        </xdr:cNvPr>
        <xdr:cNvSpPr txBox="1"/>
      </xdr:nvSpPr>
      <xdr:spPr>
        <a:xfrm>
          <a:off x="1816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133729</xdr:rowOff>
    </xdr:from>
    <xdr:ext cx="405111" cy="259045"/>
    <xdr:sp macro="" textlink="">
      <xdr:nvSpPr>
        <xdr:cNvPr id="425" name="n_4aveValue【港湾・漁港】&#10;有形固定資産減価償却率">
          <a:extLst>
            <a:ext uri="{FF2B5EF4-FFF2-40B4-BE49-F238E27FC236}">
              <a16:creationId xmlns:a16="http://schemas.microsoft.com/office/drawing/2014/main" id="{0DB054E3-F9C3-4B1D-9DE7-13934947D10A}"/>
            </a:ext>
          </a:extLst>
        </xdr:cNvPr>
        <xdr:cNvSpPr txBox="1"/>
      </xdr:nvSpPr>
      <xdr:spPr>
        <a:xfrm>
          <a:off x="927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132822</xdr:rowOff>
    </xdr:from>
    <xdr:ext cx="405111" cy="259045"/>
    <xdr:sp macro="" textlink="">
      <xdr:nvSpPr>
        <xdr:cNvPr id="426" name="n_1mainValue【港湾・漁港】&#10;有形固定資産減価償却率">
          <a:extLst>
            <a:ext uri="{FF2B5EF4-FFF2-40B4-BE49-F238E27FC236}">
              <a16:creationId xmlns:a16="http://schemas.microsoft.com/office/drawing/2014/main" id="{4DA18411-5083-458E-9E29-AE8BEA6C5E9C}"/>
            </a:ext>
          </a:extLst>
        </xdr:cNvPr>
        <xdr:cNvSpPr txBox="1"/>
      </xdr:nvSpPr>
      <xdr:spPr>
        <a:xfrm>
          <a:off x="3582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7" name="n_2mainValue【港湾・漁港】&#10;有形固定資産減価償却率">
          <a:extLst>
            <a:ext uri="{FF2B5EF4-FFF2-40B4-BE49-F238E27FC236}">
              <a16:creationId xmlns:a16="http://schemas.microsoft.com/office/drawing/2014/main" id="{55BD6CE8-C7EB-4148-8FD0-0E9F6C579A19}"/>
            </a:ext>
          </a:extLst>
        </xdr:cNvPr>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90369</xdr:rowOff>
    </xdr:from>
    <xdr:ext cx="405111" cy="259045"/>
    <xdr:sp macro="" textlink="">
      <xdr:nvSpPr>
        <xdr:cNvPr id="428" name="n_3mainValue【港湾・漁港】&#10;有形固定資産減価償却率">
          <a:extLst>
            <a:ext uri="{FF2B5EF4-FFF2-40B4-BE49-F238E27FC236}">
              <a16:creationId xmlns:a16="http://schemas.microsoft.com/office/drawing/2014/main" id="{9120B076-54EC-4BEB-9981-C0698FE122B9}"/>
            </a:ext>
          </a:extLst>
        </xdr:cNvPr>
        <xdr:cNvSpPr txBox="1"/>
      </xdr:nvSpPr>
      <xdr:spPr>
        <a:xfrm>
          <a:off x="1816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74040</xdr:rowOff>
    </xdr:from>
    <xdr:ext cx="405111" cy="259045"/>
    <xdr:sp macro="" textlink="">
      <xdr:nvSpPr>
        <xdr:cNvPr id="429" name="n_4mainValue【港湾・漁港】&#10;有形固定資産減価償却率">
          <a:extLst>
            <a:ext uri="{FF2B5EF4-FFF2-40B4-BE49-F238E27FC236}">
              <a16:creationId xmlns:a16="http://schemas.microsoft.com/office/drawing/2014/main" id="{E715CE3F-19AF-4326-A163-F200C9F486F4}"/>
            </a:ext>
          </a:extLst>
        </xdr:cNvPr>
        <xdr:cNvSpPr txBox="1"/>
      </xdr:nvSpPr>
      <xdr:spPr>
        <a:xfrm>
          <a:off x="927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1E9B60A0-EA16-433E-B319-7584B3D4248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CC680E3F-11CB-41AF-9DC5-D8630063C8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EA4439BE-4B0D-4FB0-B25E-19BF68AA3E4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F412B89A-9856-4E8F-9EA3-8F9C7ED2070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A9B0C529-80BF-4CAE-BAD4-C3BE0C0EB6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B257086D-4593-4DD0-8EA0-68A6807990E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BBFE5EB8-7461-4727-866F-D9B375ACD62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85F8678B-AFCE-46B7-A6C7-F695C7B5BEF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EA53664A-EF45-4601-8360-2C6D1B18E15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C03798BF-6ACD-4119-AB5B-0BCEB4C2C45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C9FF0001-2ED0-44EA-B194-BA23E68A1C5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34C6FF54-0A0F-43C8-8E3B-9ACB97D7C3A9}"/>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145CECF4-4EB5-485A-8AFD-DE460636F21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3" name="テキスト ボックス 442">
          <a:extLst>
            <a:ext uri="{FF2B5EF4-FFF2-40B4-BE49-F238E27FC236}">
              <a16:creationId xmlns:a16="http://schemas.microsoft.com/office/drawing/2014/main" id="{A9905148-162D-4E41-8EB9-2F770301A04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D82EFAA7-51F6-4075-BCBE-AF33961A2AF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5" name="テキスト ボックス 444">
          <a:extLst>
            <a:ext uri="{FF2B5EF4-FFF2-40B4-BE49-F238E27FC236}">
              <a16:creationId xmlns:a16="http://schemas.microsoft.com/office/drawing/2014/main" id="{47E12CE2-E9BD-40D2-AA35-06A1974BFEE5}"/>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A3AB5778-8C39-4FD2-B049-0BA72E5129B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7" name="テキスト ボックス 446">
          <a:extLst>
            <a:ext uri="{FF2B5EF4-FFF2-40B4-BE49-F238E27FC236}">
              <a16:creationId xmlns:a16="http://schemas.microsoft.com/office/drawing/2014/main" id="{0ABF81DA-FC3D-4D70-9C03-8DBA9294BC4B}"/>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9CAA3CAE-6483-4DD0-9839-4F726741DF8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9" name="テキスト ボックス 448">
          <a:extLst>
            <a:ext uri="{FF2B5EF4-FFF2-40B4-BE49-F238E27FC236}">
              <a16:creationId xmlns:a16="http://schemas.microsoft.com/office/drawing/2014/main" id="{FC15F696-609A-447F-B7F1-34DC7A32C316}"/>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EFEA2A1C-BC92-4ED7-A4E7-A7390159963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a:extLst>
            <a:ext uri="{FF2B5EF4-FFF2-40B4-BE49-F238E27FC236}">
              <a16:creationId xmlns:a16="http://schemas.microsoft.com/office/drawing/2014/main" id="{8F4A5BD0-9FC3-4FEE-9F76-D6FBD63E2943}"/>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BBF2B521-160B-401D-9BBF-64187170648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119706</xdr:rowOff>
    </xdr:from>
    <xdr:to>
      <xdr:col>54</xdr:col>
      <xdr:colOff>189865</xdr:colOff>
      <xdr:row>108</xdr:row>
      <xdr:rowOff>152400</xdr:rowOff>
    </xdr:to>
    <xdr:cxnSp macro="">
      <xdr:nvCxnSpPr>
        <xdr:cNvPr id="453" name="直線コネクタ 452">
          <a:extLst>
            <a:ext uri="{FF2B5EF4-FFF2-40B4-BE49-F238E27FC236}">
              <a16:creationId xmlns:a16="http://schemas.microsoft.com/office/drawing/2014/main" id="{84AB320F-EB95-46BD-A5C9-E9D3F263EDFD}"/>
            </a:ext>
          </a:extLst>
        </xdr:cNvPr>
        <xdr:cNvCxnSpPr/>
      </xdr:nvCxnSpPr>
      <xdr:spPr>
        <a:xfrm flipV="1">
          <a:off x="10476865" y="17264706"/>
          <a:ext cx="0" cy="1404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4" name="【港湾・漁港】&#10;一人当たり有形固定資産（償却資産）額最小値テキスト">
          <a:extLst>
            <a:ext uri="{FF2B5EF4-FFF2-40B4-BE49-F238E27FC236}">
              <a16:creationId xmlns:a16="http://schemas.microsoft.com/office/drawing/2014/main" id="{F2977E07-AAED-4E61-A5CA-0374D9CAC645}"/>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5" name="直線コネクタ 454">
          <a:extLst>
            <a:ext uri="{FF2B5EF4-FFF2-40B4-BE49-F238E27FC236}">
              <a16:creationId xmlns:a16="http://schemas.microsoft.com/office/drawing/2014/main" id="{EED8CB39-F094-43B1-9386-D7CB75A21523}"/>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66383</xdr:rowOff>
    </xdr:from>
    <xdr:ext cx="599010" cy="259045"/>
    <xdr:sp macro="" textlink="">
      <xdr:nvSpPr>
        <xdr:cNvPr id="456" name="【港湾・漁港】&#10;一人当たり有形固定資産（償却資産）額最大値テキスト">
          <a:extLst>
            <a:ext uri="{FF2B5EF4-FFF2-40B4-BE49-F238E27FC236}">
              <a16:creationId xmlns:a16="http://schemas.microsoft.com/office/drawing/2014/main" id="{58413E6B-723E-4732-9140-D81F85AE868A}"/>
            </a:ext>
          </a:extLst>
        </xdr:cNvPr>
        <xdr:cNvSpPr txBox="1"/>
      </xdr:nvSpPr>
      <xdr:spPr>
        <a:xfrm>
          <a:off x="10515600" y="1703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119706</xdr:rowOff>
    </xdr:from>
    <xdr:to>
      <xdr:col>55</xdr:col>
      <xdr:colOff>88900</xdr:colOff>
      <xdr:row>100</xdr:row>
      <xdr:rowOff>119706</xdr:rowOff>
    </xdr:to>
    <xdr:cxnSp macro="">
      <xdr:nvCxnSpPr>
        <xdr:cNvPr id="457" name="直線コネクタ 456">
          <a:extLst>
            <a:ext uri="{FF2B5EF4-FFF2-40B4-BE49-F238E27FC236}">
              <a16:creationId xmlns:a16="http://schemas.microsoft.com/office/drawing/2014/main" id="{761841AC-346B-4BD8-9131-E7EF5888CC5B}"/>
            </a:ext>
          </a:extLst>
        </xdr:cNvPr>
        <xdr:cNvCxnSpPr/>
      </xdr:nvCxnSpPr>
      <xdr:spPr>
        <a:xfrm>
          <a:off x="10388600" y="17264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10137</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47D4F9CC-C877-4C8A-96E8-8838DC047054}"/>
            </a:ext>
          </a:extLst>
        </xdr:cNvPr>
        <xdr:cNvSpPr txBox="1"/>
      </xdr:nvSpPr>
      <xdr:spPr>
        <a:xfrm>
          <a:off x="10515600" y="18012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31710</xdr:rowOff>
    </xdr:from>
    <xdr:to>
      <xdr:col>55</xdr:col>
      <xdr:colOff>50800</xdr:colOff>
      <xdr:row>105</xdr:row>
      <xdr:rowOff>133310</xdr:rowOff>
    </xdr:to>
    <xdr:sp macro="" textlink="">
      <xdr:nvSpPr>
        <xdr:cNvPr id="459" name="フローチャート: 判断 458">
          <a:extLst>
            <a:ext uri="{FF2B5EF4-FFF2-40B4-BE49-F238E27FC236}">
              <a16:creationId xmlns:a16="http://schemas.microsoft.com/office/drawing/2014/main" id="{A598542C-95A5-43AB-BF3C-2AC620DF67E8}"/>
            </a:ext>
          </a:extLst>
        </xdr:cNvPr>
        <xdr:cNvSpPr/>
      </xdr:nvSpPr>
      <xdr:spPr>
        <a:xfrm>
          <a:off x="10426700" y="180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157215</xdr:rowOff>
    </xdr:from>
    <xdr:to>
      <xdr:col>50</xdr:col>
      <xdr:colOff>165100</xdr:colOff>
      <xdr:row>105</xdr:row>
      <xdr:rowOff>87365</xdr:rowOff>
    </xdr:to>
    <xdr:sp macro="" textlink="">
      <xdr:nvSpPr>
        <xdr:cNvPr id="460" name="フローチャート: 判断 459">
          <a:extLst>
            <a:ext uri="{FF2B5EF4-FFF2-40B4-BE49-F238E27FC236}">
              <a16:creationId xmlns:a16="http://schemas.microsoft.com/office/drawing/2014/main" id="{CE4E43A5-9E8A-43F4-A6A2-A24E41666CCB}"/>
            </a:ext>
          </a:extLst>
        </xdr:cNvPr>
        <xdr:cNvSpPr/>
      </xdr:nvSpPr>
      <xdr:spPr>
        <a:xfrm>
          <a:off x="9588500" y="1798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118894</xdr:rowOff>
    </xdr:from>
    <xdr:to>
      <xdr:col>46</xdr:col>
      <xdr:colOff>38100</xdr:colOff>
      <xdr:row>105</xdr:row>
      <xdr:rowOff>49044</xdr:rowOff>
    </xdr:to>
    <xdr:sp macro="" textlink="">
      <xdr:nvSpPr>
        <xdr:cNvPr id="461" name="フローチャート: 判断 460">
          <a:extLst>
            <a:ext uri="{FF2B5EF4-FFF2-40B4-BE49-F238E27FC236}">
              <a16:creationId xmlns:a16="http://schemas.microsoft.com/office/drawing/2014/main" id="{C8C7D408-54D0-4844-A3EA-4A8DE59BD792}"/>
            </a:ext>
          </a:extLst>
        </xdr:cNvPr>
        <xdr:cNvSpPr/>
      </xdr:nvSpPr>
      <xdr:spPr>
        <a:xfrm>
          <a:off x="8699500" y="17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78386</xdr:rowOff>
    </xdr:from>
    <xdr:to>
      <xdr:col>41</xdr:col>
      <xdr:colOff>101600</xdr:colOff>
      <xdr:row>105</xdr:row>
      <xdr:rowOff>8536</xdr:rowOff>
    </xdr:to>
    <xdr:sp macro="" textlink="">
      <xdr:nvSpPr>
        <xdr:cNvPr id="462" name="フローチャート: 判断 461">
          <a:extLst>
            <a:ext uri="{FF2B5EF4-FFF2-40B4-BE49-F238E27FC236}">
              <a16:creationId xmlns:a16="http://schemas.microsoft.com/office/drawing/2014/main" id="{F6F904CB-746C-4576-A2FE-F47ABF3F963A}"/>
            </a:ext>
          </a:extLst>
        </xdr:cNvPr>
        <xdr:cNvSpPr/>
      </xdr:nvSpPr>
      <xdr:spPr>
        <a:xfrm>
          <a:off x="7810500" y="1790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8941</xdr:rowOff>
    </xdr:from>
    <xdr:to>
      <xdr:col>36</xdr:col>
      <xdr:colOff>165100</xdr:colOff>
      <xdr:row>104</xdr:row>
      <xdr:rowOff>110541</xdr:rowOff>
    </xdr:to>
    <xdr:sp macro="" textlink="">
      <xdr:nvSpPr>
        <xdr:cNvPr id="463" name="フローチャート: 判断 462">
          <a:extLst>
            <a:ext uri="{FF2B5EF4-FFF2-40B4-BE49-F238E27FC236}">
              <a16:creationId xmlns:a16="http://schemas.microsoft.com/office/drawing/2014/main" id="{0F1DAEE8-432F-4EB2-99B9-A7E207F76AB0}"/>
            </a:ext>
          </a:extLst>
        </xdr:cNvPr>
        <xdr:cNvSpPr/>
      </xdr:nvSpPr>
      <xdr:spPr>
        <a:xfrm>
          <a:off x="6921500" y="178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3F025D5-A1CA-488A-A40F-3A9619B4389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2728166-2B53-4F07-95F1-D7407983AF6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4FEAAC9-6B70-4891-AA74-3B01C549372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DF276BC-3E79-440F-A14F-1063464DEBD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2112A24-B4C4-4502-AE68-2D3C6ED64DB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68906</xdr:rowOff>
    </xdr:from>
    <xdr:to>
      <xdr:col>55</xdr:col>
      <xdr:colOff>50800</xdr:colOff>
      <xdr:row>100</xdr:row>
      <xdr:rowOff>170506</xdr:rowOff>
    </xdr:to>
    <xdr:sp macro="" textlink="">
      <xdr:nvSpPr>
        <xdr:cNvPr id="469" name="楕円 468">
          <a:extLst>
            <a:ext uri="{FF2B5EF4-FFF2-40B4-BE49-F238E27FC236}">
              <a16:creationId xmlns:a16="http://schemas.microsoft.com/office/drawing/2014/main" id="{F5D7E3B5-BFE4-4960-A860-D322CA9A677C}"/>
            </a:ext>
          </a:extLst>
        </xdr:cNvPr>
        <xdr:cNvSpPr/>
      </xdr:nvSpPr>
      <xdr:spPr>
        <a:xfrm>
          <a:off x="10426700" y="172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21933</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0F1BC2D4-94CD-4030-8D7C-9D432BF77F3B}"/>
            </a:ext>
          </a:extLst>
        </xdr:cNvPr>
        <xdr:cNvSpPr txBox="1"/>
      </xdr:nvSpPr>
      <xdr:spPr>
        <a:xfrm>
          <a:off x="10515600" y="1716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111792</xdr:rowOff>
    </xdr:from>
    <xdr:to>
      <xdr:col>50</xdr:col>
      <xdr:colOff>165100</xdr:colOff>
      <xdr:row>101</xdr:row>
      <xdr:rowOff>41942</xdr:rowOff>
    </xdr:to>
    <xdr:sp macro="" textlink="">
      <xdr:nvSpPr>
        <xdr:cNvPr id="471" name="楕円 470">
          <a:extLst>
            <a:ext uri="{FF2B5EF4-FFF2-40B4-BE49-F238E27FC236}">
              <a16:creationId xmlns:a16="http://schemas.microsoft.com/office/drawing/2014/main" id="{8B680A36-5241-4F74-B16A-D8D94D2593EC}"/>
            </a:ext>
          </a:extLst>
        </xdr:cNvPr>
        <xdr:cNvSpPr/>
      </xdr:nvSpPr>
      <xdr:spPr>
        <a:xfrm>
          <a:off x="9588500" y="172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119706</xdr:rowOff>
    </xdr:from>
    <xdr:to>
      <xdr:col>55</xdr:col>
      <xdr:colOff>0</xdr:colOff>
      <xdr:row>100</xdr:row>
      <xdr:rowOff>162592</xdr:rowOff>
    </xdr:to>
    <xdr:cxnSp macro="">
      <xdr:nvCxnSpPr>
        <xdr:cNvPr id="472" name="直線コネクタ 471">
          <a:extLst>
            <a:ext uri="{FF2B5EF4-FFF2-40B4-BE49-F238E27FC236}">
              <a16:creationId xmlns:a16="http://schemas.microsoft.com/office/drawing/2014/main" id="{5A0A5F00-AE16-4550-ABCE-20D9D21A29BC}"/>
            </a:ext>
          </a:extLst>
        </xdr:cNvPr>
        <xdr:cNvCxnSpPr/>
      </xdr:nvCxnSpPr>
      <xdr:spPr>
        <a:xfrm flipV="1">
          <a:off x="9639300" y="17264706"/>
          <a:ext cx="8382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132883</xdr:rowOff>
    </xdr:from>
    <xdr:to>
      <xdr:col>46</xdr:col>
      <xdr:colOff>38100</xdr:colOff>
      <xdr:row>101</xdr:row>
      <xdr:rowOff>63033</xdr:rowOff>
    </xdr:to>
    <xdr:sp macro="" textlink="">
      <xdr:nvSpPr>
        <xdr:cNvPr id="473" name="楕円 472">
          <a:extLst>
            <a:ext uri="{FF2B5EF4-FFF2-40B4-BE49-F238E27FC236}">
              <a16:creationId xmlns:a16="http://schemas.microsoft.com/office/drawing/2014/main" id="{6FD34D82-480D-4E63-8F41-A05AC34864CD}"/>
            </a:ext>
          </a:extLst>
        </xdr:cNvPr>
        <xdr:cNvSpPr/>
      </xdr:nvSpPr>
      <xdr:spPr>
        <a:xfrm>
          <a:off x="8699500" y="1727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162592</xdr:rowOff>
    </xdr:from>
    <xdr:to>
      <xdr:col>50</xdr:col>
      <xdr:colOff>114300</xdr:colOff>
      <xdr:row>101</xdr:row>
      <xdr:rowOff>12233</xdr:rowOff>
    </xdr:to>
    <xdr:cxnSp macro="">
      <xdr:nvCxnSpPr>
        <xdr:cNvPr id="474" name="直線コネクタ 473">
          <a:extLst>
            <a:ext uri="{FF2B5EF4-FFF2-40B4-BE49-F238E27FC236}">
              <a16:creationId xmlns:a16="http://schemas.microsoft.com/office/drawing/2014/main" id="{D3F3E9B5-95E6-4091-A9A3-800D3297B55E}"/>
            </a:ext>
          </a:extLst>
        </xdr:cNvPr>
        <xdr:cNvCxnSpPr/>
      </xdr:nvCxnSpPr>
      <xdr:spPr>
        <a:xfrm flipV="1">
          <a:off x="8750300" y="17307592"/>
          <a:ext cx="889000" cy="2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167083</xdr:rowOff>
    </xdr:from>
    <xdr:to>
      <xdr:col>41</xdr:col>
      <xdr:colOff>101600</xdr:colOff>
      <xdr:row>101</xdr:row>
      <xdr:rowOff>97233</xdr:rowOff>
    </xdr:to>
    <xdr:sp macro="" textlink="">
      <xdr:nvSpPr>
        <xdr:cNvPr id="475" name="楕円 474">
          <a:extLst>
            <a:ext uri="{FF2B5EF4-FFF2-40B4-BE49-F238E27FC236}">
              <a16:creationId xmlns:a16="http://schemas.microsoft.com/office/drawing/2014/main" id="{54913ABD-0C40-43B0-9CB2-A24C4EDE4D87}"/>
            </a:ext>
          </a:extLst>
        </xdr:cNvPr>
        <xdr:cNvSpPr/>
      </xdr:nvSpPr>
      <xdr:spPr>
        <a:xfrm>
          <a:off x="7810500" y="173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12233</xdr:rowOff>
    </xdr:from>
    <xdr:to>
      <xdr:col>45</xdr:col>
      <xdr:colOff>177800</xdr:colOff>
      <xdr:row>101</xdr:row>
      <xdr:rowOff>46433</xdr:rowOff>
    </xdr:to>
    <xdr:cxnSp macro="">
      <xdr:nvCxnSpPr>
        <xdr:cNvPr id="476" name="直線コネクタ 475">
          <a:extLst>
            <a:ext uri="{FF2B5EF4-FFF2-40B4-BE49-F238E27FC236}">
              <a16:creationId xmlns:a16="http://schemas.microsoft.com/office/drawing/2014/main" id="{AB2D0B75-9A64-4DAC-97DF-5698BA76C7AC}"/>
            </a:ext>
          </a:extLst>
        </xdr:cNvPr>
        <xdr:cNvCxnSpPr/>
      </xdr:nvCxnSpPr>
      <xdr:spPr>
        <a:xfrm flipV="1">
          <a:off x="7861300" y="17328683"/>
          <a:ext cx="889000" cy="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27736</xdr:rowOff>
    </xdr:from>
    <xdr:to>
      <xdr:col>36</xdr:col>
      <xdr:colOff>165100</xdr:colOff>
      <xdr:row>101</xdr:row>
      <xdr:rowOff>129336</xdr:rowOff>
    </xdr:to>
    <xdr:sp macro="" textlink="">
      <xdr:nvSpPr>
        <xdr:cNvPr id="477" name="楕円 476">
          <a:extLst>
            <a:ext uri="{FF2B5EF4-FFF2-40B4-BE49-F238E27FC236}">
              <a16:creationId xmlns:a16="http://schemas.microsoft.com/office/drawing/2014/main" id="{EAA673B6-438C-4B39-85DB-53925A817951}"/>
            </a:ext>
          </a:extLst>
        </xdr:cNvPr>
        <xdr:cNvSpPr/>
      </xdr:nvSpPr>
      <xdr:spPr>
        <a:xfrm>
          <a:off x="6921500" y="1734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46433</xdr:rowOff>
    </xdr:from>
    <xdr:to>
      <xdr:col>41</xdr:col>
      <xdr:colOff>50800</xdr:colOff>
      <xdr:row>101</xdr:row>
      <xdr:rowOff>78536</xdr:rowOff>
    </xdr:to>
    <xdr:cxnSp macro="">
      <xdr:nvCxnSpPr>
        <xdr:cNvPr id="478" name="直線コネクタ 477">
          <a:extLst>
            <a:ext uri="{FF2B5EF4-FFF2-40B4-BE49-F238E27FC236}">
              <a16:creationId xmlns:a16="http://schemas.microsoft.com/office/drawing/2014/main" id="{CFAEFCDA-5F2C-4B2C-80B4-06CFAC1F9D00}"/>
            </a:ext>
          </a:extLst>
        </xdr:cNvPr>
        <xdr:cNvCxnSpPr/>
      </xdr:nvCxnSpPr>
      <xdr:spPr>
        <a:xfrm flipV="1">
          <a:off x="6972300" y="17362883"/>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78492</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C0BC4427-6C72-461B-BD1C-3CE7CFFD5F8B}"/>
            </a:ext>
          </a:extLst>
        </xdr:cNvPr>
        <xdr:cNvSpPr txBox="1"/>
      </xdr:nvSpPr>
      <xdr:spPr>
        <a:xfrm>
          <a:off x="9327095" y="1808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40171</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3CAF4EAF-AC04-436C-B521-E019EA4F8091}"/>
            </a:ext>
          </a:extLst>
        </xdr:cNvPr>
        <xdr:cNvSpPr txBox="1"/>
      </xdr:nvSpPr>
      <xdr:spPr>
        <a:xfrm>
          <a:off x="8450795" y="1804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171113</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7DE74328-9243-4EA5-B097-65503FBABF21}"/>
            </a:ext>
          </a:extLst>
        </xdr:cNvPr>
        <xdr:cNvSpPr txBox="1"/>
      </xdr:nvSpPr>
      <xdr:spPr>
        <a:xfrm>
          <a:off x="7561795" y="1800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101668</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AFA133AB-51C4-4455-8795-997CBB09C0EF}"/>
            </a:ext>
          </a:extLst>
        </xdr:cNvPr>
        <xdr:cNvSpPr txBox="1"/>
      </xdr:nvSpPr>
      <xdr:spPr>
        <a:xfrm>
          <a:off x="6672795" y="179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58469</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2B1A19F8-A0C8-4480-A688-B86E5BACF212}"/>
            </a:ext>
          </a:extLst>
        </xdr:cNvPr>
        <xdr:cNvSpPr txBox="1"/>
      </xdr:nvSpPr>
      <xdr:spPr>
        <a:xfrm>
          <a:off x="9327095" y="1703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79560</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37257C9E-94D9-48ED-8B50-8BFF7DB524DE}"/>
            </a:ext>
          </a:extLst>
        </xdr:cNvPr>
        <xdr:cNvSpPr txBox="1"/>
      </xdr:nvSpPr>
      <xdr:spPr>
        <a:xfrm>
          <a:off x="8450795" y="1705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113760</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8E428924-B71F-4502-8DA5-A8FA521C38EB}"/>
            </a:ext>
          </a:extLst>
        </xdr:cNvPr>
        <xdr:cNvSpPr txBox="1"/>
      </xdr:nvSpPr>
      <xdr:spPr>
        <a:xfrm>
          <a:off x="7561795" y="1708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145863</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9D066ED2-08BC-4793-97EB-BDD2E6EED739}"/>
            </a:ext>
          </a:extLst>
        </xdr:cNvPr>
        <xdr:cNvSpPr txBox="1"/>
      </xdr:nvSpPr>
      <xdr:spPr>
        <a:xfrm>
          <a:off x="6672795" y="1711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E9FD38F1-0E7A-4A12-A455-EA02041D63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F15FCC29-2E21-4865-BCBA-1D2B31C46C8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6CD3962F-99F8-4746-B30C-CC0D27D63B0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F6CECB8F-8CBA-48B5-986A-F2F083A576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4FF3E98B-5869-482A-8680-5D34EE3154A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F66AA4B9-CF22-48A2-BBFD-3AFB551CD3C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DD40CDD6-CF97-4CBC-8D2E-FDC238AFECE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BDEBFE7D-52A1-47CC-B609-F3961607C86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710581F0-B0D9-4574-96A3-86E94B3CA78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BE5B7A74-01E8-4C36-BF59-3389B4CB27A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8C50C65C-7096-4A6F-9DE3-462437DF9B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8" name="直線コネクタ 497">
          <a:extLst>
            <a:ext uri="{FF2B5EF4-FFF2-40B4-BE49-F238E27FC236}">
              <a16:creationId xmlns:a16="http://schemas.microsoft.com/office/drawing/2014/main" id="{DFFEDA10-E918-432E-AEF3-45EB47B563A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9" name="テキスト ボックス 498">
          <a:extLst>
            <a:ext uri="{FF2B5EF4-FFF2-40B4-BE49-F238E27FC236}">
              <a16:creationId xmlns:a16="http://schemas.microsoft.com/office/drawing/2014/main" id="{865F55F8-359C-4B35-9DDC-95341B67C35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0" name="直線コネクタ 499">
          <a:extLst>
            <a:ext uri="{FF2B5EF4-FFF2-40B4-BE49-F238E27FC236}">
              <a16:creationId xmlns:a16="http://schemas.microsoft.com/office/drawing/2014/main" id="{0C7C695C-62B7-473F-8B30-BE86783EDE49}"/>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1" name="テキスト ボックス 500">
          <a:extLst>
            <a:ext uri="{FF2B5EF4-FFF2-40B4-BE49-F238E27FC236}">
              <a16:creationId xmlns:a16="http://schemas.microsoft.com/office/drawing/2014/main" id="{6231F42B-5B81-4E3D-9397-06E618BC6E76}"/>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2" name="直線コネクタ 501">
          <a:extLst>
            <a:ext uri="{FF2B5EF4-FFF2-40B4-BE49-F238E27FC236}">
              <a16:creationId xmlns:a16="http://schemas.microsoft.com/office/drawing/2014/main" id="{6B3E0F7D-85B3-46D1-B202-1E14DB8996C7}"/>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3" name="テキスト ボックス 502">
          <a:extLst>
            <a:ext uri="{FF2B5EF4-FFF2-40B4-BE49-F238E27FC236}">
              <a16:creationId xmlns:a16="http://schemas.microsoft.com/office/drawing/2014/main" id="{9B90A0A2-FE9A-40A6-BF1F-3829FB32EDE6}"/>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4" name="直線コネクタ 503">
          <a:extLst>
            <a:ext uri="{FF2B5EF4-FFF2-40B4-BE49-F238E27FC236}">
              <a16:creationId xmlns:a16="http://schemas.microsoft.com/office/drawing/2014/main" id="{9E5C23BF-9068-4036-9917-6C5BC2202E2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5" name="テキスト ボックス 504">
          <a:extLst>
            <a:ext uri="{FF2B5EF4-FFF2-40B4-BE49-F238E27FC236}">
              <a16:creationId xmlns:a16="http://schemas.microsoft.com/office/drawing/2014/main" id="{E9C536F1-C2F7-419C-B597-3E2D0E425755}"/>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26E28BB5-9F3A-496B-97F8-742E0870A9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68A3B2EC-D169-4B37-B46B-CC60E7191174}"/>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0659F995-9AB4-4337-8B7F-9F2AFEB9B9E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509" name="直線コネクタ 508">
          <a:extLst>
            <a:ext uri="{FF2B5EF4-FFF2-40B4-BE49-F238E27FC236}">
              <a16:creationId xmlns:a16="http://schemas.microsoft.com/office/drawing/2014/main" id="{C51F5A1C-FC7B-4F1E-8597-F3E682FF2C7B}"/>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0" name="【認定こども園・幼稚園・保育所】&#10;有形固定資産減価償却率最小値テキスト">
          <a:extLst>
            <a:ext uri="{FF2B5EF4-FFF2-40B4-BE49-F238E27FC236}">
              <a16:creationId xmlns:a16="http://schemas.microsoft.com/office/drawing/2014/main" id="{4F33DF4C-0D78-4085-914F-A1A9B9482524}"/>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1" name="直線コネクタ 510">
          <a:extLst>
            <a:ext uri="{FF2B5EF4-FFF2-40B4-BE49-F238E27FC236}">
              <a16:creationId xmlns:a16="http://schemas.microsoft.com/office/drawing/2014/main" id="{1C72F80D-A999-4131-95E3-91429BD1DE36}"/>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991137DB-2C5D-4300-BC5E-C36173EC4629}"/>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513" name="直線コネクタ 512">
          <a:extLst>
            <a:ext uri="{FF2B5EF4-FFF2-40B4-BE49-F238E27FC236}">
              <a16:creationId xmlns:a16="http://schemas.microsoft.com/office/drawing/2014/main" id="{D4878E77-DA49-4CC0-B796-B9A59642B75D}"/>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100855</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4AE8AA95-6B95-4986-8C90-FE027E58A67B}"/>
            </a:ext>
          </a:extLst>
        </xdr:cNvPr>
        <xdr:cNvSpPr txBox="1"/>
      </xdr:nvSpPr>
      <xdr:spPr>
        <a:xfrm>
          <a:off x="16357600" y="610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515" name="フローチャート: 判断 514">
          <a:extLst>
            <a:ext uri="{FF2B5EF4-FFF2-40B4-BE49-F238E27FC236}">
              <a16:creationId xmlns:a16="http://schemas.microsoft.com/office/drawing/2014/main" id="{B59FECBF-77F2-4AF0-9ECA-0CF3FD7669AB}"/>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516" name="フローチャート: 判断 515">
          <a:extLst>
            <a:ext uri="{FF2B5EF4-FFF2-40B4-BE49-F238E27FC236}">
              <a16:creationId xmlns:a16="http://schemas.microsoft.com/office/drawing/2014/main" id="{2DB68DBD-56A4-4458-94FD-4A567D80845A}"/>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517" name="フローチャート: 判断 516">
          <a:extLst>
            <a:ext uri="{FF2B5EF4-FFF2-40B4-BE49-F238E27FC236}">
              <a16:creationId xmlns:a16="http://schemas.microsoft.com/office/drawing/2014/main" id="{43C74B7C-7AE6-4784-AA3C-8249B34A56F0}"/>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45974</xdr:rowOff>
    </xdr:from>
    <xdr:to>
      <xdr:col>72</xdr:col>
      <xdr:colOff>38100</xdr:colOff>
      <xdr:row>35</xdr:row>
      <xdr:rowOff>147574</xdr:rowOff>
    </xdr:to>
    <xdr:sp macro="" textlink="">
      <xdr:nvSpPr>
        <xdr:cNvPr id="518" name="フローチャート: 判断 517">
          <a:extLst>
            <a:ext uri="{FF2B5EF4-FFF2-40B4-BE49-F238E27FC236}">
              <a16:creationId xmlns:a16="http://schemas.microsoft.com/office/drawing/2014/main" id="{85FF3B3D-3A43-4E24-A368-EB0ECC2D6016}"/>
            </a:ext>
          </a:extLst>
        </xdr:cNvPr>
        <xdr:cNvSpPr/>
      </xdr:nvSpPr>
      <xdr:spPr>
        <a:xfrm>
          <a:off x="1365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61976</xdr:rowOff>
    </xdr:from>
    <xdr:to>
      <xdr:col>67</xdr:col>
      <xdr:colOff>101600</xdr:colOff>
      <xdr:row>35</xdr:row>
      <xdr:rowOff>163576</xdr:rowOff>
    </xdr:to>
    <xdr:sp macro="" textlink="">
      <xdr:nvSpPr>
        <xdr:cNvPr id="519" name="フローチャート: 判断 518">
          <a:extLst>
            <a:ext uri="{FF2B5EF4-FFF2-40B4-BE49-F238E27FC236}">
              <a16:creationId xmlns:a16="http://schemas.microsoft.com/office/drawing/2014/main" id="{C1D6CF55-CE60-4C32-A41C-DE3526EFD914}"/>
            </a:ext>
          </a:extLst>
        </xdr:cNvPr>
        <xdr:cNvSpPr/>
      </xdr:nvSpPr>
      <xdr:spPr>
        <a:xfrm>
          <a:off x="12763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ACCE1A02-E319-4FFC-9C73-22667A5C33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167BBC5D-B0AE-487C-93DE-AC638DDACA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3669552-A2D8-49C6-A33E-CEEFA901FA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1140F2B-D044-4E7E-99D4-0328D3AFF74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E890F95-E532-481D-8F1E-D92E7A379EB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141986</xdr:rowOff>
    </xdr:from>
    <xdr:to>
      <xdr:col>85</xdr:col>
      <xdr:colOff>177800</xdr:colOff>
      <xdr:row>37</xdr:row>
      <xdr:rowOff>72136</xdr:rowOff>
    </xdr:to>
    <xdr:sp macro="" textlink="">
      <xdr:nvSpPr>
        <xdr:cNvPr id="525" name="楕円 524">
          <a:extLst>
            <a:ext uri="{FF2B5EF4-FFF2-40B4-BE49-F238E27FC236}">
              <a16:creationId xmlns:a16="http://schemas.microsoft.com/office/drawing/2014/main" id="{B85CC0C9-19DB-45DA-BF6F-06EE6FC54305}"/>
            </a:ext>
          </a:extLst>
        </xdr:cNvPr>
        <xdr:cNvSpPr/>
      </xdr:nvSpPr>
      <xdr:spPr>
        <a:xfrm>
          <a:off x="162687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120413</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905D788E-A35F-4CD7-8E84-AA446C3FBAE0}"/>
            </a:ext>
          </a:extLst>
        </xdr:cNvPr>
        <xdr:cNvSpPr txBox="1"/>
      </xdr:nvSpPr>
      <xdr:spPr>
        <a:xfrm>
          <a:off x="16357600" y="629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98552</xdr:rowOff>
    </xdr:from>
    <xdr:to>
      <xdr:col>81</xdr:col>
      <xdr:colOff>101600</xdr:colOff>
      <xdr:row>37</xdr:row>
      <xdr:rowOff>28702</xdr:rowOff>
    </xdr:to>
    <xdr:sp macro="" textlink="">
      <xdr:nvSpPr>
        <xdr:cNvPr id="527" name="楕円 526">
          <a:extLst>
            <a:ext uri="{FF2B5EF4-FFF2-40B4-BE49-F238E27FC236}">
              <a16:creationId xmlns:a16="http://schemas.microsoft.com/office/drawing/2014/main" id="{EBCB3D01-E765-49AE-B544-01775EAFB8D1}"/>
            </a:ext>
          </a:extLst>
        </xdr:cNvPr>
        <xdr:cNvSpPr/>
      </xdr:nvSpPr>
      <xdr:spPr>
        <a:xfrm>
          <a:off x="15430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149352</xdr:rowOff>
    </xdr:from>
    <xdr:to>
      <xdr:col>85</xdr:col>
      <xdr:colOff>127000</xdr:colOff>
      <xdr:row>37</xdr:row>
      <xdr:rowOff>21336</xdr:rowOff>
    </xdr:to>
    <xdr:cxnSp macro="">
      <xdr:nvCxnSpPr>
        <xdr:cNvPr id="528" name="直線コネクタ 527">
          <a:extLst>
            <a:ext uri="{FF2B5EF4-FFF2-40B4-BE49-F238E27FC236}">
              <a16:creationId xmlns:a16="http://schemas.microsoft.com/office/drawing/2014/main" id="{2DAE0496-362C-4744-9A50-356D0102CC80}"/>
            </a:ext>
          </a:extLst>
        </xdr:cNvPr>
        <xdr:cNvCxnSpPr/>
      </xdr:nvCxnSpPr>
      <xdr:spPr>
        <a:xfrm>
          <a:off x="15481300" y="632155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52832</xdr:rowOff>
    </xdr:from>
    <xdr:to>
      <xdr:col>76</xdr:col>
      <xdr:colOff>165100</xdr:colOff>
      <xdr:row>36</xdr:row>
      <xdr:rowOff>154432</xdr:rowOff>
    </xdr:to>
    <xdr:sp macro="" textlink="">
      <xdr:nvSpPr>
        <xdr:cNvPr id="529" name="楕円 528">
          <a:extLst>
            <a:ext uri="{FF2B5EF4-FFF2-40B4-BE49-F238E27FC236}">
              <a16:creationId xmlns:a16="http://schemas.microsoft.com/office/drawing/2014/main" id="{FF68FC42-2699-434F-BA60-1100D1243703}"/>
            </a:ext>
          </a:extLst>
        </xdr:cNvPr>
        <xdr:cNvSpPr/>
      </xdr:nvSpPr>
      <xdr:spPr>
        <a:xfrm>
          <a:off x="14541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103632</xdr:rowOff>
    </xdr:from>
    <xdr:to>
      <xdr:col>81</xdr:col>
      <xdr:colOff>50800</xdr:colOff>
      <xdr:row>36</xdr:row>
      <xdr:rowOff>149352</xdr:rowOff>
    </xdr:to>
    <xdr:cxnSp macro="">
      <xdr:nvCxnSpPr>
        <xdr:cNvPr id="530" name="直線コネクタ 529">
          <a:extLst>
            <a:ext uri="{FF2B5EF4-FFF2-40B4-BE49-F238E27FC236}">
              <a16:creationId xmlns:a16="http://schemas.microsoft.com/office/drawing/2014/main" id="{3801139B-A1C1-4665-ABDE-FDF7F77AF489}"/>
            </a:ext>
          </a:extLst>
        </xdr:cNvPr>
        <xdr:cNvCxnSpPr/>
      </xdr:nvCxnSpPr>
      <xdr:spPr>
        <a:xfrm>
          <a:off x="14592300" y="62758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xdr:rowOff>
    </xdr:from>
    <xdr:to>
      <xdr:col>72</xdr:col>
      <xdr:colOff>38100</xdr:colOff>
      <xdr:row>36</xdr:row>
      <xdr:rowOff>115570</xdr:rowOff>
    </xdr:to>
    <xdr:sp macro="" textlink="">
      <xdr:nvSpPr>
        <xdr:cNvPr id="531" name="楕円 530">
          <a:extLst>
            <a:ext uri="{FF2B5EF4-FFF2-40B4-BE49-F238E27FC236}">
              <a16:creationId xmlns:a16="http://schemas.microsoft.com/office/drawing/2014/main" id="{12303B63-7C35-4F7B-B0F8-D105E9E7F50D}"/>
            </a:ext>
          </a:extLst>
        </xdr:cNvPr>
        <xdr:cNvSpPr/>
      </xdr:nvSpPr>
      <xdr:spPr>
        <a:xfrm>
          <a:off x="1365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36</xdr:row>
      <xdr:rowOff>103632</xdr:rowOff>
    </xdr:to>
    <xdr:cxnSp macro="">
      <xdr:nvCxnSpPr>
        <xdr:cNvPr id="532" name="直線コネクタ 531">
          <a:extLst>
            <a:ext uri="{FF2B5EF4-FFF2-40B4-BE49-F238E27FC236}">
              <a16:creationId xmlns:a16="http://schemas.microsoft.com/office/drawing/2014/main" id="{B25DABD2-FD18-4238-A51D-33D8A03B0850}"/>
            </a:ext>
          </a:extLst>
        </xdr:cNvPr>
        <xdr:cNvCxnSpPr/>
      </xdr:nvCxnSpPr>
      <xdr:spPr>
        <a:xfrm>
          <a:off x="13703300" y="62369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139700</xdr:rowOff>
    </xdr:from>
    <xdr:to>
      <xdr:col>67</xdr:col>
      <xdr:colOff>101600</xdr:colOff>
      <xdr:row>36</xdr:row>
      <xdr:rowOff>69850</xdr:rowOff>
    </xdr:to>
    <xdr:sp macro="" textlink="">
      <xdr:nvSpPr>
        <xdr:cNvPr id="533" name="楕円 532">
          <a:extLst>
            <a:ext uri="{FF2B5EF4-FFF2-40B4-BE49-F238E27FC236}">
              <a16:creationId xmlns:a16="http://schemas.microsoft.com/office/drawing/2014/main" id="{9781563E-5F84-4EE7-8123-06BC297F3F88}"/>
            </a:ext>
          </a:extLst>
        </xdr:cNvPr>
        <xdr:cNvSpPr/>
      </xdr:nvSpPr>
      <xdr:spPr>
        <a:xfrm>
          <a:off x="12763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19050</xdr:rowOff>
    </xdr:from>
    <xdr:to>
      <xdr:col>71</xdr:col>
      <xdr:colOff>177800</xdr:colOff>
      <xdr:row>36</xdr:row>
      <xdr:rowOff>64770</xdr:rowOff>
    </xdr:to>
    <xdr:cxnSp macro="">
      <xdr:nvCxnSpPr>
        <xdr:cNvPr id="534" name="直線コネクタ 533">
          <a:extLst>
            <a:ext uri="{FF2B5EF4-FFF2-40B4-BE49-F238E27FC236}">
              <a16:creationId xmlns:a16="http://schemas.microsoft.com/office/drawing/2014/main" id="{C31B30EC-EDFE-4BA3-B84F-67C0B379CC36}"/>
            </a:ext>
          </a:extLst>
        </xdr:cNvPr>
        <xdr:cNvCxnSpPr/>
      </xdr:nvCxnSpPr>
      <xdr:spPr>
        <a:xfrm>
          <a:off x="12814300" y="6191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109F2E9B-FFD8-4D5E-A5FC-6B89B2A9DDE9}"/>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68089</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4365E470-277B-4315-AEFF-7A1816724FCE}"/>
            </a:ext>
          </a:extLst>
        </xdr:cNvPr>
        <xdr:cNvSpPr txBox="1"/>
      </xdr:nvSpPr>
      <xdr:spPr>
        <a:xfrm>
          <a:off x="14389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51D93DC2-F1AE-4127-B69A-BF0F6BF78647}"/>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8653</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D1B9EAD9-9D95-4F13-8AB4-82436C247B6F}"/>
            </a:ext>
          </a:extLst>
        </xdr:cNvPr>
        <xdr:cNvSpPr txBox="1"/>
      </xdr:nvSpPr>
      <xdr:spPr>
        <a:xfrm>
          <a:off x="12611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19829</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8D7439AF-B9CC-4625-9642-1A4B8A6DF948}"/>
            </a:ext>
          </a:extLst>
        </xdr:cNvPr>
        <xdr:cNvSpPr txBox="1"/>
      </xdr:nvSpPr>
      <xdr:spPr>
        <a:xfrm>
          <a:off x="152660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145559</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F4AE35D5-2EC7-414C-B0D7-943984D0C45A}"/>
            </a:ext>
          </a:extLst>
        </xdr:cNvPr>
        <xdr:cNvSpPr txBox="1"/>
      </xdr:nvSpPr>
      <xdr:spPr>
        <a:xfrm>
          <a:off x="143897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106697</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769E0D1B-085E-49CF-9D30-D4B856FDA29A}"/>
            </a:ext>
          </a:extLst>
        </xdr:cNvPr>
        <xdr:cNvSpPr txBox="1"/>
      </xdr:nvSpPr>
      <xdr:spPr>
        <a:xfrm>
          <a:off x="13500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60977</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6047F07C-D76A-43B9-8918-3867B2B6C748}"/>
            </a:ext>
          </a:extLst>
        </xdr:cNvPr>
        <xdr:cNvSpPr txBox="1"/>
      </xdr:nvSpPr>
      <xdr:spPr>
        <a:xfrm>
          <a:off x="12611744"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FF6CCD95-5B27-445A-BD33-B4907C5BCEA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7338116E-C3EF-4873-93E3-23A1785091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137D040E-DD65-4C3B-8855-0EB8DED76F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ECCFB39C-5C01-4E9F-823F-854F0F03FD4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9CD477B2-EA38-4008-A44C-6DF1160EF0F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72388CCB-497C-4010-94C4-B4685E49DF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B6FA3C21-A28E-40C3-A4CC-6F44E2C3A2B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E8D4EB6E-63BA-4AA3-A93D-D7C3B06133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4A4A6FFF-D3FF-40BA-80CA-29B90FB0FA2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629112BC-C978-4827-AED3-A85D3853E2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F53E4B6F-C5CB-48DE-8F8D-DC1D2E9DD85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4" name="テキスト ボックス 553">
          <a:extLst>
            <a:ext uri="{FF2B5EF4-FFF2-40B4-BE49-F238E27FC236}">
              <a16:creationId xmlns:a16="http://schemas.microsoft.com/office/drawing/2014/main" id="{5D651A69-7A98-406B-9AAF-B19447B21F4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E1B95EEE-1986-4A9E-B3E0-FA8BB86A44A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6" name="テキスト ボックス 555">
          <a:extLst>
            <a:ext uri="{FF2B5EF4-FFF2-40B4-BE49-F238E27FC236}">
              <a16:creationId xmlns:a16="http://schemas.microsoft.com/office/drawing/2014/main" id="{915C3A60-9C99-4960-B192-6938FFB3285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8C2CF835-169B-43E0-8DC3-B341FFCAEA7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8" name="テキスト ボックス 557">
          <a:extLst>
            <a:ext uri="{FF2B5EF4-FFF2-40B4-BE49-F238E27FC236}">
              <a16:creationId xmlns:a16="http://schemas.microsoft.com/office/drawing/2014/main" id="{557BBDC2-E8D6-4548-8EAC-BAC9C17BFC3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E7DE8D26-4F36-4717-A4D2-841FADDD855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0" name="テキスト ボックス 559">
          <a:extLst>
            <a:ext uri="{FF2B5EF4-FFF2-40B4-BE49-F238E27FC236}">
              <a16:creationId xmlns:a16="http://schemas.microsoft.com/office/drawing/2014/main" id="{6789DACC-2919-4B17-B261-52F3EF06D3F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96B466CC-547F-4205-A87D-D1BACA77B19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2" name="テキスト ボックス 561">
          <a:extLst>
            <a:ext uri="{FF2B5EF4-FFF2-40B4-BE49-F238E27FC236}">
              <a16:creationId xmlns:a16="http://schemas.microsoft.com/office/drawing/2014/main" id="{428ADF65-6B78-428F-8587-FB52230E10F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37EEDE5D-E362-4862-9093-11D61D2F092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D81B2ED6-6D7C-4295-B409-DC1766582AE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1EB3F51F-7CED-434C-9D7A-76D8AF3305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566" name="直線コネクタ 565">
          <a:extLst>
            <a:ext uri="{FF2B5EF4-FFF2-40B4-BE49-F238E27FC236}">
              <a16:creationId xmlns:a16="http://schemas.microsoft.com/office/drawing/2014/main" id="{18776392-51A2-46F4-989B-203B8C875F68}"/>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189969DE-5B2E-428C-BA03-79CC5DDF4B6D}"/>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68" name="直線コネクタ 567">
          <a:extLst>
            <a:ext uri="{FF2B5EF4-FFF2-40B4-BE49-F238E27FC236}">
              <a16:creationId xmlns:a16="http://schemas.microsoft.com/office/drawing/2014/main" id="{A0A3E837-9670-4B3D-A538-AED07DB209CB}"/>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5521CB6C-1E3C-415D-B59C-A38820047E07}"/>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570" name="直線コネクタ 569">
          <a:extLst>
            <a:ext uri="{FF2B5EF4-FFF2-40B4-BE49-F238E27FC236}">
              <a16:creationId xmlns:a16="http://schemas.microsoft.com/office/drawing/2014/main" id="{17116EC7-A2E7-4E6C-B6A2-29C57318AF85}"/>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7637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07B899E6-D3A9-4877-8ACF-E0B5A9930666}"/>
            </a:ext>
          </a:extLst>
        </xdr:cNvPr>
        <xdr:cNvSpPr txBox="1"/>
      </xdr:nvSpPr>
      <xdr:spPr>
        <a:xfrm>
          <a:off x="22199600" y="6522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572" name="フローチャート: 判断 571">
          <a:extLst>
            <a:ext uri="{FF2B5EF4-FFF2-40B4-BE49-F238E27FC236}">
              <a16:creationId xmlns:a16="http://schemas.microsoft.com/office/drawing/2014/main" id="{A6111AC3-7C68-4DFE-832D-21284720AF63}"/>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573" name="フローチャート: 判断 572">
          <a:extLst>
            <a:ext uri="{FF2B5EF4-FFF2-40B4-BE49-F238E27FC236}">
              <a16:creationId xmlns:a16="http://schemas.microsoft.com/office/drawing/2014/main" id="{4D6F9AA9-18B4-4BF0-958F-A6EC3928C898}"/>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574" name="フローチャート: 判断 573">
          <a:extLst>
            <a:ext uri="{FF2B5EF4-FFF2-40B4-BE49-F238E27FC236}">
              <a16:creationId xmlns:a16="http://schemas.microsoft.com/office/drawing/2014/main" id="{A0E979C8-6EDD-450D-BED7-48BCF77C15CA}"/>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575" name="フローチャート: 判断 574">
          <a:extLst>
            <a:ext uri="{FF2B5EF4-FFF2-40B4-BE49-F238E27FC236}">
              <a16:creationId xmlns:a16="http://schemas.microsoft.com/office/drawing/2014/main" id="{C897E117-9B02-40B8-BD08-7F768BB8056D}"/>
            </a:ext>
          </a:extLst>
        </xdr:cNvPr>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576" name="フローチャート: 判断 575">
          <a:extLst>
            <a:ext uri="{FF2B5EF4-FFF2-40B4-BE49-F238E27FC236}">
              <a16:creationId xmlns:a16="http://schemas.microsoft.com/office/drawing/2014/main" id="{4154E6EC-EF42-4527-A18F-05969AF9B7B1}"/>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FC4F3B1E-D9F9-4B82-8A55-7DFC3DBF734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4EB66466-552B-44FC-A662-592A19FAEF7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442CF1D-53D8-463A-A27A-A81A34584B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035FF99-0419-453A-AD6C-50CF49B3F8A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065C581-504C-4E40-8CD9-7773B6973F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582" name="楕円 581">
          <a:extLst>
            <a:ext uri="{FF2B5EF4-FFF2-40B4-BE49-F238E27FC236}">
              <a16:creationId xmlns:a16="http://schemas.microsoft.com/office/drawing/2014/main" id="{DD6306FE-3A83-41CC-973D-074A14BE627B}"/>
            </a:ext>
          </a:extLst>
        </xdr:cNvPr>
        <xdr:cNvSpPr/>
      </xdr:nvSpPr>
      <xdr:spPr>
        <a:xfrm>
          <a:off x="22110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2557</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CC19A6EB-BA51-4E9B-9570-DFADA32DBDCD}"/>
            </a:ext>
          </a:extLst>
        </xdr:cNvPr>
        <xdr:cNvSpPr txBox="1"/>
      </xdr:nvSpPr>
      <xdr:spPr>
        <a:xfrm>
          <a:off x="22199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162560</xdr:rowOff>
    </xdr:from>
    <xdr:to>
      <xdr:col>112</xdr:col>
      <xdr:colOff>38100</xdr:colOff>
      <xdr:row>38</xdr:row>
      <xdr:rowOff>92710</xdr:rowOff>
    </xdr:to>
    <xdr:sp macro="" textlink="">
      <xdr:nvSpPr>
        <xdr:cNvPr id="584" name="楕円 583">
          <a:extLst>
            <a:ext uri="{FF2B5EF4-FFF2-40B4-BE49-F238E27FC236}">
              <a16:creationId xmlns:a16="http://schemas.microsoft.com/office/drawing/2014/main" id="{49448CD4-B2D2-4578-B516-0D579F9AC008}"/>
            </a:ext>
          </a:extLst>
        </xdr:cNvPr>
        <xdr:cNvSpPr/>
      </xdr:nvSpPr>
      <xdr:spPr>
        <a:xfrm>
          <a:off x="2127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30480</xdr:rowOff>
    </xdr:from>
    <xdr:to>
      <xdr:col>116</xdr:col>
      <xdr:colOff>63500</xdr:colOff>
      <xdr:row>38</xdr:row>
      <xdr:rowOff>41910</xdr:rowOff>
    </xdr:to>
    <xdr:cxnSp macro="">
      <xdr:nvCxnSpPr>
        <xdr:cNvPr id="585" name="直線コネクタ 584">
          <a:extLst>
            <a:ext uri="{FF2B5EF4-FFF2-40B4-BE49-F238E27FC236}">
              <a16:creationId xmlns:a16="http://schemas.microsoft.com/office/drawing/2014/main" id="{D22002B4-BAC3-403C-8A13-DD92C3823583}"/>
            </a:ext>
          </a:extLst>
        </xdr:cNvPr>
        <xdr:cNvCxnSpPr/>
      </xdr:nvCxnSpPr>
      <xdr:spPr>
        <a:xfrm flipV="1">
          <a:off x="21323300" y="65455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170180</xdr:rowOff>
    </xdr:from>
    <xdr:to>
      <xdr:col>107</xdr:col>
      <xdr:colOff>101600</xdr:colOff>
      <xdr:row>38</xdr:row>
      <xdr:rowOff>100330</xdr:rowOff>
    </xdr:to>
    <xdr:sp macro="" textlink="">
      <xdr:nvSpPr>
        <xdr:cNvPr id="586" name="楕円 585">
          <a:extLst>
            <a:ext uri="{FF2B5EF4-FFF2-40B4-BE49-F238E27FC236}">
              <a16:creationId xmlns:a16="http://schemas.microsoft.com/office/drawing/2014/main" id="{6F89F3F0-2D30-4D87-994E-32B3DC2EED30}"/>
            </a:ext>
          </a:extLst>
        </xdr:cNvPr>
        <xdr:cNvSpPr/>
      </xdr:nvSpPr>
      <xdr:spPr>
        <a:xfrm>
          <a:off x="20383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41910</xdr:rowOff>
    </xdr:from>
    <xdr:to>
      <xdr:col>111</xdr:col>
      <xdr:colOff>177800</xdr:colOff>
      <xdr:row>38</xdr:row>
      <xdr:rowOff>49530</xdr:rowOff>
    </xdr:to>
    <xdr:cxnSp macro="">
      <xdr:nvCxnSpPr>
        <xdr:cNvPr id="587" name="直線コネクタ 586">
          <a:extLst>
            <a:ext uri="{FF2B5EF4-FFF2-40B4-BE49-F238E27FC236}">
              <a16:creationId xmlns:a16="http://schemas.microsoft.com/office/drawing/2014/main" id="{B29DD053-90C9-4BB4-95FF-03A93FC4C9EC}"/>
            </a:ext>
          </a:extLst>
        </xdr:cNvPr>
        <xdr:cNvCxnSpPr/>
      </xdr:nvCxnSpPr>
      <xdr:spPr>
        <a:xfrm flipV="1">
          <a:off x="20434300" y="65570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588" name="楕円 587">
          <a:extLst>
            <a:ext uri="{FF2B5EF4-FFF2-40B4-BE49-F238E27FC236}">
              <a16:creationId xmlns:a16="http://schemas.microsoft.com/office/drawing/2014/main" id="{28EC60A1-59ED-420A-908C-E4AC70F41D41}"/>
            </a:ext>
          </a:extLst>
        </xdr:cNvPr>
        <xdr:cNvSpPr/>
      </xdr:nvSpPr>
      <xdr:spPr>
        <a:xfrm>
          <a:off x="19494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49530</xdr:rowOff>
    </xdr:from>
    <xdr:to>
      <xdr:col>107</xdr:col>
      <xdr:colOff>50800</xdr:colOff>
      <xdr:row>38</xdr:row>
      <xdr:rowOff>64770</xdr:rowOff>
    </xdr:to>
    <xdr:cxnSp macro="">
      <xdr:nvCxnSpPr>
        <xdr:cNvPr id="589" name="直線コネクタ 588">
          <a:extLst>
            <a:ext uri="{FF2B5EF4-FFF2-40B4-BE49-F238E27FC236}">
              <a16:creationId xmlns:a16="http://schemas.microsoft.com/office/drawing/2014/main" id="{D5873FDF-B12E-4F15-9716-508B269C715E}"/>
            </a:ext>
          </a:extLst>
        </xdr:cNvPr>
        <xdr:cNvCxnSpPr/>
      </xdr:nvCxnSpPr>
      <xdr:spPr>
        <a:xfrm flipV="1">
          <a:off x="19545300" y="6564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25400</xdr:rowOff>
    </xdr:from>
    <xdr:to>
      <xdr:col>98</xdr:col>
      <xdr:colOff>38100</xdr:colOff>
      <xdr:row>38</xdr:row>
      <xdr:rowOff>127000</xdr:rowOff>
    </xdr:to>
    <xdr:sp macro="" textlink="">
      <xdr:nvSpPr>
        <xdr:cNvPr id="590" name="楕円 589">
          <a:extLst>
            <a:ext uri="{FF2B5EF4-FFF2-40B4-BE49-F238E27FC236}">
              <a16:creationId xmlns:a16="http://schemas.microsoft.com/office/drawing/2014/main" id="{A8895E7C-2EBF-42D5-BA0C-DB9AF5B6E4C1}"/>
            </a:ext>
          </a:extLst>
        </xdr:cNvPr>
        <xdr:cNvSpPr/>
      </xdr:nvSpPr>
      <xdr:spPr>
        <a:xfrm>
          <a:off x="18605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64770</xdr:rowOff>
    </xdr:from>
    <xdr:to>
      <xdr:col>102</xdr:col>
      <xdr:colOff>114300</xdr:colOff>
      <xdr:row>38</xdr:row>
      <xdr:rowOff>76200</xdr:rowOff>
    </xdr:to>
    <xdr:cxnSp macro="">
      <xdr:nvCxnSpPr>
        <xdr:cNvPr id="591" name="直線コネクタ 590">
          <a:extLst>
            <a:ext uri="{FF2B5EF4-FFF2-40B4-BE49-F238E27FC236}">
              <a16:creationId xmlns:a16="http://schemas.microsoft.com/office/drawing/2014/main" id="{0AB7B399-7E88-44FE-B19F-3291E3039F91}"/>
            </a:ext>
          </a:extLst>
        </xdr:cNvPr>
        <xdr:cNvCxnSpPr/>
      </xdr:nvCxnSpPr>
      <xdr:spPr>
        <a:xfrm flipV="1">
          <a:off x="18656300" y="6579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106697</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BFEB8E47-5430-4C67-A162-0628126DFF0A}"/>
            </a:ext>
          </a:extLst>
        </xdr:cNvPr>
        <xdr:cNvSpPr txBox="1"/>
      </xdr:nvSpPr>
      <xdr:spPr>
        <a:xfrm>
          <a:off x="210757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102887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B9290F4B-0749-43B1-AFF4-65BA5CB6205C}"/>
            </a:ext>
          </a:extLst>
        </xdr:cNvPr>
        <xdr:cNvSpPr txBox="1"/>
      </xdr:nvSpPr>
      <xdr:spPr>
        <a:xfrm>
          <a:off x="201994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121937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CF79AFCA-1CA0-4624-B492-B7D43BB75F3B}"/>
            </a:ext>
          </a:extLst>
        </xdr:cNvPr>
        <xdr:cNvSpPr txBox="1"/>
      </xdr:nvSpPr>
      <xdr:spPr>
        <a:xfrm>
          <a:off x="193104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118127</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4F2E1E1E-5F65-4857-8A7B-5A314713208D}"/>
            </a:ext>
          </a:extLst>
        </xdr:cNvPr>
        <xdr:cNvSpPr txBox="1"/>
      </xdr:nvSpPr>
      <xdr:spPr>
        <a:xfrm>
          <a:off x="18421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109237</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937924C7-D934-44FA-8CB0-0235BE779251}"/>
            </a:ext>
          </a:extLst>
        </xdr:cNvPr>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116857</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2FF92410-2E1B-4E26-98AE-C56CF41EB372}"/>
            </a:ext>
          </a:extLst>
        </xdr:cNvPr>
        <xdr:cNvSpPr txBox="1"/>
      </xdr:nvSpPr>
      <xdr:spPr>
        <a:xfrm>
          <a:off x="201994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132097</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087865CD-9564-4A99-B5E8-E8A55B1FD37B}"/>
            </a:ext>
          </a:extLst>
        </xdr:cNvPr>
        <xdr:cNvSpPr txBox="1"/>
      </xdr:nvSpPr>
      <xdr:spPr>
        <a:xfrm>
          <a:off x="19310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6863521B-115A-4B01-9C95-52542135EE2B}"/>
            </a:ext>
          </a:extLst>
        </xdr:cNvPr>
        <xdr:cNvSpPr txBox="1"/>
      </xdr:nvSpPr>
      <xdr:spPr>
        <a:xfrm>
          <a:off x="18421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89414AC9-5E4C-4C9C-BE62-D507623972C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88E0D751-92EF-4B19-A782-FCD97FADA46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B16DDDF0-BBE3-4434-91A9-B75F6144B5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68711B62-7462-4767-8BDE-22FD18E539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9FCFE249-C961-460A-AAF8-C3C04CCBAD5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257CAE33-218F-4C62-A867-FB6408FD618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AAB070F6-68D0-4824-A1C8-561F56ECAA6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E9E4040A-5ACF-4930-92AA-98A3D5FA812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F6F7051E-E580-49C8-9671-A152E39DB8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2020B6F1-9518-419A-A8C6-08178CF0295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A1A7CEF7-73D2-44D9-A61F-BC07ACADD1D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390B46A8-08E6-4068-9168-F48C4D16D8E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60E98B99-26D8-4CA7-97EE-BE4C242FA5B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D91761FA-C827-42C7-83FF-084AF0F5375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4C8B48F0-B286-4212-97D6-70308F706D0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4C0A0E8D-F4DF-4CD9-8F22-A3A5A7003AC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E1AD3FC0-88EE-408D-9C70-09A45390C20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52A5D673-2D82-46AB-8109-52C1538855D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EFA45479-46AE-4D94-91F6-BBE616132EC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1296CC9F-1356-4977-AB8C-AFFFCF125D8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B1C47836-9A5C-4DDD-B8FA-86133C2CC25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91A950DD-F8FD-442F-9598-28CFEEE73A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id="{431685F0-562C-4C7D-8975-388262632C9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id="{2E631C04-AC89-464B-8E8F-A45E9AC3E33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624" name="直線コネクタ 623">
          <a:extLst>
            <a:ext uri="{FF2B5EF4-FFF2-40B4-BE49-F238E27FC236}">
              <a16:creationId xmlns:a16="http://schemas.microsoft.com/office/drawing/2014/main" id="{D2EC3C9F-EEA6-4E99-9B23-B36C50A054D8}"/>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625" name="【学校施設】&#10;有形固定資産減価償却率最小値テキスト">
          <a:extLst>
            <a:ext uri="{FF2B5EF4-FFF2-40B4-BE49-F238E27FC236}">
              <a16:creationId xmlns:a16="http://schemas.microsoft.com/office/drawing/2014/main" id="{5555AA6D-8294-44C0-9FE0-E4BBDB7235AB}"/>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626" name="直線コネクタ 625">
          <a:extLst>
            <a:ext uri="{FF2B5EF4-FFF2-40B4-BE49-F238E27FC236}">
              <a16:creationId xmlns:a16="http://schemas.microsoft.com/office/drawing/2014/main" id="{5B23F471-3F3C-43B8-A7A6-D2F14272CC21}"/>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627" name="【学校施設】&#10;有形固定資産減価償却率最大値テキスト">
          <a:extLst>
            <a:ext uri="{FF2B5EF4-FFF2-40B4-BE49-F238E27FC236}">
              <a16:creationId xmlns:a16="http://schemas.microsoft.com/office/drawing/2014/main" id="{64DF9813-CCD1-4B4D-BCA3-2518E0E3A672}"/>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628" name="直線コネクタ 627">
          <a:extLst>
            <a:ext uri="{FF2B5EF4-FFF2-40B4-BE49-F238E27FC236}">
              <a16:creationId xmlns:a16="http://schemas.microsoft.com/office/drawing/2014/main" id="{C9F10481-0C92-41CC-84E1-43E8A085A7C6}"/>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30497</xdr:rowOff>
    </xdr:from>
    <xdr:ext cx="405111" cy="259045"/>
    <xdr:sp macro="" textlink="">
      <xdr:nvSpPr>
        <xdr:cNvPr id="629" name="【学校施設】&#10;有形固定資産減価償却率平均値テキスト">
          <a:extLst>
            <a:ext uri="{FF2B5EF4-FFF2-40B4-BE49-F238E27FC236}">
              <a16:creationId xmlns:a16="http://schemas.microsoft.com/office/drawing/2014/main" id="{AE783DDB-A0DE-4306-B6E0-431814B321E6}"/>
            </a:ext>
          </a:extLst>
        </xdr:cNvPr>
        <xdr:cNvSpPr txBox="1"/>
      </xdr:nvSpPr>
      <xdr:spPr>
        <a:xfrm>
          <a:off x="16357600" y="1031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630" name="フローチャート: 判断 629">
          <a:extLst>
            <a:ext uri="{FF2B5EF4-FFF2-40B4-BE49-F238E27FC236}">
              <a16:creationId xmlns:a16="http://schemas.microsoft.com/office/drawing/2014/main" id="{42AE1112-A72F-4514-817E-CBCDD055DAE5}"/>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1" name="フローチャート: 判断 630">
          <a:extLst>
            <a:ext uri="{FF2B5EF4-FFF2-40B4-BE49-F238E27FC236}">
              <a16:creationId xmlns:a16="http://schemas.microsoft.com/office/drawing/2014/main" id="{A1771064-73EF-4348-B19E-BCB4A2A1F909}"/>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32" name="フローチャート: 判断 631">
          <a:extLst>
            <a:ext uri="{FF2B5EF4-FFF2-40B4-BE49-F238E27FC236}">
              <a16:creationId xmlns:a16="http://schemas.microsoft.com/office/drawing/2014/main" id="{675C8AC6-1E01-4E05-8D50-31A8D9B0D088}"/>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33" name="フローチャート: 判断 632">
          <a:extLst>
            <a:ext uri="{FF2B5EF4-FFF2-40B4-BE49-F238E27FC236}">
              <a16:creationId xmlns:a16="http://schemas.microsoft.com/office/drawing/2014/main" id="{0BCED724-A8D3-4E44-B64C-6DAD56DBBF3D}"/>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634" name="フローチャート: 判断 633">
          <a:extLst>
            <a:ext uri="{FF2B5EF4-FFF2-40B4-BE49-F238E27FC236}">
              <a16:creationId xmlns:a16="http://schemas.microsoft.com/office/drawing/2014/main" id="{F0EE4DBE-E74C-4BDA-97C0-B2D5EC457AB7}"/>
            </a:ext>
          </a:extLst>
        </xdr:cNvPr>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12C5924-BDA0-4DE4-BB91-C160546EB3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208F4A91-AF3B-4C21-B31D-013747D713A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82C14FD-4BDA-47FF-896D-F3F8796075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85CF1-38A9-49A9-9109-BBF26C1427C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5E2967C6-7BE6-4DB9-ACC6-EB9F18B7D42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40" name="楕円 639">
          <a:extLst>
            <a:ext uri="{FF2B5EF4-FFF2-40B4-BE49-F238E27FC236}">
              <a16:creationId xmlns:a16="http://schemas.microsoft.com/office/drawing/2014/main" id="{B5DD3DA9-6D16-4F28-BCDF-D8B0F2845CCC}"/>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641" name="【学校施設】&#10;有形固定資産減価償却率該当値テキスト">
          <a:extLst>
            <a:ext uri="{FF2B5EF4-FFF2-40B4-BE49-F238E27FC236}">
              <a16:creationId xmlns:a16="http://schemas.microsoft.com/office/drawing/2014/main" id="{D562C457-17A4-4781-BFC4-907E6E901486}"/>
            </a:ext>
          </a:extLst>
        </xdr:cNvPr>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642" name="楕円 641">
          <a:extLst>
            <a:ext uri="{FF2B5EF4-FFF2-40B4-BE49-F238E27FC236}">
              <a16:creationId xmlns:a16="http://schemas.microsoft.com/office/drawing/2014/main" id="{35D380D3-B672-44D8-AC14-4D0D8AF2B508}"/>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57150</xdr:rowOff>
    </xdr:to>
    <xdr:cxnSp macro="">
      <xdr:nvCxnSpPr>
        <xdr:cNvPr id="643" name="直線コネクタ 642">
          <a:extLst>
            <a:ext uri="{FF2B5EF4-FFF2-40B4-BE49-F238E27FC236}">
              <a16:creationId xmlns:a16="http://schemas.microsoft.com/office/drawing/2014/main" id="{94840E07-66C6-405D-B359-EE32E8F7E793}"/>
            </a:ext>
          </a:extLst>
        </xdr:cNvPr>
        <xdr:cNvCxnSpPr/>
      </xdr:nvCxnSpPr>
      <xdr:spPr>
        <a:xfrm flipV="1">
          <a:off x="15481300" y="10104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143510</xdr:rowOff>
    </xdr:from>
    <xdr:to>
      <xdr:col>76</xdr:col>
      <xdr:colOff>165100</xdr:colOff>
      <xdr:row>59</xdr:row>
      <xdr:rowOff>73660</xdr:rowOff>
    </xdr:to>
    <xdr:sp macro="" textlink="">
      <xdr:nvSpPr>
        <xdr:cNvPr id="644" name="楕円 643">
          <a:extLst>
            <a:ext uri="{FF2B5EF4-FFF2-40B4-BE49-F238E27FC236}">
              <a16:creationId xmlns:a16="http://schemas.microsoft.com/office/drawing/2014/main" id="{BD2BEBA6-C797-45C7-A8EB-DBABEC8EE045}"/>
            </a:ext>
          </a:extLst>
        </xdr:cNvPr>
        <xdr:cNvSpPr/>
      </xdr:nvSpPr>
      <xdr:spPr>
        <a:xfrm>
          <a:off x="14541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57150</xdr:rowOff>
    </xdr:to>
    <xdr:cxnSp macro="">
      <xdr:nvCxnSpPr>
        <xdr:cNvPr id="645" name="直線コネクタ 644">
          <a:extLst>
            <a:ext uri="{FF2B5EF4-FFF2-40B4-BE49-F238E27FC236}">
              <a16:creationId xmlns:a16="http://schemas.microsoft.com/office/drawing/2014/main" id="{A3023B75-D935-4610-B805-30DF27D85824}"/>
            </a:ext>
          </a:extLst>
        </xdr:cNvPr>
        <xdr:cNvCxnSpPr/>
      </xdr:nvCxnSpPr>
      <xdr:spPr>
        <a:xfrm>
          <a:off x="14592300" y="10138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124460</xdr:rowOff>
    </xdr:from>
    <xdr:to>
      <xdr:col>72</xdr:col>
      <xdr:colOff>38100</xdr:colOff>
      <xdr:row>59</xdr:row>
      <xdr:rowOff>54610</xdr:rowOff>
    </xdr:to>
    <xdr:sp macro="" textlink="">
      <xdr:nvSpPr>
        <xdr:cNvPr id="646" name="楕円 645">
          <a:extLst>
            <a:ext uri="{FF2B5EF4-FFF2-40B4-BE49-F238E27FC236}">
              <a16:creationId xmlns:a16="http://schemas.microsoft.com/office/drawing/2014/main" id="{F0462652-1F9F-4B75-9902-A42264D54F98}"/>
            </a:ext>
          </a:extLst>
        </xdr:cNvPr>
        <xdr:cNvSpPr/>
      </xdr:nvSpPr>
      <xdr:spPr>
        <a:xfrm>
          <a:off x="13652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3810</xdr:rowOff>
    </xdr:from>
    <xdr:to>
      <xdr:col>76</xdr:col>
      <xdr:colOff>114300</xdr:colOff>
      <xdr:row>59</xdr:row>
      <xdr:rowOff>22860</xdr:rowOff>
    </xdr:to>
    <xdr:cxnSp macro="">
      <xdr:nvCxnSpPr>
        <xdr:cNvPr id="647" name="直線コネクタ 646">
          <a:extLst>
            <a:ext uri="{FF2B5EF4-FFF2-40B4-BE49-F238E27FC236}">
              <a16:creationId xmlns:a16="http://schemas.microsoft.com/office/drawing/2014/main" id="{F4B6DF21-3447-463A-8D9C-7016FF862D72}"/>
            </a:ext>
          </a:extLst>
        </xdr:cNvPr>
        <xdr:cNvCxnSpPr/>
      </xdr:nvCxnSpPr>
      <xdr:spPr>
        <a:xfrm>
          <a:off x="13703300" y="10119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59690</xdr:rowOff>
    </xdr:from>
    <xdr:to>
      <xdr:col>67</xdr:col>
      <xdr:colOff>101600</xdr:colOff>
      <xdr:row>59</xdr:row>
      <xdr:rowOff>161290</xdr:rowOff>
    </xdr:to>
    <xdr:sp macro="" textlink="">
      <xdr:nvSpPr>
        <xdr:cNvPr id="648" name="楕円 647">
          <a:extLst>
            <a:ext uri="{FF2B5EF4-FFF2-40B4-BE49-F238E27FC236}">
              <a16:creationId xmlns:a16="http://schemas.microsoft.com/office/drawing/2014/main" id="{DC01A0AF-963A-4D06-9660-3788BC930124}"/>
            </a:ext>
          </a:extLst>
        </xdr:cNvPr>
        <xdr:cNvSpPr/>
      </xdr:nvSpPr>
      <xdr:spPr>
        <a:xfrm>
          <a:off x="12763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3810</xdr:rowOff>
    </xdr:from>
    <xdr:to>
      <xdr:col>71</xdr:col>
      <xdr:colOff>177800</xdr:colOff>
      <xdr:row>59</xdr:row>
      <xdr:rowOff>110490</xdr:rowOff>
    </xdr:to>
    <xdr:cxnSp macro="">
      <xdr:nvCxnSpPr>
        <xdr:cNvPr id="649" name="直線コネクタ 648">
          <a:extLst>
            <a:ext uri="{FF2B5EF4-FFF2-40B4-BE49-F238E27FC236}">
              <a16:creationId xmlns:a16="http://schemas.microsoft.com/office/drawing/2014/main" id="{907661CA-5072-4BE4-8A04-2528E2E4FA77}"/>
            </a:ext>
          </a:extLst>
        </xdr:cNvPr>
        <xdr:cNvCxnSpPr/>
      </xdr:nvCxnSpPr>
      <xdr:spPr>
        <a:xfrm flipV="1">
          <a:off x="12814300" y="10119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0" name="n_1aveValue【学校施設】&#10;有形固定資産減価償却率">
          <a:extLst>
            <a:ext uri="{FF2B5EF4-FFF2-40B4-BE49-F238E27FC236}">
              <a16:creationId xmlns:a16="http://schemas.microsoft.com/office/drawing/2014/main" id="{B9591A1C-9FC1-42D9-8CCF-F40EE898051A}"/>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651" name="n_2aveValue【学校施設】&#10;有形固定資産減価償却率">
          <a:extLst>
            <a:ext uri="{FF2B5EF4-FFF2-40B4-BE49-F238E27FC236}">
              <a16:creationId xmlns:a16="http://schemas.microsoft.com/office/drawing/2014/main" id="{9CFE3965-529D-4062-9516-09BA6B897D08}"/>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652" name="n_3aveValue【学校施設】&#10;有形固定資産減価償却率">
          <a:extLst>
            <a:ext uri="{FF2B5EF4-FFF2-40B4-BE49-F238E27FC236}">
              <a16:creationId xmlns:a16="http://schemas.microsoft.com/office/drawing/2014/main" id="{25DA8BA8-964D-4B97-A247-69157DA83989}"/>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152417</xdr:rowOff>
    </xdr:from>
    <xdr:ext cx="405111" cy="259045"/>
    <xdr:sp macro="" textlink="">
      <xdr:nvSpPr>
        <xdr:cNvPr id="653" name="n_4aveValue【学校施設】&#10;有形固定資産減価償却率">
          <a:extLst>
            <a:ext uri="{FF2B5EF4-FFF2-40B4-BE49-F238E27FC236}">
              <a16:creationId xmlns:a16="http://schemas.microsoft.com/office/drawing/2014/main" id="{4B480DC6-4502-4699-A3DD-73CEA66669E4}"/>
            </a:ext>
          </a:extLst>
        </xdr:cNvPr>
        <xdr:cNvSpPr txBox="1"/>
      </xdr:nvSpPr>
      <xdr:spPr>
        <a:xfrm>
          <a:off x="12611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654" name="n_1mainValue【学校施設】&#10;有形固定資産減価償却率">
          <a:extLst>
            <a:ext uri="{FF2B5EF4-FFF2-40B4-BE49-F238E27FC236}">
              <a16:creationId xmlns:a16="http://schemas.microsoft.com/office/drawing/2014/main" id="{60833A0B-17D9-40C5-9841-8671D56623BF}"/>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90187</xdr:rowOff>
    </xdr:from>
    <xdr:ext cx="405111" cy="259045"/>
    <xdr:sp macro="" textlink="">
      <xdr:nvSpPr>
        <xdr:cNvPr id="655" name="n_2mainValue【学校施設】&#10;有形固定資産減価償却率">
          <a:extLst>
            <a:ext uri="{FF2B5EF4-FFF2-40B4-BE49-F238E27FC236}">
              <a16:creationId xmlns:a16="http://schemas.microsoft.com/office/drawing/2014/main" id="{71E320F4-2197-4762-BBBE-A839A3154121}"/>
            </a:ext>
          </a:extLst>
        </xdr:cNvPr>
        <xdr:cNvSpPr txBox="1"/>
      </xdr:nvSpPr>
      <xdr:spPr>
        <a:xfrm>
          <a:off x="14389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71137</xdr:rowOff>
    </xdr:from>
    <xdr:ext cx="405111" cy="259045"/>
    <xdr:sp macro="" textlink="">
      <xdr:nvSpPr>
        <xdr:cNvPr id="656" name="n_3mainValue【学校施設】&#10;有形固定資産減価償却率">
          <a:extLst>
            <a:ext uri="{FF2B5EF4-FFF2-40B4-BE49-F238E27FC236}">
              <a16:creationId xmlns:a16="http://schemas.microsoft.com/office/drawing/2014/main" id="{FF09875E-93FC-4657-8E93-FF45265509FB}"/>
            </a:ext>
          </a:extLst>
        </xdr:cNvPr>
        <xdr:cNvSpPr txBox="1"/>
      </xdr:nvSpPr>
      <xdr:spPr>
        <a:xfrm>
          <a:off x="13500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6367</xdr:rowOff>
    </xdr:from>
    <xdr:ext cx="405111" cy="259045"/>
    <xdr:sp macro="" textlink="">
      <xdr:nvSpPr>
        <xdr:cNvPr id="657" name="n_4mainValue【学校施設】&#10;有形固定資産減価償却率">
          <a:extLst>
            <a:ext uri="{FF2B5EF4-FFF2-40B4-BE49-F238E27FC236}">
              <a16:creationId xmlns:a16="http://schemas.microsoft.com/office/drawing/2014/main" id="{69093393-A689-437D-ADFB-12A4C4658DA0}"/>
            </a:ext>
          </a:extLst>
        </xdr:cNvPr>
        <xdr:cNvSpPr txBox="1"/>
      </xdr:nvSpPr>
      <xdr:spPr>
        <a:xfrm>
          <a:off x="12611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75E39D49-EC17-4996-A3E1-D1BFB75B67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54FDD515-1D63-4AF6-A7E4-FD520C2A73F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1DEBC3B7-5D5A-4B55-9D8E-55781DF1CA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6AD1CBD9-B9B6-43AC-AC7B-22915C33B7A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B19ED8FF-8681-4481-86FA-6EA4B781D88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DE44A8BD-93E7-475B-B0D2-BA973D7A37B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45E3E648-2F14-4B83-8329-6DE843D0A25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99785C0C-5522-49A0-BB17-39D8F1026C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79E2C16B-B411-4109-B13E-CF728A5B227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244B4515-F4DA-4F93-889A-C0BD909561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a:extLst>
            <a:ext uri="{FF2B5EF4-FFF2-40B4-BE49-F238E27FC236}">
              <a16:creationId xmlns:a16="http://schemas.microsoft.com/office/drawing/2014/main" id="{51EAB2AF-FB73-4E98-95C4-64AF9ACBF85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9" name="直線コネクタ 668">
          <a:extLst>
            <a:ext uri="{FF2B5EF4-FFF2-40B4-BE49-F238E27FC236}">
              <a16:creationId xmlns:a16="http://schemas.microsoft.com/office/drawing/2014/main" id="{AA8A7634-CF3F-4348-BA6B-319737212DE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a:extLst>
            <a:ext uri="{FF2B5EF4-FFF2-40B4-BE49-F238E27FC236}">
              <a16:creationId xmlns:a16="http://schemas.microsoft.com/office/drawing/2014/main" id="{2A95A107-646E-4CC3-9474-95493E5CACB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a:extLst>
            <a:ext uri="{FF2B5EF4-FFF2-40B4-BE49-F238E27FC236}">
              <a16:creationId xmlns:a16="http://schemas.microsoft.com/office/drawing/2014/main" id="{1A5DD8EA-AC52-4A17-97CB-6D81C1E9932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a:extLst>
            <a:ext uri="{FF2B5EF4-FFF2-40B4-BE49-F238E27FC236}">
              <a16:creationId xmlns:a16="http://schemas.microsoft.com/office/drawing/2014/main" id="{FDC34FCF-034B-4185-B50D-B697B52EFB6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a:extLst>
            <a:ext uri="{FF2B5EF4-FFF2-40B4-BE49-F238E27FC236}">
              <a16:creationId xmlns:a16="http://schemas.microsoft.com/office/drawing/2014/main" id="{10EDE297-3BBA-414B-91A0-6161DD3214D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a:extLst>
            <a:ext uri="{FF2B5EF4-FFF2-40B4-BE49-F238E27FC236}">
              <a16:creationId xmlns:a16="http://schemas.microsoft.com/office/drawing/2014/main" id="{D09A1F82-C0FB-40D0-BA45-D7A6D0935E3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a:extLst>
            <a:ext uri="{FF2B5EF4-FFF2-40B4-BE49-F238E27FC236}">
              <a16:creationId xmlns:a16="http://schemas.microsoft.com/office/drawing/2014/main" id="{E58EE1B9-612C-4C2D-B5D1-D32F8F35993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a:extLst>
            <a:ext uri="{FF2B5EF4-FFF2-40B4-BE49-F238E27FC236}">
              <a16:creationId xmlns:a16="http://schemas.microsoft.com/office/drawing/2014/main" id="{891794B1-8247-43AE-98D1-5E687C7EFF3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CEADE587-CE6E-4C13-BE4A-4277E96878D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C90280A8-9CA0-49D2-BCE7-5F6319E0139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8F3C1944-86EE-4C39-884A-10BF7B80C52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680" name="直線コネクタ 679">
          <a:extLst>
            <a:ext uri="{FF2B5EF4-FFF2-40B4-BE49-F238E27FC236}">
              <a16:creationId xmlns:a16="http://schemas.microsoft.com/office/drawing/2014/main" id="{F2CFEA7F-C4AE-4A08-9609-E684C9F34279}"/>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681" name="【学校施設】&#10;一人当たり面積最小値テキスト">
          <a:extLst>
            <a:ext uri="{FF2B5EF4-FFF2-40B4-BE49-F238E27FC236}">
              <a16:creationId xmlns:a16="http://schemas.microsoft.com/office/drawing/2014/main" id="{2DB4DCA0-8DA4-4E6D-ABA6-A5B55D581147}"/>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682" name="直線コネクタ 681">
          <a:extLst>
            <a:ext uri="{FF2B5EF4-FFF2-40B4-BE49-F238E27FC236}">
              <a16:creationId xmlns:a16="http://schemas.microsoft.com/office/drawing/2014/main" id="{7225D228-1D9A-448A-890F-70367BF55154}"/>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683" name="【学校施設】&#10;一人当たり面積最大値テキスト">
          <a:extLst>
            <a:ext uri="{FF2B5EF4-FFF2-40B4-BE49-F238E27FC236}">
              <a16:creationId xmlns:a16="http://schemas.microsoft.com/office/drawing/2014/main" id="{60853832-A096-4240-A560-4C9EB6311AC3}"/>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684" name="直線コネクタ 683">
          <a:extLst>
            <a:ext uri="{FF2B5EF4-FFF2-40B4-BE49-F238E27FC236}">
              <a16:creationId xmlns:a16="http://schemas.microsoft.com/office/drawing/2014/main" id="{A01EB615-644B-44E9-B69C-0A2B64E34CAB}"/>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21353</xdr:rowOff>
    </xdr:from>
    <xdr:ext cx="469744" cy="259045"/>
    <xdr:sp macro="" textlink="">
      <xdr:nvSpPr>
        <xdr:cNvPr id="685" name="【学校施設】&#10;一人当たり面積平均値テキスト">
          <a:extLst>
            <a:ext uri="{FF2B5EF4-FFF2-40B4-BE49-F238E27FC236}">
              <a16:creationId xmlns:a16="http://schemas.microsoft.com/office/drawing/2014/main" id="{6AA52782-4CA5-4D26-B513-65EB4B63E03E}"/>
            </a:ext>
          </a:extLst>
        </xdr:cNvPr>
        <xdr:cNvSpPr txBox="1"/>
      </xdr:nvSpPr>
      <xdr:spPr>
        <a:xfrm>
          <a:off x="22199600" y="10308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686" name="フローチャート: 判断 685">
          <a:extLst>
            <a:ext uri="{FF2B5EF4-FFF2-40B4-BE49-F238E27FC236}">
              <a16:creationId xmlns:a16="http://schemas.microsoft.com/office/drawing/2014/main" id="{1EFD6784-75E3-4104-8839-49F829072D12}"/>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687" name="フローチャート: 判断 686">
          <a:extLst>
            <a:ext uri="{FF2B5EF4-FFF2-40B4-BE49-F238E27FC236}">
              <a16:creationId xmlns:a16="http://schemas.microsoft.com/office/drawing/2014/main" id="{DAA1591D-435D-4DBD-915B-BCB00523D98F}"/>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688" name="フローチャート: 判断 687">
          <a:extLst>
            <a:ext uri="{FF2B5EF4-FFF2-40B4-BE49-F238E27FC236}">
              <a16:creationId xmlns:a16="http://schemas.microsoft.com/office/drawing/2014/main" id="{40F7C76F-A9D4-4999-8280-320BB840B9A2}"/>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689" name="フローチャート: 判断 688">
          <a:extLst>
            <a:ext uri="{FF2B5EF4-FFF2-40B4-BE49-F238E27FC236}">
              <a16:creationId xmlns:a16="http://schemas.microsoft.com/office/drawing/2014/main" id="{CF25831E-5CF2-42BD-A283-8E62AA1E7A0B}"/>
            </a:ext>
          </a:extLst>
        </xdr:cNvPr>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690" name="フローチャート: 判断 689">
          <a:extLst>
            <a:ext uri="{FF2B5EF4-FFF2-40B4-BE49-F238E27FC236}">
              <a16:creationId xmlns:a16="http://schemas.microsoft.com/office/drawing/2014/main" id="{319459EA-0CF5-4EDA-9540-98165D464720}"/>
            </a:ext>
          </a:extLst>
        </xdr:cNvPr>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53314A05-22D5-4007-B924-48DA484C292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A53E0B7D-B8B9-4DB8-A0C4-31719370BDA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88C77ACA-A1C5-4982-9FF6-2D9C9275C2D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91BCC5D6-BB81-41E4-9A15-E4276DAA579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8DF6743-916D-411B-AF46-992FA4AB28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27381</xdr:rowOff>
    </xdr:from>
    <xdr:to>
      <xdr:col>116</xdr:col>
      <xdr:colOff>114300</xdr:colOff>
      <xdr:row>59</xdr:row>
      <xdr:rowOff>128981</xdr:rowOff>
    </xdr:to>
    <xdr:sp macro="" textlink="">
      <xdr:nvSpPr>
        <xdr:cNvPr id="696" name="楕円 695">
          <a:extLst>
            <a:ext uri="{FF2B5EF4-FFF2-40B4-BE49-F238E27FC236}">
              <a16:creationId xmlns:a16="http://schemas.microsoft.com/office/drawing/2014/main" id="{05088930-14CD-41A7-A5F4-037FE10303A9}"/>
            </a:ext>
          </a:extLst>
        </xdr:cNvPr>
        <xdr:cNvSpPr/>
      </xdr:nvSpPr>
      <xdr:spPr>
        <a:xfrm>
          <a:off x="22110700" y="101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50258</xdr:rowOff>
    </xdr:from>
    <xdr:ext cx="469744" cy="259045"/>
    <xdr:sp macro="" textlink="">
      <xdr:nvSpPr>
        <xdr:cNvPr id="697" name="【学校施設】&#10;一人当たり面積該当値テキスト">
          <a:extLst>
            <a:ext uri="{FF2B5EF4-FFF2-40B4-BE49-F238E27FC236}">
              <a16:creationId xmlns:a16="http://schemas.microsoft.com/office/drawing/2014/main" id="{92A42A18-FCA0-43D9-BAAB-A2E1228FB989}"/>
            </a:ext>
          </a:extLst>
        </xdr:cNvPr>
        <xdr:cNvSpPr txBox="1"/>
      </xdr:nvSpPr>
      <xdr:spPr>
        <a:xfrm>
          <a:off x="22199600" y="99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47041</xdr:rowOff>
    </xdr:from>
    <xdr:to>
      <xdr:col>112</xdr:col>
      <xdr:colOff>38100</xdr:colOff>
      <xdr:row>59</xdr:row>
      <xdr:rowOff>148641</xdr:rowOff>
    </xdr:to>
    <xdr:sp macro="" textlink="">
      <xdr:nvSpPr>
        <xdr:cNvPr id="698" name="楕円 697">
          <a:extLst>
            <a:ext uri="{FF2B5EF4-FFF2-40B4-BE49-F238E27FC236}">
              <a16:creationId xmlns:a16="http://schemas.microsoft.com/office/drawing/2014/main" id="{AF0A20AB-933B-4409-958C-4B2CEFEAA52B}"/>
            </a:ext>
          </a:extLst>
        </xdr:cNvPr>
        <xdr:cNvSpPr/>
      </xdr:nvSpPr>
      <xdr:spPr>
        <a:xfrm>
          <a:off x="21272500" y="101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78181</xdr:rowOff>
    </xdr:from>
    <xdr:to>
      <xdr:col>116</xdr:col>
      <xdr:colOff>63500</xdr:colOff>
      <xdr:row>59</xdr:row>
      <xdr:rowOff>97841</xdr:rowOff>
    </xdr:to>
    <xdr:cxnSp macro="">
      <xdr:nvCxnSpPr>
        <xdr:cNvPr id="699" name="直線コネクタ 698">
          <a:extLst>
            <a:ext uri="{FF2B5EF4-FFF2-40B4-BE49-F238E27FC236}">
              <a16:creationId xmlns:a16="http://schemas.microsoft.com/office/drawing/2014/main" id="{797BABB2-FCB9-4B7D-AAB2-6A45179A3AE0}"/>
            </a:ext>
          </a:extLst>
        </xdr:cNvPr>
        <xdr:cNvCxnSpPr/>
      </xdr:nvCxnSpPr>
      <xdr:spPr>
        <a:xfrm flipV="1">
          <a:off x="21323300" y="10193731"/>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63957</xdr:rowOff>
    </xdr:from>
    <xdr:to>
      <xdr:col>107</xdr:col>
      <xdr:colOff>101600</xdr:colOff>
      <xdr:row>59</xdr:row>
      <xdr:rowOff>165557</xdr:rowOff>
    </xdr:to>
    <xdr:sp macro="" textlink="">
      <xdr:nvSpPr>
        <xdr:cNvPr id="700" name="楕円 699">
          <a:extLst>
            <a:ext uri="{FF2B5EF4-FFF2-40B4-BE49-F238E27FC236}">
              <a16:creationId xmlns:a16="http://schemas.microsoft.com/office/drawing/2014/main" id="{57B03B5F-363A-4575-B361-00A6D9C29DD3}"/>
            </a:ext>
          </a:extLst>
        </xdr:cNvPr>
        <xdr:cNvSpPr/>
      </xdr:nvSpPr>
      <xdr:spPr>
        <a:xfrm>
          <a:off x="20383500" y="101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97841</xdr:rowOff>
    </xdr:from>
    <xdr:to>
      <xdr:col>111</xdr:col>
      <xdr:colOff>177800</xdr:colOff>
      <xdr:row>59</xdr:row>
      <xdr:rowOff>114757</xdr:rowOff>
    </xdr:to>
    <xdr:cxnSp macro="">
      <xdr:nvCxnSpPr>
        <xdr:cNvPr id="701" name="直線コネクタ 700">
          <a:extLst>
            <a:ext uri="{FF2B5EF4-FFF2-40B4-BE49-F238E27FC236}">
              <a16:creationId xmlns:a16="http://schemas.microsoft.com/office/drawing/2014/main" id="{10382622-B2F8-478F-BBF2-E9838BB1B6DA}"/>
            </a:ext>
          </a:extLst>
        </xdr:cNvPr>
        <xdr:cNvCxnSpPr/>
      </xdr:nvCxnSpPr>
      <xdr:spPr>
        <a:xfrm flipV="1">
          <a:off x="20434300" y="1021339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98704</xdr:rowOff>
    </xdr:from>
    <xdr:to>
      <xdr:col>102</xdr:col>
      <xdr:colOff>165100</xdr:colOff>
      <xdr:row>60</xdr:row>
      <xdr:rowOff>28854</xdr:rowOff>
    </xdr:to>
    <xdr:sp macro="" textlink="">
      <xdr:nvSpPr>
        <xdr:cNvPr id="702" name="楕円 701">
          <a:extLst>
            <a:ext uri="{FF2B5EF4-FFF2-40B4-BE49-F238E27FC236}">
              <a16:creationId xmlns:a16="http://schemas.microsoft.com/office/drawing/2014/main" id="{AA2B78D0-3EFB-4D79-A707-B94C62CD68C1}"/>
            </a:ext>
          </a:extLst>
        </xdr:cNvPr>
        <xdr:cNvSpPr/>
      </xdr:nvSpPr>
      <xdr:spPr>
        <a:xfrm>
          <a:off x="19494500" y="1021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114757</xdr:rowOff>
    </xdr:from>
    <xdr:to>
      <xdr:col>107</xdr:col>
      <xdr:colOff>50800</xdr:colOff>
      <xdr:row>59</xdr:row>
      <xdr:rowOff>149504</xdr:rowOff>
    </xdr:to>
    <xdr:cxnSp macro="">
      <xdr:nvCxnSpPr>
        <xdr:cNvPr id="703" name="直線コネクタ 702">
          <a:extLst>
            <a:ext uri="{FF2B5EF4-FFF2-40B4-BE49-F238E27FC236}">
              <a16:creationId xmlns:a16="http://schemas.microsoft.com/office/drawing/2014/main" id="{F7BF9A91-F0BF-405D-803B-F5A10F7A0425}"/>
            </a:ext>
          </a:extLst>
        </xdr:cNvPr>
        <xdr:cNvCxnSpPr/>
      </xdr:nvCxnSpPr>
      <xdr:spPr>
        <a:xfrm flipV="1">
          <a:off x="19545300" y="10230307"/>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168199</xdr:rowOff>
    </xdr:from>
    <xdr:to>
      <xdr:col>98</xdr:col>
      <xdr:colOff>38100</xdr:colOff>
      <xdr:row>61</xdr:row>
      <xdr:rowOff>98349</xdr:rowOff>
    </xdr:to>
    <xdr:sp macro="" textlink="">
      <xdr:nvSpPr>
        <xdr:cNvPr id="704" name="楕円 703">
          <a:extLst>
            <a:ext uri="{FF2B5EF4-FFF2-40B4-BE49-F238E27FC236}">
              <a16:creationId xmlns:a16="http://schemas.microsoft.com/office/drawing/2014/main" id="{832AB196-08ED-414E-BBD5-79C5A9728226}"/>
            </a:ext>
          </a:extLst>
        </xdr:cNvPr>
        <xdr:cNvSpPr/>
      </xdr:nvSpPr>
      <xdr:spPr>
        <a:xfrm>
          <a:off x="18605500" y="104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149504</xdr:rowOff>
    </xdr:from>
    <xdr:to>
      <xdr:col>102</xdr:col>
      <xdr:colOff>114300</xdr:colOff>
      <xdr:row>61</xdr:row>
      <xdr:rowOff>47549</xdr:rowOff>
    </xdr:to>
    <xdr:cxnSp macro="">
      <xdr:nvCxnSpPr>
        <xdr:cNvPr id="705" name="直線コネクタ 704">
          <a:extLst>
            <a:ext uri="{FF2B5EF4-FFF2-40B4-BE49-F238E27FC236}">
              <a16:creationId xmlns:a16="http://schemas.microsoft.com/office/drawing/2014/main" id="{5EDAED41-B0D5-4384-AD4F-28894E4ABF05}"/>
            </a:ext>
          </a:extLst>
        </xdr:cNvPr>
        <xdr:cNvCxnSpPr/>
      </xdr:nvCxnSpPr>
      <xdr:spPr>
        <a:xfrm flipV="1">
          <a:off x="18656300" y="10265054"/>
          <a:ext cx="889000" cy="2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139768</xdr:rowOff>
    </xdr:from>
    <xdr:ext cx="469744" cy="259045"/>
    <xdr:sp macro="" textlink="">
      <xdr:nvSpPr>
        <xdr:cNvPr id="706" name="n_1aveValue【学校施設】&#10;一人当たり面積">
          <a:extLst>
            <a:ext uri="{FF2B5EF4-FFF2-40B4-BE49-F238E27FC236}">
              <a16:creationId xmlns:a16="http://schemas.microsoft.com/office/drawing/2014/main" id="{D5D22B17-607C-4045-B5E2-DB704B9BB08D}"/>
            </a:ext>
          </a:extLst>
        </xdr:cNvPr>
        <xdr:cNvSpPr txBox="1"/>
      </xdr:nvSpPr>
      <xdr:spPr>
        <a:xfrm>
          <a:off x="21075727" y="104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99534</xdr:rowOff>
    </xdr:from>
    <xdr:ext cx="469744" cy="259045"/>
    <xdr:sp macro="" textlink="">
      <xdr:nvSpPr>
        <xdr:cNvPr id="707" name="n_2aveValue【学校施設】&#10;一人当たり面積">
          <a:extLst>
            <a:ext uri="{FF2B5EF4-FFF2-40B4-BE49-F238E27FC236}">
              <a16:creationId xmlns:a16="http://schemas.microsoft.com/office/drawing/2014/main" id="{C000609F-7119-4113-B0D0-A1798EDA904E}"/>
            </a:ext>
          </a:extLst>
        </xdr:cNvPr>
        <xdr:cNvSpPr txBox="1"/>
      </xdr:nvSpPr>
      <xdr:spPr>
        <a:xfrm>
          <a:off x="20199427" y="103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121023</xdr:rowOff>
    </xdr:from>
    <xdr:ext cx="469744" cy="259045"/>
    <xdr:sp macro="" textlink="">
      <xdr:nvSpPr>
        <xdr:cNvPr id="708" name="n_3aveValue【学校施設】&#10;一人当たり面積">
          <a:extLst>
            <a:ext uri="{FF2B5EF4-FFF2-40B4-BE49-F238E27FC236}">
              <a16:creationId xmlns:a16="http://schemas.microsoft.com/office/drawing/2014/main" id="{89EBBCAE-C937-45F6-95C1-D3FFB0CC9A14}"/>
            </a:ext>
          </a:extLst>
        </xdr:cNvPr>
        <xdr:cNvSpPr txBox="1"/>
      </xdr:nvSpPr>
      <xdr:spPr>
        <a:xfrm>
          <a:off x="19310427" y="10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152366</xdr:rowOff>
    </xdr:from>
    <xdr:ext cx="469744" cy="259045"/>
    <xdr:sp macro="" textlink="">
      <xdr:nvSpPr>
        <xdr:cNvPr id="709" name="n_4aveValue【学校施設】&#10;一人当たり面積">
          <a:extLst>
            <a:ext uri="{FF2B5EF4-FFF2-40B4-BE49-F238E27FC236}">
              <a16:creationId xmlns:a16="http://schemas.microsoft.com/office/drawing/2014/main" id="{57D0FFFD-F64D-4439-B20B-971240F4CF3B}"/>
            </a:ext>
          </a:extLst>
        </xdr:cNvPr>
        <xdr:cNvSpPr txBox="1"/>
      </xdr:nvSpPr>
      <xdr:spPr>
        <a:xfrm>
          <a:off x="184214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165168</xdr:rowOff>
    </xdr:from>
    <xdr:ext cx="469744" cy="259045"/>
    <xdr:sp macro="" textlink="">
      <xdr:nvSpPr>
        <xdr:cNvPr id="710" name="n_1mainValue【学校施設】&#10;一人当たり面積">
          <a:extLst>
            <a:ext uri="{FF2B5EF4-FFF2-40B4-BE49-F238E27FC236}">
              <a16:creationId xmlns:a16="http://schemas.microsoft.com/office/drawing/2014/main" id="{EE843E5C-393C-40B3-80F0-CBAA8336C846}"/>
            </a:ext>
          </a:extLst>
        </xdr:cNvPr>
        <xdr:cNvSpPr txBox="1"/>
      </xdr:nvSpPr>
      <xdr:spPr>
        <a:xfrm>
          <a:off x="21075727" y="993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10634</xdr:rowOff>
    </xdr:from>
    <xdr:ext cx="469744" cy="259045"/>
    <xdr:sp macro="" textlink="">
      <xdr:nvSpPr>
        <xdr:cNvPr id="711" name="n_2mainValue【学校施設】&#10;一人当たり面積">
          <a:extLst>
            <a:ext uri="{FF2B5EF4-FFF2-40B4-BE49-F238E27FC236}">
              <a16:creationId xmlns:a16="http://schemas.microsoft.com/office/drawing/2014/main" id="{080A6131-B7B2-41F9-954D-E767DDA8996B}"/>
            </a:ext>
          </a:extLst>
        </xdr:cNvPr>
        <xdr:cNvSpPr txBox="1"/>
      </xdr:nvSpPr>
      <xdr:spPr>
        <a:xfrm>
          <a:off x="20199427" y="995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45381</xdr:rowOff>
    </xdr:from>
    <xdr:ext cx="469744" cy="259045"/>
    <xdr:sp macro="" textlink="">
      <xdr:nvSpPr>
        <xdr:cNvPr id="712" name="n_3mainValue【学校施設】&#10;一人当たり面積">
          <a:extLst>
            <a:ext uri="{FF2B5EF4-FFF2-40B4-BE49-F238E27FC236}">
              <a16:creationId xmlns:a16="http://schemas.microsoft.com/office/drawing/2014/main" id="{15E48B56-87B8-41ED-8340-0777C7073E94}"/>
            </a:ext>
          </a:extLst>
        </xdr:cNvPr>
        <xdr:cNvSpPr txBox="1"/>
      </xdr:nvSpPr>
      <xdr:spPr>
        <a:xfrm>
          <a:off x="19310427" y="998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89476</xdr:rowOff>
    </xdr:from>
    <xdr:ext cx="469744" cy="259045"/>
    <xdr:sp macro="" textlink="">
      <xdr:nvSpPr>
        <xdr:cNvPr id="713" name="n_4mainValue【学校施設】&#10;一人当たり面積">
          <a:extLst>
            <a:ext uri="{FF2B5EF4-FFF2-40B4-BE49-F238E27FC236}">
              <a16:creationId xmlns:a16="http://schemas.microsoft.com/office/drawing/2014/main" id="{E0AF16BD-67FC-4B4B-A3CF-88C414E24D2A}"/>
            </a:ext>
          </a:extLst>
        </xdr:cNvPr>
        <xdr:cNvSpPr txBox="1"/>
      </xdr:nvSpPr>
      <xdr:spPr>
        <a:xfrm>
          <a:off x="18421427" y="105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C858BD16-4E03-4F76-8A23-0B57F4D2B09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FC326AC1-C912-4B14-A5D9-16F4CA65436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696705FD-19A5-452C-866F-1113AFBA9F5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10483608-156B-41D3-94DE-22581E43C1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2B85E599-CD91-4E09-9F42-E5B07081438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E2C6C1D7-506A-478D-B507-AE878F25C2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D508B239-5350-407D-9244-17ABB78396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4C5E7123-9839-4C98-BE28-91B28E1A11A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D8265C16-B0B8-4526-831D-E2C2384490D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A566263A-D25F-4CC0-8F44-61785B5C02F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D18B722B-8935-4D41-9769-5974610EBA1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5" name="直線コネクタ 724">
          <a:extLst>
            <a:ext uri="{FF2B5EF4-FFF2-40B4-BE49-F238E27FC236}">
              <a16:creationId xmlns:a16="http://schemas.microsoft.com/office/drawing/2014/main" id="{133A4CB1-4D56-42E9-9973-A3D6D5A12C1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6" name="テキスト ボックス 725">
          <a:extLst>
            <a:ext uri="{FF2B5EF4-FFF2-40B4-BE49-F238E27FC236}">
              <a16:creationId xmlns:a16="http://schemas.microsoft.com/office/drawing/2014/main" id="{BD284802-AE68-4318-A1BD-F0D2C1B3CD4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7" name="直線コネクタ 726">
          <a:extLst>
            <a:ext uri="{FF2B5EF4-FFF2-40B4-BE49-F238E27FC236}">
              <a16:creationId xmlns:a16="http://schemas.microsoft.com/office/drawing/2014/main" id="{72DD89E3-6D17-45B4-A19A-C6BFE3E247B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8" name="テキスト ボックス 727">
          <a:extLst>
            <a:ext uri="{FF2B5EF4-FFF2-40B4-BE49-F238E27FC236}">
              <a16:creationId xmlns:a16="http://schemas.microsoft.com/office/drawing/2014/main" id="{861BBFAC-CDDB-4FE5-93FC-FB38754DCAC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9" name="直線コネクタ 728">
          <a:extLst>
            <a:ext uri="{FF2B5EF4-FFF2-40B4-BE49-F238E27FC236}">
              <a16:creationId xmlns:a16="http://schemas.microsoft.com/office/drawing/2014/main" id="{B6CF01BA-AEF9-4AD3-B0DF-B4F31F576D4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0" name="テキスト ボックス 729">
          <a:extLst>
            <a:ext uri="{FF2B5EF4-FFF2-40B4-BE49-F238E27FC236}">
              <a16:creationId xmlns:a16="http://schemas.microsoft.com/office/drawing/2014/main" id="{CC9287EB-06DB-407F-81BC-D4DAEA14079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1" name="直線コネクタ 730">
          <a:extLst>
            <a:ext uri="{FF2B5EF4-FFF2-40B4-BE49-F238E27FC236}">
              <a16:creationId xmlns:a16="http://schemas.microsoft.com/office/drawing/2014/main" id="{951B6AA6-6B2A-4DA2-8558-AA595018548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2" name="テキスト ボックス 731">
          <a:extLst>
            <a:ext uri="{FF2B5EF4-FFF2-40B4-BE49-F238E27FC236}">
              <a16:creationId xmlns:a16="http://schemas.microsoft.com/office/drawing/2014/main" id="{89162697-2F94-4257-AAC1-606B457E69E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3" name="直線コネクタ 732">
          <a:extLst>
            <a:ext uri="{FF2B5EF4-FFF2-40B4-BE49-F238E27FC236}">
              <a16:creationId xmlns:a16="http://schemas.microsoft.com/office/drawing/2014/main" id="{6AB9AD92-5526-4F68-AD72-15F6A178E7C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4" name="テキスト ボックス 733">
          <a:extLst>
            <a:ext uri="{FF2B5EF4-FFF2-40B4-BE49-F238E27FC236}">
              <a16:creationId xmlns:a16="http://schemas.microsoft.com/office/drawing/2014/main" id="{0EF09D1E-089E-4397-B40D-A8D1071C48A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a:extLst>
            <a:ext uri="{FF2B5EF4-FFF2-40B4-BE49-F238E27FC236}">
              <a16:creationId xmlns:a16="http://schemas.microsoft.com/office/drawing/2014/main" id="{1346FD16-E1B3-410F-9791-90708351603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6" name="テキスト ボックス 735">
          <a:extLst>
            <a:ext uri="{FF2B5EF4-FFF2-40B4-BE49-F238E27FC236}">
              <a16:creationId xmlns:a16="http://schemas.microsoft.com/office/drawing/2014/main" id="{600D7027-3B00-4EDE-97E6-9F333CA7923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7" name="【児童館】&#10;有形固定資産減価償却率グラフ枠">
          <a:extLst>
            <a:ext uri="{FF2B5EF4-FFF2-40B4-BE49-F238E27FC236}">
              <a16:creationId xmlns:a16="http://schemas.microsoft.com/office/drawing/2014/main" id="{8CD00585-3931-4D84-BEFA-B1B702B2F23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738" name="直線コネクタ 737">
          <a:extLst>
            <a:ext uri="{FF2B5EF4-FFF2-40B4-BE49-F238E27FC236}">
              <a16:creationId xmlns:a16="http://schemas.microsoft.com/office/drawing/2014/main" id="{FF1FAA2C-75E4-434F-835B-B5062A2FE278}"/>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739" name="【児童館】&#10;有形固定資産減価償却率最小値テキスト">
          <a:extLst>
            <a:ext uri="{FF2B5EF4-FFF2-40B4-BE49-F238E27FC236}">
              <a16:creationId xmlns:a16="http://schemas.microsoft.com/office/drawing/2014/main" id="{DE0D2EBE-82F7-42B9-BB91-4437204700DF}"/>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740" name="直線コネクタ 739">
          <a:extLst>
            <a:ext uri="{FF2B5EF4-FFF2-40B4-BE49-F238E27FC236}">
              <a16:creationId xmlns:a16="http://schemas.microsoft.com/office/drawing/2014/main" id="{411F5BB7-E409-4706-A385-83F1B1965275}"/>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741" name="【児童館】&#10;有形固定資産減価償却率最大値テキスト">
          <a:extLst>
            <a:ext uri="{FF2B5EF4-FFF2-40B4-BE49-F238E27FC236}">
              <a16:creationId xmlns:a16="http://schemas.microsoft.com/office/drawing/2014/main" id="{A78C8BE2-D291-40B3-8830-E0E8B175ECF6}"/>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742" name="直線コネクタ 741">
          <a:extLst>
            <a:ext uri="{FF2B5EF4-FFF2-40B4-BE49-F238E27FC236}">
              <a16:creationId xmlns:a16="http://schemas.microsoft.com/office/drawing/2014/main" id="{6F16D102-D161-42F5-93DD-3B3AC6AB13E6}"/>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743" name="【児童館】&#10;有形固定資産減価償却率平均値テキスト">
          <a:extLst>
            <a:ext uri="{FF2B5EF4-FFF2-40B4-BE49-F238E27FC236}">
              <a16:creationId xmlns:a16="http://schemas.microsoft.com/office/drawing/2014/main" id="{34DB6E7C-449E-41C5-A08F-A1530581E5AA}"/>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744" name="フローチャート: 判断 743">
          <a:extLst>
            <a:ext uri="{FF2B5EF4-FFF2-40B4-BE49-F238E27FC236}">
              <a16:creationId xmlns:a16="http://schemas.microsoft.com/office/drawing/2014/main" id="{501ADBC8-7986-4493-9BDD-E264E099E1FF}"/>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745" name="フローチャート: 判断 744">
          <a:extLst>
            <a:ext uri="{FF2B5EF4-FFF2-40B4-BE49-F238E27FC236}">
              <a16:creationId xmlns:a16="http://schemas.microsoft.com/office/drawing/2014/main" id="{F6B77125-B91D-4B39-A3EC-37E621F4F004}"/>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46" name="フローチャート: 判断 745">
          <a:extLst>
            <a:ext uri="{FF2B5EF4-FFF2-40B4-BE49-F238E27FC236}">
              <a16:creationId xmlns:a16="http://schemas.microsoft.com/office/drawing/2014/main" id="{2AF017D8-79A8-44EE-886C-FD2C52165026}"/>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47" name="フローチャート: 判断 746">
          <a:extLst>
            <a:ext uri="{FF2B5EF4-FFF2-40B4-BE49-F238E27FC236}">
              <a16:creationId xmlns:a16="http://schemas.microsoft.com/office/drawing/2014/main" id="{2A55584F-DF72-4B6B-A70E-2B339A7930B1}"/>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34925</xdr:rowOff>
    </xdr:from>
    <xdr:to>
      <xdr:col>67</xdr:col>
      <xdr:colOff>101600</xdr:colOff>
      <xdr:row>82</xdr:row>
      <xdr:rowOff>136525</xdr:rowOff>
    </xdr:to>
    <xdr:sp macro="" textlink="">
      <xdr:nvSpPr>
        <xdr:cNvPr id="748" name="フローチャート: 判断 747">
          <a:extLst>
            <a:ext uri="{FF2B5EF4-FFF2-40B4-BE49-F238E27FC236}">
              <a16:creationId xmlns:a16="http://schemas.microsoft.com/office/drawing/2014/main" id="{35EB7CE9-4562-4BF2-9AAD-5E2FA355141D}"/>
            </a:ext>
          </a:extLst>
        </xdr:cNvPr>
        <xdr:cNvSpPr/>
      </xdr:nvSpPr>
      <xdr:spPr>
        <a:xfrm>
          <a:off x="12763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A96C8DB2-DAD0-46E8-80B9-F59AA679C6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96286C23-D0EB-43D8-8191-C15769CA8DA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42E6E9B7-67DA-4797-B038-269639FE64F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F8C8F376-9330-4F62-8C74-30DDD8F2847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1C56C41C-BAEA-4CE1-BD04-7B2146290E6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33020</xdr:rowOff>
    </xdr:from>
    <xdr:to>
      <xdr:col>85</xdr:col>
      <xdr:colOff>177800</xdr:colOff>
      <xdr:row>85</xdr:row>
      <xdr:rowOff>134620</xdr:rowOff>
    </xdr:to>
    <xdr:sp macro="" textlink="">
      <xdr:nvSpPr>
        <xdr:cNvPr id="754" name="楕円 753">
          <a:extLst>
            <a:ext uri="{FF2B5EF4-FFF2-40B4-BE49-F238E27FC236}">
              <a16:creationId xmlns:a16="http://schemas.microsoft.com/office/drawing/2014/main" id="{67F72F63-F280-418F-AA88-7990030AE2C2}"/>
            </a:ext>
          </a:extLst>
        </xdr:cNvPr>
        <xdr:cNvSpPr/>
      </xdr:nvSpPr>
      <xdr:spPr>
        <a:xfrm>
          <a:off x="16268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11447</xdr:rowOff>
    </xdr:from>
    <xdr:ext cx="405111" cy="259045"/>
    <xdr:sp macro="" textlink="">
      <xdr:nvSpPr>
        <xdr:cNvPr id="755" name="【児童館】&#10;有形固定資産減価償却率該当値テキスト">
          <a:extLst>
            <a:ext uri="{FF2B5EF4-FFF2-40B4-BE49-F238E27FC236}">
              <a16:creationId xmlns:a16="http://schemas.microsoft.com/office/drawing/2014/main" id="{24B6E5BD-3886-4A77-99F5-51525D5D0604}"/>
            </a:ext>
          </a:extLst>
        </xdr:cNvPr>
        <xdr:cNvSpPr txBox="1"/>
      </xdr:nvSpPr>
      <xdr:spPr>
        <a:xfrm>
          <a:off x="16357600"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170180</xdr:rowOff>
    </xdr:from>
    <xdr:to>
      <xdr:col>81</xdr:col>
      <xdr:colOff>101600</xdr:colOff>
      <xdr:row>85</xdr:row>
      <xdr:rowOff>100330</xdr:rowOff>
    </xdr:to>
    <xdr:sp macro="" textlink="">
      <xdr:nvSpPr>
        <xdr:cNvPr id="756" name="楕円 755">
          <a:extLst>
            <a:ext uri="{FF2B5EF4-FFF2-40B4-BE49-F238E27FC236}">
              <a16:creationId xmlns:a16="http://schemas.microsoft.com/office/drawing/2014/main" id="{45366F1A-EC3D-4CDF-92A3-A0D3F0028401}"/>
            </a:ext>
          </a:extLst>
        </xdr:cNvPr>
        <xdr:cNvSpPr/>
      </xdr:nvSpPr>
      <xdr:spPr>
        <a:xfrm>
          <a:off x="1543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49530</xdr:rowOff>
    </xdr:from>
    <xdr:to>
      <xdr:col>85</xdr:col>
      <xdr:colOff>127000</xdr:colOff>
      <xdr:row>85</xdr:row>
      <xdr:rowOff>83820</xdr:rowOff>
    </xdr:to>
    <xdr:cxnSp macro="">
      <xdr:nvCxnSpPr>
        <xdr:cNvPr id="757" name="直線コネクタ 756">
          <a:extLst>
            <a:ext uri="{FF2B5EF4-FFF2-40B4-BE49-F238E27FC236}">
              <a16:creationId xmlns:a16="http://schemas.microsoft.com/office/drawing/2014/main" id="{FAEDE726-DEE3-4E25-802B-AD5F32759B70}"/>
            </a:ext>
          </a:extLst>
        </xdr:cNvPr>
        <xdr:cNvCxnSpPr/>
      </xdr:nvCxnSpPr>
      <xdr:spPr>
        <a:xfrm>
          <a:off x="15481300" y="146227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118745</xdr:rowOff>
    </xdr:from>
    <xdr:to>
      <xdr:col>76</xdr:col>
      <xdr:colOff>165100</xdr:colOff>
      <xdr:row>85</xdr:row>
      <xdr:rowOff>48895</xdr:rowOff>
    </xdr:to>
    <xdr:sp macro="" textlink="">
      <xdr:nvSpPr>
        <xdr:cNvPr id="758" name="楕円 757">
          <a:extLst>
            <a:ext uri="{FF2B5EF4-FFF2-40B4-BE49-F238E27FC236}">
              <a16:creationId xmlns:a16="http://schemas.microsoft.com/office/drawing/2014/main" id="{30DA91E3-B4FB-4910-9AAC-8FD97A0811CA}"/>
            </a:ext>
          </a:extLst>
        </xdr:cNvPr>
        <xdr:cNvSpPr/>
      </xdr:nvSpPr>
      <xdr:spPr>
        <a:xfrm>
          <a:off x="14541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169545</xdr:rowOff>
    </xdr:from>
    <xdr:to>
      <xdr:col>81</xdr:col>
      <xdr:colOff>50800</xdr:colOff>
      <xdr:row>85</xdr:row>
      <xdr:rowOff>49530</xdr:rowOff>
    </xdr:to>
    <xdr:cxnSp macro="">
      <xdr:nvCxnSpPr>
        <xdr:cNvPr id="759" name="直線コネクタ 758">
          <a:extLst>
            <a:ext uri="{FF2B5EF4-FFF2-40B4-BE49-F238E27FC236}">
              <a16:creationId xmlns:a16="http://schemas.microsoft.com/office/drawing/2014/main" id="{BE2CC2A9-3AA6-45D1-9387-081F3DEA8342}"/>
            </a:ext>
          </a:extLst>
        </xdr:cNvPr>
        <xdr:cNvCxnSpPr/>
      </xdr:nvCxnSpPr>
      <xdr:spPr>
        <a:xfrm>
          <a:off x="14592300" y="145713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130175</xdr:rowOff>
    </xdr:from>
    <xdr:to>
      <xdr:col>72</xdr:col>
      <xdr:colOff>38100</xdr:colOff>
      <xdr:row>85</xdr:row>
      <xdr:rowOff>60325</xdr:rowOff>
    </xdr:to>
    <xdr:sp macro="" textlink="">
      <xdr:nvSpPr>
        <xdr:cNvPr id="760" name="楕円 759">
          <a:extLst>
            <a:ext uri="{FF2B5EF4-FFF2-40B4-BE49-F238E27FC236}">
              <a16:creationId xmlns:a16="http://schemas.microsoft.com/office/drawing/2014/main" id="{22D1E133-3A54-4355-A077-699767BEF7AF}"/>
            </a:ext>
          </a:extLst>
        </xdr:cNvPr>
        <xdr:cNvSpPr/>
      </xdr:nvSpPr>
      <xdr:spPr>
        <a:xfrm>
          <a:off x="13652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169545</xdr:rowOff>
    </xdr:from>
    <xdr:to>
      <xdr:col>76</xdr:col>
      <xdr:colOff>114300</xdr:colOff>
      <xdr:row>85</xdr:row>
      <xdr:rowOff>9525</xdr:rowOff>
    </xdr:to>
    <xdr:cxnSp macro="">
      <xdr:nvCxnSpPr>
        <xdr:cNvPr id="761" name="直線コネクタ 760">
          <a:extLst>
            <a:ext uri="{FF2B5EF4-FFF2-40B4-BE49-F238E27FC236}">
              <a16:creationId xmlns:a16="http://schemas.microsoft.com/office/drawing/2014/main" id="{50F653A2-2A94-464B-9BC9-37628859CB3B}"/>
            </a:ext>
          </a:extLst>
        </xdr:cNvPr>
        <xdr:cNvCxnSpPr/>
      </xdr:nvCxnSpPr>
      <xdr:spPr>
        <a:xfrm flipV="1">
          <a:off x="13703300" y="145713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71120</xdr:rowOff>
    </xdr:from>
    <xdr:to>
      <xdr:col>67</xdr:col>
      <xdr:colOff>101600</xdr:colOff>
      <xdr:row>85</xdr:row>
      <xdr:rowOff>1270</xdr:rowOff>
    </xdr:to>
    <xdr:sp macro="" textlink="">
      <xdr:nvSpPr>
        <xdr:cNvPr id="762" name="楕円 761">
          <a:extLst>
            <a:ext uri="{FF2B5EF4-FFF2-40B4-BE49-F238E27FC236}">
              <a16:creationId xmlns:a16="http://schemas.microsoft.com/office/drawing/2014/main" id="{90A424C4-E8F9-4CE6-B487-7D70DB9857EE}"/>
            </a:ext>
          </a:extLst>
        </xdr:cNvPr>
        <xdr:cNvSpPr/>
      </xdr:nvSpPr>
      <xdr:spPr>
        <a:xfrm>
          <a:off x="12763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121920</xdr:rowOff>
    </xdr:from>
    <xdr:to>
      <xdr:col>71</xdr:col>
      <xdr:colOff>177800</xdr:colOff>
      <xdr:row>85</xdr:row>
      <xdr:rowOff>9525</xdr:rowOff>
    </xdr:to>
    <xdr:cxnSp macro="">
      <xdr:nvCxnSpPr>
        <xdr:cNvPr id="763" name="直線コネクタ 762">
          <a:extLst>
            <a:ext uri="{FF2B5EF4-FFF2-40B4-BE49-F238E27FC236}">
              <a16:creationId xmlns:a16="http://schemas.microsoft.com/office/drawing/2014/main" id="{114B21F0-C8EA-489F-8BB3-E6E37F397C47}"/>
            </a:ext>
          </a:extLst>
        </xdr:cNvPr>
        <xdr:cNvCxnSpPr/>
      </xdr:nvCxnSpPr>
      <xdr:spPr>
        <a:xfrm>
          <a:off x="12814300" y="145237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764" name="n_1aveValue【児童館】&#10;有形固定資産減価償却率">
          <a:extLst>
            <a:ext uri="{FF2B5EF4-FFF2-40B4-BE49-F238E27FC236}">
              <a16:creationId xmlns:a16="http://schemas.microsoft.com/office/drawing/2014/main" id="{F27E48C4-B44E-4385-ACE7-F3FFD17B82A7}"/>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765" name="n_2aveValue【児童館】&#10;有形固定資産減価償却率">
          <a:extLst>
            <a:ext uri="{FF2B5EF4-FFF2-40B4-BE49-F238E27FC236}">
              <a16:creationId xmlns:a16="http://schemas.microsoft.com/office/drawing/2014/main" id="{578D0BCD-81C4-47DA-82D7-C8DBC9F77AC9}"/>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766" name="n_3aveValue【児童館】&#10;有形固定資産減価償却率">
          <a:extLst>
            <a:ext uri="{FF2B5EF4-FFF2-40B4-BE49-F238E27FC236}">
              <a16:creationId xmlns:a16="http://schemas.microsoft.com/office/drawing/2014/main" id="{AE69F867-88A9-4B12-9581-F7A0AC9FEDD4}"/>
            </a:ext>
          </a:extLst>
        </xdr:cNvPr>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153052</xdr:rowOff>
    </xdr:from>
    <xdr:ext cx="405111" cy="259045"/>
    <xdr:sp macro="" textlink="">
      <xdr:nvSpPr>
        <xdr:cNvPr id="767" name="n_4aveValue【児童館】&#10;有形固定資産減価償却率">
          <a:extLst>
            <a:ext uri="{FF2B5EF4-FFF2-40B4-BE49-F238E27FC236}">
              <a16:creationId xmlns:a16="http://schemas.microsoft.com/office/drawing/2014/main" id="{E2091E10-073A-46FC-8D77-7AA28C4F65C2}"/>
            </a:ext>
          </a:extLst>
        </xdr:cNvPr>
        <xdr:cNvSpPr txBox="1"/>
      </xdr:nvSpPr>
      <xdr:spPr>
        <a:xfrm>
          <a:off x="12611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91457</xdr:rowOff>
    </xdr:from>
    <xdr:ext cx="405111" cy="259045"/>
    <xdr:sp macro="" textlink="">
      <xdr:nvSpPr>
        <xdr:cNvPr id="768" name="n_1mainValue【児童館】&#10;有形固定資産減価償却率">
          <a:extLst>
            <a:ext uri="{FF2B5EF4-FFF2-40B4-BE49-F238E27FC236}">
              <a16:creationId xmlns:a16="http://schemas.microsoft.com/office/drawing/2014/main" id="{D8FC5ACE-0B75-4E7B-A399-65D256044675}"/>
            </a:ext>
          </a:extLst>
        </xdr:cNvPr>
        <xdr:cNvSpPr txBox="1"/>
      </xdr:nvSpPr>
      <xdr:spPr>
        <a:xfrm>
          <a:off x="152660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40022</xdr:rowOff>
    </xdr:from>
    <xdr:ext cx="405111" cy="259045"/>
    <xdr:sp macro="" textlink="">
      <xdr:nvSpPr>
        <xdr:cNvPr id="769" name="n_2mainValue【児童館】&#10;有形固定資産減価償却率">
          <a:extLst>
            <a:ext uri="{FF2B5EF4-FFF2-40B4-BE49-F238E27FC236}">
              <a16:creationId xmlns:a16="http://schemas.microsoft.com/office/drawing/2014/main" id="{F43076D7-31B3-4BBC-9A47-81B233D5DDDC}"/>
            </a:ext>
          </a:extLst>
        </xdr:cNvPr>
        <xdr:cNvSpPr txBox="1"/>
      </xdr:nvSpPr>
      <xdr:spPr>
        <a:xfrm>
          <a:off x="14389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51452</xdr:rowOff>
    </xdr:from>
    <xdr:ext cx="405111" cy="259045"/>
    <xdr:sp macro="" textlink="">
      <xdr:nvSpPr>
        <xdr:cNvPr id="770" name="n_3mainValue【児童館】&#10;有形固定資産減価償却率">
          <a:extLst>
            <a:ext uri="{FF2B5EF4-FFF2-40B4-BE49-F238E27FC236}">
              <a16:creationId xmlns:a16="http://schemas.microsoft.com/office/drawing/2014/main" id="{339FE007-6437-44CF-B8B7-54D0BECFED8B}"/>
            </a:ext>
          </a:extLst>
        </xdr:cNvPr>
        <xdr:cNvSpPr txBox="1"/>
      </xdr:nvSpPr>
      <xdr:spPr>
        <a:xfrm>
          <a:off x="13500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163847</xdr:rowOff>
    </xdr:from>
    <xdr:ext cx="405111" cy="259045"/>
    <xdr:sp macro="" textlink="">
      <xdr:nvSpPr>
        <xdr:cNvPr id="771" name="n_4mainValue【児童館】&#10;有形固定資産減価償却率">
          <a:extLst>
            <a:ext uri="{FF2B5EF4-FFF2-40B4-BE49-F238E27FC236}">
              <a16:creationId xmlns:a16="http://schemas.microsoft.com/office/drawing/2014/main" id="{331F7783-7D7B-4C98-9281-584229B77297}"/>
            </a:ext>
          </a:extLst>
        </xdr:cNvPr>
        <xdr:cNvSpPr txBox="1"/>
      </xdr:nvSpPr>
      <xdr:spPr>
        <a:xfrm>
          <a:off x="126117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11D4E933-C113-46C1-9EA7-E44560C850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97A96B23-F916-4456-AACE-E84EF6A4A2D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ED28BDC9-5C73-4C94-B3E9-71DE1EB5547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CF5FA36D-E791-4514-80E1-48C28FACC88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B6BE7C3C-9D2F-4D77-8B92-1EF08F80A58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AA62C384-43E5-4BEB-837A-E33F49E88A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D7F5E422-22EA-4CBC-9F5D-C4BEA0BDCAB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8E7A4F70-737B-43FA-AA87-B8B4FD6EB9F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DD38B20A-6D89-4F15-975F-78863A61E28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D6203D1E-E615-4A3A-B833-CA3531340FB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2" name="直線コネクタ 781">
          <a:extLst>
            <a:ext uri="{FF2B5EF4-FFF2-40B4-BE49-F238E27FC236}">
              <a16:creationId xmlns:a16="http://schemas.microsoft.com/office/drawing/2014/main" id="{A76676CE-9847-41C4-BBC7-E7192D25D74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3" name="テキスト ボックス 782">
          <a:extLst>
            <a:ext uri="{FF2B5EF4-FFF2-40B4-BE49-F238E27FC236}">
              <a16:creationId xmlns:a16="http://schemas.microsoft.com/office/drawing/2014/main" id="{3199032F-0C41-41F0-9F0F-D0088F6C794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4" name="直線コネクタ 783">
          <a:extLst>
            <a:ext uri="{FF2B5EF4-FFF2-40B4-BE49-F238E27FC236}">
              <a16:creationId xmlns:a16="http://schemas.microsoft.com/office/drawing/2014/main" id="{96E0928B-DF6F-406A-B2A5-CBA32DE45D7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5" name="テキスト ボックス 784">
          <a:extLst>
            <a:ext uri="{FF2B5EF4-FFF2-40B4-BE49-F238E27FC236}">
              <a16:creationId xmlns:a16="http://schemas.microsoft.com/office/drawing/2014/main" id="{3F6D4925-07C4-4854-B506-4252AC10C18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6" name="直線コネクタ 785">
          <a:extLst>
            <a:ext uri="{FF2B5EF4-FFF2-40B4-BE49-F238E27FC236}">
              <a16:creationId xmlns:a16="http://schemas.microsoft.com/office/drawing/2014/main" id="{9472E04B-55E3-45CB-AF37-E24D1FC1B93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7" name="テキスト ボックス 786">
          <a:extLst>
            <a:ext uri="{FF2B5EF4-FFF2-40B4-BE49-F238E27FC236}">
              <a16:creationId xmlns:a16="http://schemas.microsoft.com/office/drawing/2014/main" id="{3FF8C6E5-2C7A-42C0-9D1C-42D1D036A93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8" name="直線コネクタ 787">
          <a:extLst>
            <a:ext uri="{FF2B5EF4-FFF2-40B4-BE49-F238E27FC236}">
              <a16:creationId xmlns:a16="http://schemas.microsoft.com/office/drawing/2014/main" id="{349BBA56-F6AF-4684-B2AC-C82F977FDAF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9" name="テキスト ボックス 788">
          <a:extLst>
            <a:ext uri="{FF2B5EF4-FFF2-40B4-BE49-F238E27FC236}">
              <a16:creationId xmlns:a16="http://schemas.microsoft.com/office/drawing/2014/main" id="{6786D25F-5D41-4C44-8642-9E345FC6801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0" name="直線コネクタ 789">
          <a:extLst>
            <a:ext uri="{FF2B5EF4-FFF2-40B4-BE49-F238E27FC236}">
              <a16:creationId xmlns:a16="http://schemas.microsoft.com/office/drawing/2014/main" id="{D22F9931-5A51-4906-B1BB-E9B35719512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1" name="テキスト ボックス 790">
          <a:extLst>
            <a:ext uri="{FF2B5EF4-FFF2-40B4-BE49-F238E27FC236}">
              <a16:creationId xmlns:a16="http://schemas.microsoft.com/office/drawing/2014/main" id="{756CF976-9248-460B-BAE4-86E5EAB56B5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2" name="直線コネクタ 791">
          <a:extLst>
            <a:ext uri="{FF2B5EF4-FFF2-40B4-BE49-F238E27FC236}">
              <a16:creationId xmlns:a16="http://schemas.microsoft.com/office/drawing/2014/main" id="{0A52A2C9-524F-440A-BC92-270F635B88A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3" name="テキスト ボックス 792">
          <a:extLst>
            <a:ext uri="{FF2B5EF4-FFF2-40B4-BE49-F238E27FC236}">
              <a16:creationId xmlns:a16="http://schemas.microsoft.com/office/drawing/2014/main" id="{38E52E42-574A-4994-8E9E-57A0884672D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8EBA21B5-8417-429C-B339-3EB0AD3715E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8C4764F6-8AD6-408B-AF09-FA523BFE280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a:extLst>
            <a:ext uri="{FF2B5EF4-FFF2-40B4-BE49-F238E27FC236}">
              <a16:creationId xmlns:a16="http://schemas.microsoft.com/office/drawing/2014/main" id="{EC1E1291-00F8-4172-AAFF-9E9A9C4E332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797" name="直線コネクタ 796">
          <a:extLst>
            <a:ext uri="{FF2B5EF4-FFF2-40B4-BE49-F238E27FC236}">
              <a16:creationId xmlns:a16="http://schemas.microsoft.com/office/drawing/2014/main" id="{DE0C3995-E64A-440E-990D-23219EB24490}"/>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98" name="【児童館】&#10;一人当たり面積最小値テキスト">
          <a:extLst>
            <a:ext uri="{FF2B5EF4-FFF2-40B4-BE49-F238E27FC236}">
              <a16:creationId xmlns:a16="http://schemas.microsoft.com/office/drawing/2014/main" id="{8F20C7B8-78F0-4B86-A30E-94ECD494949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99" name="直線コネクタ 798">
          <a:extLst>
            <a:ext uri="{FF2B5EF4-FFF2-40B4-BE49-F238E27FC236}">
              <a16:creationId xmlns:a16="http://schemas.microsoft.com/office/drawing/2014/main" id="{4D55693C-2A63-46CB-B7AB-A3946C7FD201}"/>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800" name="【児童館】&#10;一人当たり面積最大値テキスト">
          <a:extLst>
            <a:ext uri="{FF2B5EF4-FFF2-40B4-BE49-F238E27FC236}">
              <a16:creationId xmlns:a16="http://schemas.microsoft.com/office/drawing/2014/main" id="{406CCDEB-0A29-4C26-B05E-67D3EC1D2C89}"/>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801" name="直線コネクタ 800">
          <a:extLst>
            <a:ext uri="{FF2B5EF4-FFF2-40B4-BE49-F238E27FC236}">
              <a16:creationId xmlns:a16="http://schemas.microsoft.com/office/drawing/2014/main" id="{9B5EE32D-3B5B-4264-825F-0E218A08063A}"/>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802" name="【児童館】&#10;一人当たり面積平均値テキスト">
          <a:extLst>
            <a:ext uri="{FF2B5EF4-FFF2-40B4-BE49-F238E27FC236}">
              <a16:creationId xmlns:a16="http://schemas.microsoft.com/office/drawing/2014/main" id="{E61EE5FB-6B48-47AC-A469-DC6631482E9F}"/>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3" name="フローチャート: 判断 802">
          <a:extLst>
            <a:ext uri="{FF2B5EF4-FFF2-40B4-BE49-F238E27FC236}">
              <a16:creationId xmlns:a16="http://schemas.microsoft.com/office/drawing/2014/main" id="{ECF76E32-8510-429F-AC0C-9BC750390A0D}"/>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804" name="フローチャート: 判断 803">
          <a:extLst>
            <a:ext uri="{FF2B5EF4-FFF2-40B4-BE49-F238E27FC236}">
              <a16:creationId xmlns:a16="http://schemas.microsoft.com/office/drawing/2014/main" id="{C18A5A55-F338-467E-A8E7-4FFABC04D6DC}"/>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805" name="フローチャート: 判断 804">
          <a:extLst>
            <a:ext uri="{FF2B5EF4-FFF2-40B4-BE49-F238E27FC236}">
              <a16:creationId xmlns:a16="http://schemas.microsoft.com/office/drawing/2014/main" id="{380CF891-E05B-45BD-8EF5-25A9520CE38D}"/>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806" name="フローチャート: 判断 805">
          <a:extLst>
            <a:ext uri="{FF2B5EF4-FFF2-40B4-BE49-F238E27FC236}">
              <a16:creationId xmlns:a16="http://schemas.microsoft.com/office/drawing/2014/main" id="{EB531E5E-13B2-4F4E-B074-8949F4580D63}"/>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07" name="フローチャート: 判断 806">
          <a:extLst>
            <a:ext uri="{FF2B5EF4-FFF2-40B4-BE49-F238E27FC236}">
              <a16:creationId xmlns:a16="http://schemas.microsoft.com/office/drawing/2014/main" id="{66F0E5A5-57E1-48B5-8EF1-ADF8D9700D11}"/>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7A436903-ED6D-4912-8BA8-078CBB6812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27ADC8BE-0302-40CD-926F-C276BE6522C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66619EDD-E519-4179-A40F-B7EF1042905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3900656-A0F6-4F44-8DDD-B0E7C70B7B8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3184B58-867C-4A59-B190-324D52CE10C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166914</xdr:rowOff>
    </xdr:from>
    <xdr:to>
      <xdr:col>116</xdr:col>
      <xdr:colOff>114300</xdr:colOff>
      <xdr:row>83</xdr:row>
      <xdr:rowOff>97064</xdr:rowOff>
    </xdr:to>
    <xdr:sp macro="" textlink="">
      <xdr:nvSpPr>
        <xdr:cNvPr id="813" name="楕円 812">
          <a:extLst>
            <a:ext uri="{FF2B5EF4-FFF2-40B4-BE49-F238E27FC236}">
              <a16:creationId xmlns:a16="http://schemas.microsoft.com/office/drawing/2014/main" id="{74C2D635-FBC0-4BCB-B671-A57DDA30AA27}"/>
            </a:ext>
          </a:extLst>
        </xdr:cNvPr>
        <xdr:cNvSpPr/>
      </xdr:nvSpPr>
      <xdr:spPr>
        <a:xfrm>
          <a:off x="221107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18341</xdr:rowOff>
    </xdr:from>
    <xdr:ext cx="469744" cy="259045"/>
    <xdr:sp macro="" textlink="">
      <xdr:nvSpPr>
        <xdr:cNvPr id="814" name="【児童館】&#10;一人当たり面積該当値テキスト">
          <a:extLst>
            <a:ext uri="{FF2B5EF4-FFF2-40B4-BE49-F238E27FC236}">
              <a16:creationId xmlns:a16="http://schemas.microsoft.com/office/drawing/2014/main" id="{F9871A02-1260-4EC1-A0E9-E6E80F771F98}"/>
            </a:ext>
          </a:extLst>
        </xdr:cNvPr>
        <xdr:cNvSpPr txBox="1"/>
      </xdr:nvSpPr>
      <xdr:spPr>
        <a:xfrm>
          <a:off x="22199600"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166914</xdr:rowOff>
    </xdr:from>
    <xdr:to>
      <xdr:col>112</xdr:col>
      <xdr:colOff>38100</xdr:colOff>
      <xdr:row>83</xdr:row>
      <xdr:rowOff>97064</xdr:rowOff>
    </xdr:to>
    <xdr:sp macro="" textlink="">
      <xdr:nvSpPr>
        <xdr:cNvPr id="815" name="楕円 814">
          <a:extLst>
            <a:ext uri="{FF2B5EF4-FFF2-40B4-BE49-F238E27FC236}">
              <a16:creationId xmlns:a16="http://schemas.microsoft.com/office/drawing/2014/main" id="{4CE1D62F-ED79-4A8B-B822-930D71FDC760}"/>
            </a:ext>
          </a:extLst>
        </xdr:cNvPr>
        <xdr:cNvSpPr/>
      </xdr:nvSpPr>
      <xdr:spPr>
        <a:xfrm>
          <a:off x="21272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46264</xdr:rowOff>
    </xdr:from>
    <xdr:to>
      <xdr:col>116</xdr:col>
      <xdr:colOff>63500</xdr:colOff>
      <xdr:row>83</xdr:row>
      <xdr:rowOff>46264</xdr:rowOff>
    </xdr:to>
    <xdr:cxnSp macro="">
      <xdr:nvCxnSpPr>
        <xdr:cNvPr id="816" name="直線コネクタ 815">
          <a:extLst>
            <a:ext uri="{FF2B5EF4-FFF2-40B4-BE49-F238E27FC236}">
              <a16:creationId xmlns:a16="http://schemas.microsoft.com/office/drawing/2014/main" id="{5C0B42E7-1756-4A9A-B5D0-788956D046DF}"/>
            </a:ext>
          </a:extLst>
        </xdr:cNvPr>
        <xdr:cNvCxnSpPr/>
      </xdr:nvCxnSpPr>
      <xdr:spPr>
        <a:xfrm>
          <a:off x="21323300" y="142766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11793</xdr:rowOff>
    </xdr:from>
    <xdr:to>
      <xdr:col>107</xdr:col>
      <xdr:colOff>101600</xdr:colOff>
      <xdr:row>83</xdr:row>
      <xdr:rowOff>113393</xdr:rowOff>
    </xdr:to>
    <xdr:sp macro="" textlink="">
      <xdr:nvSpPr>
        <xdr:cNvPr id="817" name="楕円 816">
          <a:extLst>
            <a:ext uri="{FF2B5EF4-FFF2-40B4-BE49-F238E27FC236}">
              <a16:creationId xmlns:a16="http://schemas.microsoft.com/office/drawing/2014/main" id="{50B439AE-9B6C-42C3-B5E9-9CC1F86F9E81}"/>
            </a:ext>
          </a:extLst>
        </xdr:cNvPr>
        <xdr:cNvSpPr/>
      </xdr:nvSpPr>
      <xdr:spPr>
        <a:xfrm>
          <a:off x="20383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46264</xdr:rowOff>
    </xdr:from>
    <xdr:to>
      <xdr:col>111</xdr:col>
      <xdr:colOff>177800</xdr:colOff>
      <xdr:row>83</xdr:row>
      <xdr:rowOff>62593</xdr:rowOff>
    </xdr:to>
    <xdr:cxnSp macro="">
      <xdr:nvCxnSpPr>
        <xdr:cNvPr id="818" name="直線コネクタ 817">
          <a:extLst>
            <a:ext uri="{FF2B5EF4-FFF2-40B4-BE49-F238E27FC236}">
              <a16:creationId xmlns:a16="http://schemas.microsoft.com/office/drawing/2014/main" id="{5AC2A605-17D0-41DE-942F-F5AC5192A675}"/>
            </a:ext>
          </a:extLst>
        </xdr:cNvPr>
        <xdr:cNvCxnSpPr/>
      </xdr:nvCxnSpPr>
      <xdr:spPr>
        <a:xfrm flipV="1">
          <a:off x="20434300" y="142766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28121</xdr:rowOff>
    </xdr:from>
    <xdr:to>
      <xdr:col>102</xdr:col>
      <xdr:colOff>165100</xdr:colOff>
      <xdr:row>83</xdr:row>
      <xdr:rowOff>129721</xdr:rowOff>
    </xdr:to>
    <xdr:sp macro="" textlink="">
      <xdr:nvSpPr>
        <xdr:cNvPr id="819" name="楕円 818">
          <a:extLst>
            <a:ext uri="{FF2B5EF4-FFF2-40B4-BE49-F238E27FC236}">
              <a16:creationId xmlns:a16="http://schemas.microsoft.com/office/drawing/2014/main" id="{42FBA726-8111-4200-8AEC-61F1E2F6E991}"/>
            </a:ext>
          </a:extLst>
        </xdr:cNvPr>
        <xdr:cNvSpPr/>
      </xdr:nvSpPr>
      <xdr:spPr>
        <a:xfrm>
          <a:off x="19494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62593</xdr:rowOff>
    </xdr:from>
    <xdr:to>
      <xdr:col>107</xdr:col>
      <xdr:colOff>50800</xdr:colOff>
      <xdr:row>83</xdr:row>
      <xdr:rowOff>78921</xdr:rowOff>
    </xdr:to>
    <xdr:cxnSp macro="">
      <xdr:nvCxnSpPr>
        <xdr:cNvPr id="820" name="直線コネクタ 819">
          <a:extLst>
            <a:ext uri="{FF2B5EF4-FFF2-40B4-BE49-F238E27FC236}">
              <a16:creationId xmlns:a16="http://schemas.microsoft.com/office/drawing/2014/main" id="{F70E6826-5B4C-4C53-9866-4D9B618297A4}"/>
            </a:ext>
          </a:extLst>
        </xdr:cNvPr>
        <xdr:cNvCxnSpPr/>
      </xdr:nvCxnSpPr>
      <xdr:spPr>
        <a:xfrm flipV="1">
          <a:off x="19545300" y="142929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28121</xdr:rowOff>
    </xdr:from>
    <xdr:to>
      <xdr:col>98</xdr:col>
      <xdr:colOff>38100</xdr:colOff>
      <xdr:row>83</xdr:row>
      <xdr:rowOff>129721</xdr:rowOff>
    </xdr:to>
    <xdr:sp macro="" textlink="">
      <xdr:nvSpPr>
        <xdr:cNvPr id="821" name="楕円 820">
          <a:extLst>
            <a:ext uri="{FF2B5EF4-FFF2-40B4-BE49-F238E27FC236}">
              <a16:creationId xmlns:a16="http://schemas.microsoft.com/office/drawing/2014/main" id="{FEC26620-4831-4A08-AF9A-A7D51C63635F}"/>
            </a:ext>
          </a:extLst>
        </xdr:cNvPr>
        <xdr:cNvSpPr/>
      </xdr:nvSpPr>
      <xdr:spPr>
        <a:xfrm>
          <a:off x="18605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78921</xdr:rowOff>
    </xdr:from>
    <xdr:to>
      <xdr:col>102</xdr:col>
      <xdr:colOff>114300</xdr:colOff>
      <xdr:row>83</xdr:row>
      <xdr:rowOff>78921</xdr:rowOff>
    </xdr:to>
    <xdr:cxnSp macro="">
      <xdr:nvCxnSpPr>
        <xdr:cNvPr id="822" name="直線コネクタ 821">
          <a:extLst>
            <a:ext uri="{FF2B5EF4-FFF2-40B4-BE49-F238E27FC236}">
              <a16:creationId xmlns:a16="http://schemas.microsoft.com/office/drawing/2014/main" id="{BC6BCAF3-DAC2-47BE-8F83-363F924FC404}"/>
            </a:ext>
          </a:extLst>
        </xdr:cNvPr>
        <xdr:cNvCxnSpPr/>
      </xdr:nvCxnSpPr>
      <xdr:spPr>
        <a:xfrm>
          <a:off x="18656300" y="14309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145341</xdr:rowOff>
    </xdr:from>
    <xdr:ext cx="469744" cy="259045"/>
    <xdr:sp macro="" textlink="">
      <xdr:nvSpPr>
        <xdr:cNvPr id="823" name="n_1aveValue【児童館】&#10;一人当たり面積">
          <a:extLst>
            <a:ext uri="{FF2B5EF4-FFF2-40B4-BE49-F238E27FC236}">
              <a16:creationId xmlns:a16="http://schemas.microsoft.com/office/drawing/2014/main" id="{ECE977A9-47FA-49A8-A1ED-17C91DE1DB8C}"/>
            </a:ext>
          </a:extLst>
        </xdr:cNvPr>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6548</xdr:rowOff>
    </xdr:from>
    <xdr:ext cx="469744" cy="259045"/>
    <xdr:sp macro="" textlink="">
      <xdr:nvSpPr>
        <xdr:cNvPr id="824" name="n_2aveValue【児童館】&#10;一人当たり面積">
          <a:extLst>
            <a:ext uri="{FF2B5EF4-FFF2-40B4-BE49-F238E27FC236}">
              <a16:creationId xmlns:a16="http://schemas.microsoft.com/office/drawing/2014/main" id="{C519B21F-3C09-4863-915C-A27A0589C0B5}"/>
            </a:ext>
          </a:extLst>
        </xdr:cNvPr>
        <xdr:cNvSpPr txBox="1"/>
      </xdr:nvSpPr>
      <xdr:spPr>
        <a:xfrm>
          <a:off x="20199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6548</xdr:rowOff>
    </xdr:from>
    <xdr:ext cx="469744" cy="259045"/>
    <xdr:sp macro="" textlink="">
      <xdr:nvSpPr>
        <xdr:cNvPr id="825" name="n_3aveValue【児童館】&#10;一人当たり面積">
          <a:extLst>
            <a:ext uri="{FF2B5EF4-FFF2-40B4-BE49-F238E27FC236}">
              <a16:creationId xmlns:a16="http://schemas.microsoft.com/office/drawing/2014/main" id="{E76CAB4A-CBF3-4D6C-9986-BE3527CFCEDF}"/>
            </a:ext>
          </a:extLst>
        </xdr:cNvPr>
        <xdr:cNvSpPr txBox="1"/>
      </xdr:nvSpPr>
      <xdr:spPr>
        <a:xfrm>
          <a:off x="19310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26" name="n_4aveValue【児童館】&#10;一人当たり面積">
          <a:extLst>
            <a:ext uri="{FF2B5EF4-FFF2-40B4-BE49-F238E27FC236}">
              <a16:creationId xmlns:a16="http://schemas.microsoft.com/office/drawing/2014/main" id="{2A9AAA53-EDA3-4259-9FB1-A26AE38090CB}"/>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113591</xdr:rowOff>
    </xdr:from>
    <xdr:ext cx="469744" cy="259045"/>
    <xdr:sp macro="" textlink="">
      <xdr:nvSpPr>
        <xdr:cNvPr id="827" name="n_1mainValue【児童館】&#10;一人当たり面積">
          <a:extLst>
            <a:ext uri="{FF2B5EF4-FFF2-40B4-BE49-F238E27FC236}">
              <a16:creationId xmlns:a16="http://schemas.microsoft.com/office/drawing/2014/main" id="{DA78D1BE-3E89-4750-BB38-CD9909D11F58}"/>
            </a:ext>
          </a:extLst>
        </xdr:cNvPr>
        <xdr:cNvSpPr txBox="1"/>
      </xdr:nvSpPr>
      <xdr:spPr>
        <a:xfrm>
          <a:off x="210757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129920</xdr:rowOff>
    </xdr:from>
    <xdr:ext cx="469744" cy="259045"/>
    <xdr:sp macro="" textlink="">
      <xdr:nvSpPr>
        <xdr:cNvPr id="828" name="n_2mainValue【児童館】&#10;一人当たり面積">
          <a:extLst>
            <a:ext uri="{FF2B5EF4-FFF2-40B4-BE49-F238E27FC236}">
              <a16:creationId xmlns:a16="http://schemas.microsoft.com/office/drawing/2014/main" id="{EBA0992B-7ED8-422C-987C-75900C21EBB9}"/>
            </a:ext>
          </a:extLst>
        </xdr:cNvPr>
        <xdr:cNvSpPr txBox="1"/>
      </xdr:nvSpPr>
      <xdr:spPr>
        <a:xfrm>
          <a:off x="20199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146248</xdr:rowOff>
    </xdr:from>
    <xdr:ext cx="469744" cy="259045"/>
    <xdr:sp macro="" textlink="">
      <xdr:nvSpPr>
        <xdr:cNvPr id="829" name="n_3mainValue【児童館】&#10;一人当たり面積">
          <a:extLst>
            <a:ext uri="{FF2B5EF4-FFF2-40B4-BE49-F238E27FC236}">
              <a16:creationId xmlns:a16="http://schemas.microsoft.com/office/drawing/2014/main" id="{E7EBEFC5-59F7-4B36-B4DA-AC46931CEF1B}"/>
            </a:ext>
          </a:extLst>
        </xdr:cNvPr>
        <xdr:cNvSpPr txBox="1"/>
      </xdr:nvSpPr>
      <xdr:spPr>
        <a:xfrm>
          <a:off x="19310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146248</xdr:rowOff>
    </xdr:from>
    <xdr:ext cx="469744" cy="259045"/>
    <xdr:sp macro="" textlink="">
      <xdr:nvSpPr>
        <xdr:cNvPr id="830" name="n_4mainValue【児童館】&#10;一人当たり面積">
          <a:extLst>
            <a:ext uri="{FF2B5EF4-FFF2-40B4-BE49-F238E27FC236}">
              <a16:creationId xmlns:a16="http://schemas.microsoft.com/office/drawing/2014/main" id="{A9891411-147F-44FD-98B8-137BE42B9089}"/>
            </a:ext>
          </a:extLst>
        </xdr:cNvPr>
        <xdr:cNvSpPr txBox="1"/>
      </xdr:nvSpPr>
      <xdr:spPr>
        <a:xfrm>
          <a:off x="18421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FE5A17D-C237-4D66-9A90-683536B3E9A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7883D72-C08B-4FAE-B861-DEE0A2BC10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2DEE3F4E-CC11-48EE-95C1-B0079775B3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3D19201C-D120-4F0F-A46F-68FB78079A2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8F061995-4EB5-4BA5-B4B8-FAC08BF845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33709691-31D7-4EB6-BEF1-0D0F931A415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CEE538CF-800F-47B8-8142-0ECAC365F80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5537B04-C43F-4D8A-82F0-0918C5FA875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D329ED15-BB34-41B8-9C4E-AB2A03F9AF9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85CE97CB-3CB2-473B-B711-3A8BC418DE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8D4E69CB-DE4E-4276-AB35-E680DAE80D6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2" name="直線コネクタ 841">
          <a:extLst>
            <a:ext uri="{FF2B5EF4-FFF2-40B4-BE49-F238E27FC236}">
              <a16:creationId xmlns:a16="http://schemas.microsoft.com/office/drawing/2014/main" id="{C23248B6-A1A3-41E1-B97C-4D547EF81012}"/>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3" name="テキスト ボックス 842">
          <a:extLst>
            <a:ext uri="{FF2B5EF4-FFF2-40B4-BE49-F238E27FC236}">
              <a16:creationId xmlns:a16="http://schemas.microsoft.com/office/drawing/2014/main" id="{1F591F46-D770-46AE-8B38-822F2FBFF61F}"/>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4" name="直線コネクタ 843">
          <a:extLst>
            <a:ext uri="{FF2B5EF4-FFF2-40B4-BE49-F238E27FC236}">
              <a16:creationId xmlns:a16="http://schemas.microsoft.com/office/drawing/2014/main" id="{A2575D36-7D2A-41A2-A033-2771E5F34811}"/>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5" name="テキスト ボックス 844">
          <a:extLst>
            <a:ext uri="{FF2B5EF4-FFF2-40B4-BE49-F238E27FC236}">
              <a16:creationId xmlns:a16="http://schemas.microsoft.com/office/drawing/2014/main" id="{AD6A1DDF-FBA5-47A9-A6F1-6614E4D9C0A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6" name="直線コネクタ 845">
          <a:extLst>
            <a:ext uri="{FF2B5EF4-FFF2-40B4-BE49-F238E27FC236}">
              <a16:creationId xmlns:a16="http://schemas.microsoft.com/office/drawing/2014/main" id="{B760C5C6-5A46-4408-B44F-7CC73705153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7" name="テキスト ボックス 846">
          <a:extLst>
            <a:ext uri="{FF2B5EF4-FFF2-40B4-BE49-F238E27FC236}">
              <a16:creationId xmlns:a16="http://schemas.microsoft.com/office/drawing/2014/main" id="{EAB9CACF-0356-4657-AA12-3601C1C6F23B}"/>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8" name="直線コネクタ 847">
          <a:extLst>
            <a:ext uri="{FF2B5EF4-FFF2-40B4-BE49-F238E27FC236}">
              <a16:creationId xmlns:a16="http://schemas.microsoft.com/office/drawing/2014/main" id="{6868830E-CFBA-4360-BC5E-CEEC26FB3FB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9" name="テキスト ボックス 848">
          <a:extLst>
            <a:ext uri="{FF2B5EF4-FFF2-40B4-BE49-F238E27FC236}">
              <a16:creationId xmlns:a16="http://schemas.microsoft.com/office/drawing/2014/main" id="{63689646-C344-40B8-ADC0-C9379A5E4FE9}"/>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86A450F5-B818-461C-987E-6AC869C2419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1" name="テキスト ボックス 850">
          <a:extLst>
            <a:ext uri="{FF2B5EF4-FFF2-40B4-BE49-F238E27FC236}">
              <a16:creationId xmlns:a16="http://schemas.microsoft.com/office/drawing/2014/main" id="{80427888-657F-4A4A-8D2E-ED70D11AE11A}"/>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64D2BEFB-FDA4-4855-8724-3005B2A65F1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853" name="直線コネクタ 852">
          <a:extLst>
            <a:ext uri="{FF2B5EF4-FFF2-40B4-BE49-F238E27FC236}">
              <a16:creationId xmlns:a16="http://schemas.microsoft.com/office/drawing/2014/main" id="{48F3DA7D-5FDE-4431-BD7C-F2D36FDA857E}"/>
            </a:ext>
          </a:extLst>
        </xdr:cNvPr>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4" name="【公民館】&#10;有形固定資産減価償却率最小値テキスト">
          <a:extLst>
            <a:ext uri="{FF2B5EF4-FFF2-40B4-BE49-F238E27FC236}">
              <a16:creationId xmlns:a16="http://schemas.microsoft.com/office/drawing/2014/main" id="{159B3AB6-2CC9-4A97-B60F-A1173245ED4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5" name="直線コネクタ 854">
          <a:extLst>
            <a:ext uri="{FF2B5EF4-FFF2-40B4-BE49-F238E27FC236}">
              <a16:creationId xmlns:a16="http://schemas.microsoft.com/office/drawing/2014/main" id="{6643734A-AC15-42E2-84AE-9902D57EF70A}"/>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856" name="【公民館】&#10;有形固定資産減価償却率最大値テキスト">
          <a:extLst>
            <a:ext uri="{FF2B5EF4-FFF2-40B4-BE49-F238E27FC236}">
              <a16:creationId xmlns:a16="http://schemas.microsoft.com/office/drawing/2014/main" id="{1E334BE0-08F6-44F7-A5AD-83CA7298E6D9}"/>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857" name="直線コネクタ 856">
          <a:extLst>
            <a:ext uri="{FF2B5EF4-FFF2-40B4-BE49-F238E27FC236}">
              <a16:creationId xmlns:a16="http://schemas.microsoft.com/office/drawing/2014/main" id="{D2E8734E-744C-499E-B7BF-EB90F5A30080}"/>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858" name="【公民館】&#10;有形固定資産減価償却率平均値テキスト">
          <a:extLst>
            <a:ext uri="{FF2B5EF4-FFF2-40B4-BE49-F238E27FC236}">
              <a16:creationId xmlns:a16="http://schemas.microsoft.com/office/drawing/2014/main" id="{21D4DC51-148A-4FCF-AE32-904641873FCF}"/>
            </a:ext>
          </a:extLst>
        </xdr:cNvPr>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59" name="フローチャート: 判断 858">
          <a:extLst>
            <a:ext uri="{FF2B5EF4-FFF2-40B4-BE49-F238E27FC236}">
              <a16:creationId xmlns:a16="http://schemas.microsoft.com/office/drawing/2014/main" id="{8EB84908-E885-4160-9B43-E64E3199B89E}"/>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860" name="フローチャート: 判断 859">
          <a:extLst>
            <a:ext uri="{FF2B5EF4-FFF2-40B4-BE49-F238E27FC236}">
              <a16:creationId xmlns:a16="http://schemas.microsoft.com/office/drawing/2014/main" id="{1A0C7FF5-3E55-41A7-AAF4-0C67306E899B}"/>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861" name="フローチャート: 判断 860">
          <a:extLst>
            <a:ext uri="{FF2B5EF4-FFF2-40B4-BE49-F238E27FC236}">
              <a16:creationId xmlns:a16="http://schemas.microsoft.com/office/drawing/2014/main" id="{B2C05E12-4D44-4499-BBE1-648FD2110828}"/>
            </a:ext>
          </a:extLst>
        </xdr:cNvPr>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862" name="フローチャート: 判断 861">
          <a:extLst>
            <a:ext uri="{FF2B5EF4-FFF2-40B4-BE49-F238E27FC236}">
              <a16:creationId xmlns:a16="http://schemas.microsoft.com/office/drawing/2014/main" id="{F5FE39AA-2EFD-48FD-BEDF-A4535939F369}"/>
            </a:ext>
          </a:extLst>
        </xdr:cNvPr>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863" name="フローチャート: 判断 862">
          <a:extLst>
            <a:ext uri="{FF2B5EF4-FFF2-40B4-BE49-F238E27FC236}">
              <a16:creationId xmlns:a16="http://schemas.microsoft.com/office/drawing/2014/main" id="{C53C2A53-35D8-4267-824D-E009FA4F5067}"/>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1FD38661-495C-4C7F-9F6B-B58AE593F7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9BF39E5C-6DB8-46D7-A99C-0545515BE1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98ED01A7-2ACF-4539-9D83-6D8DEE3D112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278CE7E-8E1E-4A62-9E49-BFD6C024D8A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02E3EFB-A3C7-4E2F-A2BA-98B4EF2668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164846</xdr:rowOff>
    </xdr:from>
    <xdr:to>
      <xdr:col>85</xdr:col>
      <xdr:colOff>177800</xdr:colOff>
      <xdr:row>103</xdr:row>
      <xdr:rowOff>94996</xdr:rowOff>
    </xdr:to>
    <xdr:sp macro="" textlink="">
      <xdr:nvSpPr>
        <xdr:cNvPr id="869" name="楕円 868">
          <a:extLst>
            <a:ext uri="{FF2B5EF4-FFF2-40B4-BE49-F238E27FC236}">
              <a16:creationId xmlns:a16="http://schemas.microsoft.com/office/drawing/2014/main" id="{45AC5E9F-29F9-4DCF-9F3E-5456AFF728CD}"/>
            </a:ext>
          </a:extLst>
        </xdr:cNvPr>
        <xdr:cNvSpPr/>
      </xdr:nvSpPr>
      <xdr:spPr>
        <a:xfrm>
          <a:off x="1626870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16273</xdr:rowOff>
    </xdr:from>
    <xdr:ext cx="405111" cy="259045"/>
    <xdr:sp macro="" textlink="">
      <xdr:nvSpPr>
        <xdr:cNvPr id="870" name="【公民館】&#10;有形固定資産減価償却率該当値テキスト">
          <a:extLst>
            <a:ext uri="{FF2B5EF4-FFF2-40B4-BE49-F238E27FC236}">
              <a16:creationId xmlns:a16="http://schemas.microsoft.com/office/drawing/2014/main" id="{23D987CF-05BE-4ABA-8318-885E7FF0E150}"/>
            </a:ext>
          </a:extLst>
        </xdr:cNvPr>
        <xdr:cNvSpPr txBox="1"/>
      </xdr:nvSpPr>
      <xdr:spPr>
        <a:xfrm>
          <a:off x="16357600" y="1750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73406</xdr:rowOff>
    </xdr:from>
    <xdr:to>
      <xdr:col>81</xdr:col>
      <xdr:colOff>101600</xdr:colOff>
      <xdr:row>104</xdr:row>
      <xdr:rowOff>3556</xdr:rowOff>
    </xdr:to>
    <xdr:sp macro="" textlink="">
      <xdr:nvSpPr>
        <xdr:cNvPr id="871" name="楕円 870">
          <a:extLst>
            <a:ext uri="{FF2B5EF4-FFF2-40B4-BE49-F238E27FC236}">
              <a16:creationId xmlns:a16="http://schemas.microsoft.com/office/drawing/2014/main" id="{911B51BC-07C9-40E5-9377-1E520DD9C23A}"/>
            </a:ext>
          </a:extLst>
        </xdr:cNvPr>
        <xdr:cNvSpPr/>
      </xdr:nvSpPr>
      <xdr:spPr>
        <a:xfrm>
          <a:off x="154305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44196</xdr:rowOff>
    </xdr:from>
    <xdr:to>
      <xdr:col>85</xdr:col>
      <xdr:colOff>127000</xdr:colOff>
      <xdr:row>103</xdr:row>
      <xdr:rowOff>124206</xdr:rowOff>
    </xdr:to>
    <xdr:cxnSp macro="">
      <xdr:nvCxnSpPr>
        <xdr:cNvPr id="872" name="直線コネクタ 871">
          <a:extLst>
            <a:ext uri="{FF2B5EF4-FFF2-40B4-BE49-F238E27FC236}">
              <a16:creationId xmlns:a16="http://schemas.microsoft.com/office/drawing/2014/main" id="{5A3C473C-9E87-4ECC-9392-BF4C11614830}"/>
            </a:ext>
          </a:extLst>
        </xdr:cNvPr>
        <xdr:cNvCxnSpPr/>
      </xdr:nvCxnSpPr>
      <xdr:spPr>
        <a:xfrm flipV="1">
          <a:off x="15481300" y="1770354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64263</xdr:rowOff>
    </xdr:from>
    <xdr:to>
      <xdr:col>76</xdr:col>
      <xdr:colOff>165100</xdr:colOff>
      <xdr:row>103</xdr:row>
      <xdr:rowOff>165863</xdr:rowOff>
    </xdr:to>
    <xdr:sp macro="" textlink="">
      <xdr:nvSpPr>
        <xdr:cNvPr id="873" name="楕円 872">
          <a:extLst>
            <a:ext uri="{FF2B5EF4-FFF2-40B4-BE49-F238E27FC236}">
              <a16:creationId xmlns:a16="http://schemas.microsoft.com/office/drawing/2014/main" id="{1CF38643-3AB8-4B22-ACE8-84188196C612}"/>
            </a:ext>
          </a:extLst>
        </xdr:cNvPr>
        <xdr:cNvSpPr/>
      </xdr:nvSpPr>
      <xdr:spPr>
        <a:xfrm>
          <a:off x="14541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115063</xdr:rowOff>
    </xdr:from>
    <xdr:to>
      <xdr:col>81</xdr:col>
      <xdr:colOff>50800</xdr:colOff>
      <xdr:row>103</xdr:row>
      <xdr:rowOff>124206</xdr:rowOff>
    </xdr:to>
    <xdr:cxnSp macro="">
      <xdr:nvCxnSpPr>
        <xdr:cNvPr id="874" name="直線コネクタ 873">
          <a:extLst>
            <a:ext uri="{FF2B5EF4-FFF2-40B4-BE49-F238E27FC236}">
              <a16:creationId xmlns:a16="http://schemas.microsoft.com/office/drawing/2014/main" id="{8514383B-871A-453A-A71D-B7EE4D11662C}"/>
            </a:ext>
          </a:extLst>
        </xdr:cNvPr>
        <xdr:cNvCxnSpPr/>
      </xdr:nvCxnSpPr>
      <xdr:spPr>
        <a:xfrm>
          <a:off x="14592300" y="177744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77978</xdr:rowOff>
    </xdr:from>
    <xdr:to>
      <xdr:col>72</xdr:col>
      <xdr:colOff>38100</xdr:colOff>
      <xdr:row>104</xdr:row>
      <xdr:rowOff>8128</xdr:rowOff>
    </xdr:to>
    <xdr:sp macro="" textlink="">
      <xdr:nvSpPr>
        <xdr:cNvPr id="875" name="楕円 874">
          <a:extLst>
            <a:ext uri="{FF2B5EF4-FFF2-40B4-BE49-F238E27FC236}">
              <a16:creationId xmlns:a16="http://schemas.microsoft.com/office/drawing/2014/main" id="{E8687FA1-81FA-48D1-BDF3-0EB7B5EBA87E}"/>
            </a:ext>
          </a:extLst>
        </xdr:cNvPr>
        <xdr:cNvSpPr/>
      </xdr:nvSpPr>
      <xdr:spPr>
        <a:xfrm>
          <a:off x="13652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115063</xdr:rowOff>
    </xdr:from>
    <xdr:to>
      <xdr:col>76</xdr:col>
      <xdr:colOff>114300</xdr:colOff>
      <xdr:row>103</xdr:row>
      <xdr:rowOff>128778</xdr:rowOff>
    </xdr:to>
    <xdr:cxnSp macro="">
      <xdr:nvCxnSpPr>
        <xdr:cNvPr id="876" name="直線コネクタ 875">
          <a:extLst>
            <a:ext uri="{FF2B5EF4-FFF2-40B4-BE49-F238E27FC236}">
              <a16:creationId xmlns:a16="http://schemas.microsoft.com/office/drawing/2014/main" id="{B252DFCC-A9DF-4EEB-B976-0F1B2E013812}"/>
            </a:ext>
          </a:extLst>
        </xdr:cNvPr>
        <xdr:cNvCxnSpPr/>
      </xdr:nvCxnSpPr>
      <xdr:spPr>
        <a:xfrm flipV="1">
          <a:off x="13703300" y="177744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41402</xdr:rowOff>
    </xdr:from>
    <xdr:to>
      <xdr:col>67</xdr:col>
      <xdr:colOff>101600</xdr:colOff>
      <xdr:row>103</xdr:row>
      <xdr:rowOff>143002</xdr:rowOff>
    </xdr:to>
    <xdr:sp macro="" textlink="">
      <xdr:nvSpPr>
        <xdr:cNvPr id="877" name="楕円 876">
          <a:extLst>
            <a:ext uri="{FF2B5EF4-FFF2-40B4-BE49-F238E27FC236}">
              <a16:creationId xmlns:a16="http://schemas.microsoft.com/office/drawing/2014/main" id="{07EF9450-15D3-4D35-B94E-F06E328952C7}"/>
            </a:ext>
          </a:extLst>
        </xdr:cNvPr>
        <xdr:cNvSpPr/>
      </xdr:nvSpPr>
      <xdr:spPr>
        <a:xfrm>
          <a:off x="12763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92202</xdr:rowOff>
    </xdr:from>
    <xdr:to>
      <xdr:col>71</xdr:col>
      <xdr:colOff>177800</xdr:colOff>
      <xdr:row>103</xdr:row>
      <xdr:rowOff>128778</xdr:rowOff>
    </xdr:to>
    <xdr:cxnSp macro="">
      <xdr:nvCxnSpPr>
        <xdr:cNvPr id="878" name="直線コネクタ 877">
          <a:extLst>
            <a:ext uri="{FF2B5EF4-FFF2-40B4-BE49-F238E27FC236}">
              <a16:creationId xmlns:a16="http://schemas.microsoft.com/office/drawing/2014/main" id="{B021DC47-D707-493E-9643-DC6EB590708B}"/>
            </a:ext>
          </a:extLst>
        </xdr:cNvPr>
        <xdr:cNvCxnSpPr/>
      </xdr:nvCxnSpPr>
      <xdr:spPr>
        <a:xfrm>
          <a:off x="12814300" y="177515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33545</xdr:rowOff>
    </xdr:from>
    <xdr:ext cx="405111" cy="259045"/>
    <xdr:sp macro="" textlink="">
      <xdr:nvSpPr>
        <xdr:cNvPr id="879" name="n_1aveValue【公民館】&#10;有形固定資産減価償却率">
          <a:extLst>
            <a:ext uri="{FF2B5EF4-FFF2-40B4-BE49-F238E27FC236}">
              <a16:creationId xmlns:a16="http://schemas.microsoft.com/office/drawing/2014/main" id="{ADAC5E6D-1CEB-4333-B75B-81DF0BF52635}"/>
            </a:ext>
          </a:extLst>
        </xdr:cNvPr>
        <xdr:cNvSpPr txBox="1"/>
      </xdr:nvSpPr>
      <xdr:spPr>
        <a:xfrm>
          <a:off x="152660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880" name="n_2aveValue【公民館】&#10;有形固定資産減価償却率">
          <a:extLst>
            <a:ext uri="{FF2B5EF4-FFF2-40B4-BE49-F238E27FC236}">
              <a16:creationId xmlns:a16="http://schemas.microsoft.com/office/drawing/2014/main" id="{9A4CAB75-BB18-43B8-AD26-ECFB4FC4A806}"/>
            </a:ext>
          </a:extLst>
        </xdr:cNvPr>
        <xdr:cNvSpPr txBox="1"/>
      </xdr:nvSpPr>
      <xdr:spPr>
        <a:xfrm>
          <a:off x="14389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881" name="n_3aveValue【公民館】&#10;有形固定資産減価償却率">
          <a:extLst>
            <a:ext uri="{FF2B5EF4-FFF2-40B4-BE49-F238E27FC236}">
              <a16:creationId xmlns:a16="http://schemas.microsoft.com/office/drawing/2014/main" id="{1E5AB408-F9BA-4FFA-A437-9F5807EFEFF1}"/>
            </a:ext>
          </a:extLst>
        </xdr:cNvPr>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882" name="n_4aveValue【公民館】&#10;有形固定資産減価償却率">
          <a:extLst>
            <a:ext uri="{FF2B5EF4-FFF2-40B4-BE49-F238E27FC236}">
              <a16:creationId xmlns:a16="http://schemas.microsoft.com/office/drawing/2014/main" id="{9CA1FA56-0BEC-4B4B-AFD0-EDFDBB1DA5A6}"/>
            </a:ext>
          </a:extLst>
        </xdr:cNvPr>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20083</xdr:rowOff>
    </xdr:from>
    <xdr:ext cx="405111" cy="259045"/>
    <xdr:sp macro="" textlink="">
      <xdr:nvSpPr>
        <xdr:cNvPr id="883" name="n_1mainValue【公民館】&#10;有形固定資産減価償却率">
          <a:extLst>
            <a:ext uri="{FF2B5EF4-FFF2-40B4-BE49-F238E27FC236}">
              <a16:creationId xmlns:a16="http://schemas.microsoft.com/office/drawing/2014/main" id="{C9E668F2-DDBE-48DC-9AD4-FF6A94D0FF32}"/>
            </a:ext>
          </a:extLst>
        </xdr:cNvPr>
        <xdr:cNvSpPr txBox="1"/>
      </xdr:nvSpPr>
      <xdr:spPr>
        <a:xfrm>
          <a:off x="15266044" y="1750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156990</xdr:rowOff>
    </xdr:from>
    <xdr:ext cx="405111" cy="259045"/>
    <xdr:sp macro="" textlink="">
      <xdr:nvSpPr>
        <xdr:cNvPr id="884" name="n_2mainValue【公民館】&#10;有形固定資産減価償却率">
          <a:extLst>
            <a:ext uri="{FF2B5EF4-FFF2-40B4-BE49-F238E27FC236}">
              <a16:creationId xmlns:a16="http://schemas.microsoft.com/office/drawing/2014/main" id="{E2F31D5B-B3BE-4932-8AC2-95ED19B7740D}"/>
            </a:ext>
          </a:extLst>
        </xdr:cNvPr>
        <xdr:cNvSpPr txBox="1"/>
      </xdr:nvSpPr>
      <xdr:spPr>
        <a:xfrm>
          <a:off x="14389744" y="1781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885" name="n_3mainValue【公民館】&#10;有形固定資産減価償却率">
          <a:extLst>
            <a:ext uri="{FF2B5EF4-FFF2-40B4-BE49-F238E27FC236}">
              <a16:creationId xmlns:a16="http://schemas.microsoft.com/office/drawing/2014/main" id="{6334D899-8374-416C-B01B-DB5D220D02F0}"/>
            </a:ext>
          </a:extLst>
        </xdr:cNvPr>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134129</xdr:rowOff>
    </xdr:from>
    <xdr:ext cx="405111" cy="259045"/>
    <xdr:sp macro="" textlink="">
      <xdr:nvSpPr>
        <xdr:cNvPr id="886" name="n_4mainValue【公民館】&#10;有形固定資産減価償却率">
          <a:extLst>
            <a:ext uri="{FF2B5EF4-FFF2-40B4-BE49-F238E27FC236}">
              <a16:creationId xmlns:a16="http://schemas.microsoft.com/office/drawing/2014/main" id="{69E93235-79C5-4F6A-A85B-7B12582FF83F}"/>
            </a:ext>
          </a:extLst>
        </xdr:cNvPr>
        <xdr:cNvSpPr txBox="1"/>
      </xdr:nvSpPr>
      <xdr:spPr>
        <a:xfrm>
          <a:off x="12611744" y="1779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50BED671-F3ED-4DB9-A735-FC9FD76B5E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C7384E01-775A-464B-8F54-4601CDE119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80974758-99E9-4D73-87A4-381E963CCC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4604E04A-586F-45CE-8D48-5EB3031ABD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229FF177-6F18-4AC3-AFD2-283DB13D96B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8E8DE97B-4986-4B09-BE17-7EE5D525BF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A96F5C5D-2ED3-447D-980D-845D564FD2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5BB9B9B-E4C8-4746-9CB0-7492F5146D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22FF7F9E-E52C-4498-A0CA-3C715BC69B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42A45D62-654D-42D7-AC0C-66FB31B82A5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7" name="直線コネクタ 896">
          <a:extLst>
            <a:ext uri="{FF2B5EF4-FFF2-40B4-BE49-F238E27FC236}">
              <a16:creationId xmlns:a16="http://schemas.microsoft.com/office/drawing/2014/main" id="{6D03718B-D32E-4E2E-8FDE-9DF9F58F648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8" name="テキスト ボックス 897">
          <a:extLst>
            <a:ext uri="{FF2B5EF4-FFF2-40B4-BE49-F238E27FC236}">
              <a16:creationId xmlns:a16="http://schemas.microsoft.com/office/drawing/2014/main" id="{550C9B5E-8B17-488D-ADA5-A34FCD4B452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9" name="直線コネクタ 898">
          <a:extLst>
            <a:ext uri="{FF2B5EF4-FFF2-40B4-BE49-F238E27FC236}">
              <a16:creationId xmlns:a16="http://schemas.microsoft.com/office/drawing/2014/main" id="{906498ED-55CC-438C-86A5-C43B812A031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0" name="テキスト ボックス 899">
          <a:extLst>
            <a:ext uri="{FF2B5EF4-FFF2-40B4-BE49-F238E27FC236}">
              <a16:creationId xmlns:a16="http://schemas.microsoft.com/office/drawing/2014/main" id="{F35EDA0F-DC0A-4232-BB36-3D5D3C48C79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1" name="直線コネクタ 900">
          <a:extLst>
            <a:ext uri="{FF2B5EF4-FFF2-40B4-BE49-F238E27FC236}">
              <a16:creationId xmlns:a16="http://schemas.microsoft.com/office/drawing/2014/main" id="{4FB28D59-EB4C-4AD1-B921-A4B1372A228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2" name="テキスト ボックス 901">
          <a:extLst>
            <a:ext uri="{FF2B5EF4-FFF2-40B4-BE49-F238E27FC236}">
              <a16:creationId xmlns:a16="http://schemas.microsoft.com/office/drawing/2014/main" id="{EA272A51-7AC7-4A6E-B923-C3803FF6CFF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3" name="直線コネクタ 902">
          <a:extLst>
            <a:ext uri="{FF2B5EF4-FFF2-40B4-BE49-F238E27FC236}">
              <a16:creationId xmlns:a16="http://schemas.microsoft.com/office/drawing/2014/main" id="{4B6C8C4C-C8D6-41D5-B8A7-13974A28DB5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4" name="テキスト ボックス 903">
          <a:extLst>
            <a:ext uri="{FF2B5EF4-FFF2-40B4-BE49-F238E27FC236}">
              <a16:creationId xmlns:a16="http://schemas.microsoft.com/office/drawing/2014/main" id="{5A5E8EBC-F410-4B43-BDEA-9BED89D7918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8F467D7B-5E7D-4A5C-9108-EF46B03C02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9EEEE6DB-EE61-4311-B53D-F36E0D6065C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9597E7C2-BFAD-483D-B146-74A49E15F57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908" name="直線コネクタ 907">
          <a:extLst>
            <a:ext uri="{FF2B5EF4-FFF2-40B4-BE49-F238E27FC236}">
              <a16:creationId xmlns:a16="http://schemas.microsoft.com/office/drawing/2014/main" id="{D607BB80-4B83-4965-91CF-6D8971BE92E1}"/>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909" name="【公民館】&#10;一人当たり面積最小値テキスト">
          <a:extLst>
            <a:ext uri="{FF2B5EF4-FFF2-40B4-BE49-F238E27FC236}">
              <a16:creationId xmlns:a16="http://schemas.microsoft.com/office/drawing/2014/main" id="{367A12EC-C8BF-4AD7-9051-B8F79B22AA89}"/>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910" name="直線コネクタ 909">
          <a:extLst>
            <a:ext uri="{FF2B5EF4-FFF2-40B4-BE49-F238E27FC236}">
              <a16:creationId xmlns:a16="http://schemas.microsoft.com/office/drawing/2014/main" id="{1FD8666E-BBE0-497E-AC8C-79BACC4523BE}"/>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911" name="【公民館】&#10;一人当たり面積最大値テキスト">
          <a:extLst>
            <a:ext uri="{FF2B5EF4-FFF2-40B4-BE49-F238E27FC236}">
              <a16:creationId xmlns:a16="http://schemas.microsoft.com/office/drawing/2014/main" id="{EBA6C9C1-63A9-43CF-96E7-ABFF362EB90D}"/>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912" name="直線コネクタ 911">
          <a:extLst>
            <a:ext uri="{FF2B5EF4-FFF2-40B4-BE49-F238E27FC236}">
              <a16:creationId xmlns:a16="http://schemas.microsoft.com/office/drawing/2014/main" id="{FF5B581C-0860-4967-9E34-644B37013FA2}"/>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8399</xdr:rowOff>
    </xdr:from>
    <xdr:ext cx="469744" cy="259045"/>
    <xdr:sp macro="" textlink="">
      <xdr:nvSpPr>
        <xdr:cNvPr id="913" name="【公民館】&#10;一人当たり面積平均値テキスト">
          <a:extLst>
            <a:ext uri="{FF2B5EF4-FFF2-40B4-BE49-F238E27FC236}">
              <a16:creationId xmlns:a16="http://schemas.microsoft.com/office/drawing/2014/main" id="{DD319CA3-36A6-4E47-99D8-A52485E30AB3}"/>
            </a:ext>
          </a:extLst>
        </xdr:cNvPr>
        <xdr:cNvSpPr txBox="1"/>
      </xdr:nvSpPr>
      <xdr:spPr>
        <a:xfrm>
          <a:off x="22199600" y="1801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914" name="フローチャート: 判断 913">
          <a:extLst>
            <a:ext uri="{FF2B5EF4-FFF2-40B4-BE49-F238E27FC236}">
              <a16:creationId xmlns:a16="http://schemas.microsoft.com/office/drawing/2014/main" id="{2F4FA495-5C36-4612-8CC5-77370190870E}"/>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915" name="フローチャート: 判断 914">
          <a:extLst>
            <a:ext uri="{FF2B5EF4-FFF2-40B4-BE49-F238E27FC236}">
              <a16:creationId xmlns:a16="http://schemas.microsoft.com/office/drawing/2014/main" id="{E98B9A2B-298D-4597-B85C-F1DC06F61BF7}"/>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916" name="フローチャート: 判断 915">
          <a:extLst>
            <a:ext uri="{FF2B5EF4-FFF2-40B4-BE49-F238E27FC236}">
              <a16:creationId xmlns:a16="http://schemas.microsoft.com/office/drawing/2014/main" id="{C890BD01-8450-4F46-9C25-9746487B5DF8}"/>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917" name="フローチャート: 判断 916">
          <a:extLst>
            <a:ext uri="{FF2B5EF4-FFF2-40B4-BE49-F238E27FC236}">
              <a16:creationId xmlns:a16="http://schemas.microsoft.com/office/drawing/2014/main" id="{CB3D7C2A-4A61-4FA2-9C07-8B25271E7871}"/>
            </a:ext>
          </a:extLst>
        </xdr:cNvPr>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918" name="フローチャート: 判断 917">
          <a:extLst>
            <a:ext uri="{FF2B5EF4-FFF2-40B4-BE49-F238E27FC236}">
              <a16:creationId xmlns:a16="http://schemas.microsoft.com/office/drawing/2014/main" id="{DC2D9333-1AF8-4C4B-BAF2-D8BB583DDDB1}"/>
            </a:ext>
          </a:extLst>
        </xdr:cNvPr>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19E94CAB-4C22-493B-9B38-63ED8837A4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D81BA5C-D1B3-442E-B85C-0006461D766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B16568F4-1ED8-4CFF-AC28-203140B8BE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168E52D7-683C-416C-8A91-AA579401D1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30E181D9-1A45-45EE-ADEA-898ED85313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105411</xdr:rowOff>
    </xdr:from>
    <xdr:to>
      <xdr:col>116</xdr:col>
      <xdr:colOff>114300</xdr:colOff>
      <xdr:row>102</xdr:row>
      <xdr:rowOff>35561</xdr:rowOff>
    </xdr:to>
    <xdr:sp macro="" textlink="">
      <xdr:nvSpPr>
        <xdr:cNvPr id="924" name="楕円 923">
          <a:extLst>
            <a:ext uri="{FF2B5EF4-FFF2-40B4-BE49-F238E27FC236}">
              <a16:creationId xmlns:a16="http://schemas.microsoft.com/office/drawing/2014/main" id="{56CE02D6-B9BB-4AF3-91D8-E15E80D3A5C0}"/>
            </a:ext>
          </a:extLst>
        </xdr:cNvPr>
        <xdr:cNvSpPr/>
      </xdr:nvSpPr>
      <xdr:spPr>
        <a:xfrm>
          <a:off x="221107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20338</xdr:rowOff>
    </xdr:from>
    <xdr:ext cx="469744" cy="259045"/>
    <xdr:sp macro="" textlink="">
      <xdr:nvSpPr>
        <xdr:cNvPr id="925" name="【公民館】&#10;一人当たり面積該当値テキスト">
          <a:extLst>
            <a:ext uri="{FF2B5EF4-FFF2-40B4-BE49-F238E27FC236}">
              <a16:creationId xmlns:a16="http://schemas.microsoft.com/office/drawing/2014/main" id="{4831F311-F3C2-4646-83AB-1854147602DA}"/>
            </a:ext>
          </a:extLst>
        </xdr:cNvPr>
        <xdr:cNvSpPr txBox="1"/>
      </xdr:nvSpPr>
      <xdr:spPr>
        <a:xfrm>
          <a:off x="22199600" y="1733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123698</xdr:rowOff>
    </xdr:from>
    <xdr:to>
      <xdr:col>112</xdr:col>
      <xdr:colOff>38100</xdr:colOff>
      <xdr:row>102</xdr:row>
      <xdr:rowOff>53848</xdr:rowOff>
    </xdr:to>
    <xdr:sp macro="" textlink="">
      <xdr:nvSpPr>
        <xdr:cNvPr id="926" name="楕円 925">
          <a:extLst>
            <a:ext uri="{FF2B5EF4-FFF2-40B4-BE49-F238E27FC236}">
              <a16:creationId xmlns:a16="http://schemas.microsoft.com/office/drawing/2014/main" id="{FCBA9AFB-6EB8-4356-AF40-11B42DD3E3F6}"/>
            </a:ext>
          </a:extLst>
        </xdr:cNvPr>
        <xdr:cNvSpPr/>
      </xdr:nvSpPr>
      <xdr:spPr>
        <a:xfrm>
          <a:off x="21272500" y="1744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156211</xdr:rowOff>
    </xdr:from>
    <xdr:to>
      <xdr:col>116</xdr:col>
      <xdr:colOff>63500</xdr:colOff>
      <xdr:row>102</xdr:row>
      <xdr:rowOff>3048</xdr:rowOff>
    </xdr:to>
    <xdr:cxnSp macro="">
      <xdr:nvCxnSpPr>
        <xdr:cNvPr id="927" name="直線コネクタ 926">
          <a:extLst>
            <a:ext uri="{FF2B5EF4-FFF2-40B4-BE49-F238E27FC236}">
              <a16:creationId xmlns:a16="http://schemas.microsoft.com/office/drawing/2014/main" id="{4B60B991-FD1F-40FF-89F6-89B967CAF449}"/>
            </a:ext>
          </a:extLst>
        </xdr:cNvPr>
        <xdr:cNvCxnSpPr/>
      </xdr:nvCxnSpPr>
      <xdr:spPr>
        <a:xfrm flipV="1">
          <a:off x="21323300" y="174726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137413</xdr:rowOff>
    </xdr:from>
    <xdr:to>
      <xdr:col>107</xdr:col>
      <xdr:colOff>101600</xdr:colOff>
      <xdr:row>102</xdr:row>
      <xdr:rowOff>67563</xdr:rowOff>
    </xdr:to>
    <xdr:sp macro="" textlink="">
      <xdr:nvSpPr>
        <xdr:cNvPr id="928" name="楕円 927">
          <a:extLst>
            <a:ext uri="{FF2B5EF4-FFF2-40B4-BE49-F238E27FC236}">
              <a16:creationId xmlns:a16="http://schemas.microsoft.com/office/drawing/2014/main" id="{3419BFCE-7A0F-4A0E-BDAC-8FB58D3E72EC}"/>
            </a:ext>
          </a:extLst>
        </xdr:cNvPr>
        <xdr:cNvSpPr/>
      </xdr:nvSpPr>
      <xdr:spPr>
        <a:xfrm>
          <a:off x="20383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3048</xdr:rowOff>
    </xdr:from>
    <xdr:to>
      <xdr:col>111</xdr:col>
      <xdr:colOff>177800</xdr:colOff>
      <xdr:row>102</xdr:row>
      <xdr:rowOff>16763</xdr:rowOff>
    </xdr:to>
    <xdr:cxnSp macro="">
      <xdr:nvCxnSpPr>
        <xdr:cNvPr id="929" name="直線コネクタ 928">
          <a:extLst>
            <a:ext uri="{FF2B5EF4-FFF2-40B4-BE49-F238E27FC236}">
              <a16:creationId xmlns:a16="http://schemas.microsoft.com/office/drawing/2014/main" id="{1B534721-91BE-4A90-977A-26BBCF7C617E}"/>
            </a:ext>
          </a:extLst>
        </xdr:cNvPr>
        <xdr:cNvCxnSpPr/>
      </xdr:nvCxnSpPr>
      <xdr:spPr>
        <a:xfrm flipV="1">
          <a:off x="20434300" y="174909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82550</xdr:rowOff>
    </xdr:from>
    <xdr:to>
      <xdr:col>102</xdr:col>
      <xdr:colOff>165100</xdr:colOff>
      <xdr:row>102</xdr:row>
      <xdr:rowOff>12700</xdr:rowOff>
    </xdr:to>
    <xdr:sp macro="" textlink="">
      <xdr:nvSpPr>
        <xdr:cNvPr id="930" name="楕円 929">
          <a:extLst>
            <a:ext uri="{FF2B5EF4-FFF2-40B4-BE49-F238E27FC236}">
              <a16:creationId xmlns:a16="http://schemas.microsoft.com/office/drawing/2014/main" id="{30C872BD-60D3-4D9D-A005-A7F9A35871AA}"/>
            </a:ext>
          </a:extLst>
        </xdr:cNvPr>
        <xdr:cNvSpPr/>
      </xdr:nvSpPr>
      <xdr:spPr>
        <a:xfrm>
          <a:off x="19494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133350</xdr:rowOff>
    </xdr:from>
    <xdr:to>
      <xdr:col>107</xdr:col>
      <xdr:colOff>50800</xdr:colOff>
      <xdr:row>102</xdr:row>
      <xdr:rowOff>16763</xdr:rowOff>
    </xdr:to>
    <xdr:cxnSp macro="">
      <xdr:nvCxnSpPr>
        <xdr:cNvPr id="931" name="直線コネクタ 930">
          <a:extLst>
            <a:ext uri="{FF2B5EF4-FFF2-40B4-BE49-F238E27FC236}">
              <a16:creationId xmlns:a16="http://schemas.microsoft.com/office/drawing/2014/main" id="{B9C1F647-C3B3-4C5F-AC18-EB324F6F260F}"/>
            </a:ext>
          </a:extLst>
        </xdr:cNvPr>
        <xdr:cNvCxnSpPr/>
      </xdr:nvCxnSpPr>
      <xdr:spPr>
        <a:xfrm>
          <a:off x="19545300" y="174498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103124</xdr:rowOff>
    </xdr:from>
    <xdr:to>
      <xdr:col>98</xdr:col>
      <xdr:colOff>38100</xdr:colOff>
      <xdr:row>102</xdr:row>
      <xdr:rowOff>33274</xdr:rowOff>
    </xdr:to>
    <xdr:sp macro="" textlink="">
      <xdr:nvSpPr>
        <xdr:cNvPr id="932" name="楕円 931">
          <a:extLst>
            <a:ext uri="{FF2B5EF4-FFF2-40B4-BE49-F238E27FC236}">
              <a16:creationId xmlns:a16="http://schemas.microsoft.com/office/drawing/2014/main" id="{90685E47-F819-45BD-A07D-AC77C88F33B2}"/>
            </a:ext>
          </a:extLst>
        </xdr:cNvPr>
        <xdr:cNvSpPr/>
      </xdr:nvSpPr>
      <xdr:spPr>
        <a:xfrm>
          <a:off x="18605500" y="174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133350</xdr:rowOff>
    </xdr:from>
    <xdr:to>
      <xdr:col>102</xdr:col>
      <xdr:colOff>114300</xdr:colOff>
      <xdr:row>101</xdr:row>
      <xdr:rowOff>153924</xdr:rowOff>
    </xdr:to>
    <xdr:cxnSp macro="">
      <xdr:nvCxnSpPr>
        <xdr:cNvPr id="933" name="直線コネクタ 932">
          <a:extLst>
            <a:ext uri="{FF2B5EF4-FFF2-40B4-BE49-F238E27FC236}">
              <a16:creationId xmlns:a16="http://schemas.microsoft.com/office/drawing/2014/main" id="{15E64E1C-AA5F-4D6A-BF2D-561CE85B5B3A}"/>
            </a:ext>
          </a:extLst>
        </xdr:cNvPr>
        <xdr:cNvCxnSpPr/>
      </xdr:nvCxnSpPr>
      <xdr:spPr>
        <a:xfrm flipV="1">
          <a:off x="18656300" y="1744980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136414</xdr:rowOff>
    </xdr:from>
    <xdr:ext cx="469744" cy="259045"/>
    <xdr:sp macro="" textlink="">
      <xdr:nvSpPr>
        <xdr:cNvPr id="934" name="n_1aveValue【公民館】&#10;一人当たり面積">
          <a:extLst>
            <a:ext uri="{FF2B5EF4-FFF2-40B4-BE49-F238E27FC236}">
              <a16:creationId xmlns:a16="http://schemas.microsoft.com/office/drawing/2014/main" id="{2EF715C0-AEA9-4643-999F-BB4DBC1EAB9C}"/>
            </a:ext>
          </a:extLst>
        </xdr:cNvPr>
        <xdr:cNvSpPr txBox="1"/>
      </xdr:nvSpPr>
      <xdr:spPr>
        <a:xfrm>
          <a:off x="210757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macro="" textlink="">
      <xdr:nvSpPr>
        <xdr:cNvPr id="935" name="n_2aveValue【公民館】&#10;一人当たり面積">
          <a:extLst>
            <a:ext uri="{FF2B5EF4-FFF2-40B4-BE49-F238E27FC236}">
              <a16:creationId xmlns:a16="http://schemas.microsoft.com/office/drawing/2014/main" id="{D3437ED2-66E5-4E6B-8E25-320157197D94}"/>
            </a:ext>
          </a:extLst>
        </xdr:cNvPr>
        <xdr:cNvSpPr txBox="1"/>
      </xdr:nvSpPr>
      <xdr:spPr>
        <a:xfrm>
          <a:off x="20199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81551</xdr:rowOff>
    </xdr:from>
    <xdr:ext cx="469744" cy="259045"/>
    <xdr:sp macro="" textlink="">
      <xdr:nvSpPr>
        <xdr:cNvPr id="936" name="n_3aveValue【公民館】&#10;一人当たり面積">
          <a:extLst>
            <a:ext uri="{FF2B5EF4-FFF2-40B4-BE49-F238E27FC236}">
              <a16:creationId xmlns:a16="http://schemas.microsoft.com/office/drawing/2014/main" id="{FAC562A1-2CC4-438E-94FF-4BB23A8ABD45}"/>
            </a:ext>
          </a:extLst>
        </xdr:cNvPr>
        <xdr:cNvSpPr txBox="1"/>
      </xdr:nvSpPr>
      <xdr:spPr>
        <a:xfrm>
          <a:off x="19310427"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44975</xdr:rowOff>
    </xdr:from>
    <xdr:ext cx="469744" cy="259045"/>
    <xdr:sp macro="" textlink="">
      <xdr:nvSpPr>
        <xdr:cNvPr id="937" name="n_4aveValue【公民館】&#10;一人当たり面積">
          <a:extLst>
            <a:ext uri="{FF2B5EF4-FFF2-40B4-BE49-F238E27FC236}">
              <a16:creationId xmlns:a16="http://schemas.microsoft.com/office/drawing/2014/main" id="{8599501D-1A2D-4BC5-A2E2-6B4535BDB79A}"/>
            </a:ext>
          </a:extLst>
        </xdr:cNvPr>
        <xdr:cNvSpPr txBox="1"/>
      </xdr:nvSpPr>
      <xdr:spPr>
        <a:xfrm>
          <a:off x="18421427" y="180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70375</xdr:rowOff>
    </xdr:from>
    <xdr:ext cx="469744" cy="259045"/>
    <xdr:sp macro="" textlink="">
      <xdr:nvSpPr>
        <xdr:cNvPr id="938" name="n_1mainValue【公民館】&#10;一人当たり面積">
          <a:extLst>
            <a:ext uri="{FF2B5EF4-FFF2-40B4-BE49-F238E27FC236}">
              <a16:creationId xmlns:a16="http://schemas.microsoft.com/office/drawing/2014/main" id="{9523E1D0-576B-4218-913A-96C785BBB380}"/>
            </a:ext>
          </a:extLst>
        </xdr:cNvPr>
        <xdr:cNvSpPr txBox="1"/>
      </xdr:nvSpPr>
      <xdr:spPr>
        <a:xfrm>
          <a:off x="2107572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84090</xdr:rowOff>
    </xdr:from>
    <xdr:ext cx="469744" cy="259045"/>
    <xdr:sp macro="" textlink="">
      <xdr:nvSpPr>
        <xdr:cNvPr id="939" name="n_2mainValue【公民館】&#10;一人当たり面積">
          <a:extLst>
            <a:ext uri="{FF2B5EF4-FFF2-40B4-BE49-F238E27FC236}">
              <a16:creationId xmlns:a16="http://schemas.microsoft.com/office/drawing/2014/main" id="{C9AD92A1-FB7C-404E-972C-A0B9DD5A4169}"/>
            </a:ext>
          </a:extLst>
        </xdr:cNvPr>
        <xdr:cNvSpPr txBox="1"/>
      </xdr:nvSpPr>
      <xdr:spPr>
        <a:xfrm>
          <a:off x="20199427" y="1722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29227</xdr:rowOff>
    </xdr:from>
    <xdr:ext cx="469744" cy="259045"/>
    <xdr:sp macro="" textlink="">
      <xdr:nvSpPr>
        <xdr:cNvPr id="940" name="n_3mainValue【公民館】&#10;一人当たり面積">
          <a:extLst>
            <a:ext uri="{FF2B5EF4-FFF2-40B4-BE49-F238E27FC236}">
              <a16:creationId xmlns:a16="http://schemas.microsoft.com/office/drawing/2014/main" id="{A05BF019-575D-4982-8C5F-A6E038B0F8D6}"/>
            </a:ext>
          </a:extLst>
        </xdr:cNvPr>
        <xdr:cNvSpPr txBox="1"/>
      </xdr:nvSpPr>
      <xdr:spPr>
        <a:xfrm>
          <a:off x="19310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49801</xdr:rowOff>
    </xdr:from>
    <xdr:ext cx="469744" cy="259045"/>
    <xdr:sp macro="" textlink="">
      <xdr:nvSpPr>
        <xdr:cNvPr id="941" name="n_4mainValue【公民館】&#10;一人当たり面積">
          <a:extLst>
            <a:ext uri="{FF2B5EF4-FFF2-40B4-BE49-F238E27FC236}">
              <a16:creationId xmlns:a16="http://schemas.microsoft.com/office/drawing/2014/main" id="{CF7360C4-1015-4198-AECC-4B1F520AA3D8}"/>
            </a:ext>
          </a:extLst>
        </xdr:cNvPr>
        <xdr:cNvSpPr txBox="1"/>
      </xdr:nvSpPr>
      <xdr:spPr>
        <a:xfrm>
          <a:off x="18421427" y="1719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8C10E720-8C4F-48CF-9D20-D18068D16A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6B675244-2631-4328-8A6B-6CE458638C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53F13997-90B8-4073-8656-34DAE0C2F7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当市は、半島中心の山間部から放射状に丘陵地と谷間が広がり、海岸部では北部を中心に小さな入り江や岬が連続するリアス式海岸を形成している。このような地形的特性により、道路・橋梁・トンネル・港湾・漁港といったインフラ施設が数多く整備されており、一人当たりの保有量は全国平均を上回っている。</a:t>
          </a:r>
        </a:p>
        <a:p>
          <a:r>
            <a:rPr lang="ja-JP" altLang="en-US" sz="1100">
              <a:latin typeface="ＭＳ Ｐゴシック" panose="020B0600070205080204" pitchFamily="50" charset="-128"/>
              <a:ea typeface="ＭＳ Ｐゴシック" panose="020B0600070205080204" pitchFamily="50" charset="-128"/>
            </a:rPr>
            <a:t>また、これらのインフラ施設における有形固定資産の減価償却率は、全国平均や大分県平均を大きく上回っており、老朽化が進行している。今後は長寿命化計画に基づき、計画的に更新・改修を進める必要がある。</a:t>
          </a:r>
        </a:p>
        <a:p>
          <a:r>
            <a:rPr lang="ja-JP" altLang="en-US" sz="1100">
              <a:latin typeface="ＭＳ Ｐゴシック" panose="020B0600070205080204" pitchFamily="50" charset="-128"/>
              <a:ea typeface="ＭＳ Ｐゴシック" panose="020B0600070205080204" pitchFamily="50" charset="-128"/>
            </a:rPr>
            <a:t>公営住宅については、類似団体と比較すると減価償却率の差は小さいものの、高水準にあることから老朽化が進んでいることが分かる。さらに、人口に対して供給数が多いため、老朽化対策や除却を含めた適正な管理を計画的に進めることが求められる。</a:t>
          </a:r>
        </a:p>
        <a:p>
          <a:r>
            <a:rPr lang="ja-JP" altLang="en-US" sz="1100">
              <a:latin typeface="ＭＳ Ｐゴシック" panose="020B0600070205080204" pitchFamily="50" charset="-128"/>
              <a:ea typeface="ＭＳ Ｐゴシック" panose="020B0600070205080204" pitchFamily="50" charset="-128"/>
            </a:rPr>
            <a:t>幼稚園・保育所・学校施設については、他の施設ほど減価償却率は高くない。しかし、人口減少を考慮すると、施設の再編が必要になる。児童館は、減価償却率が全国平均・大分県平均・類似団体平均を大きく上回っており、老朽化が顕著である。公民館については、減価償却率は類似団体との差は大きくないが、人口に対して供給量が多いため、人口減少を踏まえた計画的な管理が必要となる。</a:t>
          </a:r>
        </a:p>
        <a:p>
          <a:r>
            <a:rPr lang="ja-JP" altLang="en-US" sz="1100">
              <a:latin typeface="ＭＳ Ｐゴシック" panose="020B0600070205080204" pitchFamily="50" charset="-128"/>
              <a:ea typeface="ＭＳ Ｐゴシック" panose="020B0600070205080204" pitchFamily="50" charset="-128"/>
            </a:rPr>
            <a:t>インフラ資産については廃止することは現実的ではなく、老朽化が進んでいる施設については、再編や適正な維持管理を行うことが今後の課題となる。</a:t>
          </a: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6CE047-B80D-477F-A9B0-B33624399A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8AD71D-F438-4391-A21F-0D5969162BE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67D6CA-10D9-4102-BE77-D8A17A1A402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F37E8F9-6BCE-4040-AF82-DD9979B796F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AFE296-154F-404E-85B3-1ED00B5010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760A78-C722-44AC-AB91-1DF3724F3D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C80B9E-B662-401C-AD6A-54D3012394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E798FD-9EB5-4DBC-A53B-684E0C55AA4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E81FDC-0F00-454B-9A9D-B4EC3D6B19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10F236-4ACD-464D-AB82-EE9693AB3F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E78060-8EFC-43CD-ADCC-2AB0664E98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A3DBEC-5DE1-4B5C-8638-4688FB9F8E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383BFB-71D2-443C-B226-79FDDE72AC6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DD7B93-FB5B-4F44-AB75-B0DC5BDCD13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8B9AD8-90BE-4840-A2BC-E8B6E95738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4E880DF-5234-4568-AE2F-90622A4CEE8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7194A2-29EA-4ABA-84ED-8933927F2E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18B40E-3C9F-43F7-9EB1-8426CB23B2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74DBC8-1FF6-40DA-9CBF-0F1FA97B28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9436D9-AB6E-4EA6-8C5C-84D21C6AAE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A2EB70-B991-4455-BFE1-C1A44A3C6D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43972E-2F17-478E-87C5-7CFBB5B5B5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85E559-DE50-4F72-82C2-04CCD3CA5D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AC6361-6EA0-47CC-AC9A-735E0DB501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55CBC1-E0B8-4A4C-BFBC-12C428C01F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C0E111-416A-4E22-BAB3-C2EAB55D0E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B784DC-2F58-4059-A56A-5C3A6675E1C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2D0953-C7AD-40DB-BE50-5EC783AF46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318A04-6E7C-427F-B1E6-E0931D433C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C6DD94B-E4DD-47F2-A39E-9BEC4F89776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85BBF3-8226-445E-888B-FB89004AB4C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011773-1FDD-4648-9408-20B3331B74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CACDDE-AC7B-4E57-B27E-A1F81CFEB6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10F914-974B-4524-9B64-379D3719037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20DC0F-71D4-4287-8F6E-3C7669A6C7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9DBF82-A498-4BDE-936E-D6F2C9C5EC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E7D1B7-50AA-4CC4-9600-1222330B0A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A4C7D6-E5B7-4FD7-A461-2DB206A9AAE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C3FFAB-CDA9-420D-A115-87981AC909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3BF0DA-D094-49AA-BF0B-03214786E3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5EB9EC-E150-4E27-ABC2-40BF15B462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C43010-9CAB-40A8-8102-3226A7EBE8C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34C42CB-309D-4F6F-9EBA-006396D74C8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07222B1-4067-46BC-A4EA-B7C068E0F0D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008D286-C727-4672-BEBA-1F725CAC0B0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8D6D77F-14E9-4DE7-80FF-36B3DF0BFEA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2CC0F39-38A7-4D1D-8B28-E58856A15C4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3352769-4384-41E4-BD27-F6B22A00846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878948B-8575-4C52-9E54-846122A4F61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0251FE9-DCA4-4DE4-B217-40549D15A62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9CD540A-BAB5-45B8-A062-3D88A4E2D60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B5CB07F-1B53-473A-A067-4F7D406DE6D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65AD324-CB11-482B-8D09-2B63FEDA69F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0129782-9C7D-47AE-94CF-417261471DD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F400626-3A62-4C3A-9C3B-C6396075EBA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7170C2B-D643-4B44-83F9-500EF1BEB08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C2725599-6619-4159-BDDD-692B1ED13FEA}"/>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6C58E832-686E-43DD-9C51-861786CC128A}"/>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70CA1BA4-93A8-40C6-A293-DAD640C4F459}"/>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A5D80C0D-157C-4F85-B003-99ED6D1B7CF7}"/>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74CDFCB0-C0FC-4172-9A83-EBA19BB92DA8}"/>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3" name="【図書館】&#10;有形固定資産減価償却率平均値テキスト">
          <a:extLst>
            <a:ext uri="{FF2B5EF4-FFF2-40B4-BE49-F238E27FC236}">
              <a16:creationId xmlns:a16="http://schemas.microsoft.com/office/drawing/2014/main" id="{327D6037-52C5-456D-A856-487BF3195FAE}"/>
            </a:ext>
          </a:extLst>
        </xdr:cNvPr>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EFF14A36-ACA1-404E-A73E-29648761E4F4}"/>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99B3FB79-F5D6-450C-8AB4-169E65E15E35}"/>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3486557F-1A8C-4B68-ADD1-B196AD94E874}"/>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7DC75CE9-CDBB-423D-81FA-A506C391F52B}"/>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8858EAB2-6B82-46B6-9DD6-359F432705D4}"/>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00E782-D8DA-4A01-AD69-115C4DE35A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F021B3-B40E-49A7-84A7-1EAA920A1E1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1C1B44-573B-4A1A-BEB0-C30AE58EE66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C8AFFBC-4AC6-4FE9-ACE6-A2BD720F99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C01A9F0-7136-4929-810F-6F241ED7013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144599</xdr:rowOff>
    </xdr:from>
    <xdr:to>
      <xdr:col>24</xdr:col>
      <xdr:colOff>114300</xdr:colOff>
      <xdr:row>38</xdr:row>
      <xdr:rowOff>74749</xdr:rowOff>
    </xdr:to>
    <xdr:sp macro="" textlink="">
      <xdr:nvSpPr>
        <xdr:cNvPr id="74" name="楕円 73">
          <a:extLst>
            <a:ext uri="{FF2B5EF4-FFF2-40B4-BE49-F238E27FC236}">
              <a16:creationId xmlns:a16="http://schemas.microsoft.com/office/drawing/2014/main" id="{DDFF1E44-1FD7-4E32-805E-55E40034B5E7}"/>
            </a:ext>
          </a:extLst>
        </xdr:cNvPr>
        <xdr:cNvSpPr/>
      </xdr:nvSpPr>
      <xdr:spPr>
        <a:xfrm>
          <a:off x="45847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167476</xdr:rowOff>
    </xdr:from>
    <xdr:ext cx="405111" cy="259045"/>
    <xdr:sp macro="" textlink="">
      <xdr:nvSpPr>
        <xdr:cNvPr id="75" name="【図書館】&#10;有形固定資産減価償却率該当値テキスト">
          <a:extLst>
            <a:ext uri="{FF2B5EF4-FFF2-40B4-BE49-F238E27FC236}">
              <a16:creationId xmlns:a16="http://schemas.microsoft.com/office/drawing/2014/main" id="{216A7540-6A04-4051-ADE7-85834B248F45}"/>
            </a:ext>
          </a:extLst>
        </xdr:cNvPr>
        <xdr:cNvSpPr txBox="1"/>
      </xdr:nvSpPr>
      <xdr:spPr>
        <a:xfrm>
          <a:off x="4673600"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110308</xdr:rowOff>
    </xdr:from>
    <xdr:to>
      <xdr:col>20</xdr:col>
      <xdr:colOff>38100</xdr:colOff>
      <xdr:row>38</xdr:row>
      <xdr:rowOff>40458</xdr:rowOff>
    </xdr:to>
    <xdr:sp macro="" textlink="">
      <xdr:nvSpPr>
        <xdr:cNvPr id="76" name="楕円 75">
          <a:extLst>
            <a:ext uri="{FF2B5EF4-FFF2-40B4-BE49-F238E27FC236}">
              <a16:creationId xmlns:a16="http://schemas.microsoft.com/office/drawing/2014/main" id="{834ADB2C-2AA0-48ED-A197-144B3F14FFCC}"/>
            </a:ext>
          </a:extLst>
        </xdr:cNvPr>
        <xdr:cNvSpPr/>
      </xdr:nvSpPr>
      <xdr:spPr>
        <a:xfrm>
          <a:off x="3746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161109</xdr:rowOff>
    </xdr:from>
    <xdr:to>
      <xdr:col>24</xdr:col>
      <xdr:colOff>63500</xdr:colOff>
      <xdr:row>38</xdr:row>
      <xdr:rowOff>23949</xdr:rowOff>
    </xdr:to>
    <xdr:cxnSp macro="">
      <xdr:nvCxnSpPr>
        <xdr:cNvPr id="77" name="直線コネクタ 76">
          <a:extLst>
            <a:ext uri="{FF2B5EF4-FFF2-40B4-BE49-F238E27FC236}">
              <a16:creationId xmlns:a16="http://schemas.microsoft.com/office/drawing/2014/main" id="{E2006EB1-49E3-46F8-B48B-298BBED71647}"/>
            </a:ext>
          </a:extLst>
        </xdr:cNvPr>
        <xdr:cNvCxnSpPr/>
      </xdr:nvCxnSpPr>
      <xdr:spPr>
        <a:xfrm>
          <a:off x="3797300" y="650475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77651</xdr:rowOff>
    </xdr:from>
    <xdr:to>
      <xdr:col>15</xdr:col>
      <xdr:colOff>101600</xdr:colOff>
      <xdr:row>38</xdr:row>
      <xdr:rowOff>7801</xdr:rowOff>
    </xdr:to>
    <xdr:sp macro="" textlink="">
      <xdr:nvSpPr>
        <xdr:cNvPr id="78" name="楕円 77">
          <a:extLst>
            <a:ext uri="{FF2B5EF4-FFF2-40B4-BE49-F238E27FC236}">
              <a16:creationId xmlns:a16="http://schemas.microsoft.com/office/drawing/2014/main" id="{06A42961-B17E-441E-85BE-606E8038F048}"/>
            </a:ext>
          </a:extLst>
        </xdr:cNvPr>
        <xdr:cNvSpPr/>
      </xdr:nvSpPr>
      <xdr:spPr>
        <a:xfrm>
          <a:off x="2857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128451</xdr:rowOff>
    </xdr:from>
    <xdr:to>
      <xdr:col>19</xdr:col>
      <xdr:colOff>177800</xdr:colOff>
      <xdr:row>37</xdr:row>
      <xdr:rowOff>161109</xdr:rowOff>
    </xdr:to>
    <xdr:cxnSp macro="">
      <xdr:nvCxnSpPr>
        <xdr:cNvPr id="79" name="直線コネクタ 78">
          <a:extLst>
            <a:ext uri="{FF2B5EF4-FFF2-40B4-BE49-F238E27FC236}">
              <a16:creationId xmlns:a16="http://schemas.microsoft.com/office/drawing/2014/main" id="{26597A54-52E6-40F0-B146-8D38A735B17F}"/>
            </a:ext>
          </a:extLst>
        </xdr:cNvPr>
        <xdr:cNvCxnSpPr/>
      </xdr:nvCxnSpPr>
      <xdr:spPr>
        <a:xfrm>
          <a:off x="2908300" y="64721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44994</xdr:rowOff>
    </xdr:from>
    <xdr:to>
      <xdr:col>10</xdr:col>
      <xdr:colOff>165100</xdr:colOff>
      <xdr:row>37</xdr:row>
      <xdr:rowOff>146594</xdr:rowOff>
    </xdr:to>
    <xdr:sp macro="" textlink="">
      <xdr:nvSpPr>
        <xdr:cNvPr id="80" name="楕円 79">
          <a:extLst>
            <a:ext uri="{FF2B5EF4-FFF2-40B4-BE49-F238E27FC236}">
              <a16:creationId xmlns:a16="http://schemas.microsoft.com/office/drawing/2014/main" id="{FD9C8AEC-BE8D-4243-89B7-B33BDE895CCD}"/>
            </a:ext>
          </a:extLst>
        </xdr:cNvPr>
        <xdr:cNvSpPr/>
      </xdr:nvSpPr>
      <xdr:spPr>
        <a:xfrm>
          <a:off x="1968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95794</xdr:rowOff>
    </xdr:from>
    <xdr:to>
      <xdr:col>15</xdr:col>
      <xdr:colOff>50800</xdr:colOff>
      <xdr:row>37</xdr:row>
      <xdr:rowOff>128451</xdr:rowOff>
    </xdr:to>
    <xdr:cxnSp macro="">
      <xdr:nvCxnSpPr>
        <xdr:cNvPr id="81" name="直線コネクタ 80">
          <a:extLst>
            <a:ext uri="{FF2B5EF4-FFF2-40B4-BE49-F238E27FC236}">
              <a16:creationId xmlns:a16="http://schemas.microsoft.com/office/drawing/2014/main" id="{F5C8355B-290A-4697-90E8-6E76533A4329}"/>
            </a:ext>
          </a:extLst>
        </xdr:cNvPr>
        <xdr:cNvCxnSpPr/>
      </xdr:nvCxnSpPr>
      <xdr:spPr>
        <a:xfrm>
          <a:off x="2019300" y="643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xdr:rowOff>
    </xdr:from>
    <xdr:to>
      <xdr:col>6</xdr:col>
      <xdr:colOff>38100</xdr:colOff>
      <xdr:row>37</xdr:row>
      <xdr:rowOff>112304</xdr:rowOff>
    </xdr:to>
    <xdr:sp macro="" textlink="">
      <xdr:nvSpPr>
        <xdr:cNvPr id="82" name="楕円 81">
          <a:extLst>
            <a:ext uri="{FF2B5EF4-FFF2-40B4-BE49-F238E27FC236}">
              <a16:creationId xmlns:a16="http://schemas.microsoft.com/office/drawing/2014/main" id="{CA040C1C-BA68-4AB4-89BB-9CAC3B15D6D2}"/>
            </a:ext>
          </a:extLst>
        </xdr:cNvPr>
        <xdr:cNvSpPr/>
      </xdr:nvSpPr>
      <xdr:spPr>
        <a:xfrm>
          <a:off x="1079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61504</xdr:rowOff>
    </xdr:from>
    <xdr:to>
      <xdr:col>10</xdr:col>
      <xdr:colOff>114300</xdr:colOff>
      <xdr:row>37</xdr:row>
      <xdr:rowOff>95794</xdr:rowOff>
    </xdr:to>
    <xdr:cxnSp macro="">
      <xdr:nvCxnSpPr>
        <xdr:cNvPr id="83" name="直線コネクタ 82">
          <a:extLst>
            <a:ext uri="{FF2B5EF4-FFF2-40B4-BE49-F238E27FC236}">
              <a16:creationId xmlns:a16="http://schemas.microsoft.com/office/drawing/2014/main" id="{804ACC11-4DA6-40CD-A990-C4D4C1DFE864}"/>
            </a:ext>
          </a:extLst>
        </xdr:cNvPr>
        <xdr:cNvCxnSpPr/>
      </xdr:nvCxnSpPr>
      <xdr:spPr>
        <a:xfrm>
          <a:off x="1130300" y="64051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39750</xdr:rowOff>
    </xdr:from>
    <xdr:ext cx="405111" cy="259045"/>
    <xdr:sp macro="" textlink="">
      <xdr:nvSpPr>
        <xdr:cNvPr id="84" name="n_1aveValue【図書館】&#10;有形固定資産減価償却率">
          <a:extLst>
            <a:ext uri="{FF2B5EF4-FFF2-40B4-BE49-F238E27FC236}">
              <a16:creationId xmlns:a16="http://schemas.microsoft.com/office/drawing/2014/main" id="{4AD68872-542A-4AA4-B68B-4BD73F3AA51A}"/>
            </a:ext>
          </a:extLst>
        </xdr:cNvPr>
        <xdr:cNvSpPr txBox="1"/>
      </xdr:nvSpPr>
      <xdr:spPr>
        <a:xfrm>
          <a:off x="3582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5" name="n_2aveValue【図書館】&#10;有形固定資産減価償却率">
          <a:extLst>
            <a:ext uri="{FF2B5EF4-FFF2-40B4-BE49-F238E27FC236}">
              <a16:creationId xmlns:a16="http://schemas.microsoft.com/office/drawing/2014/main" id="{64651EAB-4A8A-4268-8807-5736F0FB1E3E}"/>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5C267CC9-BBFD-4F65-8217-AC771AB0A74E}"/>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a:extLst>
            <a:ext uri="{FF2B5EF4-FFF2-40B4-BE49-F238E27FC236}">
              <a16:creationId xmlns:a16="http://schemas.microsoft.com/office/drawing/2014/main" id="{528A048D-9A2C-4494-96E5-5C0BC846F7E7}"/>
            </a:ext>
          </a:extLst>
        </xdr:cNvPr>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56985</xdr:rowOff>
    </xdr:from>
    <xdr:ext cx="405111" cy="259045"/>
    <xdr:sp macro="" textlink="">
      <xdr:nvSpPr>
        <xdr:cNvPr id="88" name="n_1mainValue【図書館】&#10;有形固定資産減価償却率">
          <a:extLst>
            <a:ext uri="{FF2B5EF4-FFF2-40B4-BE49-F238E27FC236}">
              <a16:creationId xmlns:a16="http://schemas.microsoft.com/office/drawing/2014/main" id="{98FC3279-F922-4DD3-A028-13A20AB1F0E9}"/>
            </a:ext>
          </a:extLst>
        </xdr:cNvPr>
        <xdr:cNvSpPr txBox="1"/>
      </xdr:nvSpPr>
      <xdr:spPr>
        <a:xfrm>
          <a:off x="35820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24328</xdr:rowOff>
    </xdr:from>
    <xdr:ext cx="405111" cy="259045"/>
    <xdr:sp macro="" textlink="">
      <xdr:nvSpPr>
        <xdr:cNvPr id="89" name="n_2mainValue【図書館】&#10;有形固定資産減価償却率">
          <a:extLst>
            <a:ext uri="{FF2B5EF4-FFF2-40B4-BE49-F238E27FC236}">
              <a16:creationId xmlns:a16="http://schemas.microsoft.com/office/drawing/2014/main" id="{7C4ED75C-0A48-4F7C-8DBD-09781A2D72D8}"/>
            </a:ext>
          </a:extLst>
        </xdr:cNvPr>
        <xdr:cNvSpPr txBox="1"/>
      </xdr:nvSpPr>
      <xdr:spPr>
        <a:xfrm>
          <a:off x="2705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90" name="n_3mainValue【図書館】&#10;有形固定資産減価償却率">
          <a:extLst>
            <a:ext uri="{FF2B5EF4-FFF2-40B4-BE49-F238E27FC236}">
              <a16:creationId xmlns:a16="http://schemas.microsoft.com/office/drawing/2014/main" id="{11B22E67-07E2-4BB2-A04B-FCC3FB4C86F8}"/>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91" name="n_4mainValue【図書館】&#10;有形固定資産減価償却率">
          <a:extLst>
            <a:ext uri="{FF2B5EF4-FFF2-40B4-BE49-F238E27FC236}">
              <a16:creationId xmlns:a16="http://schemas.microsoft.com/office/drawing/2014/main" id="{DB82ABC6-5B02-45DD-AEFC-B0BFCAB4014C}"/>
            </a:ext>
          </a:extLst>
        </xdr:cNvPr>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35727E4-DEEE-42CC-8CCD-E075DB94C8D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B2508CE-B787-44AC-B8D6-EBB915924A8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8466447-52AC-45F8-AA0B-59201B2C8F5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DC03F0D-158D-4247-837A-AB28B09FB72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86862AE-8549-439F-944D-D7B05D72C7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565D65E-5122-4E9A-A2AF-48B8E98D72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E25269A-7866-4018-BB06-BE774B9B3C3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DE847A7-A35E-4B9A-A027-70BB4720EAF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679DAB3-23A2-46C5-BEDA-DA6E91E33D5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48588FF-4F6D-4894-B6C4-F4412840D8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6810FFF-2B75-44D1-8602-2D98D6F68A9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B905D24-41EC-410B-98B0-62FEC64385F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BEC3727-F0B7-4834-831A-A13EB547A73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87B10DC-63BE-41E4-8D02-2BE067AE87A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386DC31-7E74-41A5-B0C3-02E9A7A649D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CA3A593-6476-4033-AB67-370BEDE9260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783BC8B-E254-4419-8772-BE1A180D4C8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F38AC31-4E75-442E-B673-C7A7F9FC8F8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238A764-9088-4B67-973D-44415C59A83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CEECFD1-8099-4277-954E-400FD796D45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DD1AC20-46ED-4CB4-BE59-4B2E6D1068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5BE5D46D-EDEF-4FEA-A6C3-45891DE5154B}"/>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4871CD3F-7BAA-4BA9-9464-57159DFC1BD5}"/>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FCD63EA5-9282-4730-88E4-F71C70558202}"/>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24C41DF9-0B11-439B-8417-9BBDAF80F9B4}"/>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41EE2C2E-C4FA-409F-8E6E-DEA7C451B315}"/>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143273</xdr:rowOff>
    </xdr:from>
    <xdr:ext cx="469744" cy="259045"/>
    <xdr:sp macro="" textlink="">
      <xdr:nvSpPr>
        <xdr:cNvPr id="118" name="【図書館】&#10;一人当たり面積平均値テキスト">
          <a:extLst>
            <a:ext uri="{FF2B5EF4-FFF2-40B4-BE49-F238E27FC236}">
              <a16:creationId xmlns:a16="http://schemas.microsoft.com/office/drawing/2014/main" id="{7C1E6396-96CF-4E8C-946A-6B67D37F8F15}"/>
            </a:ext>
          </a:extLst>
        </xdr:cNvPr>
        <xdr:cNvSpPr txBox="1"/>
      </xdr:nvSpPr>
      <xdr:spPr>
        <a:xfrm>
          <a:off x="10515600" y="682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247B6529-EA1D-4F44-87E8-A012F640F941}"/>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64710146-949D-4F86-8B2D-9F5AAABE0249}"/>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87CD61BE-4486-433F-A6A3-71626DB6B973}"/>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9310334F-DFDC-4C2F-9844-76612007E2C6}"/>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A9BCCCBF-E8D8-4DF0-9272-F7686AFCF6EB}"/>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49062D8-7AF3-499E-A15E-E5BD0D7402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3C667D1-374B-4FF8-843E-F2D98836046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7537B8C-BAC5-4285-A4D2-29AA8EF052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09CFFCA-3C9E-4941-90C2-FAC7A3CC2DC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DBD0F0D-F44D-47B5-9032-B2DF98A8E55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29" name="楕円 128">
          <a:extLst>
            <a:ext uri="{FF2B5EF4-FFF2-40B4-BE49-F238E27FC236}">
              <a16:creationId xmlns:a16="http://schemas.microsoft.com/office/drawing/2014/main" id="{B9AE7CBD-B0FD-4979-9259-BB6BC1317E03}"/>
            </a:ext>
          </a:extLst>
        </xdr:cNvPr>
        <xdr:cNvSpPr/>
      </xdr:nvSpPr>
      <xdr:spPr>
        <a:xfrm>
          <a:off x="104267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11701</xdr:rowOff>
    </xdr:from>
    <xdr:ext cx="469744" cy="259045"/>
    <xdr:sp macro="" textlink="">
      <xdr:nvSpPr>
        <xdr:cNvPr id="130" name="【図書館】&#10;一人当たり面積該当値テキスト">
          <a:extLst>
            <a:ext uri="{FF2B5EF4-FFF2-40B4-BE49-F238E27FC236}">
              <a16:creationId xmlns:a16="http://schemas.microsoft.com/office/drawing/2014/main" id="{D440AA60-D6ED-40C3-922A-76A909157A42}"/>
            </a:ext>
          </a:extLst>
        </xdr:cNvPr>
        <xdr:cNvSpPr txBox="1"/>
      </xdr:nvSpPr>
      <xdr:spPr>
        <a:xfrm>
          <a:off x="10515600" y="669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164846</xdr:rowOff>
    </xdr:from>
    <xdr:to>
      <xdr:col>50</xdr:col>
      <xdr:colOff>165100</xdr:colOff>
      <xdr:row>40</xdr:row>
      <xdr:rowOff>94996</xdr:rowOff>
    </xdr:to>
    <xdr:sp macro="" textlink="">
      <xdr:nvSpPr>
        <xdr:cNvPr id="131" name="楕円 130">
          <a:extLst>
            <a:ext uri="{FF2B5EF4-FFF2-40B4-BE49-F238E27FC236}">
              <a16:creationId xmlns:a16="http://schemas.microsoft.com/office/drawing/2014/main" id="{99FA9172-5516-405A-A1E3-98BB50B0BF45}"/>
            </a:ext>
          </a:extLst>
        </xdr:cNvPr>
        <xdr:cNvSpPr/>
      </xdr:nvSpPr>
      <xdr:spPr>
        <a:xfrm>
          <a:off x="9588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44196</xdr:rowOff>
    </xdr:to>
    <xdr:cxnSp macro="">
      <xdr:nvCxnSpPr>
        <xdr:cNvPr id="132" name="直線コネクタ 131">
          <a:extLst>
            <a:ext uri="{FF2B5EF4-FFF2-40B4-BE49-F238E27FC236}">
              <a16:creationId xmlns:a16="http://schemas.microsoft.com/office/drawing/2014/main" id="{661A1FA4-7500-45AA-9465-07518BA131F1}"/>
            </a:ext>
          </a:extLst>
        </xdr:cNvPr>
        <xdr:cNvCxnSpPr/>
      </xdr:nvCxnSpPr>
      <xdr:spPr>
        <a:xfrm flipV="1">
          <a:off x="9639300" y="689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macro="" textlink="">
      <xdr:nvSpPr>
        <xdr:cNvPr id="133" name="楕円 132">
          <a:extLst>
            <a:ext uri="{FF2B5EF4-FFF2-40B4-BE49-F238E27FC236}">
              <a16:creationId xmlns:a16="http://schemas.microsoft.com/office/drawing/2014/main" id="{D5618E59-2367-4BF3-B7A3-1966DAE9C85B}"/>
            </a:ext>
          </a:extLst>
        </xdr:cNvPr>
        <xdr:cNvSpPr/>
      </xdr:nvSpPr>
      <xdr:spPr>
        <a:xfrm>
          <a:off x="8699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44196</xdr:rowOff>
    </xdr:from>
    <xdr:to>
      <xdr:col>50</xdr:col>
      <xdr:colOff>114300</xdr:colOff>
      <xdr:row>40</xdr:row>
      <xdr:rowOff>48768</xdr:rowOff>
    </xdr:to>
    <xdr:cxnSp macro="">
      <xdr:nvCxnSpPr>
        <xdr:cNvPr id="134" name="直線コネクタ 133">
          <a:extLst>
            <a:ext uri="{FF2B5EF4-FFF2-40B4-BE49-F238E27FC236}">
              <a16:creationId xmlns:a16="http://schemas.microsoft.com/office/drawing/2014/main" id="{17178927-E679-4EEA-994B-CE13196DBC3D}"/>
            </a:ext>
          </a:extLst>
        </xdr:cNvPr>
        <xdr:cNvCxnSpPr/>
      </xdr:nvCxnSpPr>
      <xdr:spPr>
        <a:xfrm flipV="1">
          <a:off x="8750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5" name="楕円 134">
          <a:extLst>
            <a:ext uri="{FF2B5EF4-FFF2-40B4-BE49-F238E27FC236}">
              <a16:creationId xmlns:a16="http://schemas.microsoft.com/office/drawing/2014/main" id="{0F16DF2A-D80E-45C1-9B31-B3C45FEC452A}"/>
            </a:ext>
          </a:extLst>
        </xdr:cNvPr>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48768</xdr:rowOff>
    </xdr:from>
    <xdr:to>
      <xdr:col>45</xdr:col>
      <xdr:colOff>177800</xdr:colOff>
      <xdr:row>40</xdr:row>
      <xdr:rowOff>53340</xdr:rowOff>
    </xdr:to>
    <xdr:cxnSp macro="">
      <xdr:nvCxnSpPr>
        <xdr:cNvPr id="136" name="直線コネクタ 135">
          <a:extLst>
            <a:ext uri="{FF2B5EF4-FFF2-40B4-BE49-F238E27FC236}">
              <a16:creationId xmlns:a16="http://schemas.microsoft.com/office/drawing/2014/main" id="{03451DA6-0853-4F39-9ECF-595D4C7DB1E4}"/>
            </a:ext>
          </a:extLst>
        </xdr:cNvPr>
        <xdr:cNvCxnSpPr/>
      </xdr:nvCxnSpPr>
      <xdr:spPr>
        <a:xfrm flipV="1">
          <a:off x="7861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xdr:rowOff>
    </xdr:from>
    <xdr:to>
      <xdr:col>36</xdr:col>
      <xdr:colOff>165100</xdr:colOff>
      <xdr:row>40</xdr:row>
      <xdr:rowOff>108712</xdr:rowOff>
    </xdr:to>
    <xdr:sp macro="" textlink="">
      <xdr:nvSpPr>
        <xdr:cNvPr id="137" name="楕円 136">
          <a:extLst>
            <a:ext uri="{FF2B5EF4-FFF2-40B4-BE49-F238E27FC236}">
              <a16:creationId xmlns:a16="http://schemas.microsoft.com/office/drawing/2014/main" id="{EAB884B8-1725-4A45-88B2-B6B1E6618917}"/>
            </a:ext>
          </a:extLst>
        </xdr:cNvPr>
        <xdr:cNvSpPr/>
      </xdr:nvSpPr>
      <xdr:spPr>
        <a:xfrm>
          <a:off x="6921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57912</xdr:rowOff>
    </xdr:to>
    <xdr:cxnSp macro="">
      <xdr:nvCxnSpPr>
        <xdr:cNvPr id="138" name="直線コネクタ 137">
          <a:extLst>
            <a:ext uri="{FF2B5EF4-FFF2-40B4-BE49-F238E27FC236}">
              <a16:creationId xmlns:a16="http://schemas.microsoft.com/office/drawing/2014/main" id="{CB9F6457-1CB9-4128-B037-7C077417F580}"/>
            </a:ext>
          </a:extLst>
        </xdr:cNvPr>
        <xdr:cNvCxnSpPr/>
      </xdr:nvCxnSpPr>
      <xdr:spPr>
        <a:xfrm flipV="1">
          <a:off x="6972300" y="691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113555</xdr:rowOff>
    </xdr:from>
    <xdr:ext cx="469744" cy="259045"/>
    <xdr:sp macro="" textlink="">
      <xdr:nvSpPr>
        <xdr:cNvPr id="139" name="n_1aveValue【図書館】&#10;一人当たり面積">
          <a:extLst>
            <a:ext uri="{FF2B5EF4-FFF2-40B4-BE49-F238E27FC236}">
              <a16:creationId xmlns:a16="http://schemas.microsoft.com/office/drawing/2014/main" id="{409E0B21-1D07-4B30-BE00-A6CE67C1F52F}"/>
            </a:ext>
          </a:extLst>
        </xdr:cNvPr>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40" name="n_2aveValue【図書館】&#10;一人当たり面積">
          <a:extLst>
            <a:ext uri="{FF2B5EF4-FFF2-40B4-BE49-F238E27FC236}">
              <a16:creationId xmlns:a16="http://schemas.microsoft.com/office/drawing/2014/main" id="{5F4AC111-56F4-4D90-BFAE-EE71A61354E2}"/>
            </a:ext>
          </a:extLst>
        </xdr:cNvPr>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a:extLst>
            <a:ext uri="{FF2B5EF4-FFF2-40B4-BE49-F238E27FC236}">
              <a16:creationId xmlns:a16="http://schemas.microsoft.com/office/drawing/2014/main" id="{8DB2E8AE-114E-46EC-89EB-0934846504BA}"/>
            </a:ext>
          </a:extLst>
        </xdr:cNvPr>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a:extLst>
            <a:ext uri="{FF2B5EF4-FFF2-40B4-BE49-F238E27FC236}">
              <a16:creationId xmlns:a16="http://schemas.microsoft.com/office/drawing/2014/main" id="{01BF589B-7005-4BB0-8AA1-FB15CD6888AC}"/>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111523</xdr:rowOff>
    </xdr:from>
    <xdr:ext cx="469744" cy="259045"/>
    <xdr:sp macro="" textlink="">
      <xdr:nvSpPr>
        <xdr:cNvPr id="143" name="n_1mainValue【図書館】&#10;一人当たり面積">
          <a:extLst>
            <a:ext uri="{FF2B5EF4-FFF2-40B4-BE49-F238E27FC236}">
              <a16:creationId xmlns:a16="http://schemas.microsoft.com/office/drawing/2014/main" id="{CF00FD76-5698-4095-951A-F71960F49DF6}"/>
            </a:ext>
          </a:extLst>
        </xdr:cNvPr>
        <xdr:cNvSpPr txBox="1"/>
      </xdr:nvSpPr>
      <xdr:spPr>
        <a:xfrm>
          <a:off x="93917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116095</xdr:rowOff>
    </xdr:from>
    <xdr:ext cx="469744" cy="259045"/>
    <xdr:sp macro="" textlink="">
      <xdr:nvSpPr>
        <xdr:cNvPr id="144" name="n_2mainValue【図書館】&#10;一人当たり面積">
          <a:extLst>
            <a:ext uri="{FF2B5EF4-FFF2-40B4-BE49-F238E27FC236}">
              <a16:creationId xmlns:a16="http://schemas.microsoft.com/office/drawing/2014/main" id="{54BFE8C6-386F-442E-9ECA-4D00068CB5C0}"/>
            </a:ext>
          </a:extLst>
        </xdr:cNvPr>
        <xdr:cNvSpPr txBox="1"/>
      </xdr:nvSpPr>
      <xdr:spPr>
        <a:xfrm>
          <a:off x="8515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45" name="n_3mainValue【図書館】&#10;一人当たり面積">
          <a:extLst>
            <a:ext uri="{FF2B5EF4-FFF2-40B4-BE49-F238E27FC236}">
              <a16:creationId xmlns:a16="http://schemas.microsoft.com/office/drawing/2014/main" id="{204978DB-97EE-4415-8E16-A7D3F2F102E9}"/>
            </a:ext>
          </a:extLst>
        </xdr:cNvPr>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99839</xdr:rowOff>
    </xdr:from>
    <xdr:ext cx="469744" cy="259045"/>
    <xdr:sp macro="" textlink="">
      <xdr:nvSpPr>
        <xdr:cNvPr id="146" name="n_4mainValue【図書館】&#10;一人当たり面積">
          <a:extLst>
            <a:ext uri="{FF2B5EF4-FFF2-40B4-BE49-F238E27FC236}">
              <a16:creationId xmlns:a16="http://schemas.microsoft.com/office/drawing/2014/main" id="{93615C45-B13F-40B3-9C3A-72F6D3CB95FA}"/>
            </a:ext>
          </a:extLst>
        </xdr:cNvPr>
        <xdr:cNvSpPr txBox="1"/>
      </xdr:nvSpPr>
      <xdr:spPr>
        <a:xfrm>
          <a:off x="6737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0553BE7-3779-40B1-B5F1-740FCE9F9C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73AB67E-D99A-4D96-B684-F4DB8B3D0C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994D2F2-2264-4C42-83FD-4E8E217F1E3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ED2CBE2-8F17-4EEA-ABFF-C4ADE003514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1CEE6F3-25CF-427D-B3C0-098A481511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47F8C69-AB76-4835-B95B-8A02F9B2B6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6E4094D-7A89-4D6F-A0C1-D1FA8CBBA9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E25865C-8142-4524-8914-EC2E4DFAA87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3171A35-F92B-4C03-8C7E-97A5C57ED8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84E298B-047C-4B56-A9A8-A37ECD46DD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34C76ED-7B9C-431C-9D8B-D3AFA3F8E8A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B298E5C6-97FF-48BB-8D56-123E37CEC0C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CC575C2D-DB01-4853-9251-FB8A17178CC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A4494BB8-DDA7-4751-96CD-2F4697E01AF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402399FC-555B-44C0-AB4C-EB5BAEE17C3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F543D146-9902-43A4-A0EE-BA96C65F2F1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C4DDD7B9-9249-459B-83CE-A54CF3B66BA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AF9DC761-7C8A-42B3-8A77-8ECA5094482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AC9935E5-FB54-485A-9C9E-B9BB883EADE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8CF5A894-3B50-4127-8AE7-C8B0E84D94C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B966F9FB-F96A-4976-BC7A-3ECB7D3DC34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98420407-95E6-45BE-968C-C33C4C1D827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E1AE1F3B-5D4B-49DD-9538-129A6A2A0FF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D1241ED7-7804-46B9-A416-A12C054836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78B10097-1B77-4F20-9295-8956DF3DE1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208FE1FB-4560-4218-99FE-6F078FE4AE11}"/>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349B0CB-06C8-4850-9B5D-F8C70B2177E8}"/>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35230A99-5059-4FCD-A277-494EED65B933}"/>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9CEF8A52-612F-408F-A8F1-D40A930EE03D}"/>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E45DB2C2-6824-4E45-92BD-B468E129FE4E}"/>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269F5AE-D483-45B0-8950-BA3C0571052D}"/>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A9441730-66C2-402B-BFF3-A0B93B439423}"/>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6E7CEA9A-8F44-4ADE-B289-8D30926B296A}"/>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C929C290-14E1-4F25-8985-31EFE225B112}"/>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a:extLst>
            <a:ext uri="{FF2B5EF4-FFF2-40B4-BE49-F238E27FC236}">
              <a16:creationId xmlns:a16="http://schemas.microsoft.com/office/drawing/2014/main" id="{FF0E10B2-5E92-400B-B111-6CE44613CD58}"/>
            </a:ext>
          </a:extLst>
        </xdr:cNvPr>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a:extLst>
            <a:ext uri="{FF2B5EF4-FFF2-40B4-BE49-F238E27FC236}">
              <a16:creationId xmlns:a16="http://schemas.microsoft.com/office/drawing/2014/main" id="{83BFCDEA-6636-415A-976E-FDCA056A12AF}"/>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74E6824-5C14-46E7-977C-C6FD0677E6C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48E1E28-603A-4F58-9E50-3400DCA5348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96705D-4C86-447F-98CA-51AEF4E9746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637125E-9F69-4ED5-A5DF-23651B8573F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8C8FFE8-CFEC-4218-86E2-C7A47E407E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150041</xdr:rowOff>
    </xdr:from>
    <xdr:to>
      <xdr:col>24</xdr:col>
      <xdr:colOff>114300</xdr:colOff>
      <xdr:row>62</xdr:row>
      <xdr:rowOff>80191</xdr:rowOff>
    </xdr:to>
    <xdr:sp macro="" textlink="">
      <xdr:nvSpPr>
        <xdr:cNvPr id="188" name="楕円 187">
          <a:extLst>
            <a:ext uri="{FF2B5EF4-FFF2-40B4-BE49-F238E27FC236}">
              <a16:creationId xmlns:a16="http://schemas.microsoft.com/office/drawing/2014/main" id="{BEF8A4B8-F363-4B9C-8259-535DC3C2839F}"/>
            </a:ext>
          </a:extLst>
        </xdr:cNvPr>
        <xdr:cNvSpPr/>
      </xdr:nvSpPr>
      <xdr:spPr>
        <a:xfrm>
          <a:off x="45847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128468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E96E70C8-FB21-48FA-8D0C-081503956B05}"/>
            </a:ext>
          </a:extLst>
        </xdr:cNvPr>
        <xdr:cNvSpPr txBox="1"/>
      </xdr:nvSpPr>
      <xdr:spPr>
        <a:xfrm>
          <a:off x="4673600"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102688</xdr:rowOff>
    </xdr:from>
    <xdr:to>
      <xdr:col>20</xdr:col>
      <xdr:colOff>38100</xdr:colOff>
      <xdr:row>63</xdr:row>
      <xdr:rowOff>32838</xdr:rowOff>
    </xdr:to>
    <xdr:sp macro="" textlink="">
      <xdr:nvSpPr>
        <xdr:cNvPr id="190" name="楕円 189">
          <a:extLst>
            <a:ext uri="{FF2B5EF4-FFF2-40B4-BE49-F238E27FC236}">
              <a16:creationId xmlns:a16="http://schemas.microsoft.com/office/drawing/2014/main" id="{A770B793-E88C-4AEA-A401-291194A0F339}"/>
            </a:ext>
          </a:extLst>
        </xdr:cNvPr>
        <xdr:cNvSpPr/>
      </xdr:nvSpPr>
      <xdr:spPr>
        <a:xfrm>
          <a:off x="3746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29391</xdr:rowOff>
    </xdr:from>
    <xdr:to>
      <xdr:col>24</xdr:col>
      <xdr:colOff>63500</xdr:colOff>
      <xdr:row>62</xdr:row>
      <xdr:rowOff>153488</xdr:rowOff>
    </xdr:to>
    <xdr:cxnSp macro="">
      <xdr:nvCxnSpPr>
        <xdr:cNvPr id="191" name="直線コネクタ 190">
          <a:extLst>
            <a:ext uri="{FF2B5EF4-FFF2-40B4-BE49-F238E27FC236}">
              <a16:creationId xmlns:a16="http://schemas.microsoft.com/office/drawing/2014/main" id="{C3925A36-3DFA-46B3-8080-0FC95AC9C629}"/>
            </a:ext>
          </a:extLst>
        </xdr:cNvPr>
        <xdr:cNvCxnSpPr/>
      </xdr:nvCxnSpPr>
      <xdr:spPr>
        <a:xfrm flipV="1">
          <a:off x="3797300" y="10659291"/>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71665</xdr:rowOff>
    </xdr:from>
    <xdr:to>
      <xdr:col>15</xdr:col>
      <xdr:colOff>101600</xdr:colOff>
      <xdr:row>63</xdr:row>
      <xdr:rowOff>1815</xdr:rowOff>
    </xdr:to>
    <xdr:sp macro="" textlink="">
      <xdr:nvSpPr>
        <xdr:cNvPr id="192" name="楕円 191">
          <a:extLst>
            <a:ext uri="{FF2B5EF4-FFF2-40B4-BE49-F238E27FC236}">
              <a16:creationId xmlns:a16="http://schemas.microsoft.com/office/drawing/2014/main" id="{82A64336-7E85-4634-A11E-37B33D029608}"/>
            </a:ext>
          </a:extLst>
        </xdr:cNvPr>
        <xdr:cNvSpPr/>
      </xdr:nvSpPr>
      <xdr:spPr>
        <a:xfrm>
          <a:off x="2857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122465</xdr:rowOff>
    </xdr:from>
    <xdr:to>
      <xdr:col>19</xdr:col>
      <xdr:colOff>177800</xdr:colOff>
      <xdr:row>62</xdr:row>
      <xdr:rowOff>153488</xdr:rowOff>
    </xdr:to>
    <xdr:cxnSp macro="">
      <xdr:nvCxnSpPr>
        <xdr:cNvPr id="193" name="直線コネクタ 192">
          <a:extLst>
            <a:ext uri="{FF2B5EF4-FFF2-40B4-BE49-F238E27FC236}">
              <a16:creationId xmlns:a16="http://schemas.microsoft.com/office/drawing/2014/main" id="{5B547F5E-8A49-4BD3-9E8C-C444924B4D2E}"/>
            </a:ext>
          </a:extLst>
        </xdr:cNvPr>
        <xdr:cNvCxnSpPr/>
      </xdr:nvCxnSpPr>
      <xdr:spPr>
        <a:xfrm>
          <a:off x="2908300" y="107523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47172</xdr:rowOff>
    </xdr:from>
    <xdr:to>
      <xdr:col>10</xdr:col>
      <xdr:colOff>165100</xdr:colOff>
      <xdr:row>62</xdr:row>
      <xdr:rowOff>148772</xdr:rowOff>
    </xdr:to>
    <xdr:sp macro="" textlink="">
      <xdr:nvSpPr>
        <xdr:cNvPr id="194" name="楕円 193">
          <a:extLst>
            <a:ext uri="{FF2B5EF4-FFF2-40B4-BE49-F238E27FC236}">
              <a16:creationId xmlns:a16="http://schemas.microsoft.com/office/drawing/2014/main" id="{64335377-C25C-4146-8C42-C49439D554B8}"/>
            </a:ext>
          </a:extLst>
        </xdr:cNvPr>
        <xdr:cNvSpPr/>
      </xdr:nvSpPr>
      <xdr:spPr>
        <a:xfrm>
          <a:off x="1968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97972</xdr:rowOff>
    </xdr:from>
    <xdr:to>
      <xdr:col>15</xdr:col>
      <xdr:colOff>50800</xdr:colOff>
      <xdr:row>62</xdr:row>
      <xdr:rowOff>122465</xdr:rowOff>
    </xdr:to>
    <xdr:cxnSp macro="">
      <xdr:nvCxnSpPr>
        <xdr:cNvPr id="195" name="直線コネクタ 194">
          <a:extLst>
            <a:ext uri="{FF2B5EF4-FFF2-40B4-BE49-F238E27FC236}">
              <a16:creationId xmlns:a16="http://schemas.microsoft.com/office/drawing/2014/main" id="{6F905ED7-5B8E-490B-BF20-4A9430299D98}"/>
            </a:ext>
          </a:extLst>
        </xdr:cNvPr>
        <xdr:cNvCxnSpPr/>
      </xdr:nvCxnSpPr>
      <xdr:spPr>
        <a:xfrm>
          <a:off x="2019300" y="1072787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163104</xdr:rowOff>
    </xdr:from>
    <xdr:to>
      <xdr:col>6</xdr:col>
      <xdr:colOff>38100</xdr:colOff>
      <xdr:row>62</xdr:row>
      <xdr:rowOff>93254</xdr:rowOff>
    </xdr:to>
    <xdr:sp macro="" textlink="">
      <xdr:nvSpPr>
        <xdr:cNvPr id="196" name="楕円 195">
          <a:extLst>
            <a:ext uri="{FF2B5EF4-FFF2-40B4-BE49-F238E27FC236}">
              <a16:creationId xmlns:a16="http://schemas.microsoft.com/office/drawing/2014/main" id="{65C9A64C-35C4-4E01-82CA-89EA44898B8C}"/>
            </a:ext>
          </a:extLst>
        </xdr:cNvPr>
        <xdr:cNvSpPr/>
      </xdr:nvSpPr>
      <xdr:spPr>
        <a:xfrm>
          <a:off x="1079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42454</xdr:rowOff>
    </xdr:from>
    <xdr:to>
      <xdr:col>10</xdr:col>
      <xdr:colOff>114300</xdr:colOff>
      <xdr:row>62</xdr:row>
      <xdr:rowOff>97972</xdr:rowOff>
    </xdr:to>
    <xdr:cxnSp macro="">
      <xdr:nvCxnSpPr>
        <xdr:cNvPr id="197" name="直線コネクタ 196">
          <a:extLst>
            <a:ext uri="{FF2B5EF4-FFF2-40B4-BE49-F238E27FC236}">
              <a16:creationId xmlns:a16="http://schemas.microsoft.com/office/drawing/2014/main" id="{C0F2F7AD-49B9-4EA0-A66F-9712647700E8}"/>
            </a:ext>
          </a:extLst>
        </xdr:cNvPr>
        <xdr:cNvCxnSpPr/>
      </xdr:nvCxnSpPr>
      <xdr:spPr>
        <a:xfrm>
          <a:off x="1130300" y="1067235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A7616B44-0B98-4068-B748-7AA8C61B859F}"/>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4EBC9BB7-A38C-4BE0-958F-F6FB54372EEE}"/>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a:extLst>
            <a:ext uri="{FF2B5EF4-FFF2-40B4-BE49-F238E27FC236}">
              <a16:creationId xmlns:a16="http://schemas.microsoft.com/office/drawing/2014/main" id="{73EC87E7-7AA2-4C8E-A39C-3AC50DCF1E69}"/>
            </a:ext>
          </a:extLst>
        </xdr:cNvPr>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1" name="n_4aveValue【体育館・プール】&#10;有形固定資産減価償却率">
          <a:extLst>
            <a:ext uri="{FF2B5EF4-FFF2-40B4-BE49-F238E27FC236}">
              <a16:creationId xmlns:a16="http://schemas.microsoft.com/office/drawing/2014/main" id="{F9721B45-AF09-463D-85A3-394C6089FFF9}"/>
            </a:ext>
          </a:extLst>
        </xdr:cNvPr>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23965</xdr:rowOff>
    </xdr:from>
    <xdr:ext cx="405111" cy="259045"/>
    <xdr:sp macro="" textlink="">
      <xdr:nvSpPr>
        <xdr:cNvPr id="202" name="n_1mainValue【体育館・プール】&#10;有形固定資産減価償却率">
          <a:extLst>
            <a:ext uri="{FF2B5EF4-FFF2-40B4-BE49-F238E27FC236}">
              <a16:creationId xmlns:a16="http://schemas.microsoft.com/office/drawing/2014/main" id="{504B1B0A-2643-45FE-9343-8727907EE703}"/>
            </a:ext>
          </a:extLst>
        </xdr:cNvPr>
        <xdr:cNvSpPr txBox="1"/>
      </xdr:nvSpPr>
      <xdr:spPr>
        <a:xfrm>
          <a:off x="35820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164392</xdr:rowOff>
    </xdr:from>
    <xdr:ext cx="405111" cy="259045"/>
    <xdr:sp macro="" textlink="">
      <xdr:nvSpPr>
        <xdr:cNvPr id="203" name="n_2mainValue【体育館・プール】&#10;有形固定資産減価償却率">
          <a:extLst>
            <a:ext uri="{FF2B5EF4-FFF2-40B4-BE49-F238E27FC236}">
              <a16:creationId xmlns:a16="http://schemas.microsoft.com/office/drawing/2014/main" id="{E4C30299-25E3-483F-B9F9-139EB396D2EB}"/>
            </a:ext>
          </a:extLst>
        </xdr:cNvPr>
        <xdr:cNvSpPr txBox="1"/>
      </xdr:nvSpPr>
      <xdr:spPr>
        <a:xfrm>
          <a:off x="2705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139899</xdr:rowOff>
    </xdr:from>
    <xdr:ext cx="405111" cy="259045"/>
    <xdr:sp macro="" textlink="">
      <xdr:nvSpPr>
        <xdr:cNvPr id="204" name="n_3mainValue【体育館・プール】&#10;有形固定資産減価償却率">
          <a:extLst>
            <a:ext uri="{FF2B5EF4-FFF2-40B4-BE49-F238E27FC236}">
              <a16:creationId xmlns:a16="http://schemas.microsoft.com/office/drawing/2014/main" id="{75D29B70-6131-402F-BAF8-D25BF9D1690F}"/>
            </a:ext>
          </a:extLst>
        </xdr:cNvPr>
        <xdr:cNvSpPr txBox="1"/>
      </xdr:nvSpPr>
      <xdr:spPr>
        <a:xfrm>
          <a:off x="1816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84381</xdr:rowOff>
    </xdr:from>
    <xdr:ext cx="405111" cy="259045"/>
    <xdr:sp macro="" textlink="">
      <xdr:nvSpPr>
        <xdr:cNvPr id="205" name="n_4mainValue【体育館・プール】&#10;有形固定資産減価償却率">
          <a:extLst>
            <a:ext uri="{FF2B5EF4-FFF2-40B4-BE49-F238E27FC236}">
              <a16:creationId xmlns:a16="http://schemas.microsoft.com/office/drawing/2014/main" id="{500906D4-B9BF-490B-8F23-5CC50E84C475}"/>
            </a:ext>
          </a:extLst>
        </xdr:cNvPr>
        <xdr:cNvSpPr txBox="1"/>
      </xdr:nvSpPr>
      <xdr:spPr>
        <a:xfrm>
          <a:off x="927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21374107-F1FD-44C9-A21E-895AA0B4D61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1A919CA-E3EA-438B-AA42-E12C84939F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D53F708-D09C-4576-BA7F-0F969F5734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D4280D6-698B-4472-9398-C5AC988277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19B3480-0297-4517-B128-4601CFA5EF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EE88FB0-B21C-43FD-8510-DCCA4E2B21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AB2B9F4-7226-44A2-B084-0CE30C1142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7AFD08E-C5A1-45B5-93B2-65DB521830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3748D8F8-EBB9-480C-9CCE-EAC7979715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A772207-82F7-4E00-81B5-6D490EEFF6A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7236BE1E-BAB5-4AFA-9CB2-AFCE3EF1D26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CC9998D7-B009-4C60-9CDA-E6CE2ECAF42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98EA29AF-1879-4559-B9AA-FA025C9816B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442233F0-9ECA-4410-A6D1-FE0E396D08F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A4F965FA-DFDA-40F3-ABD6-6F48455C155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E48E5E68-1EB4-4ACE-B7A5-1DB4482C755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B1A73856-5CA0-4104-A101-56C9D495279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8AD12979-9ECF-4431-B2F7-C7F7A11101D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621FF7A3-7FA3-47CC-8C0E-C0E96FBA33B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54EBBED8-BCCA-4E0B-8108-89506569E24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C52ED404-C572-4938-BF01-A049A62F2C5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2FE6F7EE-4279-4273-88F1-BFB31899EA7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5E1A430-C527-4048-8454-874414759AA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C8A909F0-80F9-4887-A82E-932BDA75267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29FA01EE-9588-4029-A70F-D7550328862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FED7527D-7588-41F2-B9D5-F14AC554C60C}"/>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C7CA9D62-574E-472B-B28E-EFFB8F1D949C}"/>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DA37E8ED-6B1D-4093-98DA-BD0D66AB9467}"/>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950EE3B6-B982-470F-B310-6C3AC8D8562F}"/>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81C1F8CF-08F1-47F8-A1B5-41675DBCCDC2}"/>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161489</xdr:rowOff>
    </xdr:from>
    <xdr:ext cx="469744" cy="259045"/>
    <xdr:sp macro="" textlink="">
      <xdr:nvSpPr>
        <xdr:cNvPr id="236" name="【体育館・プール】&#10;一人当たり面積平均値テキスト">
          <a:extLst>
            <a:ext uri="{FF2B5EF4-FFF2-40B4-BE49-F238E27FC236}">
              <a16:creationId xmlns:a16="http://schemas.microsoft.com/office/drawing/2014/main" id="{4A7077B5-7C9E-466E-AFC9-6179DA57B188}"/>
            </a:ext>
          </a:extLst>
        </xdr:cNvPr>
        <xdr:cNvSpPr txBox="1"/>
      </xdr:nvSpPr>
      <xdr:spPr>
        <a:xfrm>
          <a:off x="10515600" y="1027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61944EC6-D3BC-4AD0-89AF-9092FC36EE91}"/>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F4EC2FB7-5946-4399-B3A6-BD5F7E56471F}"/>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88D89ABC-EF97-4228-B833-98002D5DDC8D}"/>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a:extLst>
            <a:ext uri="{FF2B5EF4-FFF2-40B4-BE49-F238E27FC236}">
              <a16:creationId xmlns:a16="http://schemas.microsoft.com/office/drawing/2014/main" id="{ECD5CCFB-B11D-402A-AA92-BAD3C8AE48C1}"/>
            </a:ext>
          </a:extLst>
        </xdr:cNvPr>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a:extLst>
            <a:ext uri="{FF2B5EF4-FFF2-40B4-BE49-F238E27FC236}">
              <a16:creationId xmlns:a16="http://schemas.microsoft.com/office/drawing/2014/main" id="{D1C6C7B7-3B2F-47F0-9C42-E715D861CFE7}"/>
            </a:ext>
          </a:extLst>
        </xdr:cNvPr>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55D3D8-905A-474C-8BDD-6F681D9FC9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1E83075-A4E1-495B-AAAF-5B7A9425CFC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55B8C70-A5E6-4F4D-AB43-6CBF84DE416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F25CEB1-6EB1-41FE-8621-1D0FE24BEF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A59DA95-01A9-4C83-8613-2F875572976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1451</xdr:rowOff>
    </xdr:from>
    <xdr:to>
      <xdr:col>55</xdr:col>
      <xdr:colOff>50800</xdr:colOff>
      <xdr:row>61</xdr:row>
      <xdr:rowOff>103051</xdr:rowOff>
    </xdr:to>
    <xdr:sp macro="" textlink="">
      <xdr:nvSpPr>
        <xdr:cNvPr id="247" name="楕円 246">
          <a:extLst>
            <a:ext uri="{FF2B5EF4-FFF2-40B4-BE49-F238E27FC236}">
              <a16:creationId xmlns:a16="http://schemas.microsoft.com/office/drawing/2014/main" id="{8845EE74-7719-48FB-A64C-706D20557980}"/>
            </a:ext>
          </a:extLst>
        </xdr:cNvPr>
        <xdr:cNvSpPr/>
      </xdr:nvSpPr>
      <xdr:spPr>
        <a:xfrm>
          <a:off x="104267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151328</xdr:rowOff>
    </xdr:from>
    <xdr:ext cx="469744" cy="259045"/>
    <xdr:sp macro="" textlink="">
      <xdr:nvSpPr>
        <xdr:cNvPr id="248" name="【体育館・プール】&#10;一人当たり面積該当値テキスト">
          <a:extLst>
            <a:ext uri="{FF2B5EF4-FFF2-40B4-BE49-F238E27FC236}">
              <a16:creationId xmlns:a16="http://schemas.microsoft.com/office/drawing/2014/main" id="{FA1FCE30-D27C-47E5-ABC0-72BFB488EEFB}"/>
            </a:ext>
          </a:extLst>
        </xdr:cNvPr>
        <xdr:cNvSpPr txBox="1"/>
      </xdr:nvSpPr>
      <xdr:spPr>
        <a:xfrm>
          <a:off x="10515600" y="10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161472</xdr:rowOff>
    </xdr:from>
    <xdr:to>
      <xdr:col>50</xdr:col>
      <xdr:colOff>165100</xdr:colOff>
      <xdr:row>61</xdr:row>
      <xdr:rowOff>91622</xdr:rowOff>
    </xdr:to>
    <xdr:sp macro="" textlink="">
      <xdr:nvSpPr>
        <xdr:cNvPr id="249" name="楕円 248">
          <a:extLst>
            <a:ext uri="{FF2B5EF4-FFF2-40B4-BE49-F238E27FC236}">
              <a16:creationId xmlns:a16="http://schemas.microsoft.com/office/drawing/2014/main" id="{98A8853C-7144-4D1D-AD25-A530EFC385C2}"/>
            </a:ext>
          </a:extLst>
        </xdr:cNvPr>
        <xdr:cNvSpPr/>
      </xdr:nvSpPr>
      <xdr:spPr>
        <a:xfrm>
          <a:off x="958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40822</xdr:rowOff>
    </xdr:from>
    <xdr:to>
      <xdr:col>55</xdr:col>
      <xdr:colOff>0</xdr:colOff>
      <xdr:row>61</xdr:row>
      <xdr:rowOff>52251</xdr:rowOff>
    </xdr:to>
    <xdr:cxnSp macro="">
      <xdr:nvCxnSpPr>
        <xdr:cNvPr id="250" name="直線コネクタ 249">
          <a:extLst>
            <a:ext uri="{FF2B5EF4-FFF2-40B4-BE49-F238E27FC236}">
              <a16:creationId xmlns:a16="http://schemas.microsoft.com/office/drawing/2014/main" id="{6D22D378-8914-4F72-B11C-98CAC5663E10}"/>
            </a:ext>
          </a:extLst>
        </xdr:cNvPr>
        <xdr:cNvCxnSpPr/>
      </xdr:nvCxnSpPr>
      <xdr:spPr>
        <a:xfrm>
          <a:off x="9639300" y="1049927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169635</xdr:rowOff>
    </xdr:from>
    <xdr:to>
      <xdr:col>46</xdr:col>
      <xdr:colOff>38100</xdr:colOff>
      <xdr:row>61</xdr:row>
      <xdr:rowOff>99785</xdr:rowOff>
    </xdr:to>
    <xdr:sp macro="" textlink="">
      <xdr:nvSpPr>
        <xdr:cNvPr id="251" name="楕円 250">
          <a:extLst>
            <a:ext uri="{FF2B5EF4-FFF2-40B4-BE49-F238E27FC236}">
              <a16:creationId xmlns:a16="http://schemas.microsoft.com/office/drawing/2014/main" id="{AB5046D8-5A32-4894-82A1-7F81603E3C2D}"/>
            </a:ext>
          </a:extLst>
        </xdr:cNvPr>
        <xdr:cNvSpPr/>
      </xdr:nvSpPr>
      <xdr:spPr>
        <a:xfrm>
          <a:off x="8699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40822</xdr:rowOff>
    </xdr:from>
    <xdr:to>
      <xdr:col>50</xdr:col>
      <xdr:colOff>114300</xdr:colOff>
      <xdr:row>61</xdr:row>
      <xdr:rowOff>48985</xdr:rowOff>
    </xdr:to>
    <xdr:cxnSp macro="">
      <xdr:nvCxnSpPr>
        <xdr:cNvPr id="252" name="直線コネクタ 251">
          <a:extLst>
            <a:ext uri="{FF2B5EF4-FFF2-40B4-BE49-F238E27FC236}">
              <a16:creationId xmlns:a16="http://schemas.microsoft.com/office/drawing/2014/main" id="{79314CB2-730E-4820-86BD-C6127D176822}"/>
            </a:ext>
          </a:extLst>
        </xdr:cNvPr>
        <xdr:cNvCxnSpPr/>
      </xdr:nvCxnSpPr>
      <xdr:spPr>
        <a:xfrm flipV="1">
          <a:off x="8750300" y="10499272"/>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11249</xdr:rowOff>
    </xdr:from>
    <xdr:to>
      <xdr:col>41</xdr:col>
      <xdr:colOff>101600</xdr:colOff>
      <xdr:row>61</xdr:row>
      <xdr:rowOff>112849</xdr:rowOff>
    </xdr:to>
    <xdr:sp macro="" textlink="">
      <xdr:nvSpPr>
        <xdr:cNvPr id="253" name="楕円 252">
          <a:extLst>
            <a:ext uri="{FF2B5EF4-FFF2-40B4-BE49-F238E27FC236}">
              <a16:creationId xmlns:a16="http://schemas.microsoft.com/office/drawing/2014/main" id="{34F03CBB-3ECC-432D-9E22-433A31B2BE5C}"/>
            </a:ext>
          </a:extLst>
        </xdr:cNvPr>
        <xdr:cNvSpPr/>
      </xdr:nvSpPr>
      <xdr:spPr>
        <a:xfrm>
          <a:off x="7810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48985</xdr:rowOff>
    </xdr:from>
    <xdr:to>
      <xdr:col>45</xdr:col>
      <xdr:colOff>177800</xdr:colOff>
      <xdr:row>61</xdr:row>
      <xdr:rowOff>62049</xdr:rowOff>
    </xdr:to>
    <xdr:cxnSp macro="">
      <xdr:nvCxnSpPr>
        <xdr:cNvPr id="254" name="直線コネクタ 253">
          <a:extLst>
            <a:ext uri="{FF2B5EF4-FFF2-40B4-BE49-F238E27FC236}">
              <a16:creationId xmlns:a16="http://schemas.microsoft.com/office/drawing/2014/main" id="{0DC8AEA3-B1D9-4469-9322-76C7F5D00CC5}"/>
            </a:ext>
          </a:extLst>
        </xdr:cNvPr>
        <xdr:cNvCxnSpPr/>
      </xdr:nvCxnSpPr>
      <xdr:spPr>
        <a:xfrm flipV="1">
          <a:off x="7861300" y="1050743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146776</xdr:rowOff>
    </xdr:from>
    <xdr:to>
      <xdr:col>36</xdr:col>
      <xdr:colOff>165100</xdr:colOff>
      <xdr:row>58</xdr:row>
      <xdr:rowOff>76926</xdr:rowOff>
    </xdr:to>
    <xdr:sp macro="" textlink="">
      <xdr:nvSpPr>
        <xdr:cNvPr id="255" name="楕円 254">
          <a:extLst>
            <a:ext uri="{FF2B5EF4-FFF2-40B4-BE49-F238E27FC236}">
              <a16:creationId xmlns:a16="http://schemas.microsoft.com/office/drawing/2014/main" id="{F1B9B846-CA1D-4040-BB55-97055EF88AFF}"/>
            </a:ext>
          </a:extLst>
        </xdr:cNvPr>
        <xdr:cNvSpPr/>
      </xdr:nvSpPr>
      <xdr:spPr>
        <a:xfrm>
          <a:off x="6921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26126</xdr:rowOff>
    </xdr:from>
    <xdr:to>
      <xdr:col>41</xdr:col>
      <xdr:colOff>50800</xdr:colOff>
      <xdr:row>61</xdr:row>
      <xdr:rowOff>62049</xdr:rowOff>
    </xdr:to>
    <xdr:cxnSp macro="">
      <xdr:nvCxnSpPr>
        <xdr:cNvPr id="256" name="直線コネクタ 255">
          <a:extLst>
            <a:ext uri="{FF2B5EF4-FFF2-40B4-BE49-F238E27FC236}">
              <a16:creationId xmlns:a16="http://schemas.microsoft.com/office/drawing/2014/main" id="{44762133-9019-4BAA-9671-505F64421078}"/>
            </a:ext>
          </a:extLst>
        </xdr:cNvPr>
        <xdr:cNvCxnSpPr/>
      </xdr:nvCxnSpPr>
      <xdr:spPr>
        <a:xfrm>
          <a:off x="6972300" y="9970226"/>
          <a:ext cx="889000" cy="5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104883</xdr:rowOff>
    </xdr:from>
    <xdr:ext cx="469744" cy="259045"/>
    <xdr:sp macro="" textlink="">
      <xdr:nvSpPr>
        <xdr:cNvPr id="257" name="n_1aveValue【体育館・プール】&#10;一人当たり面積">
          <a:extLst>
            <a:ext uri="{FF2B5EF4-FFF2-40B4-BE49-F238E27FC236}">
              <a16:creationId xmlns:a16="http://schemas.microsoft.com/office/drawing/2014/main" id="{B105AA1D-2F96-4900-A2B0-7DC9904EEC88}"/>
            </a:ext>
          </a:extLst>
        </xdr:cNvPr>
        <xdr:cNvSpPr txBox="1"/>
      </xdr:nvSpPr>
      <xdr:spPr>
        <a:xfrm>
          <a:off x="9391727" y="102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101617</xdr:rowOff>
    </xdr:from>
    <xdr:ext cx="469744" cy="259045"/>
    <xdr:sp macro="" textlink="">
      <xdr:nvSpPr>
        <xdr:cNvPr id="258" name="n_2aveValue【体育館・プール】&#10;一人当たり面積">
          <a:extLst>
            <a:ext uri="{FF2B5EF4-FFF2-40B4-BE49-F238E27FC236}">
              <a16:creationId xmlns:a16="http://schemas.microsoft.com/office/drawing/2014/main" id="{680FCA74-7F7A-457A-A126-DD8E8F5538A3}"/>
            </a:ext>
          </a:extLst>
        </xdr:cNvPr>
        <xdr:cNvSpPr txBox="1"/>
      </xdr:nvSpPr>
      <xdr:spPr>
        <a:xfrm>
          <a:off x="8515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107242</xdr:rowOff>
    </xdr:from>
    <xdr:ext cx="469744" cy="259045"/>
    <xdr:sp macro="" textlink="">
      <xdr:nvSpPr>
        <xdr:cNvPr id="259" name="n_3aveValue【体育館・プール】&#10;一人当たり面積">
          <a:extLst>
            <a:ext uri="{FF2B5EF4-FFF2-40B4-BE49-F238E27FC236}">
              <a16:creationId xmlns:a16="http://schemas.microsoft.com/office/drawing/2014/main" id="{5A250592-5FBF-42E8-9005-E8B795A62873}"/>
            </a:ext>
          </a:extLst>
        </xdr:cNvPr>
        <xdr:cNvSpPr txBox="1"/>
      </xdr:nvSpPr>
      <xdr:spPr>
        <a:xfrm>
          <a:off x="7626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89280</xdr:rowOff>
    </xdr:from>
    <xdr:ext cx="469744" cy="259045"/>
    <xdr:sp macro="" textlink="">
      <xdr:nvSpPr>
        <xdr:cNvPr id="260" name="n_4aveValue【体育館・プール】&#10;一人当たり面積">
          <a:extLst>
            <a:ext uri="{FF2B5EF4-FFF2-40B4-BE49-F238E27FC236}">
              <a16:creationId xmlns:a16="http://schemas.microsoft.com/office/drawing/2014/main" id="{1376EB24-3CD8-4352-99F2-1901DFE6C244}"/>
            </a:ext>
          </a:extLst>
        </xdr:cNvPr>
        <xdr:cNvSpPr txBox="1"/>
      </xdr:nvSpPr>
      <xdr:spPr>
        <a:xfrm>
          <a:off x="6737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82749</xdr:rowOff>
    </xdr:from>
    <xdr:ext cx="469744" cy="259045"/>
    <xdr:sp macro="" textlink="">
      <xdr:nvSpPr>
        <xdr:cNvPr id="261" name="n_1mainValue【体育館・プール】&#10;一人当たり面積">
          <a:extLst>
            <a:ext uri="{FF2B5EF4-FFF2-40B4-BE49-F238E27FC236}">
              <a16:creationId xmlns:a16="http://schemas.microsoft.com/office/drawing/2014/main" id="{54EB420B-2FE2-4C0A-A869-E62A0E3A7955}"/>
            </a:ext>
          </a:extLst>
        </xdr:cNvPr>
        <xdr:cNvSpPr txBox="1"/>
      </xdr:nvSpPr>
      <xdr:spPr>
        <a:xfrm>
          <a:off x="9391727" y="1054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90912</xdr:rowOff>
    </xdr:from>
    <xdr:ext cx="469744" cy="259045"/>
    <xdr:sp macro="" textlink="">
      <xdr:nvSpPr>
        <xdr:cNvPr id="262" name="n_2mainValue【体育館・プール】&#10;一人当たり面積">
          <a:extLst>
            <a:ext uri="{FF2B5EF4-FFF2-40B4-BE49-F238E27FC236}">
              <a16:creationId xmlns:a16="http://schemas.microsoft.com/office/drawing/2014/main" id="{FCB9ACAD-9DAC-43FB-B159-2124774E86FA}"/>
            </a:ext>
          </a:extLst>
        </xdr:cNvPr>
        <xdr:cNvSpPr txBox="1"/>
      </xdr:nvSpPr>
      <xdr:spPr>
        <a:xfrm>
          <a:off x="8515427" y="10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129376</xdr:rowOff>
    </xdr:from>
    <xdr:ext cx="469744" cy="259045"/>
    <xdr:sp macro="" textlink="">
      <xdr:nvSpPr>
        <xdr:cNvPr id="263" name="n_3mainValue【体育館・プール】&#10;一人当たり面積">
          <a:extLst>
            <a:ext uri="{FF2B5EF4-FFF2-40B4-BE49-F238E27FC236}">
              <a16:creationId xmlns:a16="http://schemas.microsoft.com/office/drawing/2014/main" id="{49EA9328-815C-402F-97F9-CAECDB19DA83}"/>
            </a:ext>
          </a:extLst>
        </xdr:cNvPr>
        <xdr:cNvSpPr txBox="1"/>
      </xdr:nvSpPr>
      <xdr:spPr>
        <a:xfrm>
          <a:off x="7626427" y="102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93453</xdr:rowOff>
    </xdr:from>
    <xdr:ext cx="469744" cy="259045"/>
    <xdr:sp macro="" textlink="">
      <xdr:nvSpPr>
        <xdr:cNvPr id="264" name="n_4mainValue【体育館・プール】&#10;一人当たり面積">
          <a:extLst>
            <a:ext uri="{FF2B5EF4-FFF2-40B4-BE49-F238E27FC236}">
              <a16:creationId xmlns:a16="http://schemas.microsoft.com/office/drawing/2014/main" id="{011DB2D9-7C41-4C5A-902E-6DA4C253BD70}"/>
            </a:ext>
          </a:extLst>
        </xdr:cNvPr>
        <xdr:cNvSpPr txBox="1"/>
      </xdr:nvSpPr>
      <xdr:spPr>
        <a:xfrm>
          <a:off x="6737427" y="969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89C96DF1-9794-4AEE-AF09-893C37C6AB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A71649B-73E9-4898-A218-78CE5D9414D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F7E45BE-4D35-4640-838D-63188ECC4FA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83F2535-9177-4790-AC82-F8322A2F2A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EE5F0AF-A875-4AC8-AD82-9ACDBDB7F0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D271F66-3528-412F-880A-AE551EE064A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73F7C50-60D7-4D36-BCEA-2CE2D3A3BD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16A225A-236C-4B73-A76B-E87767D79D4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8FBAF66-2DD1-418A-AF54-0C54D6E433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AE8D0492-BDDC-4A7A-8ED0-AD78E17280E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B47ECFB8-3721-403A-A7FE-4ACC9258E69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8D3EC7B9-E32C-4B93-A8F4-512D4E3A2A1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A4296757-C050-41E3-9232-DFF6E962E4D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FCE5E5DC-5C45-4EE3-A808-217AB202AEA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CEAC9C7B-29B9-45D7-8B7A-4FB6455D47E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1B5C16BC-6801-4DCF-8ABE-369FF5C99D3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A07788-E69D-4D19-87E9-583164CC5E6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C35452E4-245D-461D-9566-7860E9F4853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C362DF64-44C3-489B-88E0-86D94F461AD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AD497E47-F89D-466F-916F-9E1DEE85E9E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879F995-E091-49F1-9735-3E8D64C9587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65A0C472-160E-462E-B38D-1D05EEE8123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18774DCC-B75F-4FD9-BC91-03F3C325EE92}"/>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2EF45AA-439E-4770-9071-FE5700E73C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9AC06900-3CC9-4A58-A884-3C6958ADB50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451ACCDE-BFAB-40B4-A496-646FEE808E3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8979DD8D-B3A4-4748-BCD6-7147152C816C}"/>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63AD6BA3-9A35-4C44-B956-1E39561F5225}"/>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E525D364-0239-46A8-8764-6DC0D65EF398}"/>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4364DD68-9035-4186-BD7F-83FF2A005CB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9FE8D322-3755-40BD-90FA-B2EB68B2E09A}"/>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134275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36832D65-8D2A-4D84-AD5D-CF3EAAEE5468}"/>
            </a:ext>
          </a:extLst>
        </xdr:cNvPr>
        <xdr:cNvSpPr txBox="1"/>
      </xdr:nvSpPr>
      <xdr:spPr>
        <a:xfrm>
          <a:off x="4673600" y="13678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40C7E49E-104A-4450-8790-60C295A937C2}"/>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D390B1C8-825D-4864-A652-C40FE170808D}"/>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2ADF58A3-0872-4AA4-93F6-C430BFA06DF8}"/>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363</xdr:rowOff>
    </xdr:from>
    <xdr:to>
      <xdr:col>10</xdr:col>
      <xdr:colOff>165100</xdr:colOff>
      <xdr:row>80</xdr:row>
      <xdr:rowOff>101963</xdr:rowOff>
    </xdr:to>
    <xdr:sp macro="" textlink="">
      <xdr:nvSpPr>
        <xdr:cNvPr id="300" name="フローチャート: 判断 299">
          <a:extLst>
            <a:ext uri="{FF2B5EF4-FFF2-40B4-BE49-F238E27FC236}">
              <a16:creationId xmlns:a16="http://schemas.microsoft.com/office/drawing/2014/main" id="{94A6C5F9-85F5-4D1C-B685-CEB008638F1C}"/>
            </a:ext>
          </a:extLst>
        </xdr:cNvPr>
        <xdr:cNvSpPr/>
      </xdr:nvSpPr>
      <xdr:spPr>
        <a:xfrm>
          <a:off x="1968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152219</xdr:rowOff>
    </xdr:from>
    <xdr:to>
      <xdr:col>6</xdr:col>
      <xdr:colOff>38100</xdr:colOff>
      <xdr:row>80</xdr:row>
      <xdr:rowOff>82369</xdr:rowOff>
    </xdr:to>
    <xdr:sp macro="" textlink="">
      <xdr:nvSpPr>
        <xdr:cNvPr id="301" name="フローチャート: 判断 300">
          <a:extLst>
            <a:ext uri="{FF2B5EF4-FFF2-40B4-BE49-F238E27FC236}">
              <a16:creationId xmlns:a16="http://schemas.microsoft.com/office/drawing/2014/main" id="{C1ABFBDC-5C39-48EF-BCE4-CD81D414CA51}"/>
            </a:ext>
          </a:extLst>
        </xdr:cNvPr>
        <xdr:cNvSpPr/>
      </xdr:nvSpPr>
      <xdr:spPr>
        <a:xfrm>
          <a:off x="1079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3C24460-3C59-4A20-9A29-BB947FBFAA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5AC3DA6-BD05-411E-AE80-4B2D3F60DBB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0875EBD-5A2E-4D45-9048-668118B515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625ADC6-6EF0-4E46-8A8B-8AC9FA61060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BC15A55-E451-4F8C-9E39-6C35CD78D35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96701</xdr:rowOff>
    </xdr:from>
    <xdr:to>
      <xdr:col>24</xdr:col>
      <xdr:colOff>114300</xdr:colOff>
      <xdr:row>82</xdr:row>
      <xdr:rowOff>26851</xdr:rowOff>
    </xdr:to>
    <xdr:sp macro="" textlink="">
      <xdr:nvSpPr>
        <xdr:cNvPr id="307" name="楕円 306">
          <a:extLst>
            <a:ext uri="{FF2B5EF4-FFF2-40B4-BE49-F238E27FC236}">
              <a16:creationId xmlns:a16="http://schemas.microsoft.com/office/drawing/2014/main" id="{6D65A094-C32F-4A3F-A77C-A4CE771CEA8F}"/>
            </a:ext>
          </a:extLst>
        </xdr:cNvPr>
        <xdr:cNvSpPr/>
      </xdr:nvSpPr>
      <xdr:spPr>
        <a:xfrm>
          <a:off x="4584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75128</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79CE5446-619B-4217-B099-AE9D6BFC4220}"/>
            </a:ext>
          </a:extLst>
        </xdr:cNvPr>
        <xdr:cNvSpPr txBox="1"/>
      </xdr:nvSpPr>
      <xdr:spPr>
        <a:xfrm>
          <a:off x="4673600"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148952</xdr:rowOff>
    </xdr:from>
    <xdr:to>
      <xdr:col>20</xdr:col>
      <xdr:colOff>38100</xdr:colOff>
      <xdr:row>82</xdr:row>
      <xdr:rowOff>79102</xdr:rowOff>
    </xdr:to>
    <xdr:sp macro="" textlink="">
      <xdr:nvSpPr>
        <xdr:cNvPr id="309" name="楕円 308">
          <a:extLst>
            <a:ext uri="{FF2B5EF4-FFF2-40B4-BE49-F238E27FC236}">
              <a16:creationId xmlns:a16="http://schemas.microsoft.com/office/drawing/2014/main" id="{85F03183-7314-444C-B9CB-6FCA440CA09C}"/>
            </a:ext>
          </a:extLst>
        </xdr:cNvPr>
        <xdr:cNvSpPr/>
      </xdr:nvSpPr>
      <xdr:spPr>
        <a:xfrm>
          <a:off x="3746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147501</xdr:rowOff>
    </xdr:from>
    <xdr:to>
      <xdr:col>24</xdr:col>
      <xdr:colOff>63500</xdr:colOff>
      <xdr:row>82</xdr:row>
      <xdr:rowOff>28302</xdr:rowOff>
    </xdr:to>
    <xdr:cxnSp macro="">
      <xdr:nvCxnSpPr>
        <xdr:cNvPr id="310" name="直線コネクタ 309">
          <a:extLst>
            <a:ext uri="{FF2B5EF4-FFF2-40B4-BE49-F238E27FC236}">
              <a16:creationId xmlns:a16="http://schemas.microsoft.com/office/drawing/2014/main" id="{6D57BF06-3580-4EC8-AF64-B9B349DF8163}"/>
            </a:ext>
          </a:extLst>
        </xdr:cNvPr>
        <xdr:cNvCxnSpPr/>
      </xdr:nvCxnSpPr>
      <xdr:spPr>
        <a:xfrm flipV="1">
          <a:off x="3797300" y="1403495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96701</xdr:rowOff>
    </xdr:from>
    <xdr:to>
      <xdr:col>15</xdr:col>
      <xdr:colOff>101600</xdr:colOff>
      <xdr:row>82</xdr:row>
      <xdr:rowOff>26851</xdr:rowOff>
    </xdr:to>
    <xdr:sp macro="" textlink="">
      <xdr:nvSpPr>
        <xdr:cNvPr id="311" name="楕円 310">
          <a:extLst>
            <a:ext uri="{FF2B5EF4-FFF2-40B4-BE49-F238E27FC236}">
              <a16:creationId xmlns:a16="http://schemas.microsoft.com/office/drawing/2014/main" id="{8F88D21B-6A08-45D6-9CA0-1C52CBA870E3}"/>
            </a:ext>
          </a:extLst>
        </xdr:cNvPr>
        <xdr:cNvSpPr/>
      </xdr:nvSpPr>
      <xdr:spPr>
        <a:xfrm>
          <a:off x="2857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147501</xdr:rowOff>
    </xdr:from>
    <xdr:to>
      <xdr:col>19</xdr:col>
      <xdr:colOff>177800</xdr:colOff>
      <xdr:row>82</xdr:row>
      <xdr:rowOff>28302</xdr:rowOff>
    </xdr:to>
    <xdr:cxnSp macro="">
      <xdr:nvCxnSpPr>
        <xdr:cNvPr id="312" name="直線コネクタ 311">
          <a:extLst>
            <a:ext uri="{FF2B5EF4-FFF2-40B4-BE49-F238E27FC236}">
              <a16:creationId xmlns:a16="http://schemas.microsoft.com/office/drawing/2014/main" id="{241C4373-213F-4E53-974F-362C0826DAA6}"/>
            </a:ext>
          </a:extLst>
        </xdr:cNvPr>
        <xdr:cNvCxnSpPr/>
      </xdr:nvCxnSpPr>
      <xdr:spPr>
        <a:xfrm>
          <a:off x="2908300" y="1403495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13" name="楕円 312">
          <a:extLst>
            <a:ext uri="{FF2B5EF4-FFF2-40B4-BE49-F238E27FC236}">
              <a16:creationId xmlns:a16="http://schemas.microsoft.com/office/drawing/2014/main" id="{E024BA89-2B71-4F45-8326-947A2EA960FA}"/>
            </a:ext>
          </a:extLst>
        </xdr:cNvPr>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81</xdr:row>
      <xdr:rowOff>147501</xdr:rowOff>
    </xdr:to>
    <xdr:cxnSp macro="">
      <xdr:nvCxnSpPr>
        <xdr:cNvPr id="314" name="直線コネクタ 313">
          <a:extLst>
            <a:ext uri="{FF2B5EF4-FFF2-40B4-BE49-F238E27FC236}">
              <a16:creationId xmlns:a16="http://schemas.microsoft.com/office/drawing/2014/main" id="{BC44F7CC-7F31-449C-BD69-3DA7EF0369E1}"/>
            </a:ext>
          </a:extLst>
        </xdr:cNvPr>
        <xdr:cNvCxnSpPr/>
      </xdr:nvCxnSpPr>
      <xdr:spPr>
        <a:xfrm>
          <a:off x="2019300" y="140055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15058</xdr:rowOff>
    </xdr:from>
    <xdr:to>
      <xdr:col>6</xdr:col>
      <xdr:colOff>38100</xdr:colOff>
      <xdr:row>81</xdr:row>
      <xdr:rowOff>116658</xdr:rowOff>
    </xdr:to>
    <xdr:sp macro="" textlink="">
      <xdr:nvSpPr>
        <xdr:cNvPr id="315" name="楕円 314">
          <a:extLst>
            <a:ext uri="{FF2B5EF4-FFF2-40B4-BE49-F238E27FC236}">
              <a16:creationId xmlns:a16="http://schemas.microsoft.com/office/drawing/2014/main" id="{BCDB193A-624D-4114-9983-A0D17BD3E89C}"/>
            </a:ext>
          </a:extLst>
        </xdr:cNvPr>
        <xdr:cNvSpPr/>
      </xdr:nvSpPr>
      <xdr:spPr>
        <a:xfrm>
          <a:off x="1079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65858</xdr:rowOff>
    </xdr:from>
    <xdr:to>
      <xdr:col>10</xdr:col>
      <xdr:colOff>114300</xdr:colOff>
      <xdr:row>81</xdr:row>
      <xdr:rowOff>118111</xdr:rowOff>
    </xdr:to>
    <xdr:cxnSp macro="">
      <xdr:nvCxnSpPr>
        <xdr:cNvPr id="316" name="直線コネクタ 315">
          <a:extLst>
            <a:ext uri="{FF2B5EF4-FFF2-40B4-BE49-F238E27FC236}">
              <a16:creationId xmlns:a16="http://schemas.microsoft.com/office/drawing/2014/main" id="{8115B975-791F-4A62-B2B7-D2C4AEF30D70}"/>
            </a:ext>
          </a:extLst>
        </xdr:cNvPr>
        <xdr:cNvCxnSpPr/>
      </xdr:nvCxnSpPr>
      <xdr:spPr>
        <a:xfrm>
          <a:off x="1130300" y="1395330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15620</xdr:rowOff>
    </xdr:from>
    <xdr:ext cx="405111" cy="259045"/>
    <xdr:sp macro="" textlink="">
      <xdr:nvSpPr>
        <xdr:cNvPr id="317" name="n_1aveValue【福祉施設】&#10;有形固定資産減価償却率">
          <a:extLst>
            <a:ext uri="{FF2B5EF4-FFF2-40B4-BE49-F238E27FC236}">
              <a16:creationId xmlns:a16="http://schemas.microsoft.com/office/drawing/2014/main" id="{A58BB56E-D416-4998-A1F6-8AC9A5D22168}"/>
            </a:ext>
          </a:extLst>
        </xdr:cNvPr>
        <xdr:cNvSpPr txBox="1"/>
      </xdr:nvSpPr>
      <xdr:spPr>
        <a:xfrm>
          <a:off x="3582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118490</xdr:rowOff>
    </xdr:from>
    <xdr:ext cx="405111" cy="259045"/>
    <xdr:sp macro="" textlink="">
      <xdr:nvSpPr>
        <xdr:cNvPr id="318" name="n_2aveValue【福祉施設】&#10;有形固定資産減価償却率">
          <a:extLst>
            <a:ext uri="{FF2B5EF4-FFF2-40B4-BE49-F238E27FC236}">
              <a16:creationId xmlns:a16="http://schemas.microsoft.com/office/drawing/2014/main" id="{0DC3DBF4-BE36-4ED3-888C-E595B41EF976}"/>
            </a:ext>
          </a:extLst>
        </xdr:cNvPr>
        <xdr:cNvSpPr txBox="1"/>
      </xdr:nvSpPr>
      <xdr:spPr>
        <a:xfrm>
          <a:off x="2705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118490</xdr:rowOff>
    </xdr:from>
    <xdr:ext cx="405111" cy="259045"/>
    <xdr:sp macro="" textlink="">
      <xdr:nvSpPr>
        <xdr:cNvPr id="319" name="n_3aveValue【福祉施設】&#10;有形固定資産減価償却率">
          <a:extLst>
            <a:ext uri="{FF2B5EF4-FFF2-40B4-BE49-F238E27FC236}">
              <a16:creationId xmlns:a16="http://schemas.microsoft.com/office/drawing/2014/main" id="{ACC047DD-DC63-4B5A-B8AC-28F889998EFD}"/>
            </a:ext>
          </a:extLst>
        </xdr:cNvPr>
        <xdr:cNvSpPr txBox="1"/>
      </xdr:nvSpPr>
      <xdr:spPr>
        <a:xfrm>
          <a:off x="1816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98896</xdr:rowOff>
    </xdr:from>
    <xdr:ext cx="405111" cy="259045"/>
    <xdr:sp macro="" textlink="">
      <xdr:nvSpPr>
        <xdr:cNvPr id="320" name="n_4aveValue【福祉施設】&#10;有形固定資産減価償却率">
          <a:extLst>
            <a:ext uri="{FF2B5EF4-FFF2-40B4-BE49-F238E27FC236}">
              <a16:creationId xmlns:a16="http://schemas.microsoft.com/office/drawing/2014/main" id="{D54C725F-81A5-44E4-915A-AF9ABD00D457}"/>
            </a:ext>
          </a:extLst>
        </xdr:cNvPr>
        <xdr:cNvSpPr txBox="1"/>
      </xdr:nvSpPr>
      <xdr:spPr>
        <a:xfrm>
          <a:off x="927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70229</xdr:rowOff>
    </xdr:from>
    <xdr:ext cx="405111" cy="259045"/>
    <xdr:sp macro="" textlink="">
      <xdr:nvSpPr>
        <xdr:cNvPr id="321" name="n_1mainValue【福祉施設】&#10;有形固定資産減価償却率">
          <a:extLst>
            <a:ext uri="{FF2B5EF4-FFF2-40B4-BE49-F238E27FC236}">
              <a16:creationId xmlns:a16="http://schemas.microsoft.com/office/drawing/2014/main" id="{870AA285-1E25-4BBF-99B5-6CA5BCDD4328}"/>
            </a:ext>
          </a:extLst>
        </xdr:cNvPr>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17978</xdr:rowOff>
    </xdr:from>
    <xdr:ext cx="405111" cy="259045"/>
    <xdr:sp macro="" textlink="">
      <xdr:nvSpPr>
        <xdr:cNvPr id="322" name="n_2mainValue【福祉施設】&#10;有形固定資産減価償却率">
          <a:extLst>
            <a:ext uri="{FF2B5EF4-FFF2-40B4-BE49-F238E27FC236}">
              <a16:creationId xmlns:a16="http://schemas.microsoft.com/office/drawing/2014/main" id="{EB5165BA-F749-43F7-A100-9D4BED5AA441}"/>
            </a:ext>
          </a:extLst>
        </xdr:cNvPr>
        <xdr:cNvSpPr txBox="1"/>
      </xdr:nvSpPr>
      <xdr:spPr>
        <a:xfrm>
          <a:off x="2705744"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23" name="n_3mainValue【福祉施設】&#10;有形固定資産減価償却率">
          <a:extLst>
            <a:ext uri="{FF2B5EF4-FFF2-40B4-BE49-F238E27FC236}">
              <a16:creationId xmlns:a16="http://schemas.microsoft.com/office/drawing/2014/main" id="{295EB5D6-81EE-44CD-AB1F-B559AE961F4F}"/>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107785</xdr:rowOff>
    </xdr:from>
    <xdr:ext cx="405111" cy="259045"/>
    <xdr:sp macro="" textlink="">
      <xdr:nvSpPr>
        <xdr:cNvPr id="324" name="n_4mainValue【福祉施設】&#10;有形固定資産減価償却率">
          <a:extLst>
            <a:ext uri="{FF2B5EF4-FFF2-40B4-BE49-F238E27FC236}">
              <a16:creationId xmlns:a16="http://schemas.microsoft.com/office/drawing/2014/main" id="{9560C107-DB8C-4851-9E87-5D07F3077848}"/>
            </a:ext>
          </a:extLst>
        </xdr:cNvPr>
        <xdr:cNvSpPr txBox="1"/>
      </xdr:nvSpPr>
      <xdr:spPr>
        <a:xfrm>
          <a:off x="927744" y="1399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19F959DE-4132-4FCB-950A-DA699251535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D51D6304-15E3-4A28-BACF-98BA0F2C95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379CEEB2-2AB2-4F42-B412-2D5100A49B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E5B3FCC-9CD6-4981-BD63-1569F3345A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2BE592D2-BD5C-43D0-9E59-3B1FA4F6E2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F8EECA9D-574D-4537-9958-A99E145972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5884D0C6-3146-451D-9872-2736F3AC1E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6689FD93-4718-43E0-A089-0210297AB7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A2718C73-0C3D-4B85-9F74-3B64BB9374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354B7388-5345-448D-9411-B25593CA02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3B3195AA-880F-4DDF-B815-F1C19FE4472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5C5C85E0-D710-4841-817B-26328493CC5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E39E0F96-38A2-4D5B-8F07-20FF0D2BD6A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CE80C837-E751-4AA7-893B-DEA7A0487E4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59FB24F4-D93C-4CFF-8E76-8E7B56B6D5D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D226B70A-843E-435D-8E9F-12B8F91FA4C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C7E4C9B0-7C98-4C6F-B268-7E09BDCFBC3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2A8B7429-14AA-415F-828E-1ECE659BF55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6E20766E-3D6F-44C1-9350-244131061CA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627AE0E2-C00F-4AFC-93A4-1612D176959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FF8AE947-58B1-4907-A74D-6B335B51C4D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7DFEEC7C-42AB-4E03-A754-7790BB69F98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901BA142-6D65-4C10-B539-CD9FA2CB16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A6E81440-1C3F-4997-B96A-308A5AC9034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44C4FA3C-FCA4-4029-8C6C-2387D2DCA3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3AA08139-76F3-4F9D-B1F8-23919F18C1CC}"/>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D11C5E54-1CD8-42C0-9A93-8833632285CF}"/>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07F21065-BA8A-48F4-83CF-07B9A4E9FA16}"/>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EA25F7C9-9F7D-4AF3-86AD-44AE4D9F6B91}"/>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AD620E42-9767-4058-BAF3-B84F26BCD4DE}"/>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5" name="【福祉施設】&#10;一人当たり面積平均値テキスト">
          <a:extLst>
            <a:ext uri="{FF2B5EF4-FFF2-40B4-BE49-F238E27FC236}">
              <a16:creationId xmlns:a16="http://schemas.microsoft.com/office/drawing/2014/main" id="{B1108B8B-239B-4B46-B868-6445F83D5A99}"/>
            </a:ext>
          </a:extLst>
        </xdr:cNvPr>
        <xdr:cNvSpPr txBox="1"/>
      </xdr:nvSpPr>
      <xdr:spPr>
        <a:xfrm>
          <a:off x="10515600" y="1430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6C9C5769-9522-4662-B323-96FDE3973959}"/>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3A1C17C9-8243-40B1-9F5E-FBC69E036E17}"/>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EB278863-1AFF-4A25-8F7E-70E447ADE40D}"/>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9" name="フローチャート: 判断 358">
          <a:extLst>
            <a:ext uri="{FF2B5EF4-FFF2-40B4-BE49-F238E27FC236}">
              <a16:creationId xmlns:a16="http://schemas.microsoft.com/office/drawing/2014/main" id="{92A5C9C0-1ECB-4EAA-AC99-D0DCAE6248E1}"/>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60" name="フローチャート: 判断 359">
          <a:extLst>
            <a:ext uri="{FF2B5EF4-FFF2-40B4-BE49-F238E27FC236}">
              <a16:creationId xmlns:a16="http://schemas.microsoft.com/office/drawing/2014/main" id="{2BA4DD92-D4F9-4CD5-88A4-96DA4F2C5B14}"/>
            </a:ext>
          </a:extLst>
        </xdr:cNvPr>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3CADBB0-D8AC-4861-BBDE-E8B7AB29760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FF8E7F8-35B5-4106-B3E7-7ED5F2AB386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DD05CFB-D6E1-49DC-B5AB-A72EA76FC21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2E2FCF8-3EA4-4037-BCF8-7134E486BE5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2A669291-25E7-42C2-826A-3D4F3680BA3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47716</xdr:rowOff>
    </xdr:from>
    <xdr:to>
      <xdr:col>55</xdr:col>
      <xdr:colOff>50800</xdr:colOff>
      <xdr:row>85</xdr:row>
      <xdr:rowOff>149316</xdr:rowOff>
    </xdr:to>
    <xdr:sp macro="" textlink="">
      <xdr:nvSpPr>
        <xdr:cNvPr id="366" name="楕円 365">
          <a:extLst>
            <a:ext uri="{FF2B5EF4-FFF2-40B4-BE49-F238E27FC236}">
              <a16:creationId xmlns:a16="http://schemas.microsoft.com/office/drawing/2014/main" id="{2A887A59-BD8B-4688-8DAA-BB397DE17925}"/>
            </a:ext>
          </a:extLst>
        </xdr:cNvPr>
        <xdr:cNvSpPr/>
      </xdr:nvSpPr>
      <xdr:spPr>
        <a:xfrm>
          <a:off x="104267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26143</xdr:rowOff>
    </xdr:from>
    <xdr:ext cx="469744" cy="259045"/>
    <xdr:sp macro="" textlink="">
      <xdr:nvSpPr>
        <xdr:cNvPr id="367" name="【福祉施設】&#10;一人当たり面積該当値テキスト">
          <a:extLst>
            <a:ext uri="{FF2B5EF4-FFF2-40B4-BE49-F238E27FC236}">
              <a16:creationId xmlns:a16="http://schemas.microsoft.com/office/drawing/2014/main" id="{5258D2FE-9EA4-4BC9-AB1A-030F6999C112}"/>
            </a:ext>
          </a:extLst>
        </xdr:cNvPr>
        <xdr:cNvSpPr txBox="1"/>
      </xdr:nvSpPr>
      <xdr:spPr>
        <a:xfrm>
          <a:off x="10515600" y="145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122827</xdr:rowOff>
    </xdr:from>
    <xdr:to>
      <xdr:col>50</xdr:col>
      <xdr:colOff>165100</xdr:colOff>
      <xdr:row>86</xdr:row>
      <xdr:rowOff>52977</xdr:rowOff>
    </xdr:to>
    <xdr:sp macro="" textlink="">
      <xdr:nvSpPr>
        <xdr:cNvPr id="368" name="楕円 367">
          <a:extLst>
            <a:ext uri="{FF2B5EF4-FFF2-40B4-BE49-F238E27FC236}">
              <a16:creationId xmlns:a16="http://schemas.microsoft.com/office/drawing/2014/main" id="{C36C96DC-9108-4745-AFFC-A12461C770CC}"/>
            </a:ext>
          </a:extLst>
        </xdr:cNvPr>
        <xdr:cNvSpPr/>
      </xdr:nvSpPr>
      <xdr:spPr>
        <a:xfrm>
          <a:off x="9588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98516</xdr:rowOff>
    </xdr:from>
    <xdr:to>
      <xdr:col>55</xdr:col>
      <xdr:colOff>0</xdr:colOff>
      <xdr:row>86</xdr:row>
      <xdr:rowOff>2177</xdr:rowOff>
    </xdr:to>
    <xdr:cxnSp macro="">
      <xdr:nvCxnSpPr>
        <xdr:cNvPr id="369" name="直線コネクタ 368">
          <a:extLst>
            <a:ext uri="{FF2B5EF4-FFF2-40B4-BE49-F238E27FC236}">
              <a16:creationId xmlns:a16="http://schemas.microsoft.com/office/drawing/2014/main" id="{3FF209A3-D72D-4853-95B3-DB7D55EEE01D}"/>
            </a:ext>
          </a:extLst>
        </xdr:cNvPr>
        <xdr:cNvCxnSpPr/>
      </xdr:nvCxnSpPr>
      <xdr:spPr>
        <a:xfrm flipV="1">
          <a:off x="9639300" y="1467176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70" name="楕円 369">
          <a:extLst>
            <a:ext uri="{FF2B5EF4-FFF2-40B4-BE49-F238E27FC236}">
              <a16:creationId xmlns:a16="http://schemas.microsoft.com/office/drawing/2014/main" id="{28CFC21B-3C94-4336-BD9E-C8EB779FC620}"/>
            </a:ext>
          </a:extLst>
        </xdr:cNvPr>
        <xdr:cNvSpPr/>
      </xdr:nvSpPr>
      <xdr:spPr>
        <a:xfrm>
          <a:off x="8699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xdr:rowOff>
    </xdr:from>
    <xdr:to>
      <xdr:col>50</xdr:col>
      <xdr:colOff>114300</xdr:colOff>
      <xdr:row>86</xdr:row>
      <xdr:rowOff>5443</xdr:rowOff>
    </xdr:to>
    <xdr:cxnSp macro="">
      <xdr:nvCxnSpPr>
        <xdr:cNvPr id="371" name="直線コネクタ 370">
          <a:extLst>
            <a:ext uri="{FF2B5EF4-FFF2-40B4-BE49-F238E27FC236}">
              <a16:creationId xmlns:a16="http://schemas.microsoft.com/office/drawing/2014/main" id="{9D76E972-3780-4907-AEF2-C52845182E92}"/>
            </a:ext>
          </a:extLst>
        </xdr:cNvPr>
        <xdr:cNvCxnSpPr/>
      </xdr:nvCxnSpPr>
      <xdr:spPr>
        <a:xfrm flipV="1">
          <a:off x="8750300" y="1474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122827</xdr:rowOff>
    </xdr:from>
    <xdr:to>
      <xdr:col>41</xdr:col>
      <xdr:colOff>101600</xdr:colOff>
      <xdr:row>86</xdr:row>
      <xdr:rowOff>52977</xdr:rowOff>
    </xdr:to>
    <xdr:sp macro="" textlink="">
      <xdr:nvSpPr>
        <xdr:cNvPr id="372" name="楕円 371">
          <a:extLst>
            <a:ext uri="{FF2B5EF4-FFF2-40B4-BE49-F238E27FC236}">
              <a16:creationId xmlns:a16="http://schemas.microsoft.com/office/drawing/2014/main" id="{4E250325-F7C6-4785-B114-B80159099ECE}"/>
            </a:ext>
          </a:extLst>
        </xdr:cNvPr>
        <xdr:cNvSpPr/>
      </xdr:nvSpPr>
      <xdr:spPr>
        <a:xfrm>
          <a:off x="7810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2177</xdr:rowOff>
    </xdr:from>
    <xdr:to>
      <xdr:col>45</xdr:col>
      <xdr:colOff>177800</xdr:colOff>
      <xdr:row>86</xdr:row>
      <xdr:rowOff>5443</xdr:rowOff>
    </xdr:to>
    <xdr:cxnSp macro="">
      <xdr:nvCxnSpPr>
        <xdr:cNvPr id="373" name="直線コネクタ 372">
          <a:extLst>
            <a:ext uri="{FF2B5EF4-FFF2-40B4-BE49-F238E27FC236}">
              <a16:creationId xmlns:a16="http://schemas.microsoft.com/office/drawing/2014/main" id="{26462C56-F41C-4279-9755-8933D215C618}"/>
            </a:ext>
          </a:extLst>
        </xdr:cNvPr>
        <xdr:cNvCxnSpPr/>
      </xdr:nvCxnSpPr>
      <xdr:spPr>
        <a:xfrm>
          <a:off x="7861300" y="1474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126093</xdr:rowOff>
    </xdr:from>
    <xdr:to>
      <xdr:col>36</xdr:col>
      <xdr:colOff>165100</xdr:colOff>
      <xdr:row>86</xdr:row>
      <xdr:rowOff>56243</xdr:rowOff>
    </xdr:to>
    <xdr:sp macro="" textlink="">
      <xdr:nvSpPr>
        <xdr:cNvPr id="374" name="楕円 373">
          <a:extLst>
            <a:ext uri="{FF2B5EF4-FFF2-40B4-BE49-F238E27FC236}">
              <a16:creationId xmlns:a16="http://schemas.microsoft.com/office/drawing/2014/main" id="{1DDCAB60-D9CD-47FF-8DDF-68AD92743EC4}"/>
            </a:ext>
          </a:extLst>
        </xdr:cNvPr>
        <xdr:cNvSpPr/>
      </xdr:nvSpPr>
      <xdr:spPr>
        <a:xfrm>
          <a:off x="692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2177</xdr:rowOff>
    </xdr:from>
    <xdr:to>
      <xdr:col>41</xdr:col>
      <xdr:colOff>50800</xdr:colOff>
      <xdr:row>86</xdr:row>
      <xdr:rowOff>5443</xdr:rowOff>
    </xdr:to>
    <xdr:cxnSp macro="">
      <xdr:nvCxnSpPr>
        <xdr:cNvPr id="375" name="直線コネクタ 374">
          <a:extLst>
            <a:ext uri="{FF2B5EF4-FFF2-40B4-BE49-F238E27FC236}">
              <a16:creationId xmlns:a16="http://schemas.microsoft.com/office/drawing/2014/main" id="{26AC9FF0-B141-4FD4-9703-B0A6E1D0D572}"/>
            </a:ext>
          </a:extLst>
        </xdr:cNvPr>
        <xdr:cNvCxnSpPr/>
      </xdr:nvCxnSpPr>
      <xdr:spPr>
        <a:xfrm flipV="1">
          <a:off x="6972300" y="1474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6" name="n_1aveValue【福祉施設】&#10;一人当たり面積">
          <a:extLst>
            <a:ext uri="{FF2B5EF4-FFF2-40B4-BE49-F238E27FC236}">
              <a16:creationId xmlns:a16="http://schemas.microsoft.com/office/drawing/2014/main" id="{DE64F74E-B8F7-4835-8980-118F7C28305A}"/>
            </a:ext>
          </a:extLst>
        </xdr:cNvPr>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7" name="n_2aveValue【福祉施設】&#10;一人当たり面積">
          <a:extLst>
            <a:ext uri="{FF2B5EF4-FFF2-40B4-BE49-F238E27FC236}">
              <a16:creationId xmlns:a16="http://schemas.microsoft.com/office/drawing/2014/main" id="{6D89D739-3632-420B-BA17-1AF095BC506F}"/>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170741</xdr:rowOff>
    </xdr:from>
    <xdr:ext cx="469744" cy="259045"/>
    <xdr:sp macro="" textlink="">
      <xdr:nvSpPr>
        <xdr:cNvPr id="378" name="n_3aveValue【福祉施設】&#10;一人当たり面積">
          <a:extLst>
            <a:ext uri="{FF2B5EF4-FFF2-40B4-BE49-F238E27FC236}">
              <a16:creationId xmlns:a16="http://schemas.microsoft.com/office/drawing/2014/main" id="{19C2DAF9-6E4A-4832-B948-AFFC55063C99}"/>
            </a:ext>
          </a:extLst>
        </xdr:cNvPr>
        <xdr:cNvSpPr txBox="1"/>
      </xdr:nvSpPr>
      <xdr:spPr>
        <a:xfrm>
          <a:off x="7626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170741</xdr:rowOff>
    </xdr:from>
    <xdr:ext cx="469744" cy="259045"/>
    <xdr:sp macro="" textlink="">
      <xdr:nvSpPr>
        <xdr:cNvPr id="379" name="n_4aveValue【福祉施設】&#10;一人当たり面積">
          <a:extLst>
            <a:ext uri="{FF2B5EF4-FFF2-40B4-BE49-F238E27FC236}">
              <a16:creationId xmlns:a16="http://schemas.microsoft.com/office/drawing/2014/main" id="{1F216BCD-FC08-434B-B7DE-00CF9B77C8CC}"/>
            </a:ext>
          </a:extLst>
        </xdr:cNvPr>
        <xdr:cNvSpPr txBox="1"/>
      </xdr:nvSpPr>
      <xdr:spPr>
        <a:xfrm>
          <a:off x="6737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44104</xdr:rowOff>
    </xdr:from>
    <xdr:ext cx="469744" cy="259045"/>
    <xdr:sp macro="" textlink="">
      <xdr:nvSpPr>
        <xdr:cNvPr id="380" name="n_1mainValue【福祉施設】&#10;一人当たり面積">
          <a:extLst>
            <a:ext uri="{FF2B5EF4-FFF2-40B4-BE49-F238E27FC236}">
              <a16:creationId xmlns:a16="http://schemas.microsoft.com/office/drawing/2014/main" id="{78D21DBB-3C02-4F83-9760-E0845F3223F9}"/>
            </a:ext>
          </a:extLst>
        </xdr:cNvPr>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81" name="n_2mainValue【福祉施設】&#10;一人当たり面積">
          <a:extLst>
            <a:ext uri="{FF2B5EF4-FFF2-40B4-BE49-F238E27FC236}">
              <a16:creationId xmlns:a16="http://schemas.microsoft.com/office/drawing/2014/main" id="{AC3959AB-6AAA-473E-87BE-8A816EBEC235}"/>
            </a:ext>
          </a:extLst>
        </xdr:cNvPr>
        <xdr:cNvSpPr txBox="1"/>
      </xdr:nvSpPr>
      <xdr:spPr>
        <a:xfrm>
          <a:off x="8515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44104</xdr:rowOff>
    </xdr:from>
    <xdr:ext cx="469744" cy="259045"/>
    <xdr:sp macro="" textlink="">
      <xdr:nvSpPr>
        <xdr:cNvPr id="382" name="n_3mainValue【福祉施設】&#10;一人当たり面積">
          <a:extLst>
            <a:ext uri="{FF2B5EF4-FFF2-40B4-BE49-F238E27FC236}">
              <a16:creationId xmlns:a16="http://schemas.microsoft.com/office/drawing/2014/main" id="{332F2E60-5B49-4494-A776-972AE44C7312}"/>
            </a:ext>
          </a:extLst>
        </xdr:cNvPr>
        <xdr:cNvSpPr txBox="1"/>
      </xdr:nvSpPr>
      <xdr:spPr>
        <a:xfrm>
          <a:off x="7626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47370</xdr:rowOff>
    </xdr:from>
    <xdr:ext cx="469744" cy="259045"/>
    <xdr:sp macro="" textlink="">
      <xdr:nvSpPr>
        <xdr:cNvPr id="383" name="n_4mainValue【福祉施設】&#10;一人当たり面積">
          <a:extLst>
            <a:ext uri="{FF2B5EF4-FFF2-40B4-BE49-F238E27FC236}">
              <a16:creationId xmlns:a16="http://schemas.microsoft.com/office/drawing/2014/main" id="{3777066B-F7D9-48C5-8F6A-F577636A6D6F}"/>
            </a:ext>
          </a:extLst>
        </xdr:cNvPr>
        <xdr:cNvSpPr txBox="1"/>
      </xdr:nvSpPr>
      <xdr:spPr>
        <a:xfrm>
          <a:off x="6737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9AAB2518-3246-4FA0-944E-19A95D0F5C5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5D4D1A30-A3D3-4D6E-B24C-6B7318AE62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3E86D9D3-F667-4F9C-A547-701FCCE081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32F3C23F-CBED-4D73-A8B2-A7D379B85A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7FF20B23-013E-4E72-B095-30BD90FAABA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5A256068-9BDC-411A-A51D-2BB96A99C78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D031AE7A-34AD-4BA2-A6F6-DB620B0B62E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5279622A-F0F3-4C7B-A039-F22AB647305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EC3B274E-6DC6-485C-B618-5B402D5CBE1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FEC58948-F14D-482B-ABAA-353B24583B9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F2F54AA1-8342-4E3B-BC93-95A5D29FEF4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56843D88-BEA6-481A-A438-924DF16069C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A038446D-5DF4-4D7A-ABAA-24A1ED17BE3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126CA807-786C-44B4-BAC7-4EC3F371C60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01981431-BF52-4518-8AC1-EEE75CB6375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7607E589-73AE-4B69-BCCF-5DC8B876CA9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613A41B1-F0CA-4363-BD7A-1A2B09718BB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8AB46327-4586-4BFB-BB31-3BFCC3CCB63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80E9C354-A3A0-4740-AEA6-F2B02554C2B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4E18EBEA-42B9-438A-B15B-5A434AB555C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3520E640-C04C-48D0-89F6-5072C9F04B2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C5039C59-5548-4767-A090-3244D02AFF1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084C173A-C1A0-46AD-A873-3E99DD00EE2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136CD38E-B216-476E-B55D-C5F78CF611B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CC7251AF-669A-45FC-889A-F2C54170DFB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E12BAE92-D25D-4890-87A5-917C6CCF12D2}"/>
            </a:ext>
          </a:extLst>
        </xdr:cNvPr>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2D234209-3BA5-4AD3-A5A8-2F7D6712189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52208227-00EB-4F97-BCC9-37BC2F61A06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7851BA70-37B2-4F69-8E0E-A2EE0C181400}"/>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a:extLst>
            <a:ext uri="{FF2B5EF4-FFF2-40B4-BE49-F238E27FC236}">
              <a16:creationId xmlns:a16="http://schemas.microsoft.com/office/drawing/2014/main" id="{1077723F-ECC1-4450-A5B4-F3CDB4EAC519}"/>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0BE9FCA1-C798-44A2-8CB1-755DBDAF368B}"/>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a:extLst>
            <a:ext uri="{FF2B5EF4-FFF2-40B4-BE49-F238E27FC236}">
              <a16:creationId xmlns:a16="http://schemas.microsoft.com/office/drawing/2014/main" id="{A16D80D2-6A19-4FC2-9BC9-DDD795205CB1}"/>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a:extLst>
            <a:ext uri="{FF2B5EF4-FFF2-40B4-BE49-F238E27FC236}">
              <a16:creationId xmlns:a16="http://schemas.microsoft.com/office/drawing/2014/main" id="{98140630-2AB7-440D-9B59-3DB3C828F7B7}"/>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a:extLst>
            <a:ext uri="{FF2B5EF4-FFF2-40B4-BE49-F238E27FC236}">
              <a16:creationId xmlns:a16="http://schemas.microsoft.com/office/drawing/2014/main" id="{F4DD889B-0A31-4C07-9F84-EF16DCD0CAD6}"/>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18" name="フローチャート: 判断 417">
          <a:extLst>
            <a:ext uri="{FF2B5EF4-FFF2-40B4-BE49-F238E27FC236}">
              <a16:creationId xmlns:a16="http://schemas.microsoft.com/office/drawing/2014/main" id="{FDDEE8CF-5096-47E3-BE2A-F799D7DF4D91}"/>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9" name="フローチャート: 判断 418">
          <a:extLst>
            <a:ext uri="{FF2B5EF4-FFF2-40B4-BE49-F238E27FC236}">
              <a16:creationId xmlns:a16="http://schemas.microsoft.com/office/drawing/2014/main" id="{0A8E4132-F021-42DD-8207-F232E035E45D}"/>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4EB90D8-FCCB-4179-A2A5-8F6A18B4411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A927C158-94EB-417B-AA50-E6C904E2C45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532ED93C-284B-4675-A6C0-AFA09E92CC0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CF2D149E-CA5D-4FCE-8E44-C58D58993BD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FACC9322-970F-49FC-B0AA-47D73D6B78B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87449</xdr:rowOff>
    </xdr:from>
    <xdr:to>
      <xdr:col>24</xdr:col>
      <xdr:colOff>114300</xdr:colOff>
      <xdr:row>104</xdr:row>
      <xdr:rowOff>17599</xdr:rowOff>
    </xdr:to>
    <xdr:sp macro="" textlink="">
      <xdr:nvSpPr>
        <xdr:cNvPr id="425" name="楕円 424">
          <a:extLst>
            <a:ext uri="{FF2B5EF4-FFF2-40B4-BE49-F238E27FC236}">
              <a16:creationId xmlns:a16="http://schemas.microsoft.com/office/drawing/2014/main" id="{1349BF2E-7DEA-4FB5-9E2E-D4AD3F2A371C}"/>
            </a:ext>
          </a:extLst>
        </xdr:cNvPr>
        <xdr:cNvSpPr/>
      </xdr:nvSpPr>
      <xdr:spPr>
        <a:xfrm>
          <a:off x="45847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110326</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1B191476-C691-41EE-B612-B25BE9BBD35C}"/>
            </a:ext>
          </a:extLst>
        </xdr:cNvPr>
        <xdr:cNvSpPr txBox="1"/>
      </xdr:nvSpPr>
      <xdr:spPr>
        <a:xfrm>
          <a:off x="4673600" y="1759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93980</xdr:rowOff>
    </xdr:from>
    <xdr:to>
      <xdr:col>20</xdr:col>
      <xdr:colOff>38100</xdr:colOff>
      <xdr:row>104</xdr:row>
      <xdr:rowOff>24130</xdr:rowOff>
    </xdr:to>
    <xdr:sp macro="" textlink="">
      <xdr:nvSpPr>
        <xdr:cNvPr id="427" name="楕円 426">
          <a:extLst>
            <a:ext uri="{FF2B5EF4-FFF2-40B4-BE49-F238E27FC236}">
              <a16:creationId xmlns:a16="http://schemas.microsoft.com/office/drawing/2014/main" id="{6F4597F5-E444-41E9-983A-7B5401640439}"/>
            </a:ext>
          </a:extLst>
        </xdr:cNvPr>
        <xdr:cNvSpPr/>
      </xdr:nvSpPr>
      <xdr:spPr>
        <a:xfrm>
          <a:off x="3746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138249</xdr:rowOff>
    </xdr:from>
    <xdr:to>
      <xdr:col>24</xdr:col>
      <xdr:colOff>63500</xdr:colOff>
      <xdr:row>103</xdr:row>
      <xdr:rowOff>144780</xdr:rowOff>
    </xdr:to>
    <xdr:cxnSp macro="">
      <xdr:nvCxnSpPr>
        <xdr:cNvPr id="428" name="直線コネクタ 427">
          <a:extLst>
            <a:ext uri="{FF2B5EF4-FFF2-40B4-BE49-F238E27FC236}">
              <a16:creationId xmlns:a16="http://schemas.microsoft.com/office/drawing/2014/main" id="{93200CE8-3C95-4D51-B4A6-A22A2A7BDDA6}"/>
            </a:ext>
          </a:extLst>
        </xdr:cNvPr>
        <xdr:cNvCxnSpPr/>
      </xdr:nvCxnSpPr>
      <xdr:spPr>
        <a:xfrm flipV="1">
          <a:off x="3797300" y="1779759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61323</xdr:rowOff>
    </xdr:from>
    <xdr:to>
      <xdr:col>15</xdr:col>
      <xdr:colOff>101600</xdr:colOff>
      <xdr:row>103</xdr:row>
      <xdr:rowOff>162923</xdr:rowOff>
    </xdr:to>
    <xdr:sp macro="" textlink="">
      <xdr:nvSpPr>
        <xdr:cNvPr id="429" name="楕円 428">
          <a:extLst>
            <a:ext uri="{FF2B5EF4-FFF2-40B4-BE49-F238E27FC236}">
              <a16:creationId xmlns:a16="http://schemas.microsoft.com/office/drawing/2014/main" id="{67B40010-980B-4568-98B5-37AD9AB5D804}"/>
            </a:ext>
          </a:extLst>
        </xdr:cNvPr>
        <xdr:cNvSpPr/>
      </xdr:nvSpPr>
      <xdr:spPr>
        <a:xfrm>
          <a:off x="2857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112123</xdr:rowOff>
    </xdr:from>
    <xdr:to>
      <xdr:col>19</xdr:col>
      <xdr:colOff>177800</xdr:colOff>
      <xdr:row>103</xdr:row>
      <xdr:rowOff>144780</xdr:rowOff>
    </xdr:to>
    <xdr:cxnSp macro="">
      <xdr:nvCxnSpPr>
        <xdr:cNvPr id="430" name="直線コネクタ 429">
          <a:extLst>
            <a:ext uri="{FF2B5EF4-FFF2-40B4-BE49-F238E27FC236}">
              <a16:creationId xmlns:a16="http://schemas.microsoft.com/office/drawing/2014/main" id="{64F836F7-DB61-4E6A-81B6-C85D9E51FFDF}"/>
            </a:ext>
          </a:extLst>
        </xdr:cNvPr>
        <xdr:cNvCxnSpPr/>
      </xdr:nvCxnSpPr>
      <xdr:spPr>
        <a:xfrm>
          <a:off x="2908300" y="177714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69487</xdr:rowOff>
    </xdr:from>
    <xdr:to>
      <xdr:col>10</xdr:col>
      <xdr:colOff>165100</xdr:colOff>
      <xdr:row>103</xdr:row>
      <xdr:rowOff>171087</xdr:rowOff>
    </xdr:to>
    <xdr:sp macro="" textlink="">
      <xdr:nvSpPr>
        <xdr:cNvPr id="431" name="楕円 430">
          <a:extLst>
            <a:ext uri="{FF2B5EF4-FFF2-40B4-BE49-F238E27FC236}">
              <a16:creationId xmlns:a16="http://schemas.microsoft.com/office/drawing/2014/main" id="{6F7983EF-C774-4BB7-B3AA-B82744D39D0A}"/>
            </a:ext>
          </a:extLst>
        </xdr:cNvPr>
        <xdr:cNvSpPr/>
      </xdr:nvSpPr>
      <xdr:spPr>
        <a:xfrm>
          <a:off x="1968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112123</xdr:rowOff>
    </xdr:from>
    <xdr:to>
      <xdr:col>15</xdr:col>
      <xdr:colOff>50800</xdr:colOff>
      <xdr:row>103</xdr:row>
      <xdr:rowOff>120287</xdr:rowOff>
    </xdr:to>
    <xdr:cxnSp macro="">
      <xdr:nvCxnSpPr>
        <xdr:cNvPr id="432" name="直線コネクタ 431">
          <a:extLst>
            <a:ext uri="{FF2B5EF4-FFF2-40B4-BE49-F238E27FC236}">
              <a16:creationId xmlns:a16="http://schemas.microsoft.com/office/drawing/2014/main" id="{8E91628C-B044-42FE-8376-B8BDA92AB72B}"/>
            </a:ext>
          </a:extLst>
        </xdr:cNvPr>
        <xdr:cNvCxnSpPr/>
      </xdr:nvCxnSpPr>
      <xdr:spPr>
        <a:xfrm flipV="1">
          <a:off x="2019300" y="1777147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35198</xdr:rowOff>
    </xdr:from>
    <xdr:to>
      <xdr:col>6</xdr:col>
      <xdr:colOff>38100</xdr:colOff>
      <xdr:row>103</xdr:row>
      <xdr:rowOff>136798</xdr:rowOff>
    </xdr:to>
    <xdr:sp macro="" textlink="">
      <xdr:nvSpPr>
        <xdr:cNvPr id="433" name="楕円 432">
          <a:extLst>
            <a:ext uri="{FF2B5EF4-FFF2-40B4-BE49-F238E27FC236}">
              <a16:creationId xmlns:a16="http://schemas.microsoft.com/office/drawing/2014/main" id="{27FF1DFC-2D5D-422D-A3D6-D2396E0A3BCD}"/>
            </a:ext>
          </a:extLst>
        </xdr:cNvPr>
        <xdr:cNvSpPr/>
      </xdr:nvSpPr>
      <xdr:spPr>
        <a:xfrm>
          <a:off x="1079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85998</xdr:rowOff>
    </xdr:from>
    <xdr:to>
      <xdr:col>10</xdr:col>
      <xdr:colOff>114300</xdr:colOff>
      <xdr:row>103</xdr:row>
      <xdr:rowOff>120287</xdr:rowOff>
    </xdr:to>
    <xdr:cxnSp macro="">
      <xdr:nvCxnSpPr>
        <xdr:cNvPr id="434" name="直線コネクタ 433">
          <a:extLst>
            <a:ext uri="{FF2B5EF4-FFF2-40B4-BE49-F238E27FC236}">
              <a16:creationId xmlns:a16="http://schemas.microsoft.com/office/drawing/2014/main" id="{90F9B4B5-4776-425D-9E83-97F79BBCDC6B}"/>
            </a:ext>
          </a:extLst>
        </xdr:cNvPr>
        <xdr:cNvCxnSpPr/>
      </xdr:nvCxnSpPr>
      <xdr:spPr>
        <a:xfrm>
          <a:off x="1130300" y="177453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35" name="n_1aveValue【市民会館】&#10;有形固定資産減価償却率">
          <a:extLst>
            <a:ext uri="{FF2B5EF4-FFF2-40B4-BE49-F238E27FC236}">
              <a16:creationId xmlns:a16="http://schemas.microsoft.com/office/drawing/2014/main" id="{BEE28898-656B-4C3B-8D86-1C737D090540}"/>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436" name="n_2aveValue【市民会館】&#10;有形固定資産減価償却率">
          <a:extLst>
            <a:ext uri="{FF2B5EF4-FFF2-40B4-BE49-F238E27FC236}">
              <a16:creationId xmlns:a16="http://schemas.microsoft.com/office/drawing/2014/main" id="{CECAE02E-D8BE-46E1-879F-91971EB0F0F9}"/>
            </a:ext>
          </a:extLst>
        </xdr:cNvPr>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macro="" textlink="">
      <xdr:nvSpPr>
        <xdr:cNvPr id="437" name="n_3aveValue【市民会館】&#10;有形固定資産減価償却率">
          <a:extLst>
            <a:ext uri="{FF2B5EF4-FFF2-40B4-BE49-F238E27FC236}">
              <a16:creationId xmlns:a16="http://schemas.microsoft.com/office/drawing/2014/main" id="{D0148DF6-6718-4463-8271-CDCC2628A1F9}"/>
            </a:ext>
          </a:extLst>
        </xdr:cNvPr>
        <xdr:cNvSpPr txBox="1"/>
      </xdr:nvSpPr>
      <xdr:spPr>
        <a:xfrm>
          <a:off x="1816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108329</xdr:rowOff>
    </xdr:from>
    <xdr:ext cx="405111" cy="259045"/>
    <xdr:sp macro="" textlink="">
      <xdr:nvSpPr>
        <xdr:cNvPr id="438" name="n_4aveValue【市民会館】&#10;有形固定資産減価償却率">
          <a:extLst>
            <a:ext uri="{FF2B5EF4-FFF2-40B4-BE49-F238E27FC236}">
              <a16:creationId xmlns:a16="http://schemas.microsoft.com/office/drawing/2014/main" id="{B98D4FEA-95A6-49EB-A43C-B5C613D8502A}"/>
            </a:ext>
          </a:extLst>
        </xdr:cNvPr>
        <xdr:cNvSpPr txBox="1"/>
      </xdr:nvSpPr>
      <xdr:spPr>
        <a:xfrm>
          <a:off x="927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40657</xdr:rowOff>
    </xdr:from>
    <xdr:ext cx="405111" cy="259045"/>
    <xdr:sp macro="" textlink="">
      <xdr:nvSpPr>
        <xdr:cNvPr id="439" name="n_1mainValue【市民会館】&#10;有形固定資産減価償却率">
          <a:extLst>
            <a:ext uri="{FF2B5EF4-FFF2-40B4-BE49-F238E27FC236}">
              <a16:creationId xmlns:a16="http://schemas.microsoft.com/office/drawing/2014/main" id="{53D3FE89-6D87-4245-98E1-49EC332E689E}"/>
            </a:ext>
          </a:extLst>
        </xdr:cNvPr>
        <xdr:cNvSpPr txBox="1"/>
      </xdr:nvSpPr>
      <xdr:spPr>
        <a:xfrm>
          <a:off x="35820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8000</xdr:rowOff>
    </xdr:from>
    <xdr:ext cx="405111" cy="259045"/>
    <xdr:sp macro="" textlink="">
      <xdr:nvSpPr>
        <xdr:cNvPr id="440" name="n_2mainValue【市民会館】&#10;有形固定資産減価償却率">
          <a:extLst>
            <a:ext uri="{FF2B5EF4-FFF2-40B4-BE49-F238E27FC236}">
              <a16:creationId xmlns:a16="http://schemas.microsoft.com/office/drawing/2014/main" id="{242D1B9A-381D-4D52-B5A8-3251E3B249A6}"/>
            </a:ext>
          </a:extLst>
        </xdr:cNvPr>
        <xdr:cNvSpPr txBox="1"/>
      </xdr:nvSpPr>
      <xdr:spPr>
        <a:xfrm>
          <a:off x="2705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16164</xdr:rowOff>
    </xdr:from>
    <xdr:ext cx="405111" cy="259045"/>
    <xdr:sp macro="" textlink="">
      <xdr:nvSpPr>
        <xdr:cNvPr id="441" name="n_3mainValue【市民会館】&#10;有形固定資産減価償却率">
          <a:extLst>
            <a:ext uri="{FF2B5EF4-FFF2-40B4-BE49-F238E27FC236}">
              <a16:creationId xmlns:a16="http://schemas.microsoft.com/office/drawing/2014/main" id="{24FD962A-1FC3-4047-93FA-2403C01EB3D7}"/>
            </a:ext>
          </a:extLst>
        </xdr:cNvPr>
        <xdr:cNvSpPr txBox="1"/>
      </xdr:nvSpPr>
      <xdr:spPr>
        <a:xfrm>
          <a:off x="1816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153325</xdr:rowOff>
    </xdr:from>
    <xdr:ext cx="405111" cy="259045"/>
    <xdr:sp macro="" textlink="">
      <xdr:nvSpPr>
        <xdr:cNvPr id="442" name="n_4mainValue【市民会館】&#10;有形固定資産減価償却率">
          <a:extLst>
            <a:ext uri="{FF2B5EF4-FFF2-40B4-BE49-F238E27FC236}">
              <a16:creationId xmlns:a16="http://schemas.microsoft.com/office/drawing/2014/main" id="{E122B69D-77B2-4461-900A-525DE69502CE}"/>
            </a:ext>
          </a:extLst>
        </xdr:cNvPr>
        <xdr:cNvSpPr txBox="1"/>
      </xdr:nvSpPr>
      <xdr:spPr>
        <a:xfrm>
          <a:off x="927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A2C65D99-51CD-42C8-942A-4BA602D22AE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F11C6D41-7ECD-4786-82BB-A8D51D1F012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9BF256A7-5716-42DD-BEAF-C22D13429F6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5EAAE2A5-7EF6-45C1-847B-748BA28F19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60343973-7A5A-42BA-8346-B249398C57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23D5A6AD-126B-47F6-9CAB-2F526528ACA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6E24B82A-5DD0-41AA-830F-B9B81CCEDF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42C5366D-B78C-40C8-B588-88B569CD13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3F8A6CBF-EEAF-4365-895D-592E5AAC78C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40EBEE50-525B-4627-AB1F-1A3B9268D23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20600775-4BDE-4096-8AF1-E75D15AE9D8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04DD92D3-B754-4AAD-B648-2FC5EA75E31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84E9C316-51A7-4EAF-9387-C315054188F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278AACD7-AE70-4F1A-A7A2-BB27036BF5C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3D224CAC-2CEA-4492-A0D1-522318F3D94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DBAAA8AC-A2BB-4CFF-B446-F5EE79C94E0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BA80F0F2-C2ED-414B-9F87-FA564BF72F0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7B5DFE6C-B96B-4638-A035-2180EEE842E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4CF253EA-1423-4061-B2C8-49DE09C6267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5490C28F-90B6-4CF9-A48F-F36099E5219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AA2558A0-CE42-4C54-A768-F7E70EDB1F2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E69B15DD-EF96-48D5-BB52-9E9862172A1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70ADA6A6-1EB0-4B79-AD3A-45458B553A4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a:extLst>
            <a:ext uri="{FF2B5EF4-FFF2-40B4-BE49-F238E27FC236}">
              <a16:creationId xmlns:a16="http://schemas.microsoft.com/office/drawing/2014/main" id="{E10EFF03-EC51-4405-BF21-B5B3A3411993}"/>
            </a:ext>
          </a:extLst>
        </xdr:cNvPr>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a:extLst>
            <a:ext uri="{FF2B5EF4-FFF2-40B4-BE49-F238E27FC236}">
              <a16:creationId xmlns:a16="http://schemas.microsoft.com/office/drawing/2014/main" id="{5C92D909-F717-44CF-9967-B4386A06F865}"/>
            </a:ext>
          </a:extLst>
        </xdr:cNvPr>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a:extLst>
            <a:ext uri="{FF2B5EF4-FFF2-40B4-BE49-F238E27FC236}">
              <a16:creationId xmlns:a16="http://schemas.microsoft.com/office/drawing/2014/main" id="{CDA39572-738F-4733-946D-3A3C530D3502}"/>
            </a:ext>
          </a:extLst>
        </xdr:cNvPr>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a:extLst>
            <a:ext uri="{FF2B5EF4-FFF2-40B4-BE49-F238E27FC236}">
              <a16:creationId xmlns:a16="http://schemas.microsoft.com/office/drawing/2014/main" id="{1ADB2610-46F3-4AF6-8569-DAAC30C8715B}"/>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a:extLst>
            <a:ext uri="{FF2B5EF4-FFF2-40B4-BE49-F238E27FC236}">
              <a16:creationId xmlns:a16="http://schemas.microsoft.com/office/drawing/2014/main" id="{B5B512BF-EBFA-4593-9F81-3E1534CAF27A}"/>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83838</xdr:rowOff>
    </xdr:from>
    <xdr:ext cx="469744" cy="259045"/>
    <xdr:sp macro="" textlink="">
      <xdr:nvSpPr>
        <xdr:cNvPr id="471" name="【市民会館】&#10;一人当たり面積平均値テキスト">
          <a:extLst>
            <a:ext uri="{FF2B5EF4-FFF2-40B4-BE49-F238E27FC236}">
              <a16:creationId xmlns:a16="http://schemas.microsoft.com/office/drawing/2014/main" id="{174F64F1-D9CA-40CD-8138-066D6DB08FEA}"/>
            </a:ext>
          </a:extLst>
        </xdr:cNvPr>
        <xdr:cNvSpPr txBox="1"/>
      </xdr:nvSpPr>
      <xdr:spPr>
        <a:xfrm>
          <a:off x="10515600" y="17914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a:extLst>
            <a:ext uri="{FF2B5EF4-FFF2-40B4-BE49-F238E27FC236}">
              <a16:creationId xmlns:a16="http://schemas.microsoft.com/office/drawing/2014/main" id="{68633751-15EA-4338-A0B2-6651C4AF45CB}"/>
            </a:ext>
          </a:extLst>
        </xdr:cNvPr>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a:extLst>
            <a:ext uri="{FF2B5EF4-FFF2-40B4-BE49-F238E27FC236}">
              <a16:creationId xmlns:a16="http://schemas.microsoft.com/office/drawing/2014/main" id="{4F89DFAD-C3F6-47E8-9A17-D954F751D438}"/>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a:extLst>
            <a:ext uri="{FF2B5EF4-FFF2-40B4-BE49-F238E27FC236}">
              <a16:creationId xmlns:a16="http://schemas.microsoft.com/office/drawing/2014/main" id="{2D1A0616-EE8E-4C92-BA94-D6A296799FFB}"/>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75" name="フローチャート: 判断 474">
          <a:extLst>
            <a:ext uri="{FF2B5EF4-FFF2-40B4-BE49-F238E27FC236}">
              <a16:creationId xmlns:a16="http://schemas.microsoft.com/office/drawing/2014/main" id="{72616F20-7909-4DBE-A7F8-F1261437F68A}"/>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476" name="フローチャート: 判断 475">
          <a:extLst>
            <a:ext uri="{FF2B5EF4-FFF2-40B4-BE49-F238E27FC236}">
              <a16:creationId xmlns:a16="http://schemas.microsoft.com/office/drawing/2014/main" id="{E9EF61CB-3C11-4256-BFC8-6C41F2BD5F22}"/>
            </a:ext>
          </a:extLst>
        </xdr:cNvPr>
        <xdr:cNvSpPr/>
      </xdr:nvSpPr>
      <xdr:spPr>
        <a:xfrm>
          <a:off x="6921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0D75A69-5687-4181-922E-A14F13DEEC3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D997262E-42CB-468F-ADDB-34D41ACE9F4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26E56283-BDB7-4817-96D4-8D879058587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F924FF5D-6649-4C41-B48A-43955E40AA9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1839A422-D455-46BE-B94C-DDC34DB4E69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52070</xdr:rowOff>
    </xdr:from>
    <xdr:to>
      <xdr:col>55</xdr:col>
      <xdr:colOff>50800</xdr:colOff>
      <xdr:row>99</xdr:row>
      <xdr:rowOff>153670</xdr:rowOff>
    </xdr:to>
    <xdr:sp macro="" textlink="">
      <xdr:nvSpPr>
        <xdr:cNvPr id="482" name="楕円 481">
          <a:extLst>
            <a:ext uri="{FF2B5EF4-FFF2-40B4-BE49-F238E27FC236}">
              <a16:creationId xmlns:a16="http://schemas.microsoft.com/office/drawing/2014/main" id="{1E58855D-D454-4312-94F3-4BB6E9D1249E}"/>
            </a:ext>
          </a:extLst>
        </xdr:cNvPr>
        <xdr:cNvSpPr/>
      </xdr:nvSpPr>
      <xdr:spPr>
        <a:xfrm>
          <a:off x="10426700" y="1702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5097</xdr:rowOff>
    </xdr:from>
    <xdr:ext cx="469744" cy="259045"/>
    <xdr:sp macro="" textlink="">
      <xdr:nvSpPr>
        <xdr:cNvPr id="483" name="【市民会館】&#10;一人当たり面積該当値テキスト">
          <a:extLst>
            <a:ext uri="{FF2B5EF4-FFF2-40B4-BE49-F238E27FC236}">
              <a16:creationId xmlns:a16="http://schemas.microsoft.com/office/drawing/2014/main" id="{642AB149-27C8-4CED-AE55-290F377C7436}"/>
            </a:ext>
          </a:extLst>
        </xdr:cNvPr>
        <xdr:cNvSpPr txBox="1"/>
      </xdr:nvSpPr>
      <xdr:spPr>
        <a:xfrm>
          <a:off x="10515600" y="1697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78739</xdr:rowOff>
    </xdr:from>
    <xdr:to>
      <xdr:col>50</xdr:col>
      <xdr:colOff>165100</xdr:colOff>
      <xdr:row>100</xdr:row>
      <xdr:rowOff>8889</xdr:rowOff>
    </xdr:to>
    <xdr:sp macro="" textlink="">
      <xdr:nvSpPr>
        <xdr:cNvPr id="484" name="楕円 483">
          <a:extLst>
            <a:ext uri="{FF2B5EF4-FFF2-40B4-BE49-F238E27FC236}">
              <a16:creationId xmlns:a16="http://schemas.microsoft.com/office/drawing/2014/main" id="{5B71B7C0-39E7-46C7-8D93-6BC3750019C5}"/>
            </a:ext>
          </a:extLst>
        </xdr:cNvPr>
        <xdr:cNvSpPr/>
      </xdr:nvSpPr>
      <xdr:spPr>
        <a:xfrm>
          <a:off x="9588500" y="170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102870</xdr:rowOff>
    </xdr:from>
    <xdr:to>
      <xdr:col>55</xdr:col>
      <xdr:colOff>0</xdr:colOff>
      <xdr:row>99</xdr:row>
      <xdr:rowOff>129539</xdr:rowOff>
    </xdr:to>
    <xdr:cxnSp macro="">
      <xdr:nvCxnSpPr>
        <xdr:cNvPr id="485" name="直線コネクタ 484">
          <a:extLst>
            <a:ext uri="{FF2B5EF4-FFF2-40B4-BE49-F238E27FC236}">
              <a16:creationId xmlns:a16="http://schemas.microsoft.com/office/drawing/2014/main" id="{F192FD88-5AF5-4CCE-B52E-2897E3988FF1}"/>
            </a:ext>
          </a:extLst>
        </xdr:cNvPr>
        <xdr:cNvCxnSpPr/>
      </xdr:nvCxnSpPr>
      <xdr:spPr>
        <a:xfrm flipV="1">
          <a:off x="9639300" y="170764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97789</xdr:rowOff>
    </xdr:from>
    <xdr:to>
      <xdr:col>46</xdr:col>
      <xdr:colOff>38100</xdr:colOff>
      <xdr:row>100</xdr:row>
      <xdr:rowOff>27939</xdr:rowOff>
    </xdr:to>
    <xdr:sp macro="" textlink="">
      <xdr:nvSpPr>
        <xdr:cNvPr id="486" name="楕円 485">
          <a:extLst>
            <a:ext uri="{FF2B5EF4-FFF2-40B4-BE49-F238E27FC236}">
              <a16:creationId xmlns:a16="http://schemas.microsoft.com/office/drawing/2014/main" id="{970BDAE4-2608-4E05-B9B1-52B8DDC7C07A}"/>
            </a:ext>
          </a:extLst>
        </xdr:cNvPr>
        <xdr:cNvSpPr/>
      </xdr:nvSpPr>
      <xdr:spPr>
        <a:xfrm>
          <a:off x="8699500" y="170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129539</xdr:rowOff>
    </xdr:from>
    <xdr:to>
      <xdr:col>50</xdr:col>
      <xdr:colOff>114300</xdr:colOff>
      <xdr:row>99</xdr:row>
      <xdr:rowOff>148589</xdr:rowOff>
    </xdr:to>
    <xdr:cxnSp macro="">
      <xdr:nvCxnSpPr>
        <xdr:cNvPr id="487" name="直線コネクタ 486">
          <a:extLst>
            <a:ext uri="{FF2B5EF4-FFF2-40B4-BE49-F238E27FC236}">
              <a16:creationId xmlns:a16="http://schemas.microsoft.com/office/drawing/2014/main" id="{97666C59-8B1C-429F-811A-241160AD21B2}"/>
            </a:ext>
          </a:extLst>
        </xdr:cNvPr>
        <xdr:cNvCxnSpPr/>
      </xdr:nvCxnSpPr>
      <xdr:spPr>
        <a:xfrm flipV="1">
          <a:off x="8750300" y="171030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135889</xdr:rowOff>
    </xdr:from>
    <xdr:to>
      <xdr:col>41</xdr:col>
      <xdr:colOff>101600</xdr:colOff>
      <xdr:row>100</xdr:row>
      <xdr:rowOff>66039</xdr:rowOff>
    </xdr:to>
    <xdr:sp macro="" textlink="">
      <xdr:nvSpPr>
        <xdr:cNvPr id="488" name="楕円 487">
          <a:extLst>
            <a:ext uri="{FF2B5EF4-FFF2-40B4-BE49-F238E27FC236}">
              <a16:creationId xmlns:a16="http://schemas.microsoft.com/office/drawing/2014/main" id="{154A8974-7EB3-4E7A-AA7F-F6E68A9C278E}"/>
            </a:ext>
          </a:extLst>
        </xdr:cNvPr>
        <xdr:cNvSpPr/>
      </xdr:nvSpPr>
      <xdr:spPr>
        <a:xfrm>
          <a:off x="7810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148589</xdr:rowOff>
    </xdr:from>
    <xdr:to>
      <xdr:col>45</xdr:col>
      <xdr:colOff>177800</xdr:colOff>
      <xdr:row>100</xdr:row>
      <xdr:rowOff>15239</xdr:rowOff>
    </xdr:to>
    <xdr:cxnSp macro="">
      <xdr:nvCxnSpPr>
        <xdr:cNvPr id="489" name="直線コネクタ 488">
          <a:extLst>
            <a:ext uri="{FF2B5EF4-FFF2-40B4-BE49-F238E27FC236}">
              <a16:creationId xmlns:a16="http://schemas.microsoft.com/office/drawing/2014/main" id="{28867384-C68E-46B7-AAE0-9A86DCBFF61E}"/>
            </a:ext>
          </a:extLst>
        </xdr:cNvPr>
        <xdr:cNvCxnSpPr/>
      </xdr:nvCxnSpPr>
      <xdr:spPr>
        <a:xfrm flipV="1">
          <a:off x="7861300" y="17122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162561</xdr:rowOff>
    </xdr:from>
    <xdr:to>
      <xdr:col>36</xdr:col>
      <xdr:colOff>165100</xdr:colOff>
      <xdr:row>100</xdr:row>
      <xdr:rowOff>92711</xdr:rowOff>
    </xdr:to>
    <xdr:sp macro="" textlink="">
      <xdr:nvSpPr>
        <xdr:cNvPr id="490" name="楕円 489">
          <a:extLst>
            <a:ext uri="{FF2B5EF4-FFF2-40B4-BE49-F238E27FC236}">
              <a16:creationId xmlns:a16="http://schemas.microsoft.com/office/drawing/2014/main" id="{1EACDC5D-0EED-431A-8E84-C6D3C72CCA76}"/>
            </a:ext>
          </a:extLst>
        </xdr:cNvPr>
        <xdr:cNvSpPr/>
      </xdr:nvSpPr>
      <xdr:spPr>
        <a:xfrm>
          <a:off x="6921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15239</xdr:rowOff>
    </xdr:from>
    <xdr:to>
      <xdr:col>41</xdr:col>
      <xdr:colOff>50800</xdr:colOff>
      <xdr:row>100</xdr:row>
      <xdr:rowOff>41911</xdr:rowOff>
    </xdr:to>
    <xdr:cxnSp macro="">
      <xdr:nvCxnSpPr>
        <xdr:cNvPr id="491" name="直線コネクタ 490">
          <a:extLst>
            <a:ext uri="{FF2B5EF4-FFF2-40B4-BE49-F238E27FC236}">
              <a16:creationId xmlns:a16="http://schemas.microsoft.com/office/drawing/2014/main" id="{AE511349-8DC2-4138-92AB-C9607C3F9CBE}"/>
            </a:ext>
          </a:extLst>
        </xdr:cNvPr>
        <xdr:cNvCxnSpPr/>
      </xdr:nvCxnSpPr>
      <xdr:spPr>
        <a:xfrm flipV="1">
          <a:off x="6972300" y="171602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92" name="n_1aveValue【市民会館】&#10;一人当たり面積">
          <a:extLst>
            <a:ext uri="{FF2B5EF4-FFF2-40B4-BE49-F238E27FC236}">
              <a16:creationId xmlns:a16="http://schemas.microsoft.com/office/drawing/2014/main" id="{03B9FE66-BCB0-46BA-AF95-9FDBE9B34C24}"/>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3" name="n_2aveValue【市民会館】&#10;一人当たり面積">
          <a:extLst>
            <a:ext uri="{FF2B5EF4-FFF2-40B4-BE49-F238E27FC236}">
              <a16:creationId xmlns:a16="http://schemas.microsoft.com/office/drawing/2014/main" id="{A0D4110C-6433-4005-B420-081BECA375FF}"/>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83838</xdr:rowOff>
    </xdr:from>
    <xdr:ext cx="469744" cy="259045"/>
    <xdr:sp macro="" textlink="">
      <xdr:nvSpPr>
        <xdr:cNvPr id="494" name="n_3aveValue【市民会館】&#10;一人当たり面積">
          <a:extLst>
            <a:ext uri="{FF2B5EF4-FFF2-40B4-BE49-F238E27FC236}">
              <a16:creationId xmlns:a16="http://schemas.microsoft.com/office/drawing/2014/main" id="{6776BEF3-19CC-4AF9-92CD-0E4921CEDBEB}"/>
            </a:ext>
          </a:extLst>
        </xdr:cNvPr>
        <xdr:cNvSpPr txBox="1"/>
      </xdr:nvSpPr>
      <xdr:spPr>
        <a:xfrm>
          <a:off x="7626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87647</xdr:rowOff>
    </xdr:from>
    <xdr:ext cx="469744" cy="259045"/>
    <xdr:sp macro="" textlink="">
      <xdr:nvSpPr>
        <xdr:cNvPr id="495" name="n_4aveValue【市民会館】&#10;一人当たり面積">
          <a:extLst>
            <a:ext uri="{FF2B5EF4-FFF2-40B4-BE49-F238E27FC236}">
              <a16:creationId xmlns:a16="http://schemas.microsoft.com/office/drawing/2014/main" id="{C6F7E1B2-68CB-40C3-AC6D-D54D7E3CF353}"/>
            </a:ext>
          </a:extLst>
        </xdr:cNvPr>
        <xdr:cNvSpPr txBox="1"/>
      </xdr:nvSpPr>
      <xdr:spPr>
        <a:xfrm>
          <a:off x="67374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25416</xdr:rowOff>
    </xdr:from>
    <xdr:ext cx="469744" cy="259045"/>
    <xdr:sp macro="" textlink="">
      <xdr:nvSpPr>
        <xdr:cNvPr id="496" name="n_1mainValue【市民会館】&#10;一人当たり面積">
          <a:extLst>
            <a:ext uri="{FF2B5EF4-FFF2-40B4-BE49-F238E27FC236}">
              <a16:creationId xmlns:a16="http://schemas.microsoft.com/office/drawing/2014/main" id="{7DA1CFFE-B05B-40FA-B704-B78FB9CA4C71}"/>
            </a:ext>
          </a:extLst>
        </xdr:cNvPr>
        <xdr:cNvSpPr txBox="1"/>
      </xdr:nvSpPr>
      <xdr:spPr>
        <a:xfrm>
          <a:off x="9391727" y="1682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44466</xdr:rowOff>
    </xdr:from>
    <xdr:ext cx="469744" cy="259045"/>
    <xdr:sp macro="" textlink="">
      <xdr:nvSpPr>
        <xdr:cNvPr id="497" name="n_2mainValue【市民会館】&#10;一人当たり面積">
          <a:extLst>
            <a:ext uri="{FF2B5EF4-FFF2-40B4-BE49-F238E27FC236}">
              <a16:creationId xmlns:a16="http://schemas.microsoft.com/office/drawing/2014/main" id="{E635E128-39C8-448E-AE98-D86E0E017623}"/>
            </a:ext>
          </a:extLst>
        </xdr:cNvPr>
        <xdr:cNvSpPr txBox="1"/>
      </xdr:nvSpPr>
      <xdr:spPr>
        <a:xfrm>
          <a:off x="8515427" y="1684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82566</xdr:rowOff>
    </xdr:from>
    <xdr:ext cx="469744" cy="259045"/>
    <xdr:sp macro="" textlink="">
      <xdr:nvSpPr>
        <xdr:cNvPr id="498" name="n_3mainValue【市民会館】&#10;一人当たり面積">
          <a:extLst>
            <a:ext uri="{FF2B5EF4-FFF2-40B4-BE49-F238E27FC236}">
              <a16:creationId xmlns:a16="http://schemas.microsoft.com/office/drawing/2014/main" id="{B75BFB4E-F465-4526-ABBB-77582FEE299C}"/>
            </a:ext>
          </a:extLst>
        </xdr:cNvPr>
        <xdr:cNvSpPr txBox="1"/>
      </xdr:nvSpPr>
      <xdr:spPr>
        <a:xfrm>
          <a:off x="762642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109238</xdr:rowOff>
    </xdr:from>
    <xdr:ext cx="469744" cy="259045"/>
    <xdr:sp macro="" textlink="">
      <xdr:nvSpPr>
        <xdr:cNvPr id="499" name="n_4mainValue【市民会館】&#10;一人当たり面積">
          <a:extLst>
            <a:ext uri="{FF2B5EF4-FFF2-40B4-BE49-F238E27FC236}">
              <a16:creationId xmlns:a16="http://schemas.microsoft.com/office/drawing/2014/main" id="{6005C958-D4FC-420C-A95E-AC924CE7E399}"/>
            </a:ext>
          </a:extLst>
        </xdr:cNvPr>
        <xdr:cNvSpPr txBox="1"/>
      </xdr:nvSpPr>
      <xdr:spPr>
        <a:xfrm>
          <a:off x="6737427"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23BCCD72-7B66-4707-B868-821B142B1A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F5169243-C66B-45F2-B4F3-A851BB1BF3B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A31E1E50-981E-4422-8B55-941617D236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3065C345-D204-4FBC-A777-AED243DE5B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784AE530-5653-46AA-A0D4-8A0A34565D9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91E990BC-ECF2-4FFD-AE82-EC597188BB4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F27C4E6C-17E0-4030-A1EB-C38F475CE9D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013FE5F9-EA3D-43E8-9B93-85B3FC5AF43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82A84E18-CCAA-4608-8CAC-B600B28191E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62D84A6-F7EF-4ABE-B373-1FB85E7999A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86C562F1-FE06-4773-B0CC-9D51AB15D92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F0199E31-CF3D-4A81-AEA9-5C8DCF46819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B8377C5D-4FF1-4A78-8C82-A41EA2A2ED8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E81AAC06-EE95-4B42-A60A-0F244FEA5C9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1D40A872-5579-4652-98D9-10220C778DD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2AA1EBFB-9A29-497C-A356-8CE6A2AF44A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F80CC71A-F83F-431D-9950-2DE41CC4B46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BBC6E955-F7BE-4EB0-A880-2763E228D4C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7538E584-2960-4262-B767-65BC0233E6B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2013830E-9F07-4765-A01F-90800068FE7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C9743040-68E1-40A4-80B6-1DDC8A04BED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15F056C8-8BBE-4743-BDC4-A5F012BC11B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22C732A4-9DCE-47D0-BBEC-D12AAF87F27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443DB7BB-3860-4D8A-9F5C-5662539765B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BB38808F-C3DE-44CE-B939-21492E4C5F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a:extLst>
            <a:ext uri="{FF2B5EF4-FFF2-40B4-BE49-F238E27FC236}">
              <a16:creationId xmlns:a16="http://schemas.microsoft.com/office/drawing/2014/main" id="{4638F4F7-0240-4973-90E8-CF144DEFF521}"/>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76BDE1AD-E7A2-44D1-A3D7-FA9F2A3ED0CE}"/>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a:extLst>
            <a:ext uri="{FF2B5EF4-FFF2-40B4-BE49-F238E27FC236}">
              <a16:creationId xmlns:a16="http://schemas.microsoft.com/office/drawing/2014/main" id="{9541313F-0AB7-48DA-8E34-E4C68C180E99}"/>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6644E37A-88E2-4AF1-8EC6-72E9D31E1E0C}"/>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a:extLst>
            <a:ext uri="{FF2B5EF4-FFF2-40B4-BE49-F238E27FC236}">
              <a16:creationId xmlns:a16="http://schemas.microsoft.com/office/drawing/2014/main" id="{5A27E914-D3E9-4F14-ABA9-79E93E3A495E}"/>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7F27C8F1-9618-4763-9E68-57C2DF2AD03D}"/>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a:extLst>
            <a:ext uri="{FF2B5EF4-FFF2-40B4-BE49-F238E27FC236}">
              <a16:creationId xmlns:a16="http://schemas.microsoft.com/office/drawing/2014/main" id="{21F27286-1614-46BE-8BF8-A716542A0E4E}"/>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B3B96C9B-7B11-4904-8893-8B045AAAC195}"/>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a:extLst>
            <a:ext uri="{FF2B5EF4-FFF2-40B4-BE49-F238E27FC236}">
              <a16:creationId xmlns:a16="http://schemas.microsoft.com/office/drawing/2014/main" id="{31AC341A-D1BF-48ED-AC61-07D604ABF4F1}"/>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34" name="フローチャート: 判断 533">
          <a:extLst>
            <a:ext uri="{FF2B5EF4-FFF2-40B4-BE49-F238E27FC236}">
              <a16:creationId xmlns:a16="http://schemas.microsoft.com/office/drawing/2014/main" id="{25C71F3B-3C74-423C-BFD5-4EBC48A5FE11}"/>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535" name="フローチャート: 判断 534">
          <a:extLst>
            <a:ext uri="{FF2B5EF4-FFF2-40B4-BE49-F238E27FC236}">
              <a16:creationId xmlns:a16="http://schemas.microsoft.com/office/drawing/2014/main" id="{A26D79A1-E784-4886-AF47-89EC71630C8A}"/>
            </a:ext>
          </a:extLst>
        </xdr:cNvPr>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7564C66-FA2A-49D7-A8A6-D3D8C011189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C855BB8-898B-4D4C-B3BC-E45FC5BACA6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34FB82C1-060B-4E79-8DD5-09BA5664DF9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874553C3-9294-48BA-9DF1-E59FE6A7EAE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3611CF6A-278B-4260-94BC-44943068FC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22134</xdr:rowOff>
    </xdr:from>
    <xdr:to>
      <xdr:col>85</xdr:col>
      <xdr:colOff>177800</xdr:colOff>
      <xdr:row>39</xdr:row>
      <xdr:rowOff>123734</xdr:rowOff>
    </xdr:to>
    <xdr:sp macro="" textlink="">
      <xdr:nvSpPr>
        <xdr:cNvPr id="541" name="楕円 540">
          <a:extLst>
            <a:ext uri="{FF2B5EF4-FFF2-40B4-BE49-F238E27FC236}">
              <a16:creationId xmlns:a16="http://schemas.microsoft.com/office/drawing/2014/main" id="{BB3528EF-A56C-4690-B35B-3B0D19262FD7}"/>
            </a:ext>
          </a:extLst>
        </xdr:cNvPr>
        <xdr:cNvSpPr/>
      </xdr:nvSpPr>
      <xdr:spPr>
        <a:xfrm>
          <a:off x="162687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561</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C955F6D8-F1F5-4C3B-A2A3-EDA10D212A41}"/>
            </a:ext>
          </a:extLst>
        </xdr:cNvPr>
        <xdr:cNvSpPr txBox="1"/>
      </xdr:nvSpPr>
      <xdr:spPr>
        <a:xfrm>
          <a:off x="163576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141333</xdr:rowOff>
    </xdr:from>
    <xdr:to>
      <xdr:col>81</xdr:col>
      <xdr:colOff>101600</xdr:colOff>
      <xdr:row>39</xdr:row>
      <xdr:rowOff>71483</xdr:rowOff>
    </xdr:to>
    <xdr:sp macro="" textlink="">
      <xdr:nvSpPr>
        <xdr:cNvPr id="543" name="楕円 542">
          <a:extLst>
            <a:ext uri="{FF2B5EF4-FFF2-40B4-BE49-F238E27FC236}">
              <a16:creationId xmlns:a16="http://schemas.microsoft.com/office/drawing/2014/main" id="{A360B740-DBDA-4921-994D-9DDB8F2200D4}"/>
            </a:ext>
          </a:extLst>
        </xdr:cNvPr>
        <xdr:cNvSpPr/>
      </xdr:nvSpPr>
      <xdr:spPr>
        <a:xfrm>
          <a:off x="15430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20683</xdr:rowOff>
    </xdr:from>
    <xdr:to>
      <xdr:col>85</xdr:col>
      <xdr:colOff>127000</xdr:colOff>
      <xdr:row>39</xdr:row>
      <xdr:rowOff>72934</xdr:rowOff>
    </xdr:to>
    <xdr:cxnSp macro="">
      <xdr:nvCxnSpPr>
        <xdr:cNvPr id="544" name="直線コネクタ 543">
          <a:extLst>
            <a:ext uri="{FF2B5EF4-FFF2-40B4-BE49-F238E27FC236}">
              <a16:creationId xmlns:a16="http://schemas.microsoft.com/office/drawing/2014/main" id="{BCAA6AD0-B27C-4921-81C0-9FD68107782E}"/>
            </a:ext>
          </a:extLst>
        </xdr:cNvPr>
        <xdr:cNvCxnSpPr/>
      </xdr:nvCxnSpPr>
      <xdr:spPr>
        <a:xfrm>
          <a:off x="15481300" y="670723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77651</xdr:rowOff>
    </xdr:from>
    <xdr:to>
      <xdr:col>76</xdr:col>
      <xdr:colOff>165100</xdr:colOff>
      <xdr:row>39</xdr:row>
      <xdr:rowOff>7801</xdr:rowOff>
    </xdr:to>
    <xdr:sp macro="" textlink="">
      <xdr:nvSpPr>
        <xdr:cNvPr id="545" name="楕円 544">
          <a:extLst>
            <a:ext uri="{FF2B5EF4-FFF2-40B4-BE49-F238E27FC236}">
              <a16:creationId xmlns:a16="http://schemas.microsoft.com/office/drawing/2014/main" id="{86BA4DF9-1815-4B66-8F8B-93B662B7FEA1}"/>
            </a:ext>
          </a:extLst>
        </xdr:cNvPr>
        <xdr:cNvSpPr/>
      </xdr:nvSpPr>
      <xdr:spPr>
        <a:xfrm>
          <a:off x="14541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128451</xdr:rowOff>
    </xdr:from>
    <xdr:to>
      <xdr:col>81</xdr:col>
      <xdr:colOff>50800</xdr:colOff>
      <xdr:row>39</xdr:row>
      <xdr:rowOff>20683</xdr:rowOff>
    </xdr:to>
    <xdr:cxnSp macro="">
      <xdr:nvCxnSpPr>
        <xdr:cNvPr id="546" name="直線コネクタ 545">
          <a:extLst>
            <a:ext uri="{FF2B5EF4-FFF2-40B4-BE49-F238E27FC236}">
              <a16:creationId xmlns:a16="http://schemas.microsoft.com/office/drawing/2014/main" id="{2118EC21-C8AD-48DC-8CFD-117A8B4093E0}"/>
            </a:ext>
          </a:extLst>
        </xdr:cNvPr>
        <xdr:cNvCxnSpPr/>
      </xdr:nvCxnSpPr>
      <xdr:spPr>
        <a:xfrm>
          <a:off x="14592300" y="664355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xdr:rowOff>
    </xdr:from>
    <xdr:to>
      <xdr:col>72</xdr:col>
      <xdr:colOff>38100</xdr:colOff>
      <xdr:row>38</xdr:row>
      <xdr:rowOff>115570</xdr:rowOff>
    </xdr:to>
    <xdr:sp macro="" textlink="">
      <xdr:nvSpPr>
        <xdr:cNvPr id="547" name="楕円 546">
          <a:extLst>
            <a:ext uri="{FF2B5EF4-FFF2-40B4-BE49-F238E27FC236}">
              <a16:creationId xmlns:a16="http://schemas.microsoft.com/office/drawing/2014/main" id="{58728AEA-C556-47ED-8AF7-448981C133E2}"/>
            </a:ext>
          </a:extLst>
        </xdr:cNvPr>
        <xdr:cNvSpPr/>
      </xdr:nvSpPr>
      <xdr:spPr>
        <a:xfrm>
          <a:off x="13652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64770</xdr:rowOff>
    </xdr:from>
    <xdr:to>
      <xdr:col>76</xdr:col>
      <xdr:colOff>114300</xdr:colOff>
      <xdr:row>38</xdr:row>
      <xdr:rowOff>128451</xdr:rowOff>
    </xdr:to>
    <xdr:cxnSp macro="">
      <xdr:nvCxnSpPr>
        <xdr:cNvPr id="548" name="直線コネクタ 547">
          <a:extLst>
            <a:ext uri="{FF2B5EF4-FFF2-40B4-BE49-F238E27FC236}">
              <a16:creationId xmlns:a16="http://schemas.microsoft.com/office/drawing/2014/main" id="{A810D82C-1974-4FD4-A257-A49A1EDA5D44}"/>
            </a:ext>
          </a:extLst>
        </xdr:cNvPr>
        <xdr:cNvCxnSpPr/>
      </xdr:nvCxnSpPr>
      <xdr:spPr>
        <a:xfrm>
          <a:off x="13703300" y="657987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15603</xdr:rowOff>
    </xdr:from>
    <xdr:to>
      <xdr:col>67</xdr:col>
      <xdr:colOff>101600</xdr:colOff>
      <xdr:row>38</xdr:row>
      <xdr:rowOff>117203</xdr:rowOff>
    </xdr:to>
    <xdr:sp macro="" textlink="">
      <xdr:nvSpPr>
        <xdr:cNvPr id="549" name="楕円 548">
          <a:extLst>
            <a:ext uri="{FF2B5EF4-FFF2-40B4-BE49-F238E27FC236}">
              <a16:creationId xmlns:a16="http://schemas.microsoft.com/office/drawing/2014/main" id="{899E9F85-7820-4541-B952-EF3A0272255A}"/>
            </a:ext>
          </a:extLst>
        </xdr:cNvPr>
        <xdr:cNvSpPr/>
      </xdr:nvSpPr>
      <xdr:spPr>
        <a:xfrm>
          <a:off x="12763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64770</xdr:rowOff>
    </xdr:from>
    <xdr:to>
      <xdr:col>71</xdr:col>
      <xdr:colOff>177800</xdr:colOff>
      <xdr:row>38</xdr:row>
      <xdr:rowOff>66403</xdr:rowOff>
    </xdr:to>
    <xdr:cxnSp macro="">
      <xdr:nvCxnSpPr>
        <xdr:cNvPr id="550" name="直線コネクタ 549">
          <a:extLst>
            <a:ext uri="{FF2B5EF4-FFF2-40B4-BE49-F238E27FC236}">
              <a16:creationId xmlns:a16="http://schemas.microsoft.com/office/drawing/2014/main" id="{F0454B9E-CEAD-4CD1-A820-4DD3B1B2AC64}"/>
            </a:ext>
          </a:extLst>
        </xdr:cNvPr>
        <xdr:cNvCxnSpPr/>
      </xdr:nvCxnSpPr>
      <xdr:spPr>
        <a:xfrm flipV="1">
          <a:off x="12814300" y="657987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040F5B8C-8DDC-40DE-B189-8A66E29560D0}"/>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E5EBC51E-E3A1-46B2-BE68-8949DCDE8E76}"/>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5E643D82-B28F-49D9-A685-7B5CD44BCF9A}"/>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57711</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0461F835-9A10-425E-A3AC-2B6F9DB45979}"/>
            </a:ext>
          </a:extLst>
        </xdr:cNvPr>
        <xdr:cNvSpPr txBox="1"/>
      </xdr:nvSpPr>
      <xdr:spPr>
        <a:xfrm>
          <a:off x="12611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62610</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DA3540D3-7376-4C44-A2E1-D54DADDD2069}"/>
            </a:ext>
          </a:extLst>
        </xdr:cNvPr>
        <xdr:cNvSpPr txBox="1"/>
      </xdr:nvSpPr>
      <xdr:spPr>
        <a:xfrm>
          <a:off x="152660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0B0DE13A-F098-4974-B9F6-4DF07203AE97}"/>
            </a:ext>
          </a:extLst>
        </xdr:cNvPr>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132097</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C5BF60D6-E492-40B4-A2DB-033B70267541}"/>
            </a:ext>
          </a:extLst>
        </xdr:cNvPr>
        <xdr:cNvSpPr txBox="1"/>
      </xdr:nvSpPr>
      <xdr:spPr>
        <a:xfrm>
          <a:off x="13500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133730</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E43427FB-FC0F-4D8E-8A1B-4BE5E7FEFD62}"/>
            </a:ext>
          </a:extLst>
        </xdr:cNvPr>
        <xdr:cNvSpPr txBox="1"/>
      </xdr:nvSpPr>
      <xdr:spPr>
        <a:xfrm>
          <a:off x="12611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250FEFE3-549B-4362-86A5-AE3F7CBA33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DE5EC877-21BB-443B-9EE1-F8E753980F0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31ED5389-9461-4F10-846C-40BFB9CD10D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33E5D496-766A-4235-8126-3F6D81E753A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128541DD-DD85-4EA6-BB4A-55AE2CA4EC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22AB88DE-72FC-4D0D-AA08-86AABF4DDFB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0F1E3CC6-12DF-4E2B-BD21-B801D351EB6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B672F3D4-4F4A-43A1-9390-A8C0593685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AB65AD16-56CB-48C4-8742-D006C18A87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C1AE4EF7-32E8-4B91-B6A2-08C96AEC5E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F3448393-F286-4DDE-9F0F-84AA04A5F41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E3E9AC50-8BB0-41DD-9E18-DCA237611F2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8F858A53-055B-44A7-AB22-67E2FF246BF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FBDEE219-FCA1-4E18-8E37-01C57A7FB05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D3C6B0F3-D025-4120-A95D-7D68BCE4268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1D3CA010-B550-41A1-B58A-73697BE105A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1F7EA135-2FDC-4151-ABEB-70D57B382D8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5530B98C-C3A5-4C89-A2DA-77F1E276E46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568DF8AA-0306-4692-853A-0FBE5D3010D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6C7C75E4-88AD-4275-B0D0-CC546F3DDE0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37BC1D75-B3A1-4FCD-8F6C-8D76E5F9EF3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a:extLst>
            <a:ext uri="{FF2B5EF4-FFF2-40B4-BE49-F238E27FC236}">
              <a16:creationId xmlns:a16="http://schemas.microsoft.com/office/drawing/2014/main" id="{2AB99CAA-9DD1-43B7-8FFE-9086726B04DF}"/>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ED7A181B-AF8B-4425-BA78-234D773655CE}"/>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a:extLst>
            <a:ext uri="{FF2B5EF4-FFF2-40B4-BE49-F238E27FC236}">
              <a16:creationId xmlns:a16="http://schemas.microsoft.com/office/drawing/2014/main" id="{4E8339F3-BB01-4F6C-A8E0-9A69DEF8F531}"/>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4BFDC80A-477A-4DC3-8EA7-AF1E35FE4F89}"/>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a:extLst>
            <a:ext uri="{FF2B5EF4-FFF2-40B4-BE49-F238E27FC236}">
              <a16:creationId xmlns:a16="http://schemas.microsoft.com/office/drawing/2014/main" id="{3851437F-73E0-4DD6-A4C8-7E1F7785027C}"/>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126696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032235BB-448B-474D-9635-3F25979C5F9A}"/>
            </a:ext>
          </a:extLst>
        </xdr:cNvPr>
        <xdr:cNvSpPr txBox="1"/>
      </xdr:nvSpPr>
      <xdr:spPr>
        <a:xfrm>
          <a:off x="22199600" y="6470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a:extLst>
            <a:ext uri="{FF2B5EF4-FFF2-40B4-BE49-F238E27FC236}">
              <a16:creationId xmlns:a16="http://schemas.microsoft.com/office/drawing/2014/main" id="{20D2BC44-A45A-4EF6-AC36-F48E38307027}"/>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a:extLst>
            <a:ext uri="{FF2B5EF4-FFF2-40B4-BE49-F238E27FC236}">
              <a16:creationId xmlns:a16="http://schemas.microsoft.com/office/drawing/2014/main" id="{769A1E8E-7C64-4E82-B3D9-E595BDB5FE2A}"/>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a:extLst>
            <a:ext uri="{FF2B5EF4-FFF2-40B4-BE49-F238E27FC236}">
              <a16:creationId xmlns:a16="http://schemas.microsoft.com/office/drawing/2014/main" id="{1DB3E068-A226-4430-A1DC-7A14567A13CF}"/>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589" name="フローチャート: 判断 588">
          <a:extLst>
            <a:ext uri="{FF2B5EF4-FFF2-40B4-BE49-F238E27FC236}">
              <a16:creationId xmlns:a16="http://schemas.microsoft.com/office/drawing/2014/main" id="{684EA985-FED7-4C21-ABA4-0734367FC7F0}"/>
            </a:ext>
          </a:extLst>
        </xdr:cNvPr>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590" name="フローチャート: 判断 589">
          <a:extLst>
            <a:ext uri="{FF2B5EF4-FFF2-40B4-BE49-F238E27FC236}">
              <a16:creationId xmlns:a16="http://schemas.microsoft.com/office/drawing/2014/main" id="{EBB9013A-8593-450E-9B41-0B6065718EF6}"/>
            </a:ext>
          </a:extLst>
        </xdr:cNvPr>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3F0B66F-7167-40DD-9DB8-2C760D8002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3773B1D-0402-47A8-9886-230233004E9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CEE6D099-4248-4CCD-A1DB-3B0F18FF50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0EC7B77-8302-4B5D-B1C4-1F9CE1E2E1B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74A79633-E237-40F7-8E03-B86943A8C45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96147</xdr:rowOff>
    </xdr:from>
    <xdr:to>
      <xdr:col>116</xdr:col>
      <xdr:colOff>114300</xdr:colOff>
      <xdr:row>40</xdr:row>
      <xdr:rowOff>26297</xdr:rowOff>
    </xdr:to>
    <xdr:sp macro="" textlink="">
      <xdr:nvSpPr>
        <xdr:cNvPr id="596" name="楕円 595">
          <a:extLst>
            <a:ext uri="{FF2B5EF4-FFF2-40B4-BE49-F238E27FC236}">
              <a16:creationId xmlns:a16="http://schemas.microsoft.com/office/drawing/2014/main" id="{4A4B7D97-DF22-4A8B-828C-5AE31EFB869E}"/>
            </a:ext>
          </a:extLst>
        </xdr:cNvPr>
        <xdr:cNvSpPr/>
      </xdr:nvSpPr>
      <xdr:spPr>
        <a:xfrm>
          <a:off x="22110700" y="678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74574</xdr:rowOff>
    </xdr:from>
    <xdr:ext cx="534377" cy="259045"/>
    <xdr:sp macro="" textlink="">
      <xdr:nvSpPr>
        <xdr:cNvPr id="597" name="【一般廃棄物処理施設】&#10;一人当たり有形固定資産（償却資産）額該当値テキスト">
          <a:extLst>
            <a:ext uri="{FF2B5EF4-FFF2-40B4-BE49-F238E27FC236}">
              <a16:creationId xmlns:a16="http://schemas.microsoft.com/office/drawing/2014/main" id="{E89E83F9-638D-4319-929F-E3E1F39BA9E3}"/>
            </a:ext>
          </a:extLst>
        </xdr:cNvPr>
        <xdr:cNvSpPr txBox="1"/>
      </xdr:nvSpPr>
      <xdr:spPr>
        <a:xfrm>
          <a:off x="22199600" y="676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102360</xdr:rowOff>
    </xdr:from>
    <xdr:to>
      <xdr:col>112</xdr:col>
      <xdr:colOff>38100</xdr:colOff>
      <xdr:row>40</xdr:row>
      <xdr:rowOff>32510</xdr:rowOff>
    </xdr:to>
    <xdr:sp macro="" textlink="">
      <xdr:nvSpPr>
        <xdr:cNvPr id="598" name="楕円 597">
          <a:extLst>
            <a:ext uri="{FF2B5EF4-FFF2-40B4-BE49-F238E27FC236}">
              <a16:creationId xmlns:a16="http://schemas.microsoft.com/office/drawing/2014/main" id="{5E09900B-6E34-488A-8A8A-92B89548CD41}"/>
            </a:ext>
          </a:extLst>
        </xdr:cNvPr>
        <xdr:cNvSpPr/>
      </xdr:nvSpPr>
      <xdr:spPr>
        <a:xfrm>
          <a:off x="21272500" y="678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146947</xdr:rowOff>
    </xdr:from>
    <xdr:to>
      <xdr:col>116</xdr:col>
      <xdr:colOff>63500</xdr:colOff>
      <xdr:row>39</xdr:row>
      <xdr:rowOff>153160</xdr:rowOff>
    </xdr:to>
    <xdr:cxnSp macro="">
      <xdr:nvCxnSpPr>
        <xdr:cNvPr id="599" name="直線コネクタ 598">
          <a:extLst>
            <a:ext uri="{FF2B5EF4-FFF2-40B4-BE49-F238E27FC236}">
              <a16:creationId xmlns:a16="http://schemas.microsoft.com/office/drawing/2014/main" id="{47792984-1FD8-4DAC-977D-88C1FBC1D4B3}"/>
            </a:ext>
          </a:extLst>
        </xdr:cNvPr>
        <xdr:cNvCxnSpPr/>
      </xdr:nvCxnSpPr>
      <xdr:spPr>
        <a:xfrm flipV="1">
          <a:off x="21323300" y="6833497"/>
          <a:ext cx="838200" cy="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106790</xdr:rowOff>
    </xdr:from>
    <xdr:to>
      <xdr:col>107</xdr:col>
      <xdr:colOff>101600</xdr:colOff>
      <xdr:row>40</xdr:row>
      <xdr:rowOff>36940</xdr:rowOff>
    </xdr:to>
    <xdr:sp macro="" textlink="">
      <xdr:nvSpPr>
        <xdr:cNvPr id="600" name="楕円 599">
          <a:extLst>
            <a:ext uri="{FF2B5EF4-FFF2-40B4-BE49-F238E27FC236}">
              <a16:creationId xmlns:a16="http://schemas.microsoft.com/office/drawing/2014/main" id="{0C5CF1A6-A4A7-40F0-A1C6-BD5791107B3E}"/>
            </a:ext>
          </a:extLst>
        </xdr:cNvPr>
        <xdr:cNvSpPr/>
      </xdr:nvSpPr>
      <xdr:spPr>
        <a:xfrm>
          <a:off x="20383500" y="6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153160</xdr:rowOff>
    </xdr:from>
    <xdr:to>
      <xdr:col>111</xdr:col>
      <xdr:colOff>177800</xdr:colOff>
      <xdr:row>39</xdr:row>
      <xdr:rowOff>157590</xdr:rowOff>
    </xdr:to>
    <xdr:cxnSp macro="">
      <xdr:nvCxnSpPr>
        <xdr:cNvPr id="601" name="直線コネクタ 600">
          <a:extLst>
            <a:ext uri="{FF2B5EF4-FFF2-40B4-BE49-F238E27FC236}">
              <a16:creationId xmlns:a16="http://schemas.microsoft.com/office/drawing/2014/main" id="{7B9281A2-41A5-442D-9EFE-5A1DE15F68C2}"/>
            </a:ext>
          </a:extLst>
        </xdr:cNvPr>
        <xdr:cNvCxnSpPr/>
      </xdr:nvCxnSpPr>
      <xdr:spPr>
        <a:xfrm flipV="1">
          <a:off x="20434300" y="6839710"/>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114810</xdr:rowOff>
    </xdr:from>
    <xdr:to>
      <xdr:col>102</xdr:col>
      <xdr:colOff>165100</xdr:colOff>
      <xdr:row>40</xdr:row>
      <xdr:rowOff>44960</xdr:rowOff>
    </xdr:to>
    <xdr:sp macro="" textlink="">
      <xdr:nvSpPr>
        <xdr:cNvPr id="602" name="楕円 601">
          <a:extLst>
            <a:ext uri="{FF2B5EF4-FFF2-40B4-BE49-F238E27FC236}">
              <a16:creationId xmlns:a16="http://schemas.microsoft.com/office/drawing/2014/main" id="{8C11A38C-6884-4125-BDAF-72284ABE06D8}"/>
            </a:ext>
          </a:extLst>
        </xdr:cNvPr>
        <xdr:cNvSpPr/>
      </xdr:nvSpPr>
      <xdr:spPr>
        <a:xfrm>
          <a:off x="19494500" y="6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157590</xdr:rowOff>
    </xdr:from>
    <xdr:to>
      <xdr:col>107</xdr:col>
      <xdr:colOff>50800</xdr:colOff>
      <xdr:row>39</xdr:row>
      <xdr:rowOff>165610</xdr:rowOff>
    </xdr:to>
    <xdr:cxnSp macro="">
      <xdr:nvCxnSpPr>
        <xdr:cNvPr id="603" name="直線コネクタ 602">
          <a:extLst>
            <a:ext uri="{FF2B5EF4-FFF2-40B4-BE49-F238E27FC236}">
              <a16:creationId xmlns:a16="http://schemas.microsoft.com/office/drawing/2014/main" id="{3B7F277E-4387-4FBE-B5D3-1EE7AE53D024}"/>
            </a:ext>
          </a:extLst>
        </xdr:cNvPr>
        <xdr:cNvCxnSpPr/>
      </xdr:nvCxnSpPr>
      <xdr:spPr>
        <a:xfrm flipV="1">
          <a:off x="19545300" y="6844140"/>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139902</xdr:rowOff>
    </xdr:from>
    <xdr:to>
      <xdr:col>98</xdr:col>
      <xdr:colOff>38100</xdr:colOff>
      <xdr:row>40</xdr:row>
      <xdr:rowOff>70052</xdr:rowOff>
    </xdr:to>
    <xdr:sp macro="" textlink="">
      <xdr:nvSpPr>
        <xdr:cNvPr id="604" name="楕円 603">
          <a:extLst>
            <a:ext uri="{FF2B5EF4-FFF2-40B4-BE49-F238E27FC236}">
              <a16:creationId xmlns:a16="http://schemas.microsoft.com/office/drawing/2014/main" id="{43D6FDD9-CB2D-47FA-A1A2-083F146E32AA}"/>
            </a:ext>
          </a:extLst>
        </xdr:cNvPr>
        <xdr:cNvSpPr/>
      </xdr:nvSpPr>
      <xdr:spPr>
        <a:xfrm>
          <a:off x="18605500" y="68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165610</xdr:rowOff>
    </xdr:from>
    <xdr:to>
      <xdr:col>102</xdr:col>
      <xdr:colOff>114300</xdr:colOff>
      <xdr:row>40</xdr:row>
      <xdr:rowOff>19252</xdr:rowOff>
    </xdr:to>
    <xdr:cxnSp macro="">
      <xdr:nvCxnSpPr>
        <xdr:cNvPr id="605" name="直線コネクタ 604">
          <a:extLst>
            <a:ext uri="{FF2B5EF4-FFF2-40B4-BE49-F238E27FC236}">
              <a16:creationId xmlns:a16="http://schemas.microsoft.com/office/drawing/2014/main" id="{9FAA85B9-2F56-45CB-89F6-77BE29CB3740}"/>
            </a:ext>
          </a:extLst>
        </xdr:cNvPr>
        <xdr:cNvCxnSpPr/>
      </xdr:nvCxnSpPr>
      <xdr:spPr>
        <a:xfrm flipV="1">
          <a:off x="18656300" y="6852160"/>
          <a:ext cx="889000" cy="2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49540</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FC1A2686-8540-4FE4-A1D1-41232030AADB}"/>
            </a:ext>
          </a:extLst>
        </xdr:cNvPr>
        <xdr:cNvSpPr txBox="1"/>
      </xdr:nvSpPr>
      <xdr:spPr>
        <a:xfrm>
          <a:off x="21011095" y="639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48425</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2D5F72F8-D4FA-4D3B-A9F7-09587B3BDCF2}"/>
            </a:ext>
          </a:extLst>
        </xdr:cNvPr>
        <xdr:cNvSpPr txBox="1"/>
      </xdr:nvSpPr>
      <xdr:spPr>
        <a:xfrm>
          <a:off x="20134795" y="63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87428</xdr:rowOff>
    </xdr:from>
    <xdr:ext cx="534377" cy="259045"/>
    <xdr:sp macro="" textlink="">
      <xdr:nvSpPr>
        <xdr:cNvPr id="608" name="n_3aveValue【一般廃棄物処理施設】&#10;一人当たり有形固定資産（償却資産）額">
          <a:extLst>
            <a:ext uri="{FF2B5EF4-FFF2-40B4-BE49-F238E27FC236}">
              <a16:creationId xmlns:a16="http://schemas.microsoft.com/office/drawing/2014/main" id="{4D55510C-AB3F-4608-85D7-946D2C21586F}"/>
            </a:ext>
          </a:extLst>
        </xdr:cNvPr>
        <xdr:cNvSpPr txBox="1"/>
      </xdr:nvSpPr>
      <xdr:spPr>
        <a:xfrm>
          <a:off x="19278111" y="64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68372</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C5666A35-3F7C-4EC9-9FC2-237CEDE090DF}"/>
            </a:ext>
          </a:extLst>
        </xdr:cNvPr>
        <xdr:cNvSpPr txBox="1"/>
      </xdr:nvSpPr>
      <xdr:spPr>
        <a:xfrm>
          <a:off x="183567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23637</xdr:rowOff>
    </xdr:from>
    <xdr:ext cx="534377" cy="259045"/>
    <xdr:sp macro="" textlink="">
      <xdr:nvSpPr>
        <xdr:cNvPr id="610" name="n_1mainValue【一般廃棄物処理施設】&#10;一人当たり有形固定資産（償却資産）額">
          <a:extLst>
            <a:ext uri="{FF2B5EF4-FFF2-40B4-BE49-F238E27FC236}">
              <a16:creationId xmlns:a16="http://schemas.microsoft.com/office/drawing/2014/main" id="{66C27F14-3005-4518-8CEA-0D78C22035FF}"/>
            </a:ext>
          </a:extLst>
        </xdr:cNvPr>
        <xdr:cNvSpPr txBox="1"/>
      </xdr:nvSpPr>
      <xdr:spPr>
        <a:xfrm>
          <a:off x="21043411" y="688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28067</xdr:rowOff>
    </xdr:from>
    <xdr:ext cx="534377" cy="259045"/>
    <xdr:sp macro="" textlink="">
      <xdr:nvSpPr>
        <xdr:cNvPr id="611" name="n_2mainValue【一般廃棄物処理施設】&#10;一人当たり有形固定資産（償却資産）額">
          <a:extLst>
            <a:ext uri="{FF2B5EF4-FFF2-40B4-BE49-F238E27FC236}">
              <a16:creationId xmlns:a16="http://schemas.microsoft.com/office/drawing/2014/main" id="{4A387E83-5F36-4301-BBEA-36E44AE637E6}"/>
            </a:ext>
          </a:extLst>
        </xdr:cNvPr>
        <xdr:cNvSpPr txBox="1"/>
      </xdr:nvSpPr>
      <xdr:spPr>
        <a:xfrm>
          <a:off x="20167111" y="688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36087</xdr:rowOff>
    </xdr:from>
    <xdr:ext cx="534377" cy="259045"/>
    <xdr:sp macro="" textlink="">
      <xdr:nvSpPr>
        <xdr:cNvPr id="612" name="n_3mainValue【一般廃棄物処理施設】&#10;一人当たり有形固定資産（償却資産）額">
          <a:extLst>
            <a:ext uri="{FF2B5EF4-FFF2-40B4-BE49-F238E27FC236}">
              <a16:creationId xmlns:a16="http://schemas.microsoft.com/office/drawing/2014/main" id="{E079DCEB-FCE3-4046-9861-F425E6B1B056}"/>
            </a:ext>
          </a:extLst>
        </xdr:cNvPr>
        <xdr:cNvSpPr txBox="1"/>
      </xdr:nvSpPr>
      <xdr:spPr>
        <a:xfrm>
          <a:off x="19278111" y="689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61179</xdr:rowOff>
    </xdr:from>
    <xdr:ext cx="534377" cy="259045"/>
    <xdr:sp macro="" textlink="">
      <xdr:nvSpPr>
        <xdr:cNvPr id="613" name="n_4mainValue【一般廃棄物処理施設】&#10;一人当たり有形固定資産（償却資産）額">
          <a:extLst>
            <a:ext uri="{FF2B5EF4-FFF2-40B4-BE49-F238E27FC236}">
              <a16:creationId xmlns:a16="http://schemas.microsoft.com/office/drawing/2014/main" id="{BDE24FBA-3428-4029-A9D5-2B8A5F9A9BD1}"/>
            </a:ext>
          </a:extLst>
        </xdr:cNvPr>
        <xdr:cNvSpPr txBox="1"/>
      </xdr:nvSpPr>
      <xdr:spPr>
        <a:xfrm>
          <a:off x="18389111" y="691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DE727D50-88CD-459F-A04F-7385DFB9C6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F212DC08-BC80-401E-AA26-A96CED5D0D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DD2B28F5-0427-4972-8D58-04BDB8E7FB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7CDF2A6F-5E68-4EB5-BBE1-1D9DA0D8F7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345D80B2-07A0-4342-909C-C04E7089E2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88D3BD38-A75A-4F3C-A64B-912EE11CDF6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C894360B-7372-47E8-A26F-5D08318EF9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1F025CE2-A796-49D1-BD3D-0D74285D8C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F7BBFA56-3384-4400-BB09-96EB0BE62A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5DD91DC4-2F78-4C38-9B2F-C3C6E1D8C9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B2632DBD-88DF-4D60-B545-184E33AD58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CB79E566-18C1-48BD-966C-CADEFD3522B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8101D254-03B8-4CEA-9C4D-D3872F1A2E7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8FB1523C-9F77-41D1-BCBD-B86A5C59B33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9F7288EC-331F-472A-B71F-4AA9D4E4965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7DAB17EE-4A19-4F26-99E5-FBC0CED6561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A40E82D8-1CAD-4508-9568-E84084B8B7E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838A090A-17F2-4F68-A62A-2B39E881BC3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B269FF22-97EC-4E20-8BD0-60BD2ACD5BB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7CF8EFA7-5878-4845-97F1-09588C1F2E8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3A54B46C-4C7A-4D79-80B3-CCEB57143B6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01A93596-F17F-460C-B115-826AA833A45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01E531FB-FF21-4574-BCFA-15F907FF725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90F9185D-2E45-4E3F-8602-3467A3C2AF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6BC637BD-E30F-4FBC-BB27-0AFD1728C86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D3C64A00-B3F5-46A2-97E9-51C84D4AB667}"/>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1A88041F-9E2C-4B35-894A-CC764E0F982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CC16FC8D-48E2-4788-9DAB-86CBF133E0E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9380A409-E04F-47DD-A1D7-08C1D425A1F2}"/>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a:extLst>
            <a:ext uri="{FF2B5EF4-FFF2-40B4-BE49-F238E27FC236}">
              <a16:creationId xmlns:a16="http://schemas.microsoft.com/office/drawing/2014/main" id="{6EB809F3-871B-4F16-9771-D96F71ED31C5}"/>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14168</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41C2368E-BF46-4347-BC2D-68B1152D927F}"/>
            </a:ext>
          </a:extLst>
        </xdr:cNvPr>
        <xdr:cNvSpPr txBox="1"/>
      </xdr:nvSpPr>
      <xdr:spPr>
        <a:xfrm>
          <a:off x="16357600" y="1030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a:extLst>
            <a:ext uri="{FF2B5EF4-FFF2-40B4-BE49-F238E27FC236}">
              <a16:creationId xmlns:a16="http://schemas.microsoft.com/office/drawing/2014/main" id="{A24D71C2-3DFC-472D-8689-D4E5CD44907A}"/>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a:extLst>
            <a:ext uri="{FF2B5EF4-FFF2-40B4-BE49-F238E27FC236}">
              <a16:creationId xmlns:a16="http://schemas.microsoft.com/office/drawing/2014/main" id="{F028D2D8-306A-478E-B991-2E43AD151F17}"/>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a:extLst>
            <a:ext uri="{FF2B5EF4-FFF2-40B4-BE49-F238E27FC236}">
              <a16:creationId xmlns:a16="http://schemas.microsoft.com/office/drawing/2014/main" id="{0DB40C62-74F0-4FDC-B778-912CD22E27D8}"/>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648" name="フローチャート: 判断 647">
          <a:extLst>
            <a:ext uri="{FF2B5EF4-FFF2-40B4-BE49-F238E27FC236}">
              <a16:creationId xmlns:a16="http://schemas.microsoft.com/office/drawing/2014/main" id="{B646CBE9-A4B9-4D9A-9FC5-77A374024344}"/>
            </a:ext>
          </a:extLst>
        </xdr:cNvPr>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649" name="フローチャート: 判断 648">
          <a:extLst>
            <a:ext uri="{FF2B5EF4-FFF2-40B4-BE49-F238E27FC236}">
              <a16:creationId xmlns:a16="http://schemas.microsoft.com/office/drawing/2014/main" id="{C2C90E3D-319B-41C2-938C-E7F2D9AE4ED9}"/>
            </a:ext>
          </a:extLst>
        </xdr:cNvPr>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BF8C0AF-218A-4992-98C7-4DBC13C6108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04ADD51-64F7-4A1C-852A-6ADA8D2A13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30B838A8-087E-4977-AEC7-899BF48C55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4BD50DB4-E818-48A4-BFE1-53ED4C05BA6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96ECC6CE-B68D-4DC2-827A-8C2FB62EEA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655" name="楕円 654">
          <a:extLst>
            <a:ext uri="{FF2B5EF4-FFF2-40B4-BE49-F238E27FC236}">
              <a16:creationId xmlns:a16="http://schemas.microsoft.com/office/drawing/2014/main" id="{644C497F-1DB3-4225-8F47-4D9D943B04A4}"/>
            </a:ext>
          </a:extLst>
        </xdr:cNvPr>
        <xdr:cNvSpPr/>
      </xdr:nvSpPr>
      <xdr:spPr>
        <a:xfrm>
          <a:off x="16268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68415</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0808815A-6FB4-4D0C-8A2F-83BB3F3A7B63}"/>
            </a:ext>
          </a:extLst>
        </xdr:cNvPr>
        <xdr:cNvSpPr txBox="1"/>
      </xdr:nvSpPr>
      <xdr:spPr>
        <a:xfrm>
          <a:off x="16357600" y="1001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xdr:rowOff>
    </xdr:from>
    <xdr:to>
      <xdr:col>81</xdr:col>
      <xdr:colOff>101600</xdr:colOff>
      <xdr:row>59</xdr:row>
      <xdr:rowOff>117747</xdr:rowOff>
    </xdr:to>
    <xdr:sp macro="" textlink="">
      <xdr:nvSpPr>
        <xdr:cNvPr id="657" name="楕円 656">
          <a:extLst>
            <a:ext uri="{FF2B5EF4-FFF2-40B4-BE49-F238E27FC236}">
              <a16:creationId xmlns:a16="http://schemas.microsoft.com/office/drawing/2014/main" id="{CFE17525-BD1D-4C7F-BD10-3AFC3E92B0FB}"/>
            </a:ext>
          </a:extLst>
        </xdr:cNvPr>
        <xdr:cNvSpPr/>
      </xdr:nvSpPr>
      <xdr:spPr>
        <a:xfrm>
          <a:off x="15430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66947</xdr:rowOff>
    </xdr:from>
    <xdr:to>
      <xdr:col>85</xdr:col>
      <xdr:colOff>127000</xdr:colOff>
      <xdr:row>59</xdr:row>
      <xdr:rowOff>96338</xdr:rowOff>
    </xdr:to>
    <xdr:cxnSp macro="">
      <xdr:nvCxnSpPr>
        <xdr:cNvPr id="658" name="直線コネクタ 657">
          <a:extLst>
            <a:ext uri="{FF2B5EF4-FFF2-40B4-BE49-F238E27FC236}">
              <a16:creationId xmlns:a16="http://schemas.microsoft.com/office/drawing/2014/main" id="{5D562149-1EC6-4383-8E37-F898F4567AED}"/>
            </a:ext>
          </a:extLst>
        </xdr:cNvPr>
        <xdr:cNvCxnSpPr/>
      </xdr:nvCxnSpPr>
      <xdr:spPr>
        <a:xfrm>
          <a:off x="15481300" y="1018249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153307</xdr:rowOff>
    </xdr:from>
    <xdr:to>
      <xdr:col>76</xdr:col>
      <xdr:colOff>165100</xdr:colOff>
      <xdr:row>59</xdr:row>
      <xdr:rowOff>83457</xdr:rowOff>
    </xdr:to>
    <xdr:sp macro="" textlink="">
      <xdr:nvSpPr>
        <xdr:cNvPr id="659" name="楕円 658">
          <a:extLst>
            <a:ext uri="{FF2B5EF4-FFF2-40B4-BE49-F238E27FC236}">
              <a16:creationId xmlns:a16="http://schemas.microsoft.com/office/drawing/2014/main" id="{BD396156-CB54-42EC-83BC-C146C77FDDA2}"/>
            </a:ext>
          </a:extLst>
        </xdr:cNvPr>
        <xdr:cNvSpPr/>
      </xdr:nvSpPr>
      <xdr:spPr>
        <a:xfrm>
          <a:off x="14541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32657</xdr:rowOff>
    </xdr:from>
    <xdr:to>
      <xdr:col>81</xdr:col>
      <xdr:colOff>50800</xdr:colOff>
      <xdr:row>59</xdr:row>
      <xdr:rowOff>66947</xdr:rowOff>
    </xdr:to>
    <xdr:cxnSp macro="">
      <xdr:nvCxnSpPr>
        <xdr:cNvPr id="660" name="直線コネクタ 659">
          <a:extLst>
            <a:ext uri="{FF2B5EF4-FFF2-40B4-BE49-F238E27FC236}">
              <a16:creationId xmlns:a16="http://schemas.microsoft.com/office/drawing/2014/main" id="{1AA5E75C-CC05-4A62-9AD4-8E925F8E84EC}"/>
            </a:ext>
          </a:extLst>
        </xdr:cNvPr>
        <xdr:cNvCxnSpPr/>
      </xdr:nvCxnSpPr>
      <xdr:spPr>
        <a:xfrm>
          <a:off x="14592300" y="1014820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661" name="楕円 660">
          <a:extLst>
            <a:ext uri="{FF2B5EF4-FFF2-40B4-BE49-F238E27FC236}">
              <a16:creationId xmlns:a16="http://schemas.microsoft.com/office/drawing/2014/main" id="{B89331CE-0262-47D2-9818-AA1783C2BAB2}"/>
            </a:ext>
          </a:extLst>
        </xdr:cNvPr>
        <xdr:cNvSpPr/>
      </xdr:nvSpPr>
      <xdr:spPr>
        <a:xfrm>
          <a:off x="1365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32657</xdr:rowOff>
    </xdr:to>
    <xdr:cxnSp macro="">
      <xdr:nvCxnSpPr>
        <xdr:cNvPr id="662" name="直線コネクタ 661">
          <a:extLst>
            <a:ext uri="{FF2B5EF4-FFF2-40B4-BE49-F238E27FC236}">
              <a16:creationId xmlns:a16="http://schemas.microsoft.com/office/drawing/2014/main" id="{51EA09EA-0D89-4817-BC5F-13518FD11E5A}"/>
            </a:ext>
          </a:extLst>
        </xdr:cNvPr>
        <xdr:cNvCxnSpPr/>
      </xdr:nvCxnSpPr>
      <xdr:spPr>
        <a:xfrm>
          <a:off x="13703300" y="101155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89626</xdr:rowOff>
    </xdr:from>
    <xdr:to>
      <xdr:col>67</xdr:col>
      <xdr:colOff>101600</xdr:colOff>
      <xdr:row>59</xdr:row>
      <xdr:rowOff>19776</xdr:rowOff>
    </xdr:to>
    <xdr:sp macro="" textlink="">
      <xdr:nvSpPr>
        <xdr:cNvPr id="663" name="楕円 662">
          <a:extLst>
            <a:ext uri="{FF2B5EF4-FFF2-40B4-BE49-F238E27FC236}">
              <a16:creationId xmlns:a16="http://schemas.microsoft.com/office/drawing/2014/main" id="{7735A4CF-1721-4F7D-BDB8-C9423CA96702}"/>
            </a:ext>
          </a:extLst>
        </xdr:cNvPr>
        <xdr:cNvSpPr/>
      </xdr:nvSpPr>
      <xdr:spPr>
        <a:xfrm>
          <a:off x="12763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140426</xdr:rowOff>
    </xdr:from>
    <xdr:to>
      <xdr:col>71</xdr:col>
      <xdr:colOff>177800</xdr:colOff>
      <xdr:row>59</xdr:row>
      <xdr:rowOff>0</xdr:rowOff>
    </xdr:to>
    <xdr:cxnSp macro="">
      <xdr:nvCxnSpPr>
        <xdr:cNvPr id="664" name="直線コネクタ 663">
          <a:extLst>
            <a:ext uri="{FF2B5EF4-FFF2-40B4-BE49-F238E27FC236}">
              <a16:creationId xmlns:a16="http://schemas.microsoft.com/office/drawing/2014/main" id="{79AFB50E-C5B2-4270-9A6E-C946CA2E8E93}"/>
            </a:ext>
          </a:extLst>
        </xdr:cNvPr>
        <xdr:cNvCxnSpPr/>
      </xdr:nvCxnSpPr>
      <xdr:spPr>
        <a:xfrm>
          <a:off x="12814300" y="100845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105608</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D95343B3-B4B7-4BE3-9100-FBAE7C6BEE8F}"/>
            </a:ext>
          </a:extLst>
        </xdr:cNvPr>
        <xdr:cNvSpPr txBox="1"/>
      </xdr:nvSpPr>
      <xdr:spPr>
        <a:xfrm>
          <a:off x="15266044"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D231F37A-ADA1-43D6-8480-4472B6BEB52B}"/>
            </a:ext>
          </a:extLst>
        </xdr:cNvPr>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10903</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39315FE0-BF90-4825-8218-C6B1EB8BD397}"/>
            </a:ext>
          </a:extLst>
        </xdr:cNvPr>
        <xdr:cNvSpPr txBox="1"/>
      </xdr:nvSpPr>
      <xdr:spPr>
        <a:xfrm>
          <a:off x="13500744"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152961</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E7CC8ADE-8A60-49BD-93F2-C6E98119999D}"/>
            </a:ext>
          </a:extLst>
        </xdr:cNvPr>
        <xdr:cNvSpPr txBox="1"/>
      </xdr:nvSpPr>
      <xdr:spPr>
        <a:xfrm>
          <a:off x="12611744" y="1026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134274</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92DF626C-6E6C-427E-8DC6-3812230738E7}"/>
            </a:ext>
          </a:extLst>
        </xdr:cNvPr>
        <xdr:cNvSpPr txBox="1"/>
      </xdr:nvSpPr>
      <xdr:spPr>
        <a:xfrm>
          <a:off x="152660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C38122F7-5882-4C9B-B507-A50059516B35}"/>
            </a:ext>
          </a:extLst>
        </xdr:cNvPr>
        <xdr:cNvSpPr txBox="1"/>
      </xdr:nvSpPr>
      <xdr:spPr>
        <a:xfrm>
          <a:off x="14389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927A883C-1952-4FCE-AE33-7F2C0DDAD66F}"/>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36303</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F7793D55-ED0B-49FF-8D21-B6011866CDB5}"/>
            </a:ext>
          </a:extLst>
        </xdr:cNvPr>
        <xdr:cNvSpPr txBox="1"/>
      </xdr:nvSpPr>
      <xdr:spPr>
        <a:xfrm>
          <a:off x="12611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F962C805-96AC-41CC-8359-F3E67F1F98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F24FD9BA-6EBE-4A1F-BA30-C2884BF522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380A9B3D-7BD8-4D78-A317-1C2C99A83B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ED0E3C78-2DEC-48A2-B6CC-D8AECF7875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9513C29A-CD29-407E-B5D1-12CEC9C9CDE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246F518C-6A28-40B4-9463-D65D60A779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0106B1DA-1AE5-44F8-B278-6F56FFE6316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AE104B5D-9BE7-40B5-8943-61EAF40928B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9C55D844-3229-41F2-9C68-0BAB4E674A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A7204B29-1394-4A29-A014-718626C1D06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25F5D6C7-5DDC-419F-8577-89655F151FF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608A08CB-8680-4958-B914-B98BD4A44EA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98B2F357-9309-4D5F-8FDD-FF590A68A73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724DD5A6-AC33-4FFB-8417-D3EBB316FA7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5D0E744B-326F-4F60-AAC2-04D685C8E0D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D905B74A-7C28-44F7-A08A-0A3AFB04DC5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2782D315-6117-4992-9AD7-DD12752EB46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8831861E-368B-4F3E-9638-0948DE6FAAA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74304179-6428-4B16-AB2F-3A1509FBDF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14F0A5BE-B8EB-4076-A822-712D33C3692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939A456F-FD12-464D-9DAC-7B6E41F975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a:extLst>
            <a:ext uri="{FF2B5EF4-FFF2-40B4-BE49-F238E27FC236}">
              <a16:creationId xmlns:a16="http://schemas.microsoft.com/office/drawing/2014/main" id="{CAADF9C7-38E5-4E30-9152-2CA37A8633B9}"/>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B50D90B3-0663-43E1-A71B-039489DBF16B}"/>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a:extLst>
            <a:ext uri="{FF2B5EF4-FFF2-40B4-BE49-F238E27FC236}">
              <a16:creationId xmlns:a16="http://schemas.microsoft.com/office/drawing/2014/main" id="{85ED5FFC-963F-4400-9D0F-B21778D250B5}"/>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D5BF08BF-EB07-468E-A560-36E00D3F4374}"/>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a:extLst>
            <a:ext uri="{FF2B5EF4-FFF2-40B4-BE49-F238E27FC236}">
              <a16:creationId xmlns:a16="http://schemas.microsoft.com/office/drawing/2014/main" id="{A216A1F6-F947-4FB5-B380-AE2E201A0D9A}"/>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7B966FF9-8056-42F5-AA51-694113116DD1}"/>
            </a:ext>
          </a:extLst>
        </xdr:cNvPr>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a:extLst>
            <a:ext uri="{FF2B5EF4-FFF2-40B4-BE49-F238E27FC236}">
              <a16:creationId xmlns:a16="http://schemas.microsoft.com/office/drawing/2014/main" id="{6EE12C6A-D380-4AD6-B438-6E4B98AFC182}"/>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a:extLst>
            <a:ext uri="{FF2B5EF4-FFF2-40B4-BE49-F238E27FC236}">
              <a16:creationId xmlns:a16="http://schemas.microsoft.com/office/drawing/2014/main" id="{78E333D3-DCB1-4EAF-B36F-F502DF78C7CD}"/>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a:extLst>
            <a:ext uri="{FF2B5EF4-FFF2-40B4-BE49-F238E27FC236}">
              <a16:creationId xmlns:a16="http://schemas.microsoft.com/office/drawing/2014/main" id="{FA1E177D-0049-40A9-BDDC-DD787B6EF231}"/>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03" name="フローチャート: 判断 702">
          <a:extLst>
            <a:ext uri="{FF2B5EF4-FFF2-40B4-BE49-F238E27FC236}">
              <a16:creationId xmlns:a16="http://schemas.microsoft.com/office/drawing/2014/main" id="{A7A9FCD9-03EB-421A-BD1E-9E3D792269BD}"/>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704" name="フローチャート: 判断 703">
          <a:extLst>
            <a:ext uri="{FF2B5EF4-FFF2-40B4-BE49-F238E27FC236}">
              <a16:creationId xmlns:a16="http://schemas.microsoft.com/office/drawing/2014/main" id="{48D606CE-02F2-45B8-82B9-6A2486E76C4E}"/>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1C3CA1A-F7EE-435D-95AC-D503B49533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E1769DB-4D97-40C2-8EBA-13223749255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6CA1D74-1B7F-49AD-A5DF-CCAE3C9F07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F7A7C89F-A4C4-4144-BB34-7096A66B8DE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401DB710-AAA8-4002-BFC1-B396796347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159512</xdr:rowOff>
    </xdr:from>
    <xdr:to>
      <xdr:col>116</xdr:col>
      <xdr:colOff>114300</xdr:colOff>
      <xdr:row>57</xdr:row>
      <xdr:rowOff>89662</xdr:rowOff>
    </xdr:to>
    <xdr:sp macro="" textlink="">
      <xdr:nvSpPr>
        <xdr:cNvPr id="710" name="楕円 709">
          <a:extLst>
            <a:ext uri="{FF2B5EF4-FFF2-40B4-BE49-F238E27FC236}">
              <a16:creationId xmlns:a16="http://schemas.microsoft.com/office/drawing/2014/main" id="{5500DF63-42D9-47EF-BFE7-2E246669E431}"/>
            </a:ext>
          </a:extLst>
        </xdr:cNvPr>
        <xdr:cNvSpPr/>
      </xdr:nvSpPr>
      <xdr:spPr>
        <a:xfrm>
          <a:off x="2211070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10939</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873417C9-5DF7-46B7-9130-F2AD0B5F0CCA}"/>
            </a:ext>
          </a:extLst>
        </xdr:cNvPr>
        <xdr:cNvSpPr txBox="1"/>
      </xdr:nvSpPr>
      <xdr:spPr>
        <a:xfrm>
          <a:off x="22199600" y="961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6350</xdr:rowOff>
    </xdr:from>
    <xdr:to>
      <xdr:col>112</xdr:col>
      <xdr:colOff>38100</xdr:colOff>
      <xdr:row>57</xdr:row>
      <xdr:rowOff>107950</xdr:rowOff>
    </xdr:to>
    <xdr:sp macro="" textlink="">
      <xdr:nvSpPr>
        <xdr:cNvPr id="712" name="楕円 711">
          <a:extLst>
            <a:ext uri="{FF2B5EF4-FFF2-40B4-BE49-F238E27FC236}">
              <a16:creationId xmlns:a16="http://schemas.microsoft.com/office/drawing/2014/main" id="{8A678CEC-97FD-4CB2-A35B-99DEB84AAE9C}"/>
            </a:ext>
          </a:extLst>
        </xdr:cNvPr>
        <xdr:cNvSpPr/>
      </xdr:nvSpPr>
      <xdr:spPr>
        <a:xfrm>
          <a:off x="2127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38862</xdr:rowOff>
    </xdr:from>
    <xdr:to>
      <xdr:col>116</xdr:col>
      <xdr:colOff>63500</xdr:colOff>
      <xdr:row>57</xdr:row>
      <xdr:rowOff>57150</xdr:rowOff>
    </xdr:to>
    <xdr:cxnSp macro="">
      <xdr:nvCxnSpPr>
        <xdr:cNvPr id="713" name="直線コネクタ 712">
          <a:extLst>
            <a:ext uri="{FF2B5EF4-FFF2-40B4-BE49-F238E27FC236}">
              <a16:creationId xmlns:a16="http://schemas.microsoft.com/office/drawing/2014/main" id="{C040D458-CCFC-4900-A84C-46018F366AD7}"/>
            </a:ext>
          </a:extLst>
        </xdr:cNvPr>
        <xdr:cNvCxnSpPr/>
      </xdr:nvCxnSpPr>
      <xdr:spPr>
        <a:xfrm flipV="1">
          <a:off x="21323300" y="98115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24638</xdr:rowOff>
    </xdr:from>
    <xdr:to>
      <xdr:col>107</xdr:col>
      <xdr:colOff>101600</xdr:colOff>
      <xdr:row>57</xdr:row>
      <xdr:rowOff>126238</xdr:rowOff>
    </xdr:to>
    <xdr:sp macro="" textlink="">
      <xdr:nvSpPr>
        <xdr:cNvPr id="714" name="楕円 713">
          <a:extLst>
            <a:ext uri="{FF2B5EF4-FFF2-40B4-BE49-F238E27FC236}">
              <a16:creationId xmlns:a16="http://schemas.microsoft.com/office/drawing/2014/main" id="{EBA4F665-543E-407A-B247-5DED7F65676B}"/>
            </a:ext>
          </a:extLst>
        </xdr:cNvPr>
        <xdr:cNvSpPr/>
      </xdr:nvSpPr>
      <xdr:spPr>
        <a:xfrm>
          <a:off x="20383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57150</xdr:rowOff>
    </xdr:from>
    <xdr:to>
      <xdr:col>111</xdr:col>
      <xdr:colOff>177800</xdr:colOff>
      <xdr:row>57</xdr:row>
      <xdr:rowOff>75438</xdr:rowOff>
    </xdr:to>
    <xdr:cxnSp macro="">
      <xdr:nvCxnSpPr>
        <xdr:cNvPr id="715" name="直線コネクタ 714">
          <a:extLst>
            <a:ext uri="{FF2B5EF4-FFF2-40B4-BE49-F238E27FC236}">
              <a16:creationId xmlns:a16="http://schemas.microsoft.com/office/drawing/2014/main" id="{463FF6C3-DBE4-4C3F-A0E2-ACA2DB8F546F}"/>
            </a:ext>
          </a:extLst>
        </xdr:cNvPr>
        <xdr:cNvCxnSpPr/>
      </xdr:nvCxnSpPr>
      <xdr:spPr>
        <a:xfrm flipV="1">
          <a:off x="20434300" y="9829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47498</xdr:rowOff>
    </xdr:from>
    <xdr:to>
      <xdr:col>102</xdr:col>
      <xdr:colOff>165100</xdr:colOff>
      <xdr:row>57</xdr:row>
      <xdr:rowOff>149098</xdr:rowOff>
    </xdr:to>
    <xdr:sp macro="" textlink="">
      <xdr:nvSpPr>
        <xdr:cNvPr id="716" name="楕円 715">
          <a:extLst>
            <a:ext uri="{FF2B5EF4-FFF2-40B4-BE49-F238E27FC236}">
              <a16:creationId xmlns:a16="http://schemas.microsoft.com/office/drawing/2014/main" id="{B36E08FA-29CD-4825-BE3D-FA4CC7DF9D4E}"/>
            </a:ext>
          </a:extLst>
        </xdr:cNvPr>
        <xdr:cNvSpPr/>
      </xdr:nvSpPr>
      <xdr:spPr>
        <a:xfrm>
          <a:off x="19494500" y="98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75438</xdr:rowOff>
    </xdr:from>
    <xdr:to>
      <xdr:col>107</xdr:col>
      <xdr:colOff>50800</xdr:colOff>
      <xdr:row>57</xdr:row>
      <xdr:rowOff>98298</xdr:rowOff>
    </xdr:to>
    <xdr:cxnSp macro="">
      <xdr:nvCxnSpPr>
        <xdr:cNvPr id="717" name="直線コネクタ 716">
          <a:extLst>
            <a:ext uri="{FF2B5EF4-FFF2-40B4-BE49-F238E27FC236}">
              <a16:creationId xmlns:a16="http://schemas.microsoft.com/office/drawing/2014/main" id="{C46F8AA4-CF4B-4FE2-8CC4-4F7943629C3E}"/>
            </a:ext>
          </a:extLst>
        </xdr:cNvPr>
        <xdr:cNvCxnSpPr/>
      </xdr:nvCxnSpPr>
      <xdr:spPr>
        <a:xfrm flipV="1">
          <a:off x="19545300" y="98480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70358</xdr:rowOff>
    </xdr:from>
    <xdr:to>
      <xdr:col>98</xdr:col>
      <xdr:colOff>38100</xdr:colOff>
      <xdr:row>58</xdr:row>
      <xdr:rowOff>508</xdr:rowOff>
    </xdr:to>
    <xdr:sp macro="" textlink="">
      <xdr:nvSpPr>
        <xdr:cNvPr id="718" name="楕円 717">
          <a:extLst>
            <a:ext uri="{FF2B5EF4-FFF2-40B4-BE49-F238E27FC236}">
              <a16:creationId xmlns:a16="http://schemas.microsoft.com/office/drawing/2014/main" id="{744CF016-563D-490D-A1DF-CA13081D8EA6}"/>
            </a:ext>
          </a:extLst>
        </xdr:cNvPr>
        <xdr:cNvSpPr/>
      </xdr:nvSpPr>
      <xdr:spPr>
        <a:xfrm>
          <a:off x="18605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98298</xdr:rowOff>
    </xdr:from>
    <xdr:to>
      <xdr:col>102</xdr:col>
      <xdr:colOff>114300</xdr:colOff>
      <xdr:row>57</xdr:row>
      <xdr:rowOff>121158</xdr:rowOff>
    </xdr:to>
    <xdr:cxnSp macro="">
      <xdr:nvCxnSpPr>
        <xdr:cNvPr id="719" name="直線コネクタ 718">
          <a:extLst>
            <a:ext uri="{FF2B5EF4-FFF2-40B4-BE49-F238E27FC236}">
              <a16:creationId xmlns:a16="http://schemas.microsoft.com/office/drawing/2014/main" id="{4DB6FD8D-B315-4112-AD29-88038AFD2202}"/>
            </a:ext>
          </a:extLst>
        </xdr:cNvPr>
        <xdr:cNvCxnSpPr/>
      </xdr:nvCxnSpPr>
      <xdr:spPr>
        <a:xfrm flipV="1">
          <a:off x="18656300" y="9870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28211</xdr:rowOff>
    </xdr:from>
    <xdr:ext cx="469744" cy="259045"/>
    <xdr:sp macro="" textlink="">
      <xdr:nvSpPr>
        <xdr:cNvPr id="720" name="n_1aveValue【保健センター・保健所】&#10;一人当たり面積">
          <a:extLst>
            <a:ext uri="{FF2B5EF4-FFF2-40B4-BE49-F238E27FC236}">
              <a16:creationId xmlns:a16="http://schemas.microsoft.com/office/drawing/2014/main" id="{DFB95717-3198-4C3F-A3DE-4B4E4B8744AD}"/>
            </a:ext>
          </a:extLst>
        </xdr:cNvPr>
        <xdr:cNvSpPr txBox="1"/>
      </xdr:nvSpPr>
      <xdr:spPr>
        <a:xfrm>
          <a:off x="210757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23639</xdr:rowOff>
    </xdr:from>
    <xdr:ext cx="469744" cy="259045"/>
    <xdr:sp macro="" textlink="">
      <xdr:nvSpPr>
        <xdr:cNvPr id="721" name="n_2aveValue【保健センター・保健所】&#10;一人当たり面積">
          <a:extLst>
            <a:ext uri="{FF2B5EF4-FFF2-40B4-BE49-F238E27FC236}">
              <a16:creationId xmlns:a16="http://schemas.microsoft.com/office/drawing/2014/main" id="{209D4C3E-2F1C-47FE-81BB-1B381724DC04}"/>
            </a:ext>
          </a:extLst>
        </xdr:cNvPr>
        <xdr:cNvSpPr txBox="1"/>
      </xdr:nvSpPr>
      <xdr:spPr>
        <a:xfrm>
          <a:off x="20199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722" name="n_3aveValue【保健センター・保健所】&#10;一人当たり面積">
          <a:extLst>
            <a:ext uri="{FF2B5EF4-FFF2-40B4-BE49-F238E27FC236}">
              <a16:creationId xmlns:a16="http://schemas.microsoft.com/office/drawing/2014/main" id="{B5DC2341-3483-4976-8CC4-C230DA49964B}"/>
            </a:ext>
          </a:extLst>
        </xdr:cNvPr>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14495</xdr:rowOff>
    </xdr:from>
    <xdr:ext cx="469744" cy="259045"/>
    <xdr:sp macro="" textlink="">
      <xdr:nvSpPr>
        <xdr:cNvPr id="723" name="n_4aveValue【保健センター・保健所】&#10;一人当たり面積">
          <a:extLst>
            <a:ext uri="{FF2B5EF4-FFF2-40B4-BE49-F238E27FC236}">
              <a16:creationId xmlns:a16="http://schemas.microsoft.com/office/drawing/2014/main" id="{6251A365-DA70-4D81-9A2B-AF63EB7FFA34}"/>
            </a:ext>
          </a:extLst>
        </xdr:cNvPr>
        <xdr:cNvSpPr txBox="1"/>
      </xdr:nvSpPr>
      <xdr:spPr>
        <a:xfrm>
          <a:off x="18421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124477</xdr:rowOff>
    </xdr:from>
    <xdr:ext cx="469744" cy="259045"/>
    <xdr:sp macro="" textlink="">
      <xdr:nvSpPr>
        <xdr:cNvPr id="724" name="n_1mainValue【保健センター・保健所】&#10;一人当たり面積">
          <a:extLst>
            <a:ext uri="{FF2B5EF4-FFF2-40B4-BE49-F238E27FC236}">
              <a16:creationId xmlns:a16="http://schemas.microsoft.com/office/drawing/2014/main" id="{02B8DA0E-0A9D-438B-960A-B0FDFF493AB9}"/>
            </a:ext>
          </a:extLst>
        </xdr:cNvPr>
        <xdr:cNvSpPr txBox="1"/>
      </xdr:nvSpPr>
      <xdr:spPr>
        <a:xfrm>
          <a:off x="2107572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142765</xdr:rowOff>
    </xdr:from>
    <xdr:ext cx="469744" cy="259045"/>
    <xdr:sp macro="" textlink="">
      <xdr:nvSpPr>
        <xdr:cNvPr id="725" name="n_2mainValue【保健センター・保健所】&#10;一人当たり面積">
          <a:extLst>
            <a:ext uri="{FF2B5EF4-FFF2-40B4-BE49-F238E27FC236}">
              <a16:creationId xmlns:a16="http://schemas.microsoft.com/office/drawing/2014/main" id="{AF4244A2-F188-462E-9BC1-D0B34D2B4A22}"/>
            </a:ext>
          </a:extLst>
        </xdr:cNvPr>
        <xdr:cNvSpPr txBox="1"/>
      </xdr:nvSpPr>
      <xdr:spPr>
        <a:xfrm>
          <a:off x="20199427" y="957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165625</xdr:rowOff>
    </xdr:from>
    <xdr:ext cx="469744" cy="259045"/>
    <xdr:sp macro="" textlink="">
      <xdr:nvSpPr>
        <xdr:cNvPr id="726" name="n_3mainValue【保健センター・保健所】&#10;一人当たり面積">
          <a:extLst>
            <a:ext uri="{FF2B5EF4-FFF2-40B4-BE49-F238E27FC236}">
              <a16:creationId xmlns:a16="http://schemas.microsoft.com/office/drawing/2014/main" id="{86696FEE-ED57-404C-91E5-B81DE8922741}"/>
            </a:ext>
          </a:extLst>
        </xdr:cNvPr>
        <xdr:cNvSpPr txBox="1"/>
      </xdr:nvSpPr>
      <xdr:spPr>
        <a:xfrm>
          <a:off x="19310427" y="959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17035</xdr:rowOff>
    </xdr:from>
    <xdr:ext cx="469744" cy="259045"/>
    <xdr:sp macro="" textlink="">
      <xdr:nvSpPr>
        <xdr:cNvPr id="727" name="n_4mainValue【保健センター・保健所】&#10;一人当たり面積">
          <a:extLst>
            <a:ext uri="{FF2B5EF4-FFF2-40B4-BE49-F238E27FC236}">
              <a16:creationId xmlns:a16="http://schemas.microsoft.com/office/drawing/2014/main" id="{3F8EA97B-4286-4C90-8E32-524EBB7B67FD}"/>
            </a:ext>
          </a:extLst>
        </xdr:cNvPr>
        <xdr:cNvSpPr txBox="1"/>
      </xdr:nvSpPr>
      <xdr:spPr>
        <a:xfrm>
          <a:off x="18421427" y="961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C7E84118-D4F3-4BA9-AFCB-1E9D585E5A5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76090FAC-61F2-4E93-9DAA-0F5113E148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2E1288F0-722E-437B-A400-F0940F6A49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49D5EA7C-D8B3-4690-BB16-610274560AF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7296F6F0-B684-411E-801C-C40B08F452F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50FA6E94-1856-4C1C-840C-8D59A77D5D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9EE92B35-901B-44E1-97BD-4712CBB1FF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8828C6D3-B36D-4445-AEA7-5CBB50C593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8AED9022-D7FB-4E8A-AB9F-A9D6173FDD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950C72F0-75EB-4EB9-A2B0-F6B263C399D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7C9C6EA1-323F-48EC-B3E0-454C17272D7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84619D38-2717-4F81-A39C-73D26358542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1D989276-BFE7-4051-BAC9-62922F20CED8}"/>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A44040F2-5E13-4DD4-B837-9BF9AA495429}"/>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9873537D-C69D-4B36-A9C5-DE4FEFF277A3}"/>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C3F1C02E-F51F-4EF3-915A-B16F39C0D59C}"/>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A7DF328B-D802-44EB-99F7-7D6EF15DC711}"/>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FE134E60-A7A2-4E78-9494-31E482B0D3E4}"/>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C4F19D61-B198-40B3-A4B0-C3D7E7D17D8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14DE92A6-6F41-480F-BF91-7AC0C6B0556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6C0EEC86-DD2D-482D-8836-374A015AFDCB}"/>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DF7268CD-4F73-4D64-8A3B-86B73AFC22C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a:extLst>
            <a:ext uri="{FF2B5EF4-FFF2-40B4-BE49-F238E27FC236}">
              <a16:creationId xmlns:a16="http://schemas.microsoft.com/office/drawing/2014/main" id="{460E4ADC-9665-4CAD-8E13-9A5E17484F1B}"/>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6664796F-90B0-4E9E-B018-5B619D083AAF}"/>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a:extLst>
            <a:ext uri="{FF2B5EF4-FFF2-40B4-BE49-F238E27FC236}">
              <a16:creationId xmlns:a16="http://schemas.microsoft.com/office/drawing/2014/main" id="{3D1F57CC-CC1B-4FE9-9247-5A347FA689B3}"/>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66EFFBF-4321-4AEB-9DC5-DF7AF9CAA97A}"/>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a:extLst>
            <a:ext uri="{FF2B5EF4-FFF2-40B4-BE49-F238E27FC236}">
              <a16:creationId xmlns:a16="http://schemas.microsoft.com/office/drawing/2014/main" id="{896394A9-E610-4BB0-99C3-9D98227A83CD}"/>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94759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E39671C6-8B4D-40BE-BF38-5CE52D52DE59}"/>
            </a:ext>
          </a:extLst>
        </xdr:cNvPr>
        <xdr:cNvSpPr txBox="1"/>
      </xdr:nvSpPr>
      <xdr:spPr>
        <a:xfrm>
          <a:off x="16357600" y="1381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a:extLst>
            <a:ext uri="{FF2B5EF4-FFF2-40B4-BE49-F238E27FC236}">
              <a16:creationId xmlns:a16="http://schemas.microsoft.com/office/drawing/2014/main" id="{902DBADD-60C6-4A5A-A1DE-94B3DE9E25FA}"/>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a:extLst>
            <a:ext uri="{FF2B5EF4-FFF2-40B4-BE49-F238E27FC236}">
              <a16:creationId xmlns:a16="http://schemas.microsoft.com/office/drawing/2014/main" id="{05E0F9F5-2AA9-42F8-947C-C6340D8BCD6F}"/>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a:extLst>
            <a:ext uri="{FF2B5EF4-FFF2-40B4-BE49-F238E27FC236}">
              <a16:creationId xmlns:a16="http://schemas.microsoft.com/office/drawing/2014/main" id="{3CAB5245-3596-4888-8CCA-AE1989D7A494}"/>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59" name="フローチャート: 判断 758">
          <a:extLst>
            <a:ext uri="{FF2B5EF4-FFF2-40B4-BE49-F238E27FC236}">
              <a16:creationId xmlns:a16="http://schemas.microsoft.com/office/drawing/2014/main" id="{1AE2E48D-5A3A-4F61-96D9-6524BAB5F70C}"/>
            </a:ext>
          </a:extLst>
        </xdr:cNvPr>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760" name="フローチャート: 判断 759">
          <a:extLst>
            <a:ext uri="{FF2B5EF4-FFF2-40B4-BE49-F238E27FC236}">
              <a16:creationId xmlns:a16="http://schemas.microsoft.com/office/drawing/2014/main" id="{438ACE67-69D5-4A2C-80CF-526E0BE702D8}"/>
            </a:ext>
          </a:extLst>
        </xdr:cNvPr>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AB6782C-6D63-4555-BBB4-FE4B123740B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00C7841-7701-414D-9F1D-E7BC03EE4D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70AF80D-67FB-4162-877F-656BC4E9273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AC334CB-0FE4-4DCB-8855-7BB9F14E818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2B35431-2E1B-4094-9737-E7BDC25B75B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66" name="楕円 765">
          <a:extLst>
            <a:ext uri="{FF2B5EF4-FFF2-40B4-BE49-F238E27FC236}">
              <a16:creationId xmlns:a16="http://schemas.microsoft.com/office/drawing/2014/main" id="{6D987A6F-C9EC-40B6-9AFA-2CBB2D4C846C}"/>
            </a:ext>
          </a:extLst>
        </xdr:cNvPr>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71BB2FC5-562B-4377-9609-3F71CD23C5D0}"/>
            </a:ext>
          </a:extLst>
        </xdr:cNvPr>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78739</xdr:rowOff>
    </xdr:from>
    <xdr:to>
      <xdr:col>81</xdr:col>
      <xdr:colOff>101600</xdr:colOff>
      <xdr:row>83</xdr:row>
      <xdr:rowOff>8889</xdr:rowOff>
    </xdr:to>
    <xdr:sp macro="" textlink="">
      <xdr:nvSpPr>
        <xdr:cNvPr id="768" name="楕円 767">
          <a:extLst>
            <a:ext uri="{FF2B5EF4-FFF2-40B4-BE49-F238E27FC236}">
              <a16:creationId xmlns:a16="http://schemas.microsoft.com/office/drawing/2014/main" id="{74071625-9C83-47F5-92C9-6103817C5E33}"/>
            </a:ext>
          </a:extLst>
        </xdr:cNvPr>
        <xdr:cNvSpPr/>
      </xdr:nvSpPr>
      <xdr:spPr>
        <a:xfrm>
          <a:off x="1543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163830</xdr:rowOff>
    </xdr:to>
    <xdr:cxnSp macro="">
      <xdr:nvCxnSpPr>
        <xdr:cNvPr id="769" name="直線コネクタ 768">
          <a:extLst>
            <a:ext uri="{FF2B5EF4-FFF2-40B4-BE49-F238E27FC236}">
              <a16:creationId xmlns:a16="http://schemas.microsoft.com/office/drawing/2014/main" id="{E87D6488-19AF-44C9-85A3-3A5BBE8B3783}"/>
            </a:ext>
          </a:extLst>
        </xdr:cNvPr>
        <xdr:cNvCxnSpPr/>
      </xdr:nvCxnSpPr>
      <xdr:spPr>
        <a:xfrm>
          <a:off x="15481300" y="141884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51308</xdr:rowOff>
    </xdr:from>
    <xdr:to>
      <xdr:col>76</xdr:col>
      <xdr:colOff>165100</xdr:colOff>
      <xdr:row>82</xdr:row>
      <xdr:rowOff>152908</xdr:rowOff>
    </xdr:to>
    <xdr:sp macro="" textlink="">
      <xdr:nvSpPr>
        <xdr:cNvPr id="770" name="楕円 769">
          <a:extLst>
            <a:ext uri="{FF2B5EF4-FFF2-40B4-BE49-F238E27FC236}">
              <a16:creationId xmlns:a16="http://schemas.microsoft.com/office/drawing/2014/main" id="{6CE18FB2-738E-403F-9AC4-37C6B034A00F}"/>
            </a:ext>
          </a:extLst>
        </xdr:cNvPr>
        <xdr:cNvSpPr/>
      </xdr:nvSpPr>
      <xdr:spPr>
        <a:xfrm>
          <a:off x="14541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102108</xdr:rowOff>
    </xdr:from>
    <xdr:to>
      <xdr:col>81</xdr:col>
      <xdr:colOff>50800</xdr:colOff>
      <xdr:row>82</xdr:row>
      <xdr:rowOff>129539</xdr:rowOff>
    </xdr:to>
    <xdr:cxnSp macro="">
      <xdr:nvCxnSpPr>
        <xdr:cNvPr id="771" name="直線コネクタ 770">
          <a:extLst>
            <a:ext uri="{FF2B5EF4-FFF2-40B4-BE49-F238E27FC236}">
              <a16:creationId xmlns:a16="http://schemas.microsoft.com/office/drawing/2014/main" id="{CE9DA1A1-652E-4C1B-932E-9037A07FCF85}"/>
            </a:ext>
          </a:extLst>
        </xdr:cNvPr>
        <xdr:cNvCxnSpPr/>
      </xdr:nvCxnSpPr>
      <xdr:spPr>
        <a:xfrm>
          <a:off x="14592300" y="141610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21589</xdr:rowOff>
    </xdr:from>
    <xdr:to>
      <xdr:col>72</xdr:col>
      <xdr:colOff>38100</xdr:colOff>
      <xdr:row>82</xdr:row>
      <xdr:rowOff>123189</xdr:rowOff>
    </xdr:to>
    <xdr:sp macro="" textlink="">
      <xdr:nvSpPr>
        <xdr:cNvPr id="772" name="楕円 771">
          <a:extLst>
            <a:ext uri="{FF2B5EF4-FFF2-40B4-BE49-F238E27FC236}">
              <a16:creationId xmlns:a16="http://schemas.microsoft.com/office/drawing/2014/main" id="{49657DA0-08AD-454D-9068-936FAC6287E1}"/>
            </a:ext>
          </a:extLst>
        </xdr:cNvPr>
        <xdr:cNvSpPr/>
      </xdr:nvSpPr>
      <xdr:spPr>
        <a:xfrm>
          <a:off x="13652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72389</xdr:rowOff>
    </xdr:from>
    <xdr:to>
      <xdr:col>76</xdr:col>
      <xdr:colOff>114300</xdr:colOff>
      <xdr:row>82</xdr:row>
      <xdr:rowOff>102108</xdr:rowOff>
    </xdr:to>
    <xdr:cxnSp macro="">
      <xdr:nvCxnSpPr>
        <xdr:cNvPr id="773" name="直線コネクタ 772">
          <a:extLst>
            <a:ext uri="{FF2B5EF4-FFF2-40B4-BE49-F238E27FC236}">
              <a16:creationId xmlns:a16="http://schemas.microsoft.com/office/drawing/2014/main" id="{86B0706C-6AF1-4C6F-9F57-E3C9B4D57CFB}"/>
            </a:ext>
          </a:extLst>
        </xdr:cNvPr>
        <xdr:cNvCxnSpPr/>
      </xdr:nvCxnSpPr>
      <xdr:spPr>
        <a:xfrm>
          <a:off x="13703300" y="14131289"/>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156463</xdr:rowOff>
    </xdr:from>
    <xdr:to>
      <xdr:col>67</xdr:col>
      <xdr:colOff>101600</xdr:colOff>
      <xdr:row>82</xdr:row>
      <xdr:rowOff>86613</xdr:rowOff>
    </xdr:to>
    <xdr:sp macro="" textlink="">
      <xdr:nvSpPr>
        <xdr:cNvPr id="774" name="楕円 773">
          <a:extLst>
            <a:ext uri="{FF2B5EF4-FFF2-40B4-BE49-F238E27FC236}">
              <a16:creationId xmlns:a16="http://schemas.microsoft.com/office/drawing/2014/main" id="{47942CF6-C241-4F77-AE2E-0EBFFCBA7D06}"/>
            </a:ext>
          </a:extLst>
        </xdr:cNvPr>
        <xdr:cNvSpPr/>
      </xdr:nvSpPr>
      <xdr:spPr>
        <a:xfrm>
          <a:off x="12763500" y="140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35813</xdr:rowOff>
    </xdr:from>
    <xdr:to>
      <xdr:col>71</xdr:col>
      <xdr:colOff>177800</xdr:colOff>
      <xdr:row>82</xdr:row>
      <xdr:rowOff>72389</xdr:rowOff>
    </xdr:to>
    <xdr:cxnSp macro="">
      <xdr:nvCxnSpPr>
        <xdr:cNvPr id="775" name="直線コネクタ 774">
          <a:extLst>
            <a:ext uri="{FF2B5EF4-FFF2-40B4-BE49-F238E27FC236}">
              <a16:creationId xmlns:a16="http://schemas.microsoft.com/office/drawing/2014/main" id="{D4B0EC57-6460-4CE0-B427-AEE13D1C0ADB}"/>
            </a:ext>
          </a:extLst>
        </xdr:cNvPr>
        <xdr:cNvCxnSpPr/>
      </xdr:nvCxnSpPr>
      <xdr:spPr>
        <a:xfrm>
          <a:off x="12814300" y="1409471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776" name="n_1aveValue【消防施設】&#10;有形固定資産減価償却率">
          <a:extLst>
            <a:ext uri="{FF2B5EF4-FFF2-40B4-BE49-F238E27FC236}">
              <a16:creationId xmlns:a16="http://schemas.microsoft.com/office/drawing/2014/main" id="{6354669B-0F96-49FA-9652-379AF7E4DFC1}"/>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130573</xdr:rowOff>
    </xdr:from>
    <xdr:ext cx="405111" cy="259045"/>
    <xdr:sp macro="" textlink="">
      <xdr:nvSpPr>
        <xdr:cNvPr id="777" name="n_2aveValue【消防施設】&#10;有形固定資産減価償却率">
          <a:extLst>
            <a:ext uri="{FF2B5EF4-FFF2-40B4-BE49-F238E27FC236}">
              <a16:creationId xmlns:a16="http://schemas.microsoft.com/office/drawing/2014/main" id="{B3FE03DD-4451-4C56-A942-E80E1BE14C79}"/>
            </a:ext>
          </a:extLst>
        </xdr:cNvPr>
        <xdr:cNvSpPr txBox="1"/>
      </xdr:nvSpPr>
      <xdr:spPr>
        <a:xfrm>
          <a:off x="14389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78" name="n_3aveValue【消防施設】&#10;有形固定資産減価償却率">
          <a:extLst>
            <a:ext uri="{FF2B5EF4-FFF2-40B4-BE49-F238E27FC236}">
              <a16:creationId xmlns:a16="http://schemas.microsoft.com/office/drawing/2014/main" id="{6C116B4F-D90D-4F1B-8068-0F4E2E8D7CB3}"/>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55135</xdr:rowOff>
    </xdr:from>
    <xdr:ext cx="405111" cy="259045"/>
    <xdr:sp macro="" textlink="">
      <xdr:nvSpPr>
        <xdr:cNvPr id="779" name="n_4aveValue【消防施設】&#10;有形固定資産減価償却率">
          <a:extLst>
            <a:ext uri="{FF2B5EF4-FFF2-40B4-BE49-F238E27FC236}">
              <a16:creationId xmlns:a16="http://schemas.microsoft.com/office/drawing/2014/main" id="{A73FD2EA-3081-42C1-913C-58993ADD6ED8}"/>
            </a:ext>
          </a:extLst>
        </xdr:cNvPr>
        <xdr:cNvSpPr txBox="1"/>
      </xdr:nvSpPr>
      <xdr:spPr>
        <a:xfrm>
          <a:off x="12611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xdr:rowOff>
    </xdr:from>
    <xdr:ext cx="405111" cy="259045"/>
    <xdr:sp macro="" textlink="">
      <xdr:nvSpPr>
        <xdr:cNvPr id="780" name="n_1mainValue【消防施設】&#10;有形固定資産減価償却率">
          <a:extLst>
            <a:ext uri="{FF2B5EF4-FFF2-40B4-BE49-F238E27FC236}">
              <a16:creationId xmlns:a16="http://schemas.microsoft.com/office/drawing/2014/main" id="{525F6537-B121-4AFE-AF05-9F97004CA2B3}"/>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144035</xdr:rowOff>
    </xdr:from>
    <xdr:ext cx="405111" cy="259045"/>
    <xdr:sp macro="" textlink="">
      <xdr:nvSpPr>
        <xdr:cNvPr id="781" name="n_2mainValue【消防施設】&#10;有形固定資産減価償却率">
          <a:extLst>
            <a:ext uri="{FF2B5EF4-FFF2-40B4-BE49-F238E27FC236}">
              <a16:creationId xmlns:a16="http://schemas.microsoft.com/office/drawing/2014/main" id="{0417DC37-96D4-443E-AF87-52EE410CC5BA}"/>
            </a:ext>
          </a:extLst>
        </xdr:cNvPr>
        <xdr:cNvSpPr txBox="1"/>
      </xdr:nvSpPr>
      <xdr:spPr>
        <a:xfrm>
          <a:off x="14389744"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782" name="n_3mainValue【消防施設】&#10;有形固定資産減価償却率">
          <a:extLst>
            <a:ext uri="{FF2B5EF4-FFF2-40B4-BE49-F238E27FC236}">
              <a16:creationId xmlns:a16="http://schemas.microsoft.com/office/drawing/2014/main" id="{C8296586-7739-45F9-BA7D-109C8B86C021}"/>
            </a:ext>
          </a:extLst>
        </xdr:cNvPr>
        <xdr:cNvSpPr txBox="1"/>
      </xdr:nvSpPr>
      <xdr:spPr>
        <a:xfrm>
          <a:off x="13500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77740</xdr:rowOff>
    </xdr:from>
    <xdr:ext cx="405111" cy="259045"/>
    <xdr:sp macro="" textlink="">
      <xdr:nvSpPr>
        <xdr:cNvPr id="783" name="n_4mainValue【消防施設】&#10;有形固定資産減価償却率">
          <a:extLst>
            <a:ext uri="{FF2B5EF4-FFF2-40B4-BE49-F238E27FC236}">
              <a16:creationId xmlns:a16="http://schemas.microsoft.com/office/drawing/2014/main" id="{6F2BB840-298C-4A13-9335-8AE3E4708144}"/>
            </a:ext>
          </a:extLst>
        </xdr:cNvPr>
        <xdr:cNvSpPr txBox="1"/>
      </xdr:nvSpPr>
      <xdr:spPr>
        <a:xfrm>
          <a:off x="126117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D98FB71F-5926-4EA3-8BF2-0F14A5D232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BEFD1098-2DB2-4461-9B0D-A9F1E12113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92E877DC-5BBF-468B-8A13-8DC0FDD7737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246ABB53-EC14-4D3D-AB6C-BAE4693AF50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D9D9D151-822E-4D28-A485-DACC34C0F3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1C6EF2BB-9827-4E75-9C06-3FD5D2939D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E03CCD8C-AF6D-4999-A124-5DD16F4326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8C58E9E4-FD9C-42AC-8F86-5D69FB2A2D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E2FA9208-92B6-43FE-B0FB-5C0A958A964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BE622625-52FB-452B-BB49-694803EF70C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4" name="直線コネクタ 793">
          <a:extLst>
            <a:ext uri="{FF2B5EF4-FFF2-40B4-BE49-F238E27FC236}">
              <a16:creationId xmlns:a16="http://schemas.microsoft.com/office/drawing/2014/main" id="{BF0DD067-A9F3-4EC4-91EF-51B7EB7DE3B7}"/>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5" name="テキスト ボックス 794">
          <a:extLst>
            <a:ext uri="{FF2B5EF4-FFF2-40B4-BE49-F238E27FC236}">
              <a16:creationId xmlns:a16="http://schemas.microsoft.com/office/drawing/2014/main" id="{937472C5-2307-47AF-95C2-E6AEBFC36355}"/>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514C4B6A-26EF-41A7-B948-DD83CC8419A1}"/>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D7980DBE-A7D2-4687-8D62-7D40CF6FBDB1}"/>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98" name="直線コネクタ 797">
          <a:extLst>
            <a:ext uri="{FF2B5EF4-FFF2-40B4-BE49-F238E27FC236}">
              <a16:creationId xmlns:a16="http://schemas.microsoft.com/office/drawing/2014/main" id="{90063519-235A-4568-93C2-1B9B08779A03}"/>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99" name="テキスト ボックス 798">
          <a:extLst>
            <a:ext uri="{FF2B5EF4-FFF2-40B4-BE49-F238E27FC236}">
              <a16:creationId xmlns:a16="http://schemas.microsoft.com/office/drawing/2014/main" id="{DC2DD0F0-732B-4C9D-BCB9-042BA5ADEE0D}"/>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75DEADC9-64D4-46EB-8BCA-3E2B6DF1746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423430F6-DE47-4732-8E0F-6782C7CC55E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802" name="直線コネクタ 801">
          <a:extLst>
            <a:ext uri="{FF2B5EF4-FFF2-40B4-BE49-F238E27FC236}">
              <a16:creationId xmlns:a16="http://schemas.microsoft.com/office/drawing/2014/main" id="{C0553EF3-9E90-4A32-ACAA-AD836F7012DB}"/>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803" name="テキスト ボックス 802">
          <a:extLst>
            <a:ext uri="{FF2B5EF4-FFF2-40B4-BE49-F238E27FC236}">
              <a16:creationId xmlns:a16="http://schemas.microsoft.com/office/drawing/2014/main" id="{257C45BA-81B6-4727-851D-DAA05D9D438A}"/>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4" name="直線コネクタ 803">
          <a:extLst>
            <a:ext uri="{FF2B5EF4-FFF2-40B4-BE49-F238E27FC236}">
              <a16:creationId xmlns:a16="http://schemas.microsoft.com/office/drawing/2014/main" id="{B3EEF909-375E-46B6-8889-267D6960235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5" name="テキスト ボックス 804">
          <a:extLst>
            <a:ext uri="{FF2B5EF4-FFF2-40B4-BE49-F238E27FC236}">
              <a16:creationId xmlns:a16="http://schemas.microsoft.com/office/drawing/2014/main" id="{0B970C00-18B8-47C7-AC0F-5F5CDEC0E7FB}"/>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6" name="直線コネクタ 805">
          <a:extLst>
            <a:ext uri="{FF2B5EF4-FFF2-40B4-BE49-F238E27FC236}">
              <a16:creationId xmlns:a16="http://schemas.microsoft.com/office/drawing/2014/main" id="{0FC4033C-4450-4D6F-AEF8-1F944420119B}"/>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07" name="テキスト ボックス 806">
          <a:extLst>
            <a:ext uri="{FF2B5EF4-FFF2-40B4-BE49-F238E27FC236}">
              <a16:creationId xmlns:a16="http://schemas.microsoft.com/office/drawing/2014/main" id="{57ED0C65-8D9C-4AF6-B2C8-E70D0BA13C79}"/>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E9269A3B-647D-4DBB-9D88-F007E8E3ABE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87239B79-6EF9-4BAA-9BC0-7D3FF470E8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A2E3829B-6A4D-4050-90F4-1865DF595A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811" name="直線コネクタ 810">
          <a:extLst>
            <a:ext uri="{FF2B5EF4-FFF2-40B4-BE49-F238E27FC236}">
              <a16:creationId xmlns:a16="http://schemas.microsoft.com/office/drawing/2014/main" id="{F97927D4-3669-43B0-8EFE-75474AE03908}"/>
            </a:ext>
          </a:extLst>
        </xdr:cNvPr>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812" name="【消防施設】&#10;一人当たり面積最小値テキスト">
          <a:extLst>
            <a:ext uri="{FF2B5EF4-FFF2-40B4-BE49-F238E27FC236}">
              <a16:creationId xmlns:a16="http://schemas.microsoft.com/office/drawing/2014/main" id="{D9DD55A8-00A3-4E10-BE69-817CADB070B4}"/>
            </a:ext>
          </a:extLst>
        </xdr:cNvPr>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813" name="直線コネクタ 812">
          <a:extLst>
            <a:ext uri="{FF2B5EF4-FFF2-40B4-BE49-F238E27FC236}">
              <a16:creationId xmlns:a16="http://schemas.microsoft.com/office/drawing/2014/main" id="{B2880EC7-F572-405D-8860-2CAD4FD9EBB4}"/>
            </a:ext>
          </a:extLst>
        </xdr:cNvPr>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814" name="【消防施設】&#10;一人当たり面積最大値テキスト">
          <a:extLst>
            <a:ext uri="{FF2B5EF4-FFF2-40B4-BE49-F238E27FC236}">
              <a16:creationId xmlns:a16="http://schemas.microsoft.com/office/drawing/2014/main" id="{4168D112-5154-4EEA-8446-BFF0349149D7}"/>
            </a:ext>
          </a:extLst>
        </xdr:cNvPr>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815" name="直線コネクタ 814">
          <a:extLst>
            <a:ext uri="{FF2B5EF4-FFF2-40B4-BE49-F238E27FC236}">
              <a16:creationId xmlns:a16="http://schemas.microsoft.com/office/drawing/2014/main" id="{DB9001D0-D6A5-479E-82EB-ACA36639C96E}"/>
            </a:ext>
          </a:extLst>
        </xdr:cNvPr>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82884</xdr:rowOff>
    </xdr:from>
    <xdr:ext cx="469744" cy="259045"/>
    <xdr:sp macro="" textlink="">
      <xdr:nvSpPr>
        <xdr:cNvPr id="816" name="【消防施設】&#10;一人当たり面積平均値テキスト">
          <a:extLst>
            <a:ext uri="{FF2B5EF4-FFF2-40B4-BE49-F238E27FC236}">
              <a16:creationId xmlns:a16="http://schemas.microsoft.com/office/drawing/2014/main" id="{2EA769A3-E9D0-419E-A468-6DC7EF28EDF1}"/>
            </a:ext>
          </a:extLst>
        </xdr:cNvPr>
        <xdr:cNvSpPr txBox="1"/>
      </xdr:nvSpPr>
      <xdr:spPr>
        <a:xfrm>
          <a:off x="22199600" y="14313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817" name="フローチャート: 判断 816">
          <a:extLst>
            <a:ext uri="{FF2B5EF4-FFF2-40B4-BE49-F238E27FC236}">
              <a16:creationId xmlns:a16="http://schemas.microsoft.com/office/drawing/2014/main" id="{179BD96D-5626-4D30-984C-459C9361C7B9}"/>
            </a:ext>
          </a:extLst>
        </xdr:cNvPr>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818" name="フローチャート: 判断 817">
          <a:extLst>
            <a:ext uri="{FF2B5EF4-FFF2-40B4-BE49-F238E27FC236}">
              <a16:creationId xmlns:a16="http://schemas.microsoft.com/office/drawing/2014/main" id="{E2B220D8-D02D-4834-BBA8-7BF22EC6E092}"/>
            </a:ext>
          </a:extLst>
        </xdr:cNvPr>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819" name="フローチャート: 判断 818">
          <a:extLst>
            <a:ext uri="{FF2B5EF4-FFF2-40B4-BE49-F238E27FC236}">
              <a16:creationId xmlns:a16="http://schemas.microsoft.com/office/drawing/2014/main" id="{49BCFC6B-1EE1-4A95-8407-718F79EBB97A}"/>
            </a:ext>
          </a:extLst>
        </xdr:cNvPr>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820" name="フローチャート: 判断 819">
          <a:extLst>
            <a:ext uri="{FF2B5EF4-FFF2-40B4-BE49-F238E27FC236}">
              <a16:creationId xmlns:a16="http://schemas.microsoft.com/office/drawing/2014/main" id="{61B37EB7-4A1D-4423-B06D-18A01DC95964}"/>
            </a:ext>
          </a:extLst>
        </xdr:cNvPr>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21" name="フローチャート: 判断 820">
          <a:extLst>
            <a:ext uri="{FF2B5EF4-FFF2-40B4-BE49-F238E27FC236}">
              <a16:creationId xmlns:a16="http://schemas.microsoft.com/office/drawing/2014/main" id="{EF6D30B6-F1A6-436D-9788-F05453C76B0B}"/>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D53CA79C-53D4-4BC1-9B1A-3204E7AA3A4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2EE6B3FB-263E-474B-81D6-33EBE704309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26966A36-ED0F-47B7-86D6-C4854BF3F5B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51AF1019-E380-4F0D-A19E-5A3B729085A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31945E33-B62B-4678-A8F1-BDAA3093145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93027</xdr:rowOff>
    </xdr:from>
    <xdr:to>
      <xdr:col>116</xdr:col>
      <xdr:colOff>114300</xdr:colOff>
      <xdr:row>84</xdr:row>
      <xdr:rowOff>23177</xdr:rowOff>
    </xdr:to>
    <xdr:sp macro="" textlink="">
      <xdr:nvSpPr>
        <xdr:cNvPr id="827" name="楕円 826">
          <a:extLst>
            <a:ext uri="{FF2B5EF4-FFF2-40B4-BE49-F238E27FC236}">
              <a16:creationId xmlns:a16="http://schemas.microsoft.com/office/drawing/2014/main" id="{107A5B11-84EF-459B-A15A-33B047E5B4A5}"/>
            </a:ext>
          </a:extLst>
        </xdr:cNvPr>
        <xdr:cNvSpPr/>
      </xdr:nvSpPr>
      <xdr:spPr>
        <a:xfrm>
          <a:off x="22110700" y="14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115904</xdr:rowOff>
    </xdr:from>
    <xdr:ext cx="469744" cy="259045"/>
    <xdr:sp macro="" textlink="">
      <xdr:nvSpPr>
        <xdr:cNvPr id="828" name="【消防施設】&#10;一人当たり面積該当値テキスト">
          <a:extLst>
            <a:ext uri="{FF2B5EF4-FFF2-40B4-BE49-F238E27FC236}">
              <a16:creationId xmlns:a16="http://schemas.microsoft.com/office/drawing/2014/main" id="{0F95A080-C346-4DD3-B4C1-D890865C990B}"/>
            </a:ext>
          </a:extLst>
        </xdr:cNvPr>
        <xdr:cNvSpPr txBox="1"/>
      </xdr:nvSpPr>
      <xdr:spPr>
        <a:xfrm>
          <a:off x="22199600" y="141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829" name="楕円 828">
          <a:extLst>
            <a:ext uri="{FF2B5EF4-FFF2-40B4-BE49-F238E27FC236}">
              <a16:creationId xmlns:a16="http://schemas.microsoft.com/office/drawing/2014/main" id="{D245CA2B-D040-4755-986B-E33F355E4B1B}"/>
            </a:ext>
          </a:extLst>
        </xdr:cNvPr>
        <xdr:cNvSpPr/>
      </xdr:nvSpPr>
      <xdr:spPr>
        <a:xfrm>
          <a:off x="2127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143827</xdr:rowOff>
    </xdr:from>
    <xdr:to>
      <xdr:col>116</xdr:col>
      <xdr:colOff>63500</xdr:colOff>
      <xdr:row>84</xdr:row>
      <xdr:rowOff>95250</xdr:rowOff>
    </xdr:to>
    <xdr:cxnSp macro="">
      <xdr:nvCxnSpPr>
        <xdr:cNvPr id="830" name="直線コネクタ 829">
          <a:extLst>
            <a:ext uri="{FF2B5EF4-FFF2-40B4-BE49-F238E27FC236}">
              <a16:creationId xmlns:a16="http://schemas.microsoft.com/office/drawing/2014/main" id="{0BEAA601-410D-440A-9A30-08A3EA349888}"/>
            </a:ext>
          </a:extLst>
        </xdr:cNvPr>
        <xdr:cNvCxnSpPr/>
      </xdr:nvCxnSpPr>
      <xdr:spPr>
        <a:xfrm flipV="1">
          <a:off x="21323300" y="14374177"/>
          <a:ext cx="8382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58738</xdr:rowOff>
    </xdr:from>
    <xdr:to>
      <xdr:col>107</xdr:col>
      <xdr:colOff>101600</xdr:colOff>
      <xdr:row>84</xdr:row>
      <xdr:rowOff>160338</xdr:rowOff>
    </xdr:to>
    <xdr:sp macro="" textlink="">
      <xdr:nvSpPr>
        <xdr:cNvPr id="831" name="楕円 830">
          <a:extLst>
            <a:ext uri="{FF2B5EF4-FFF2-40B4-BE49-F238E27FC236}">
              <a16:creationId xmlns:a16="http://schemas.microsoft.com/office/drawing/2014/main" id="{47B9C252-3E6E-4FC3-A5C4-A4CFD53E2A33}"/>
            </a:ext>
          </a:extLst>
        </xdr:cNvPr>
        <xdr:cNvSpPr/>
      </xdr:nvSpPr>
      <xdr:spPr>
        <a:xfrm>
          <a:off x="20383500" y="1446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109538</xdr:rowOff>
    </xdr:to>
    <xdr:cxnSp macro="">
      <xdr:nvCxnSpPr>
        <xdr:cNvPr id="832" name="直線コネクタ 831">
          <a:extLst>
            <a:ext uri="{FF2B5EF4-FFF2-40B4-BE49-F238E27FC236}">
              <a16:creationId xmlns:a16="http://schemas.microsoft.com/office/drawing/2014/main" id="{9FC7FACF-195F-48F0-84A8-2A27CE7F35A0}"/>
            </a:ext>
          </a:extLst>
        </xdr:cNvPr>
        <xdr:cNvCxnSpPr/>
      </xdr:nvCxnSpPr>
      <xdr:spPr>
        <a:xfrm flipV="1">
          <a:off x="20434300" y="144970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81598</xdr:rowOff>
    </xdr:from>
    <xdr:to>
      <xdr:col>102</xdr:col>
      <xdr:colOff>165100</xdr:colOff>
      <xdr:row>85</xdr:row>
      <xdr:rowOff>11748</xdr:rowOff>
    </xdr:to>
    <xdr:sp macro="" textlink="">
      <xdr:nvSpPr>
        <xdr:cNvPr id="833" name="楕円 832">
          <a:extLst>
            <a:ext uri="{FF2B5EF4-FFF2-40B4-BE49-F238E27FC236}">
              <a16:creationId xmlns:a16="http://schemas.microsoft.com/office/drawing/2014/main" id="{78AD44C8-CA3C-4ABB-BDFF-69EBBBDE69E0}"/>
            </a:ext>
          </a:extLst>
        </xdr:cNvPr>
        <xdr:cNvSpPr/>
      </xdr:nvSpPr>
      <xdr:spPr>
        <a:xfrm>
          <a:off x="19494500" y="144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109538</xdr:rowOff>
    </xdr:from>
    <xdr:to>
      <xdr:col>107</xdr:col>
      <xdr:colOff>50800</xdr:colOff>
      <xdr:row>84</xdr:row>
      <xdr:rowOff>132398</xdr:rowOff>
    </xdr:to>
    <xdr:cxnSp macro="">
      <xdr:nvCxnSpPr>
        <xdr:cNvPr id="834" name="直線コネクタ 833">
          <a:extLst>
            <a:ext uri="{FF2B5EF4-FFF2-40B4-BE49-F238E27FC236}">
              <a16:creationId xmlns:a16="http://schemas.microsoft.com/office/drawing/2014/main" id="{594B1C0B-B26C-4F12-8C03-36E0D9B738C1}"/>
            </a:ext>
          </a:extLst>
        </xdr:cNvPr>
        <xdr:cNvCxnSpPr/>
      </xdr:nvCxnSpPr>
      <xdr:spPr>
        <a:xfrm flipV="1">
          <a:off x="19545300" y="1451133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90170</xdr:rowOff>
    </xdr:from>
    <xdr:to>
      <xdr:col>98</xdr:col>
      <xdr:colOff>38100</xdr:colOff>
      <xdr:row>85</xdr:row>
      <xdr:rowOff>20320</xdr:rowOff>
    </xdr:to>
    <xdr:sp macro="" textlink="">
      <xdr:nvSpPr>
        <xdr:cNvPr id="835" name="楕円 834">
          <a:extLst>
            <a:ext uri="{FF2B5EF4-FFF2-40B4-BE49-F238E27FC236}">
              <a16:creationId xmlns:a16="http://schemas.microsoft.com/office/drawing/2014/main" id="{73B6386F-09F2-47EA-9066-24719E9C0B32}"/>
            </a:ext>
          </a:extLst>
        </xdr:cNvPr>
        <xdr:cNvSpPr/>
      </xdr:nvSpPr>
      <xdr:spPr>
        <a:xfrm>
          <a:off x="18605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132398</xdr:rowOff>
    </xdr:from>
    <xdr:to>
      <xdr:col>102</xdr:col>
      <xdr:colOff>114300</xdr:colOff>
      <xdr:row>84</xdr:row>
      <xdr:rowOff>140970</xdr:rowOff>
    </xdr:to>
    <xdr:cxnSp macro="">
      <xdr:nvCxnSpPr>
        <xdr:cNvPr id="836" name="直線コネクタ 835">
          <a:extLst>
            <a:ext uri="{FF2B5EF4-FFF2-40B4-BE49-F238E27FC236}">
              <a16:creationId xmlns:a16="http://schemas.microsoft.com/office/drawing/2014/main" id="{2B86D83F-D7AF-4538-977B-AAAA0A456C61}"/>
            </a:ext>
          </a:extLst>
        </xdr:cNvPr>
        <xdr:cNvCxnSpPr/>
      </xdr:nvCxnSpPr>
      <xdr:spPr>
        <a:xfrm flipV="1">
          <a:off x="18656300" y="1453419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33990</xdr:rowOff>
    </xdr:from>
    <xdr:ext cx="469744" cy="259045"/>
    <xdr:sp macro="" textlink="">
      <xdr:nvSpPr>
        <xdr:cNvPr id="837" name="n_1aveValue【消防施設】&#10;一人当たり面積">
          <a:extLst>
            <a:ext uri="{FF2B5EF4-FFF2-40B4-BE49-F238E27FC236}">
              <a16:creationId xmlns:a16="http://schemas.microsoft.com/office/drawing/2014/main" id="{8FEA65E7-5BCD-4803-9AEE-65F8E26F94DA}"/>
            </a:ext>
          </a:extLst>
        </xdr:cNvPr>
        <xdr:cNvSpPr txBox="1"/>
      </xdr:nvSpPr>
      <xdr:spPr>
        <a:xfrm>
          <a:off x="210757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53991</xdr:rowOff>
    </xdr:from>
    <xdr:ext cx="469744" cy="259045"/>
    <xdr:sp macro="" textlink="">
      <xdr:nvSpPr>
        <xdr:cNvPr id="838" name="n_2aveValue【消防施設】&#10;一人当たり面積">
          <a:extLst>
            <a:ext uri="{FF2B5EF4-FFF2-40B4-BE49-F238E27FC236}">
              <a16:creationId xmlns:a16="http://schemas.microsoft.com/office/drawing/2014/main" id="{7F831599-63BD-4A86-BECA-ABD60F163912}"/>
            </a:ext>
          </a:extLst>
        </xdr:cNvPr>
        <xdr:cNvSpPr txBox="1"/>
      </xdr:nvSpPr>
      <xdr:spPr>
        <a:xfrm>
          <a:off x="20199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76852</xdr:rowOff>
    </xdr:from>
    <xdr:ext cx="469744" cy="259045"/>
    <xdr:sp macro="" textlink="">
      <xdr:nvSpPr>
        <xdr:cNvPr id="839" name="n_3aveValue【消防施設】&#10;一人当たり面積">
          <a:extLst>
            <a:ext uri="{FF2B5EF4-FFF2-40B4-BE49-F238E27FC236}">
              <a16:creationId xmlns:a16="http://schemas.microsoft.com/office/drawing/2014/main" id="{5012974F-C1A8-40D8-AF70-74673CCFD4F8}"/>
            </a:ext>
          </a:extLst>
        </xdr:cNvPr>
        <xdr:cNvSpPr txBox="1"/>
      </xdr:nvSpPr>
      <xdr:spPr>
        <a:xfrm>
          <a:off x="19310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840" name="n_4aveValue【消防施設】&#10;一人当たり面積">
          <a:extLst>
            <a:ext uri="{FF2B5EF4-FFF2-40B4-BE49-F238E27FC236}">
              <a16:creationId xmlns:a16="http://schemas.microsoft.com/office/drawing/2014/main" id="{C1472CFB-61D5-4189-9611-3B2646DD5A4D}"/>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137177</xdr:rowOff>
    </xdr:from>
    <xdr:ext cx="469744" cy="259045"/>
    <xdr:sp macro="" textlink="">
      <xdr:nvSpPr>
        <xdr:cNvPr id="841" name="n_1mainValue【消防施設】&#10;一人当たり面積">
          <a:extLst>
            <a:ext uri="{FF2B5EF4-FFF2-40B4-BE49-F238E27FC236}">
              <a16:creationId xmlns:a16="http://schemas.microsoft.com/office/drawing/2014/main" id="{8ED4E8A4-8F84-4F54-8094-F3A409FF04CA}"/>
            </a:ext>
          </a:extLst>
        </xdr:cNvPr>
        <xdr:cNvSpPr txBox="1"/>
      </xdr:nvSpPr>
      <xdr:spPr>
        <a:xfrm>
          <a:off x="21075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151465</xdr:rowOff>
    </xdr:from>
    <xdr:ext cx="469744" cy="259045"/>
    <xdr:sp macro="" textlink="">
      <xdr:nvSpPr>
        <xdr:cNvPr id="842" name="n_2mainValue【消防施設】&#10;一人当たり面積">
          <a:extLst>
            <a:ext uri="{FF2B5EF4-FFF2-40B4-BE49-F238E27FC236}">
              <a16:creationId xmlns:a16="http://schemas.microsoft.com/office/drawing/2014/main" id="{31CBAAC4-7474-49A9-ABCF-7F8F69495BAB}"/>
            </a:ext>
          </a:extLst>
        </xdr:cNvPr>
        <xdr:cNvSpPr txBox="1"/>
      </xdr:nvSpPr>
      <xdr:spPr>
        <a:xfrm>
          <a:off x="20199427" y="1455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2875</xdr:rowOff>
    </xdr:from>
    <xdr:ext cx="469744" cy="259045"/>
    <xdr:sp macro="" textlink="">
      <xdr:nvSpPr>
        <xdr:cNvPr id="843" name="n_3mainValue【消防施設】&#10;一人当たり面積">
          <a:extLst>
            <a:ext uri="{FF2B5EF4-FFF2-40B4-BE49-F238E27FC236}">
              <a16:creationId xmlns:a16="http://schemas.microsoft.com/office/drawing/2014/main" id="{263F216E-8868-4DF5-9FFB-7870A8A9C84E}"/>
            </a:ext>
          </a:extLst>
        </xdr:cNvPr>
        <xdr:cNvSpPr txBox="1"/>
      </xdr:nvSpPr>
      <xdr:spPr>
        <a:xfrm>
          <a:off x="19310427" y="1457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11447</xdr:rowOff>
    </xdr:from>
    <xdr:ext cx="469744" cy="259045"/>
    <xdr:sp macro="" textlink="">
      <xdr:nvSpPr>
        <xdr:cNvPr id="844" name="n_4mainValue【消防施設】&#10;一人当たり面積">
          <a:extLst>
            <a:ext uri="{FF2B5EF4-FFF2-40B4-BE49-F238E27FC236}">
              <a16:creationId xmlns:a16="http://schemas.microsoft.com/office/drawing/2014/main" id="{A1F82510-A7D5-439E-BDE0-858AE8C6609A}"/>
            </a:ext>
          </a:extLst>
        </xdr:cNvPr>
        <xdr:cNvSpPr txBox="1"/>
      </xdr:nvSpPr>
      <xdr:spPr>
        <a:xfrm>
          <a:off x="18421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22F3CEE8-FF59-45C4-A4DC-7EEFBA7A133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45EE70A9-1B91-48D1-B350-C89CC1E53C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BADCDA00-2DD6-493C-BE66-2EC92C9B246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8390A0FF-41FD-46B6-812D-628E9628DE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94709551-90F9-4A01-8B28-929B5D38B6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A6575DC8-103B-404D-92F1-43E1BA98F1C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37092368-D43D-474D-AA37-0C22F90444E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1343CE28-F5A2-4B88-A091-82100478EDB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A0D5CB1E-51DD-41C4-B168-0C5B8FA2F9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11F49D0A-BFBF-4888-8D4A-97CA111B6E8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5641BEA2-63F1-4E14-9ED9-208F36283C0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07CF24BB-58B6-4AFA-BF50-B08CD56B19C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DE2585BB-0205-4954-A0E2-1B8C4E35686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CA0045A6-1228-47CA-8820-1D8A21F195D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714714CC-60FC-4884-99A3-DFF3FE23517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4B420C5E-9BD1-4C93-980F-36C9646FB5D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D21C4F0F-0999-484D-9532-83AF63316CF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4F0DF3D0-292E-46D9-9C47-E7E41CDC0D3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61974090-E55A-41B4-A78E-29ED2073809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69BE2D85-F98B-48C9-8351-63DF4B1E3E2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88E6B2C9-29B7-4450-9EA6-FB7CC179924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1B9916FD-FBA9-452C-915F-56DC780D11D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832E666F-7DE3-4B32-8A36-792B93E9055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6D1C1B54-A12B-4C0C-82B0-92D48336477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DE4A7D18-1E4A-4B77-8C56-E186AB2F5B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70" name="直線コネクタ 869">
          <a:extLst>
            <a:ext uri="{FF2B5EF4-FFF2-40B4-BE49-F238E27FC236}">
              <a16:creationId xmlns:a16="http://schemas.microsoft.com/office/drawing/2014/main" id="{E57C00E3-BFA2-452F-BB93-3F3A73D2B7F6}"/>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71" name="【庁舎】&#10;有形固定資産減価償却率最小値テキスト">
          <a:extLst>
            <a:ext uri="{FF2B5EF4-FFF2-40B4-BE49-F238E27FC236}">
              <a16:creationId xmlns:a16="http://schemas.microsoft.com/office/drawing/2014/main" id="{713B6302-1A09-4A52-9ED7-E2FE09576390}"/>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72" name="直線コネクタ 871">
          <a:extLst>
            <a:ext uri="{FF2B5EF4-FFF2-40B4-BE49-F238E27FC236}">
              <a16:creationId xmlns:a16="http://schemas.microsoft.com/office/drawing/2014/main" id="{9D206B59-61C2-451C-934E-CDBCA348BEB8}"/>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73" name="【庁舎】&#10;有形固定資産減価償却率最大値テキスト">
          <a:extLst>
            <a:ext uri="{FF2B5EF4-FFF2-40B4-BE49-F238E27FC236}">
              <a16:creationId xmlns:a16="http://schemas.microsoft.com/office/drawing/2014/main" id="{53349119-67C0-4DC1-BCD5-CC95D1251A09}"/>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74" name="直線コネクタ 873">
          <a:extLst>
            <a:ext uri="{FF2B5EF4-FFF2-40B4-BE49-F238E27FC236}">
              <a16:creationId xmlns:a16="http://schemas.microsoft.com/office/drawing/2014/main" id="{10D71EC3-1E15-4410-A477-D9571258C723}"/>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127925</xdr:rowOff>
    </xdr:from>
    <xdr:ext cx="405111" cy="259045"/>
    <xdr:sp macro="" textlink="">
      <xdr:nvSpPr>
        <xdr:cNvPr id="875" name="【庁舎】&#10;有形固定資産減価償却率平均値テキスト">
          <a:extLst>
            <a:ext uri="{FF2B5EF4-FFF2-40B4-BE49-F238E27FC236}">
              <a16:creationId xmlns:a16="http://schemas.microsoft.com/office/drawing/2014/main" id="{5FC2571E-39D0-47E0-B555-3A83DAE4EA9B}"/>
            </a:ext>
          </a:extLst>
        </xdr:cNvPr>
        <xdr:cNvSpPr txBox="1"/>
      </xdr:nvSpPr>
      <xdr:spPr>
        <a:xfrm>
          <a:off x="16357600" y="17787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6" name="フローチャート: 判断 875">
          <a:extLst>
            <a:ext uri="{FF2B5EF4-FFF2-40B4-BE49-F238E27FC236}">
              <a16:creationId xmlns:a16="http://schemas.microsoft.com/office/drawing/2014/main" id="{07CF536B-FA26-4FC2-8990-EF47AD80FF57}"/>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7" name="フローチャート: 判断 876">
          <a:extLst>
            <a:ext uri="{FF2B5EF4-FFF2-40B4-BE49-F238E27FC236}">
              <a16:creationId xmlns:a16="http://schemas.microsoft.com/office/drawing/2014/main" id="{9DDAA025-1ACC-48BB-B7BA-F1F14A25A7E1}"/>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8" name="フローチャート: 判断 877">
          <a:extLst>
            <a:ext uri="{FF2B5EF4-FFF2-40B4-BE49-F238E27FC236}">
              <a16:creationId xmlns:a16="http://schemas.microsoft.com/office/drawing/2014/main" id="{6D6623CF-DC3D-4869-90C3-8F234223A0A5}"/>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79" name="フローチャート: 判断 878">
          <a:extLst>
            <a:ext uri="{FF2B5EF4-FFF2-40B4-BE49-F238E27FC236}">
              <a16:creationId xmlns:a16="http://schemas.microsoft.com/office/drawing/2014/main" id="{59608903-E1F4-4ECA-9FBA-FBE98CD3053A}"/>
            </a:ext>
          </a:extLst>
        </xdr:cNvPr>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80" name="フローチャート: 判断 879">
          <a:extLst>
            <a:ext uri="{FF2B5EF4-FFF2-40B4-BE49-F238E27FC236}">
              <a16:creationId xmlns:a16="http://schemas.microsoft.com/office/drawing/2014/main" id="{8456CD48-0F62-42A2-BDB9-698A43E27122}"/>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AB4B5DE-697E-492D-8006-B58C90282AA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6016DD0A-4668-4666-BF0F-88C7D49435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3C7D2C52-1599-41A7-A369-6B5AD0DEEC8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ACA9358F-9469-4524-8548-9DC3E05D4B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7B076D90-9884-4DA3-BED1-5C8A94CB342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886" name="楕円 885">
          <a:extLst>
            <a:ext uri="{FF2B5EF4-FFF2-40B4-BE49-F238E27FC236}">
              <a16:creationId xmlns:a16="http://schemas.microsoft.com/office/drawing/2014/main" id="{C4D9D031-B121-4BF5-B3FF-C86B15D5E26A}"/>
            </a:ext>
          </a:extLst>
        </xdr:cNvPr>
        <xdr:cNvSpPr/>
      </xdr:nvSpPr>
      <xdr:spPr>
        <a:xfrm>
          <a:off x="16268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27050</xdr:rowOff>
    </xdr:from>
    <xdr:ext cx="405111" cy="259045"/>
    <xdr:sp macro="" textlink="">
      <xdr:nvSpPr>
        <xdr:cNvPr id="887" name="【庁舎】&#10;有形固定資産減価償却率該当値テキスト">
          <a:extLst>
            <a:ext uri="{FF2B5EF4-FFF2-40B4-BE49-F238E27FC236}">
              <a16:creationId xmlns:a16="http://schemas.microsoft.com/office/drawing/2014/main" id="{71DB68AD-D894-4C83-9629-6F3FE5D7E2E7}"/>
            </a:ext>
          </a:extLst>
        </xdr:cNvPr>
        <xdr:cNvSpPr txBox="1"/>
      </xdr:nvSpPr>
      <xdr:spPr>
        <a:xfrm>
          <a:off x="16357600" y="1751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131536</xdr:rowOff>
    </xdr:from>
    <xdr:to>
      <xdr:col>81</xdr:col>
      <xdr:colOff>101600</xdr:colOff>
      <xdr:row>103</xdr:row>
      <xdr:rowOff>61686</xdr:rowOff>
    </xdr:to>
    <xdr:sp macro="" textlink="">
      <xdr:nvSpPr>
        <xdr:cNvPr id="888" name="楕円 887">
          <a:extLst>
            <a:ext uri="{FF2B5EF4-FFF2-40B4-BE49-F238E27FC236}">
              <a16:creationId xmlns:a16="http://schemas.microsoft.com/office/drawing/2014/main" id="{9514B831-4992-4CA0-9E30-D431D133917F}"/>
            </a:ext>
          </a:extLst>
        </xdr:cNvPr>
        <xdr:cNvSpPr/>
      </xdr:nvSpPr>
      <xdr:spPr>
        <a:xfrm>
          <a:off x="15430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10886</xdr:rowOff>
    </xdr:from>
    <xdr:to>
      <xdr:col>85</xdr:col>
      <xdr:colOff>127000</xdr:colOff>
      <xdr:row>103</xdr:row>
      <xdr:rowOff>54973</xdr:rowOff>
    </xdr:to>
    <xdr:cxnSp macro="">
      <xdr:nvCxnSpPr>
        <xdr:cNvPr id="889" name="直線コネクタ 888">
          <a:extLst>
            <a:ext uri="{FF2B5EF4-FFF2-40B4-BE49-F238E27FC236}">
              <a16:creationId xmlns:a16="http://schemas.microsoft.com/office/drawing/2014/main" id="{4A5BBEEA-662F-440D-BE7A-1E07D8AEB501}"/>
            </a:ext>
          </a:extLst>
        </xdr:cNvPr>
        <xdr:cNvCxnSpPr/>
      </xdr:nvCxnSpPr>
      <xdr:spPr>
        <a:xfrm>
          <a:off x="15481300" y="1767023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93980</xdr:rowOff>
    </xdr:from>
    <xdr:to>
      <xdr:col>76</xdr:col>
      <xdr:colOff>165100</xdr:colOff>
      <xdr:row>103</xdr:row>
      <xdr:rowOff>24130</xdr:rowOff>
    </xdr:to>
    <xdr:sp macro="" textlink="">
      <xdr:nvSpPr>
        <xdr:cNvPr id="890" name="楕円 889">
          <a:extLst>
            <a:ext uri="{FF2B5EF4-FFF2-40B4-BE49-F238E27FC236}">
              <a16:creationId xmlns:a16="http://schemas.microsoft.com/office/drawing/2014/main" id="{0C3CF977-6929-4DC5-BE4D-7AC705C2BCAE}"/>
            </a:ext>
          </a:extLst>
        </xdr:cNvPr>
        <xdr:cNvSpPr/>
      </xdr:nvSpPr>
      <xdr:spPr>
        <a:xfrm>
          <a:off x="14541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144780</xdr:rowOff>
    </xdr:from>
    <xdr:to>
      <xdr:col>81</xdr:col>
      <xdr:colOff>50800</xdr:colOff>
      <xdr:row>103</xdr:row>
      <xdr:rowOff>10886</xdr:rowOff>
    </xdr:to>
    <xdr:cxnSp macro="">
      <xdr:nvCxnSpPr>
        <xdr:cNvPr id="891" name="直線コネクタ 890">
          <a:extLst>
            <a:ext uri="{FF2B5EF4-FFF2-40B4-BE49-F238E27FC236}">
              <a16:creationId xmlns:a16="http://schemas.microsoft.com/office/drawing/2014/main" id="{6A475BFD-0258-4977-819D-68684580405A}"/>
            </a:ext>
          </a:extLst>
        </xdr:cNvPr>
        <xdr:cNvCxnSpPr/>
      </xdr:nvCxnSpPr>
      <xdr:spPr>
        <a:xfrm>
          <a:off x="14592300" y="176326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51526</xdr:rowOff>
    </xdr:from>
    <xdr:to>
      <xdr:col>72</xdr:col>
      <xdr:colOff>38100</xdr:colOff>
      <xdr:row>102</xdr:row>
      <xdr:rowOff>153126</xdr:rowOff>
    </xdr:to>
    <xdr:sp macro="" textlink="">
      <xdr:nvSpPr>
        <xdr:cNvPr id="892" name="楕円 891">
          <a:extLst>
            <a:ext uri="{FF2B5EF4-FFF2-40B4-BE49-F238E27FC236}">
              <a16:creationId xmlns:a16="http://schemas.microsoft.com/office/drawing/2014/main" id="{6B04EA60-8D56-4978-B535-05649CD85370}"/>
            </a:ext>
          </a:extLst>
        </xdr:cNvPr>
        <xdr:cNvSpPr/>
      </xdr:nvSpPr>
      <xdr:spPr>
        <a:xfrm>
          <a:off x="13652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102326</xdr:rowOff>
    </xdr:from>
    <xdr:to>
      <xdr:col>76</xdr:col>
      <xdr:colOff>114300</xdr:colOff>
      <xdr:row>102</xdr:row>
      <xdr:rowOff>144780</xdr:rowOff>
    </xdr:to>
    <xdr:cxnSp macro="">
      <xdr:nvCxnSpPr>
        <xdr:cNvPr id="893" name="直線コネクタ 892">
          <a:extLst>
            <a:ext uri="{FF2B5EF4-FFF2-40B4-BE49-F238E27FC236}">
              <a16:creationId xmlns:a16="http://schemas.microsoft.com/office/drawing/2014/main" id="{9A225DA5-0B7B-4036-AC57-6703F1CE7469}"/>
            </a:ext>
          </a:extLst>
        </xdr:cNvPr>
        <xdr:cNvCxnSpPr/>
      </xdr:nvCxnSpPr>
      <xdr:spPr>
        <a:xfrm>
          <a:off x="13703300" y="175902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7438</xdr:rowOff>
    </xdr:from>
    <xdr:to>
      <xdr:col>67</xdr:col>
      <xdr:colOff>101600</xdr:colOff>
      <xdr:row>102</xdr:row>
      <xdr:rowOff>109038</xdr:rowOff>
    </xdr:to>
    <xdr:sp macro="" textlink="">
      <xdr:nvSpPr>
        <xdr:cNvPr id="894" name="楕円 893">
          <a:extLst>
            <a:ext uri="{FF2B5EF4-FFF2-40B4-BE49-F238E27FC236}">
              <a16:creationId xmlns:a16="http://schemas.microsoft.com/office/drawing/2014/main" id="{63563943-4F0E-4692-B1BB-4E12CE76A3AB}"/>
            </a:ext>
          </a:extLst>
        </xdr:cNvPr>
        <xdr:cNvSpPr/>
      </xdr:nvSpPr>
      <xdr:spPr>
        <a:xfrm>
          <a:off x="12763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58238</xdr:rowOff>
    </xdr:from>
    <xdr:to>
      <xdr:col>71</xdr:col>
      <xdr:colOff>177800</xdr:colOff>
      <xdr:row>102</xdr:row>
      <xdr:rowOff>102326</xdr:rowOff>
    </xdr:to>
    <xdr:cxnSp macro="">
      <xdr:nvCxnSpPr>
        <xdr:cNvPr id="895" name="直線コネクタ 894">
          <a:extLst>
            <a:ext uri="{FF2B5EF4-FFF2-40B4-BE49-F238E27FC236}">
              <a16:creationId xmlns:a16="http://schemas.microsoft.com/office/drawing/2014/main" id="{45F19A06-6F56-44EA-9062-B405EB65C143}"/>
            </a:ext>
          </a:extLst>
        </xdr:cNvPr>
        <xdr:cNvCxnSpPr/>
      </xdr:nvCxnSpPr>
      <xdr:spPr>
        <a:xfrm>
          <a:off x="12814300" y="1754613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59345</xdr:rowOff>
    </xdr:from>
    <xdr:ext cx="405111" cy="259045"/>
    <xdr:sp macro="" textlink="">
      <xdr:nvSpPr>
        <xdr:cNvPr id="896" name="n_1aveValue【庁舎】&#10;有形固定資産減価償却率">
          <a:extLst>
            <a:ext uri="{FF2B5EF4-FFF2-40B4-BE49-F238E27FC236}">
              <a16:creationId xmlns:a16="http://schemas.microsoft.com/office/drawing/2014/main" id="{F60A060F-59C3-4143-91E5-3F2D4F4E9B63}"/>
            </a:ext>
          </a:extLst>
        </xdr:cNvPr>
        <xdr:cNvSpPr txBox="1"/>
      </xdr:nvSpPr>
      <xdr:spPr>
        <a:xfrm>
          <a:off x="15266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897" name="n_2aveValue【庁舎】&#10;有形固定資産減価償却率">
          <a:extLst>
            <a:ext uri="{FF2B5EF4-FFF2-40B4-BE49-F238E27FC236}">
              <a16:creationId xmlns:a16="http://schemas.microsoft.com/office/drawing/2014/main" id="{5F9F53DD-06E2-443B-B36B-830BAF648B5E}"/>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70775</xdr:rowOff>
    </xdr:from>
    <xdr:ext cx="405111" cy="259045"/>
    <xdr:sp macro="" textlink="">
      <xdr:nvSpPr>
        <xdr:cNvPr id="898" name="n_3aveValue【庁舎】&#10;有形固定資産減価償却率">
          <a:extLst>
            <a:ext uri="{FF2B5EF4-FFF2-40B4-BE49-F238E27FC236}">
              <a16:creationId xmlns:a16="http://schemas.microsoft.com/office/drawing/2014/main" id="{4C87265A-3A10-49E1-B43A-F5E377017BD8}"/>
            </a:ext>
          </a:extLst>
        </xdr:cNvPr>
        <xdr:cNvSpPr txBox="1"/>
      </xdr:nvSpPr>
      <xdr:spPr>
        <a:xfrm>
          <a:off x="1350074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62609</xdr:rowOff>
    </xdr:from>
    <xdr:ext cx="405111" cy="259045"/>
    <xdr:sp macro="" textlink="">
      <xdr:nvSpPr>
        <xdr:cNvPr id="899" name="n_4aveValue【庁舎】&#10;有形固定資産減価償却率">
          <a:extLst>
            <a:ext uri="{FF2B5EF4-FFF2-40B4-BE49-F238E27FC236}">
              <a16:creationId xmlns:a16="http://schemas.microsoft.com/office/drawing/2014/main" id="{AB4ADA63-3C03-48D9-95A5-1F76A80AB613}"/>
            </a:ext>
          </a:extLst>
        </xdr:cNvPr>
        <xdr:cNvSpPr txBox="1"/>
      </xdr:nvSpPr>
      <xdr:spPr>
        <a:xfrm>
          <a:off x="12611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78213</xdr:rowOff>
    </xdr:from>
    <xdr:ext cx="405111" cy="259045"/>
    <xdr:sp macro="" textlink="">
      <xdr:nvSpPr>
        <xdr:cNvPr id="900" name="n_1mainValue【庁舎】&#10;有形固定資産減価償却率">
          <a:extLst>
            <a:ext uri="{FF2B5EF4-FFF2-40B4-BE49-F238E27FC236}">
              <a16:creationId xmlns:a16="http://schemas.microsoft.com/office/drawing/2014/main" id="{390F4F19-0E32-4BFD-A35B-AAD9D806933C}"/>
            </a:ext>
          </a:extLst>
        </xdr:cNvPr>
        <xdr:cNvSpPr txBox="1"/>
      </xdr:nvSpPr>
      <xdr:spPr>
        <a:xfrm>
          <a:off x="152660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40657</xdr:rowOff>
    </xdr:from>
    <xdr:ext cx="405111" cy="259045"/>
    <xdr:sp macro="" textlink="">
      <xdr:nvSpPr>
        <xdr:cNvPr id="901" name="n_2mainValue【庁舎】&#10;有形固定資産減価償却率">
          <a:extLst>
            <a:ext uri="{FF2B5EF4-FFF2-40B4-BE49-F238E27FC236}">
              <a16:creationId xmlns:a16="http://schemas.microsoft.com/office/drawing/2014/main" id="{2C9D9981-8424-4190-BDF2-8C6FB7E467FB}"/>
            </a:ext>
          </a:extLst>
        </xdr:cNvPr>
        <xdr:cNvSpPr txBox="1"/>
      </xdr:nvSpPr>
      <xdr:spPr>
        <a:xfrm>
          <a:off x="14389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169653</xdr:rowOff>
    </xdr:from>
    <xdr:ext cx="405111" cy="259045"/>
    <xdr:sp macro="" textlink="">
      <xdr:nvSpPr>
        <xdr:cNvPr id="902" name="n_3mainValue【庁舎】&#10;有形固定資産減価償却率">
          <a:extLst>
            <a:ext uri="{FF2B5EF4-FFF2-40B4-BE49-F238E27FC236}">
              <a16:creationId xmlns:a16="http://schemas.microsoft.com/office/drawing/2014/main" id="{A469EC4F-1B13-41A6-BFE7-191B5820DF10}"/>
            </a:ext>
          </a:extLst>
        </xdr:cNvPr>
        <xdr:cNvSpPr txBox="1"/>
      </xdr:nvSpPr>
      <xdr:spPr>
        <a:xfrm>
          <a:off x="13500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125565</xdr:rowOff>
    </xdr:from>
    <xdr:ext cx="405111" cy="259045"/>
    <xdr:sp macro="" textlink="">
      <xdr:nvSpPr>
        <xdr:cNvPr id="903" name="n_4mainValue【庁舎】&#10;有形固定資産減価償却率">
          <a:extLst>
            <a:ext uri="{FF2B5EF4-FFF2-40B4-BE49-F238E27FC236}">
              <a16:creationId xmlns:a16="http://schemas.microsoft.com/office/drawing/2014/main" id="{1A033C91-5A94-4E85-A781-B55FAFF313E5}"/>
            </a:ext>
          </a:extLst>
        </xdr:cNvPr>
        <xdr:cNvSpPr txBox="1"/>
      </xdr:nvSpPr>
      <xdr:spPr>
        <a:xfrm>
          <a:off x="126117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5ABD4EB4-9B0B-4DD0-80AB-76F3FDE54E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7A11E73A-4D39-491C-9C38-1F633C34006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DBDB330C-3467-4AE4-8C02-8616D50A28D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DE861A95-163F-418A-AA1D-CBFE81B32F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45546C77-8C5E-4984-A5A3-B2FAA55A8F2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9213CE82-1391-405F-8E0B-E3138D3128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3FC727EE-6B96-48E8-B87C-D88D67879EA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23246630-5548-4E13-9355-05BFCCCA2A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6499E856-6C96-4D31-924A-DF3C45B1BC5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A66EE561-12D5-4E07-ABC2-981EC5477CA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785FD01C-DAC7-47E6-82EB-F42946867AE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778ADD5A-DC9C-4FEA-B3D4-DD861B75F22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D5A0F425-392B-494C-867F-F1DDEF7455B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FB957B83-A917-4BC9-9E44-28A2B159FCF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0FC69D59-3917-478B-A523-882509A244E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F6B8456F-04EB-4036-8661-3A2A0581D13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458D16F2-6417-42CC-851C-5E65D51315D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84DC3D4F-4D5E-4CA1-B72D-1FDCDA9F25D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2ABA1849-87C1-41C1-B5D7-B2D7628A961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3D3A58BF-4AAC-4C5A-9B73-F988546E3EE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8D2D227F-FCCC-44CA-B161-E694249733D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C42F03E7-EF5C-465E-906F-C672F5DAECA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BDB07921-C571-4E4B-9124-828E9E3D7CF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7" name="直線コネクタ 926">
          <a:extLst>
            <a:ext uri="{FF2B5EF4-FFF2-40B4-BE49-F238E27FC236}">
              <a16:creationId xmlns:a16="http://schemas.microsoft.com/office/drawing/2014/main" id="{26D9E194-314E-4288-8D98-9299EC59CF12}"/>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8" name="【庁舎】&#10;一人当たり面積最小値テキスト">
          <a:extLst>
            <a:ext uri="{FF2B5EF4-FFF2-40B4-BE49-F238E27FC236}">
              <a16:creationId xmlns:a16="http://schemas.microsoft.com/office/drawing/2014/main" id="{59048C6C-6A88-4430-BBDB-18E4F5145B47}"/>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9" name="直線コネクタ 928">
          <a:extLst>
            <a:ext uri="{FF2B5EF4-FFF2-40B4-BE49-F238E27FC236}">
              <a16:creationId xmlns:a16="http://schemas.microsoft.com/office/drawing/2014/main" id="{5D4794B9-4DBC-4B59-A05D-5FD42D21E78B}"/>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30" name="【庁舎】&#10;一人当たり面積最大値テキスト">
          <a:extLst>
            <a:ext uri="{FF2B5EF4-FFF2-40B4-BE49-F238E27FC236}">
              <a16:creationId xmlns:a16="http://schemas.microsoft.com/office/drawing/2014/main" id="{4EBDFE20-7C20-4E9C-8E99-B2F783960D67}"/>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31" name="直線コネクタ 930">
          <a:extLst>
            <a:ext uri="{FF2B5EF4-FFF2-40B4-BE49-F238E27FC236}">
              <a16:creationId xmlns:a16="http://schemas.microsoft.com/office/drawing/2014/main" id="{4D1DE475-CFDA-4DA8-ADEA-23C3ED1F53F7}"/>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932" name="【庁舎】&#10;一人当たり面積平均値テキスト">
          <a:extLst>
            <a:ext uri="{FF2B5EF4-FFF2-40B4-BE49-F238E27FC236}">
              <a16:creationId xmlns:a16="http://schemas.microsoft.com/office/drawing/2014/main" id="{4351F820-8194-4DCB-AC51-BB42123549DB}"/>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33" name="フローチャート: 判断 932">
          <a:extLst>
            <a:ext uri="{FF2B5EF4-FFF2-40B4-BE49-F238E27FC236}">
              <a16:creationId xmlns:a16="http://schemas.microsoft.com/office/drawing/2014/main" id="{EFD248A8-F15D-4E15-97AB-B028B9C62587}"/>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4" name="フローチャート: 判断 933">
          <a:extLst>
            <a:ext uri="{FF2B5EF4-FFF2-40B4-BE49-F238E27FC236}">
              <a16:creationId xmlns:a16="http://schemas.microsoft.com/office/drawing/2014/main" id="{C390D229-8A89-43F4-B0A6-F575727DD5BD}"/>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35" name="フローチャート: 判断 934">
          <a:extLst>
            <a:ext uri="{FF2B5EF4-FFF2-40B4-BE49-F238E27FC236}">
              <a16:creationId xmlns:a16="http://schemas.microsoft.com/office/drawing/2014/main" id="{91E1F00C-FBCB-4FBF-8C4A-8DDFDC9A46EC}"/>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936" name="フローチャート: 判断 935">
          <a:extLst>
            <a:ext uri="{FF2B5EF4-FFF2-40B4-BE49-F238E27FC236}">
              <a16:creationId xmlns:a16="http://schemas.microsoft.com/office/drawing/2014/main" id="{FE47C65D-65D5-4147-9842-12C82AEA7C4C}"/>
            </a:ext>
          </a:extLst>
        </xdr:cNvPr>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937" name="フローチャート: 判断 936">
          <a:extLst>
            <a:ext uri="{FF2B5EF4-FFF2-40B4-BE49-F238E27FC236}">
              <a16:creationId xmlns:a16="http://schemas.microsoft.com/office/drawing/2014/main" id="{959B9608-E1E6-47B3-B3E5-47171FECBB48}"/>
            </a:ext>
          </a:extLst>
        </xdr:cNvPr>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737291C-FABA-4A76-859F-3B5CCEDD7BF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685AD761-986D-43E5-AB2A-5C5AFFB9304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35DD116F-7885-48DA-B71A-04C77BCD45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D22F4E57-C2D0-4ED6-838A-3265A48DCE5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55753B2D-26E0-4029-B91D-DBCDC7A29F4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15494</xdr:rowOff>
    </xdr:from>
    <xdr:to>
      <xdr:col>116</xdr:col>
      <xdr:colOff>114300</xdr:colOff>
      <xdr:row>106</xdr:row>
      <xdr:rowOff>117094</xdr:rowOff>
    </xdr:to>
    <xdr:sp macro="" textlink="">
      <xdr:nvSpPr>
        <xdr:cNvPr id="943" name="楕円 942">
          <a:extLst>
            <a:ext uri="{FF2B5EF4-FFF2-40B4-BE49-F238E27FC236}">
              <a16:creationId xmlns:a16="http://schemas.microsoft.com/office/drawing/2014/main" id="{1EB9C78C-CD7B-42DA-8AA1-21545F872193}"/>
            </a:ext>
          </a:extLst>
        </xdr:cNvPr>
        <xdr:cNvSpPr/>
      </xdr:nvSpPr>
      <xdr:spPr>
        <a:xfrm>
          <a:off x="22110700" y="181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38371</xdr:rowOff>
    </xdr:from>
    <xdr:ext cx="469744" cy="259045"/>
    <xdr:sp macro="" textlink="">
      <xdr:nvSpPr>
        <xdr:cNvPr id="944" name="【庁舎】&#10;一人当たり面積該当値テキスト">
          <a:extLst>
            <a:ext uri="{FF2B5EF4-FFF2-40B4-BE49-F238E27FC236}">
              <a16:creationId xmlns:a16="http://schemas.microsoft.com/office/drawing/2014/main" id="{3622DE96-1835-49D7-971D-9EF671723961}"/>
            </a:ext>
          </a:extLst>
        </xdr:cNvPr>
        <xdr:cNvSpPr txBox="1"/>
      </xdr:nvSpPr>
      <xdr:spPr>
        <a:xfrm>
          <a:off x="22199600"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22352</xdr:rowOff>
    </xdr:from>
    <xdr:to>
      <xdr:col>112</xdr:col>
      <xdr:colOff>38100</xdr:colOff>
      <xdr:row>106</xdr:row>
      <xdr:rowOff>123952</xdr:rowOff>
    </xdr:to>
    <xdr:sp macro="" textlink="">
      <xdr:nvSpPr>
        <xdr:cNvPr id="945" name="楕円 944">
          <a:extLst>
            <a:ext uri="{FF2B5EF4-FFF2-40B4-BE49-F238E27FC236}">
              <a16:creationId xmlns:a16="http://schemas.microsoft.com/office/drawing/2014/main" id="{BFAD0738-A949-4DE3-A776-EC18A2D4511C}"/>
            </a:ext>
          </a:extLst>
        </xdr:cNvPr>
        <xdr:cNvSpPr/>
      </xdr:nvSpPr>
      <xdr:spPr>
        <a:xfrm>
          <a:off x="21272500" y="181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66294</xdr:rowOff>
    </xdr:from>
    <xdr:to>
      <xdr:col>116</xdr:col>
      <xdr:colOff>63500</xdr:colOff>
      <xdr:row>106</xdr:row>
      <xdr:rowOff>73152</xdr:rowOff>
    </xdr:to>
    <xdr:cxnSp macro="">
      <xdr:nvCxnSpPr>
        <xdr:cNvPr id="946" name="直線コネクタ 945">
          <a:extLst>
            <a:ext uri="{FF2B5EF4-FFF2-40B4-BE49-F238E27FC236}">
              <a16:creationId xmlns:a16="http://schemas.microsoft.com/office/drawing/2014/main" id="{1CD84D2B-CF38-470C-A869-057817B00E95}"/>
            </a:ext>
          </a:extLst>
        </xdr:cNvPr>
        <xdr:cNvCxnSpPr/>
      </xdr:nvCxnSpPr>
      <xdr:spPr>
        <a:xfrm flipV="1">
          <a:off x="21323300" y="1823999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28448</xdr:rowOff>
    </xdr:from>
    <xdr:to>
      <xdr:col>107</xdr:col>
      <xdr:colOff>101600</xdr:colOff>
      <xdr:row>106</xdr:row>
      <xdr:rowOff>130048</xdr:rowOff>
    </xdr:to>
    <xdr:sp macro="" textlink="">
      <xdr:nvSpPr>
        <xdr:cNvPr id="947" name="楕円 946">
          <a:extLst>
            <a:ext uri="{FF2B5EF4-FFF2-40B4-BE49-F238E27FC236}">
              <a16:creationId xmlns:a16="http://schemas.microsoft.com/office/drawing/2014/main" id="{7F58C6EA-4EB4-4084-99C0-919E7CCE3355}"/>
            </a:ext>
          </a:extLst>
        </xdr:cNvPr>
        <xdr:cNvSpPr/>
      </xdr:nvSpPr>
      <xdr:spPr>
        <a:xfrm>
          <a:off x="20383500" y="182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73152</xdr:rowOff>
    </xdr:from>
    <xdr:to>
      <xdr:col>111</xdr:col>
      <xdr:colOff>177800</xdr:colOff>
      <xdr:row>106</xdr:row>
      <xdr:rowOff>79248</xdr:rowOff>
    </xdr:to>
    <xdr:cxnSp macro="">
      <xdr:nvCxnSpPr>
        <xdr:cNvPr id="948" name="直線コネクタ 947">
          <a:extLst>
            <a:ext uri="{FF2B5EF4-FFF2-40B4-BE49-F238E27FC236}">
              <a16:creationId xmlns:a16="http://schemas.microsoft.com/office/drawing/2014/main" id="{76FAFB8A-48B5-420E-AB99-3E618B877E3B}"/>
            </a:ext>
          </a:extLst>
        </xdr:cNvPr>
        <xdr:cNvCxnSpPr/>
      </xdr:nvCxnSpPr>
      <xdr:spPr>
        <a:xfrm flipV="1">
          <a:off x="20434300" y="1824685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37592</xdr:rowOff>
    </xdr:from>
    <xdr:to>
      <xdr:col>102</xdr:col>
      <xdr:colOff>165100</xdr:colOff>
      <xdr:row>106</xdr:row>
      <xdr:rowOff>139192</xdr:rowOff>
    </xdr:to>
    <xdr:sp macro="" textlink="">
      <xdr:nvSpPr>
        <xdr:cNvPr id="949" name="楕円 948">
          <a:extLst>
            <a:ext uri="{FF2B5EF4-FFF2-40B4-BE49-F238E27FC236}">
              <a16:creationId xmlns:a16="http://schemas.microsoft.com/office/drawing/2014/main" id="{15D4A3B2-6E69-4E29-9CFE-4505D39F7DE8}"/>
            </a:ext>
          </a:extLst>
        </xdr:cNvPr>
        <xdr:cNvSpPr/>
      </xdr:nvSpPr>
      <xdr:spPr>
        <a:xfrm>
          <a:off x="19494500" y="182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79248</xdr:rowOff>
    </xdr:from>
    <xdr:to>
      <xdr:col>107</xdr:col>
      <xdr:colOff>50800</xdr:colOff>
      <xdr:row>106</xdr:row>
      <xdr:rowOff>88392</xdr:rowOff>
    </xdr:to>
    <xdr:cxnSp macro="">
      <xdr:nvCxnSpPr>
        <xdr:cNvPr id="950" name="直線コネクタ 949">
          <a:extLst>
            <a:ext uri="{FF2B5EF4-FFF2-40B4-BE49-F238E27FC236}">
              <a16:creationId xmlns:a16="http://schemas.microsoft.com/office/drawing/2014/main" id="{BEC69948-E094-4022-9536-9D266E5B2E3D}"/>
            </a:ext>
          </a:extLst>
        </xdr:cNvPr>
        <xdr:cNvCxnSpPr/>
      </xdr:nvCxnSpPr>
      <xdr:spPr>
        <a:xfrm flipV="1">
          <a:off x="19545300" y="182529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45213</xdr:rowOff>
    </xdr:from>
    <xdr:to>
      <xdr:col>98</xdr:col>
      <xdr:colOff>38100</xdr:colOff>
      <xdr:row>106</xdr:row>
      <xdr:rowOff>146813</xdr:rowOff>
    </xdr:to>
    <xdr:sp macro="" textlink="">
      <xdr:nvSpPr>
        <xdr:cNvPr id="951" name="楕円 950">
          <a:extLst>
            <a:ext uri="{FF2B5EF4-FFF2-40B4-BE49-F238E27FC236}">
              <a16:creationId xmlns:a16="http://schemas.microsoft.com/office/drawing/2014/main" id="{07BA77CB-CD5A-4888-BC78-FF053684746B}"/>
            </a:ext>
          </a:extLst>
        </xdr:cNvPr>
        <xdr:cNvSpPr/>
      </xdr:nvSpPr>
      <xdr:spPr>
        <a:xfrm>
          <a:off x="18605500" y="182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88392</xdr:rowOff>
    </xdr:from>
    <xdr:to>
      <xdr:col>102</xdr:col>
      <xdr:colOff>114300</xdr:colOff>
      <xdr:row>106</xdr:row>
      <xdr:rowOff>96013</xdr:rowOff>
    </xdr:to>
    <xdr:cxnSp macro="">
      <xdr:nvCxnSpPr>
        <xdr:cNvPr id="952" name="直線コネクタ 951">
          <a:extLst>
            <a:ext uri="{FF2B5EF4-FFF2-40B4-BE49-F238E27FC236}">
              <a16:creationId xmlns:a16="http://schemas.microsoft.com/office/drawing/2014/main" id="{ADFAB92A-2CDB-4203-815B-5D8EEFFDF69E}"/>
            </a:ext>
          </a:extLst>
        </xdr:cNvPr>
        <xdr:cNvCxnSpPr/>
      </xdr:nvCxnSpPr>
      <xdr:spPr>
        <a:xfrm flipV="1">
          <a:off x="18656300" y="182620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953" name="n_1aveValue【庁舎】&#10;一人当たり面積">
          <a:extLst>
            <a:ext uri="{FF2B5EF4-FFF2-40B4-BE49-F238E27FC236}">
              <a16:creationId xmlns:a16="http://schemas.microsoft.com/office/drawing/2014/main" id="{2D4932FF-3F71-492C-8481-DF2E7A69FCE9}"/>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56405</xdr:rowOff>
    </xdr:from>
    <xdr:ext cx="469744" cy="259045"/>
    <xdr:sp macro="" textlink="">
      <xdr:nvSpPr>
        <xdr:cNvPr id="954" name="n_2aveValue【庁舎】&#10;一人当たり面積">
          <a:extLst>
            <a:ext uri="{FF2B5EF4-FFF2-40B4-BE49-F238E27FC236}">
              <a16:creationId xmlns:a16="http://schemas.microsoft.com/office/drawing/2014/main" id="{73B9D85E-736A-4C99-B61D-F35293990ADC}"/>
            </a:ext>
          </a:extLst>
        </xdr:cNvPr>
        <xdr:cNvSpPr txBox="1"/>
      </xdr:nvSpPr>
      <xdr:spPr>
        <a:xfrm>
          <a:off x="20199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61740</xdr:rowOff>
    </xdr:from>
    <xdr:ext cx="469744" cy="259045"/>
    <xdr:sp macro="" textlink="">
      <xdr:nvSpPr>
        <xdr:cNvPr id="955" name="n_3aveValue【庁舎】&#10;一人当たり面積">
          <a:extLst>
            <a:ext uri="{FF2B5EF4-FFF2-40B4-BE49-F238E27FC236}">
              <a16:creationId xmlns:a16="http://schemas.microsoft.com/office/drawing/2014/main" id="{092A1E6B-53C0-4766-BAE5-BE7FEC80A546}"/>
            </a:ext>
          </a:extLst>
        </xdr:cNvPr>
        <xdr:cNvSpPr txBox="1"/>
      </xdr:nvSpPr>
      <xdr:spPr>
        <a:xfrm>
          <a:off x="19310427" y="184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71645</xdr:rowOff>
    </xdr:from>
    <xdr:ext cx="469744" cy="259045"/>
    <xdr:sp macro="" textlink="">
      <xdr:nvSpPr>
        <xdr:cNvPr id="956" name="n_4aveValue【庁舎】&#10;一人当たり面積">
          <a:extLst>
            <a:ext uri="{FF2B5EF4-FFF2-40B4-BE49-F238E27FC236}">
              <a16:creationId xmlns:a16="http://schemas.microsoft.com/office/drawing/2014/main" id="{89E1D93E-4565-4BC4-8A54-82FEFAAF9854}"/>
            </a:ext>
          </a:extLst>
        </xdr:cNvPr>
        <xdr:cNvSpPr txBox="1"/>
      </xdr:nvSpPr>
      <xdr:spPr>
        <a:xfrm>
          <a:off x="18421427" y="1841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140479</xdr:rowOff>
    </xdr:from>
    <xdr:ext cx="469744" cy="259045"/>
    <xdr:sp macro="" textlink="">
      <xdr:nvSpPr>
        <xdr:cNvPr id="957" name="n_1mainValue【庁舎】&#10;一人当たり面積">
          <a:extLst>
            <a:ext uri="{FF2B5EF4-FFF2-40B4-BE49-F238E27FC236}">
              <a16:creationId xmlns:a16="http://schemas.microsoft.com/office/drawing/2014/main" id="{9148178E-C1FE-470D-BB20-41FF7C61AB1F}"/>
            </a:ext>
          </a:extLst>
        </xdr:cNvPr>
        <xdr:cNvSpPr txBox="1"/>
      </xdr:nvSpPr>
      <xdr:spPr>
        <a:xfrm>
          <a:off x="21075727" y="1797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146575</xdr:rowOff>
    </xdr:from>
    <xdr:ext cx="469744" cy="259045"/>
    <xdr:sp macro="" textlink="">
      <xdr:nvSpPr>
        <xdr:cNvPr id="958" name="n_2mainValue【庁舎】&#10;一人当たり面積">
          <a:extLst>
            <a:ext uri="{FF2B5EF4-FFF2-40B4-BE49-F238E27FC236}">
              <a16:creationId xmlns:a16="http://schemas.microsoft.com/office/drawing/2014/main" id="{06AB4746-76FE-4E95-BB42-E6A22E241505}"/>
            </a:ext>
          </a:extLst>
        </xdr:cNvPr>
        <xdr:cNvSpPr txBox="1"/>
      </xdr:nvSpPr>
      <xdr:spPr>
        <a:xfrm>
          <a:off x="20199427" y="179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155719</xdr:rowOff>
    </xdr:from>
    <xdr:ext cx="469744" cy="259045"/>
    <xdr:sp macro="" textlink="">
      <xdr:nvSpPr>
        <xdr:cNvPr id="959" name="n_3mainValue【庁舎】&#10;一人当たり面積">
          <a:extLst>
            <a:ext uri="{FF2B5EF4-FFF2-40B4-BE49-F238E27FC236}">
              <a16:creationId xmlns:a16="http://schemas.microsoft.com/office/drawing/2014/main" id="{65C0F2BC-E4F7-4E6D-8C73-CD0945304267}"/>
            </a:ext>
          </a:extLst>
        </xdr:cNvPr>
        <xdr:cNvSpPr txBox="1"/>
      </xdr:nvSpPr>
      <xdr:spPr>
        <a:xfrm>
          <a:off x="19310427" y="179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163340</xdr:rowOff>
    </xdr:from>
    <xdr:ext cx="469744" cy="259045"/>
    <xdr:sp macro="" textlink="">
      <xdr:nvSpPr>
        <xdr:cNvPr id="960" name="n_4mainValue【庁舎】&#10;一人当たり面積">
          <a:extLst>
            <a:ext uri="{FF2B5EF4-FFF2-40B4-BE49-F238E27FC236}">
              <a16:creationId xmlns:a16="http://schemas.microsoft.com/office/drawing/2014/main" id="{A8EE4B6C-D69D-44EB-BD77-B7F40ACD2DA7}"/>
            </a:ext>
          </a:extLst>
        </xdr:cNvPr>
        <xdr:cNvSpPr txBox="1"/>
      </xdr:nvSpPr>
      <xdr:spPr>
        <a:xfrm>
          <a:off x="18421427" y="1799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F0CA45AB-9560-4F13-8767-F4F12B57B3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8FA44849-AB52-4E48-B631-C559E0680A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C1729B5E-C093-41D9-B9CD-ABC56DB162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latin typeface="ＭＳ Ｐゴシック" panose="020B0600070205080204" pitchFamily="50" charset="-128"/>
              <a:ea typeface="ＭＳ Ｐゴシック" panose="020B0600070205080204" pitchFamily="50" charset="-128"/>
            </a:rPr>
            <a:t>当市において、有形固定資産減価償却率が全国平均、県平均、類似団体平均と比較して高い施設は、体育館・プール、福祉施設、消防施設、一般廃棄物処理施設である。</a:t>
          </a:r>
        </a:p>
        <a:p>
          <a:r>
            <a:rPr lang="ja-JP" altLang="en-US" sz="1300">
              <a:latin typeface="ＭＳ Ｐゴシック" panose="020B0600070205080204" pitchFamily="50" charset="-128"/>
              <a:ea typeface="ＭＳ Ｐゴシック" panose="020B0600070205080204" pitchFamily="50" charset="-128"/>
            </a:rPr>
            <a:t>まず、体育館・プールについては、スポーツ施設整備計画に基づき、計画的に更新や長寿命化を進めていく必要がある。</a:t>
          </a:r>
        </a:p>
        <a:p>
          <a:r>
            <a:rPr lang="ja-JP" altLang="en-US" sz="1300">
              <a:latin typeface="ＭＳ Ｐゴシック" panose="020B0600070205080204" pitchFamily="50" charset="-128"/>
              <a:ea typeface="ＭＳ Ｐゴシック" panose="020B0600070205080204" pitchFamily="50" charset="-128"/>
            </a:rPr>
            <a:t>次に、福祉施設については、人口減少を踏まえると、将来的に施設の再編が求められる。</a:t>
          </a:r>
        </a:p>
        <a:p>
          <a:r>
            <a:rPr lang="ja-JP" altLang="en-US" sz="1300">
              <a:latin typeface="ＭＳ Ｐゴシック" panose="020B0600070205080204" pitchFamily="50" charset="-128"/>
              <a:ea typeface="ＭＳ Ｐゴシック" panose="020B0600070205080204" pitchFamily="50" charset="-128"/>
            </a:rPr>
            <a:t>消防施設については、消防団の再編に伴い、機庫等の施設整備を計画的に実施することが必要である。</a:t>
          </a:r>
        </a:p>
        <a:p>
          <a:r>
            <a:rPr lang="ja-JP" altLang="en-US" sz="1300">
              <a:latin typeface="ＭＳ Ｐゴシック" panose="020B0600070205080204" pitchFamily="50" charset="-128"/>
              <a:ea typeface="ＭＳ Ｐゴシック" panose="020B0600070205080204" pitchFamily="50" charset="-128"/>
            </a:rPr>
            <a:t>さらに、一般廃棄物処理施設についても老朽化が、徐々に進んでいるため、今後も引き続き注意を要する。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0">
              <a:solidFill>
                <a:schemeClr val="tx1"/>
              </a:solidFill>
              <a:latin typeface="ＭＳ Ｐゴシック" panose="020B0600070205080204" pitchFamily="50" charset="-128"/>
              <a:ea typeface="ＭＳ Ｐゴシック" panose="020B0600070205080204" pitchFamily="50" charset="-128"/>
            </a:rPr>
            <a:t>大規模な工場は立地しているものの、全体的には財政基盤が弱いため、大分県の平均を下回っている。しかしながら、令和４年度から基準財政収入額が</a:t>
          </a:r>
          <a:r>
            <a:rPr kumimoji="1" lang="en-US" altLang="ja-JP" sz="1300" b="0">
              <a:solidFill>
                <a:schemeClr val="tx1"/>
              </a:solidFill>
              <a:latin typeface="ＭＳ Ｐゴシック" panose="020B0600070205080204" pitchFamily="50" charset="-128"/>
              <a:ea typeface="ＭＳ Ｐゴシック" panose="020B0600070205080204" pitchFamily="50" charset="-128"/>
            </a:rPr>
            <a:t>23,078</a:t>
          </a:r>
          <a:r>
            <a:rPr kumimoji="1" lang="ja-JP" altLang="en-US" sz="1300" b="0">
              <a:solidFill>
                <a:schemeClr val="tx1"/>
              </a:solidFill>
              <a:latin typeface="ＭＳ Ｐゴシック" panose="020B0600070205080204" pitchFamily="50" charset="-128"/>
              <a:ea typeface="ＭＳ Ｐゴシック" panose="020B0600070205080204" pitchFamily="50" charset="-128"/>
            </a:rPr>
            <a:t>千円増加したことから、今後も、歳出の抑制や雇用の場の創出、税収の確保につながる施策の推進に努める。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歳出においては、人件費、扶助費等の増加により、経常経費充当一般財源等が前年度からプラス</a:t>
          </a:r>
          <a:r>
            <a:rPr kumimoji="1" lang="en-US" altLang="ja-JP" sz="1300">
              <a:latin typeface="ＭＳ Ｐゴシック" panose="020B0600070205080204" pitchFamily="50" charset="-128"/>
              <a:ea typeface="ＭＳ Ｐゴシック" panose="020B0600070205080204" pitchFamily="50" charset="-128"/>
            </a:rPr>
            <a:t>265,020</a:t>
          </a:r>
          <a:r>
            <a:rPr kumimoji="1" lang="ja-JP" altLang="en-US" sz="1300">
              <a:latin typeface="ＭＳ Ｐゴシック" panose="020B0600070205080204" pitchFamily="50" charset="-128"/>
              <a:ea typeface="ＭＳ Ｐゴシック" panose="020B0600070205080204" pitchFamily="50" charset="-128"/>
            </a:rPr>
            <a:t>千円となったが、歳入についても地方税、普通交付税ともに増加したことで、経常一般財源等は</a:t>
          </a:r>
          <a:r>
            <a:rPr kumimoji="1" lang="ja-JP" altLang="en-US" sz="1300">
              <a:solidFill>
                <a:schemeClr val="tx1"/>
              </a:solidFill>
              <a:latin typeface="ＭＳ Ｐゴシック" panose="020B0600070205080204" pitchFamily="50" charset="-128"/>
              <a:ea typeface="ＭＳ Ｐゴシック" panose="020B0600070205080204" pitchFamily="50" charset="-128"/>
            </a:rPr>
            <a:t>プラス</a:t>
          </a:r>
          <a:r>
            <a:rPr kumimoji="1" lang="en-US" altLang="ja-JP" sz="1300">
              <a:solidFill>
                <a:schemeClr val="tx1"/>
              </a:solidFill>
              <a:latin typeface="ＭＳ Ｐゴシック" panose="020B0600070205080204" pitchFamily="50" charset="-128"/>
              <a:ea typeface="ＭＳ Ｐゴシック" panose="020B0600070205080204" pitchFamily="50" charset="-128"/>
            </a:rPr>
            <a:t>201,857</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千円となり、経常収支比率は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95.7</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a:t>
          </a:r>
          <a:r>
            <a:rPr kumimoji="1" lang="ja-JP" altLang="en-US" sz="1300">
              <a:solidFill>
                <a:schemeClr val="tx1"/>
              </a:solidFill>
              <a:latin typeface="ＭＳ Ｐゴシック" panose="020B0600070205080204" pitchFamily="50" charset="-128"/>
              <a:ea typeface="ＭＳ Ｐゴシック" panose="020B0600070205080204" pitchFamily="50" charset="-128"/>
            </a:rPr>
            <a:t>行財政改革プラン等</a:t>
          </a:r>
          <a:r>
            <a:rPr kumimoji="1" lang="ja-JP" altLang="en-US" sz="1300">
              <a:latin typeface="ＭＳ Ｐゴシック" panose="020B0600070205080204" pitchFamily="50" charset="-128"/>
              <a:ea typeface="ＭＳ Ｐゴシック" panose="020B0600070205080204" pitchFamily="50" charset="-128"/>
            </a:rPr>
            <a:t>に基づき、事務事業の見直しをさらに進めるとともに、効果および優先度の低い事業について計画的に廃止・縮小を進め、また、公共施設管理の指定管理化等、経常経費の削減を図っていく。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6282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20760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0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17356</xdr:rowOff>
    </xdr:from>
    <xdr:to>
      <xdr:col>19</xdr:col>
      <xdr:colOff>133350</xdr:colOff>
      <xdr:row>62</xdr:row>
      <xdr:rowOff>132927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04356"/>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17356</xdr:rowOff>
    </xdr:from>
    <xdr:to>
      <xdr:col>15</xdr:col>
      <xdr:colOff>82550</xdr:colOff>
      <xdr:row>63</xdr:row>
      <xdr:rowOff>57996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304356"/>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31327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5934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99923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142681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168504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138006</xdr:rowOff>
    </xdr:from>
    <xdr:to>
      <xdr:col>15</xdr:col>
      <xdr:colOff>133350</xdr:colOff>
      <xdr:row>60</xdr:row>
      <xdr:rowOff>68156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52933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93573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物件費は前年度から</a:t>
          </a:r>
          <a:r>
            <a:rPr kumimoji="1" lang="en-US" altLang="ja-JP" sz="1300">
              <a:latin typeface="ＭＳ Ｐゴシック" panose="020B0600070205080204" pitchFamily="50" charset="-128"/>
              <a:ea typeface="ＭＳ Ｐゴシック" panose="020B0600070205080204" pitchFamily="50" charset="-128"/>
            </a:rPr>
            <a:t>11,244</a:t>
          </a:r>
          <a:r>
            <a:rPr kumimoji="1" lang="ja-JP" altLang="en-US" sz="1300">
              <a:latin typeface="ＭＳ Ｐゴシック" panose="020B0600070205080204" pitchFamily="50" charset="-128"/>
              <a:ea typeface="ＭＳ Ｐゴシック" panose="020B0600070205080204" pitchFamily="50" charset="-128"/>
            </a:rPr>
            <a:t>千円減少した一方、人件費は</a:t>
          </a:r>
          <a:r>
            <a:rPr kumimoji="1" lang="en-US" altLang="ja-JP" sz="1300">
              <a:latin typeface="ＭＳ Ｐゴシック" panose="020B0600070205080204" pitchFamily="50" charset="-128"/>
              <a:ea typeface="ＭＳ Ｐゴシック" panose="020B0600070205080204" pitchFamily="50" charset="-128"/>
            </a:rPr>
            <a:t>126,594</a:t>
          </a:r>
          <a:r>
            <a:rPr kumimoji="1" lang="ja-JP" altLang="en-US" sz="1300">
              <a:latin typeface="ＭＳ Ｐゴシック" panose="020B0600070205080204" pitchFamily="50" charset="-128"/>
              <a:ea typeface="ＭＳ Ｐゴシック" panose="020B0600070205080204" pitchFamily="50" charset="-128"/>
            </a:rPr>
            <a:t>千円増加した。人口も減少傾向にあることから、人口一人当たりの決算額は前年度から</a:t>
          </a:r>
          <a:r>
            <a:rPr kumimoji="1" lang="en-US" altLang="ja-JP" sz="1300">
              <a:latin typeface="ＭＳ Ｐゴシック" panose="020B0600070205080204" pitchFamily="50" charset="-128"/>
              <a:ea typeface="ＭＳ Ｐゴシック" panose="020B0600070205080204" pitchFamily="50" charset="-128"/>
            </a:rPr>
            <a:t>6,741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282,151</a:t>
          </a:r>
          <a:r>
            <a:rPr kumimoji="1" lang="ja-JP" altLang="en-US" sz="1300">
              <a:latin typeface="ＭＳ Ｐゴシック" panose="020B0600070205080204" pitchFamily="50" charset="-128"/>
              <a:ea typeface="ＭＳ Ｐゴシック" panose="020B0600070205080204" pitchFamily="50" charset="-128"/>
            </a:rPr>
            <a:t>円となり、類似団体の平均より</a:t>
          </a:r>
          <a:r>
            <a:rPr kumimoji="1" lang="en-US" altLang="ja-JP" sz="1300">
              <a:latin typeface="ＭＳ Ｐゴシック" panose="020B0600070205080204" pitchFamily="50" charset="-128"/>
              <a:ea typeface="ＭＳ Ｐゴシック" panose="020B0600070205080204" pitchFamily="50" charset="-128"/>
            </a:rPr>
            <a:t>80,555</a:t>
          </a:r>
          <a:r>
            <a:rPr kumimoji="1" lang="ja-JP" altLang="en-US" sz="1300">
              <a:latin typeface="ＭＳ Ｐゴシック" panose="020B0600070205080204" pitchFamily="50" charset="-128"/>
              <a:ea typeface="ＭＳ Ｐゴシック" panose="020B0600070205080204" pitchFamily="50" charset="-128"/>
            </a:rPr>
            <a:t>円高い結果となった。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合併に伴い、職員数が多いことや、直営で行う施設が多いことが影響している。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今後も、行政改革プラン等に基づき職員定数の適正化やアウトソーシングの推進等を行い、人件費、物件費等の抑制を図る。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123947</xdr:rowOff>
    </xdr:from>
    <xdr:to>
      <xdr:col>23</xdr:col>
      <xdr:colOff>133350</xdr:colOff>
      <xdr:row>89</xdr:row>
      <xdr:rowOff>6717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211547"/>
          <a:ext cx="838200" cy="5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12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156691</xdr:rowOff>
    </xdr:from>
    <xdr:to>
      <xdr:col>19</xdr:col>
      <xdr:colOff>133350</xdr:colOff>
      <xdr:row>88</xdr:row>
      <xdr:rowOff>123947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5072841"/>
          <a:ext cx="889000" cy="13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2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146227</xdr:rowOff>
    </xdr:from>
    <xdr:to>
      <xdr:col>15</xdr:col>
      <xdr:colOff>82550</xdr:colOff>
      <xdr:row>87</xdr:row>
      <xdr:rowOff>156691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062377"/>
          <a:ext cx="8890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79569</xdr:rowOff>
    </xdr:from>
    <xdr:to>
      <xdr:col>11</xdr:col>
      <xdr:colOff>31750</xdr:colOff>
      <xdr:row>87</xdr:row>
      <xdr:rowOff>146227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824269"/>
          <a:ext cx="889000" cy="23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127367</xdr:rowOff>
    </xdr:from>
    <xdr:to>
      <xdr:col>23</xdr:col>
      <xdr:colOff>184150</xdr:colOff>
      <xdr:row>89</xdr:row>
      <xdr:rowOff>57517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99444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8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73147</xdr:rowOff>
    </xdr:from>
    <xdr:to>
      <xdr:col>19</xdr:col>
      <xdr:colOff>184150</xdr:colOff>
      <xdr:row>89</xdr:row>
      <xdr:rowOff>3297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6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159524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47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105891</xdr:rowOff>
    </xdr:from>
    <xdr:to>
      <xdr:col>15</xdr:col>
      <xdr:colOff>133350</xdr:colOff>
      <xdr:row>88</xdr:row>
      <xdr:rowOff>36041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0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20818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10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95427</xdr:rowOff>
    </xdr:from>
    <xdr:to>
      <xdr:col>11</xdr:col>
      <xdr:colOff>82550</xdr:colOff>
      <xdr:row>88</xdr:row>
      <xdr:rowOff>25577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0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10354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09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28769</xdr:rowOff>
    </xdr:from>
    <xdr:to>
      <xdr:col>7</xdr:col>
      <xdr:colOff>31750</xdr:colOff>
      <xdr:row>86</xdr:row>
      <xdr:rowOff>130369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7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115146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85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ポイント減少したものの、類似団体平均よりも高い結果であることから、今後も、行財政改革プラン等に基づき、給与制度の見直しにより、給与水準の適正化に努める。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103414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75491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103414</xdr:rowOff>
    </xdr:from>
    <xdr:to>
      <xdr:col>81</xdr:col>
      <xdr:colOff>133350</xdr:colOff>
      <xdr:row>88</xdr:row>
      <xdr:rowOff>103414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137886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08760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18143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2254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89</xdr:row>
      <xdr:rowOff>18143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427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88</xdr:row>
      <xdr:rowOff>155121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2254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職員数が、前年度から２名減少したものの、それ以上の割合の人口減により、人口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人増加した。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今後も、行財政改革プラン等に基づき、住民サービスを低下させないことを前提に、早期退職制度、</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の活用や電子化（</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等）、アウトソーシングの推進により、職員数の低減を図りながら定員適正化に努める。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78287</xdr:rowOff>
    </xdr:from>
    <xdr:to>
      <xdr:col>81</xdr:col>
      <xdr:colOff>44450</xdr:colOff>
      <xdr:row>67</xdr:row>
      <xdr:rowOff>116205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565437"/>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61051</xdr:rowOff>
    </xdr:from>
    <xdr:to>
      <xdr:col>77</xdr:col>
      <xdr:colOff>44450</xdr:colOff>
      <xdr:row>67</xdr:row>
      <xdr:rowOff>78287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54820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726</xdr:rowOff>
    </xdr:from>
    <xdr:to>
      <xdr:col>72</xdr:col>
      <xdr:colOff>203200</xdr:colOff>
      <xdr:row>67</xdr:row>
      <xdr:rowOff>61051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48787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726</xdr:rowOff>
    </xdr:from>
    <xdr:to>
      <xdr:col>68</xdr:col>
      <xdr:colOff>152400</xdr:colOff>
      <xdr:row>67</xdr:row>
      <xdr:rowOff>2449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148787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65405</xdr:rowOff>
    </xdr:from>
    <xdr:to>
      <xdr:col>81</xdr:col>
      <xdr:colOff>95250</xdr:colOff>
      <xdr:row>67</xdr:row>
      <xdr:rowOff>167005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5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132732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44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27487</xdr:rowOff>
    </xdr:from>
    <xdr:to>
      <xdr:col>77</xdr:col>
      <xdr:colOff>95250</xdr:colOff>
      <xdr:row>67</xdr:row>
      <xdr:rowOff>129087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5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113864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601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10251</xdr:rowOff>
    </xdr:from>
    <xdr:to>
      <xdr:col>73</xdr:col>
      <xdr:colOff>44450</xdr:colOff>
      <xdr:row>67</xdr:row>
      <xdr:rowOff>111851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4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96628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58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121376</xdr:rowOff>
    </xdr:from>
    <xdr:to>
      <xdr:col>68</xdr:col>
      <xdr:colOff>203200</xdr:colOff>
      <xdr:row>67</xdr:row>
      <xdr:rowOff>51526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36303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52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123099</xdr:rowOff>
    </xdr:from>
    <xdr:to>
      <xdr:col>64</xdr:col>
      <xdr:colOff>152400</xdr:colOff>
      <xdr:row>67</xdr:row>
      <xdr:rowOff>53249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4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38026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52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実質公債費比率（３カ年平均）は</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ポイントとなり、前年度から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ポイント増加したものの、単年度で見ると、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前年度から元利償還金額（繰上償還額を除く）の減少が、</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ポイントの減少の大きな要因である。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３カ年の平均値は前年度より増加しており、かつ、今後も、公共施設（小中学校、道路、橋梁、トンネル、社会体育、教育施設等）の長寿命化、広域ごみ処理場建設事業等の必要不可欠な大型事業が予定されているため、事業の必要性と公債費負担の状況を考慮し、水準の適正化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56243</xdr:rowOff>
    </xdr:from>
    <xdr:to>
      <xdr:col>81</xdr:col>
      <xdr:colOff>44450</xdr:colOff>
      <xdr:row>38</xdr:row>
      <xdr:rowOff>125185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65713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56243</xdr:rowOff>
    </xdr:from>
    <xdr:to>
      <xdr:col>77</xdr:col>
      <xdr:colOff>44450</xdr:colOff>
      <xdr:row>38</xdr:row>
      <xdr:rowOff>125185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65713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125185</xdr:rowOff>
    </xdr:from>
    <xdr:to>
      <xdr:col>72</xdr:col>
      <xdr:colOff>203200</xdr:colOff>
      <xdr:row>39</xdr:row>
      <xdr:rowOff>57150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66402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40</xdr:row>
      <xdr:rowOff>115509</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6743700"/>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5443</xdr:rowOff>
    </xdr:from>
    <xdr:to>
      <xdr:col>77</xdr:col>
      <xdr:colOff>95250</xdr:colOff>
      <xdr:row>38</xdr:row>
      <xdr:rowOff>107043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117220</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74385</xdr:rowOff>
    </xdr:from>
    <xdr:to>
      <xdr:col>73</xdr:col>
      <xdr:colOff>44450</xdr:colOff>
      <xdr:row>39</xdr:row>
      <xdr:rowOff>4535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14713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前年度から公営企業債等繰入見込額が</a:t>
          </a:r>
          <a:r>
            <a:rPr kumimoji="1" lang="en-US" altLang="ja-JP" sz="1300">
              <a:latin typeface="ＭＳ Ｐゴシック" panose="020B0600070205080204" pitchFamily="50" charset="-128"/>
              <a:ea typeface="ＭＳ Ｐゴシック" panose="020B0600070205080204" pitchFamily="50" charset="-128"/>
            </a:rPr>
            <a:t>364,669</a:t>
          </a:r>
          <a:r>
            <a:rPr kumimoji="1" lang="ja-JP" altLang="en-US" sz="1300">
              <a:latin typeface="ＭＳ Ｐゴシック" panose="020B0600070205080204" pitchFamily="50" charset="-128"/>
              <a:ea typeface="ＭＳ Ｐゴシック" panose="020B0600070205080204" pitchFamily="50" charset="-128"/>
            </a:rPr>
            <a:t>千円増加したことで、将来負担額が増加したものの、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充当可能財源等が将来負担額を上回っていることから、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年から将来負担比率は「比率無し」となっている。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公共施設（小中学校、道路、橋梁、トンネル、社会体育、教育施設等）の長寿命化、広域ごみ処理場建設事業等の必要不可欠な大型工事が予定されており、事業の見直し・精査、義務的経費の削減等を行い、財政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a:t>
          </a:r>
          <a:r>
            <a:rPr kumimoji="1" lang="en-US" altLang="ja-JP" sz="1300">
              <a:latin typeface="ＭＳ Ｐゴシック" panose="020B0600070205080204" pitchFamily="50" charset="-128"/>
              <a:ea typeface="ＭＳ Ｐゴシック" panose="020B0600070205080204" pitchFamily="50" charset="-128"/>
            </a:rPr>
            <a:t>201,857</a:t>
          </a:r>
          <a:r>
            <a:rPr kumimoji="1" lang="ja-JP" altLang="en-US" sz="1300">
              <a:latin typeface="ＭＳ Ｐゴシック" panose="020B0600070205080204" pitchFamily="50" charset="-128"/>
              <a:ea typeface="ＭＳ Ｐゴシック" panose="020B0600070205080204" pitchFamily="50" charset="-128"/>
            </a:rPr>
            <a:t>千円増加したものの、人件費に係る経常経費充当一般財源等の金額も</a:t>
          </a:r>
          <a:r>
            <a:rPr kumimoji="1" lang="en-US" altLang="ja-JP" sz="1300">
              <a:latin typeface="ＭＳ Ｐゴシック" panose="020B0600070205080204" pitchFamily="50" charset="-128"/>
              <a:ea typeface="ＭＳ Ｐゴシック" panose="020B0600070205080204" pitchFamily="50" charset="-128"/>
            </a:rPr>
            <a:t>133,255</a:t>
          </a:r>
          <a:r>
            <a:rPr kumimoji="1" lang="ja-JP" altLang="en-US" sz="1300">
              <a:latin typeface="ＭＳ Ｐゴシック" panose="020B0600070205080204" pitchFamily="50" charset="-128"/>
              <a:ea typeface="ＭＳ Ｐゴシック" panose="020B0600070205080204" pitchFamily="50" charset="-128"/>
            </a:rPr>
            <a:t>千円増加し、結果的に前年から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類似団体と比較しても</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ポイント高くなっており、これは、保育所や各種公共施設運営を行っていることや、給与制度が影響している。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今後も、行政改革プラン等に基づき、各種業務及び公共施設等のアウトソーシングの推進や給与制度の見直しに努める。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58965</xdr:rowOff>
    </xdr:from>
    <xdr:to>
      <xdr:col>24</xdr:col>
      <xdr:colOff>25400</xdr:colOff>
      <xdr:row>41</xdr:row>
      <xdr:rowOff>146050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70884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88900</xdr:rowOff>
    </xdr:from>
    <xdr:to>
      <xdr:col>19</xdr:col>
      <xdr:colOff>187325</xdr:colOff>
      <xdr:row>41</xdr:row>
      <xdr:rowOff>58965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469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88900</xdr:rowOff>
    </xdr:from>
    <xdr:to>
      <xdr:col>15</xdr:col>
      <xdr:colOff>98425</xdr:colOff>
      <xdr:row>42</xdr:row>
      <xdr:rowOff>50800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46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88900</xdr:rowOff>
    </xdr:from>
    <xdr:to>
      <xdr:col>11</xdr:col>
      <xdr:colOff>9525</xdr:colOff>
      <xdr:row>42</xdr:row>
      <xdr:rowOff>50800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46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43741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95250</xdr:rowOff>
    </xdr:from>
    <xdr:to>
      <xdr:col>24</xdr:col>
      <xdr:colOff>76200</xdr:colOff>
      <xdr:row>42</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3827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8165</xdr:rowOff>
    </xdr:from>
    <xdr:to>
      <xdr:col>20</xdr:col>
      <xdr:colOff>38100</xdr:colOff>
      <xdr:row>41</xdr:row>
      <xdr:rowOff>109765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94542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42</xdr:row>
      <xdr:rowOff>0</xdr:rowOff>
    </xdr:from>
    <xdr:to>
      <xdr:col>11</xdr:col>
      <xdr:colOff>60325</xdr:colOff>
      <xdr:row>42</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経常一般財源等が増加したものの、物件費に係る経常経費充当一般財源等の金額も</a:t>
          </a:r>
          <a:r>
            <a:rPr kumimoji="1" lang="en-US" altLang="ja-JP" sz="1300">
              <a:latin typeface="ＭＳ Ｐゴシック" panose="020B0600070205080204" pitchFamily="50" charset="-128"/>
              <a:ea typeface="ＭＳ Ｐゴシック" panose="020B0600070205080204" pitchFamily="50" charset="-128"/>
            </a:rPr>
            <a:t>32,992</a:t>
          </a:r>
          <a:r>
            <a:rPr kumimoji="1" lang="ja-JP" altLang="en-US" sz="1300">
              <a:latin typeface="ＭＳ Ｐゴシック" panose="020B0600070205080204" pitchFamily="50" charset="-128"/>
              <a:ea typeface="ＭＳ Ｐゴシック" panose="020B0600070205080204" pitchFamily="50" charset="-128"/>
            </a:rPr>
            <a:t>千円増加し、結果的に前年度から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類似団体と比較すると低い水準を維持しているが、今後も、行財政改革プラン等に基づき、事務事業の見直し等を行い、抑制に努める。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53521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035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15</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29329"/>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94343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293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16</xdr:row>
      <xdr:rowOff>1814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94643"/>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43543</xdr:rowOff>
    </xdr:from>
    <xdr:to>
      <xdr:col>69</xdr:col>
      <xdr:colOff>142875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経常一般財源が増加したものの、扶助費に係る経常経費充当一般財源等の金額も</a:t>
          </a:r>
          <a:r>
            <a:rPr kumimoji="1" lang="en-US" altLang="ja-JP" sz="1300">
              <a:latin typeface="ＭＳ Ｐゴシック" panose="020B0600070205080204" pitchFamily="50" charset="-128"/>
              <a:ea typeface="ＭＳ Ｐゴシック" panose="020B0600070205080204" pitchFamily="50" charset="-128"/>
            </a:rPr>
            <a:t>256,131</a:t>
          </a:r>
          <a:r>
            <a:rPr kumimoji="1" lang="ja-JP" altLang="en-US" sz="1300">
              <a:latin typeface="ＭＳ Ｐゴシック" panose="020B0600070205080204" pitchFamily="50" charset="-128"/>
              <a:ea typeface="ＭＳ Ｐゴシック" panose="020B0600070205080204" pitchFamily="50" charset="-128"/>
            </a:rPr>
            <a:t>千円増加し、結果的に</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ポイント高くなっており、国・県の制度を上回るサービス及び市単独の扶助費については、事業検証・評価業務において費用対効果を精査し、見直しを行う必要がある。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56</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710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10177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3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55</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47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56</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424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経常収支比率その他の内訳は、維持補修費及び繰出金、出資金等である。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出資金等が</a:t>
          </a:r>
          <a:r>
            <a:rPr kumimoji="1" lang="en-US" altLang="ja-JP" sz="1300">
              <a:latin typeface="ＭＳ Ｐゴシック" panose="020B0600070205080204" pitchFamily="50" charset="-128"/>
              <a:ea typeface="ＭＳ Ｐゴシック" panose="020B0600070205080204" pitchFamily="50" charset="-128"/>
            </a:rPr>
            <a:t>14,063</a:t>
          </a:r>
          <a:r>
            <a:rPr kumimoji="1" lang="ja-JP" altLang="en-US" sz="1300">
              <a:latin typeface="ＭＳ Ｐゴシック" panose="020B0600070205080204" pitchFamily="50" charset="-128"/>
              <a:ea typeface="ＭＳ Ｐゴシック" panose="020B0600070205080204" pitchFamily="50" charset="-128"/>
            </a:rPr>
            <a:t>千円減少したことで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ポイント前年度から減少した。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しかしがら、類似団体と比較すると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ポイント高いことから、今後も適正な施設管理を行うことで維持補修費を圧縮し、繰出金については特別会計の事業見直し等を行い、削減に努める。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82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94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19050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94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61</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346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95250</xdr:rowOff>
    </xdr:from>
    <xdr:to>
      <xdr:col>65</xdr:col>
      <xdr:colOff>53975</xdr:colOff>
      <xdr:row>62</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経常一般財源等が増加し、補助費等に係る経常経費充当一般財源等の金額も</a:t>
          </a:r>
          <a:r>
            <a:rPr kumimoji="1" lang="en-US" altLang="ja-JP" sz="1300">
              <a:latin typeface="ＭＳ Ｐゴシック" panose="020B0600070205080204" pitchFamily="50" charset="-128"/>
              <a:ea typeface="ＭＳ Ｐゴシック" panose="020B0600070205080204" pitchFamily="50" charset="-128"/>
            </a:rPr>
            <a:t>81,867</a:t>
          </a:r>
          <a:r>
            <a:rPr kumimoji="1" lang="ja-JP" altLang="en-US" sz="1300">
              <a:latin typeface="ＭＳ Ｐゴシック" panose="020B0600070205080204" pitchFamily="50" charset="-128"/>
              <a:ea typeface="ＭＳ Ｐゴシック" panose="020B0600070205080204" pitchFamily="50" charset="-128"/>
            </a:rPr>
            <a:t>千円減少したことにより、前年度から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類似団体と比較しても</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今後も、行財政改革プラン及び補助金の交付に関する指針に基づき、市単独の負担金や補助金については、必要性や有効性、使途状況の精査を行い、効果が期待できないものについては、削減を図っていく。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168910</xdr:rowOff>
    </xdr:from>
    <xdr:to>
      <xdr:col>82</xdr:col>
      <xdr:colOff>107950</xdr:colOff>
      <xdr:row>34</xdr:row>
      <xdr:rowOff>50800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826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xdr:rowOff>
    </xdr:from>
    <xdr:to>
      <xdr:col>78</xdr:col>
      <xdr:colOff>69850</xdr:colOff>
      <xdr:row>34</xdr:row>
      <xdr:rowOff>50800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3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xdr:rowOff>
    </xdr:from>
    <xdr:to>
      <xdr:col>73</xdr:col>
      <xdr:colOff>180975</xdr:colOff>
      <xdr:row>34</xdr:row>
      <xdr:rowOff>111760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343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77470</xdr:rowOff>
    </xdr:from>
    <xdr:to>
      <xdr:col>69</xdr:col>
      <xdr:colOff>92075</xdr:colOff>
      <xdr:row>34</xdr:row>
      <xdr:rowOff>111760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7353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118110</xdr:rowOff>
    </xdr:from>
    <xdr:to>
      <xdr:col>82</xdr:col>
      <xdr:colOff>158750</xdr:colOff>
      <xdr:row>34</xdr:row>
      <xdr:rowOff>48260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26687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0</xdr:rowOff>
    </xdr:from>
    <xdr:to>
      <xdr:col>78</xdr:col>
      <xdr:colOff>120650</xdr:colOff>
      <xdr:row>34</xdr:row>
      <xdr:rowOff>101600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111777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125730</xdr:rowOff>
    </xdr:from>
    <xdr:to>
      <xdr:col>74</xdr:col>
      <xdr:colOff>31750</xdr:colOff>
      <xdr:row>34</xdr:row>
      <xdr:rowOff>55880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66057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60960</xdr:rowOff>
    </xdr:from>
    <xdr:to>
      <xdr:col>69</xdr:col>
      <xdr:colOff>142875</xdr:colOff>
      <xdr:row>34</xdr:row>
      <xdr:rowOff>162560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26670</xdr:rowOff>
    </xdr:from>
    <xdr:to>
      <xdr:col>65</xdr:col>
      <xdr:colOff>53975</xdr:colOff>
      <xdr:row>33</xdr:row>
      <xdr:rowOff>128270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138447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経常一般財源が増加し、公債費に係る経常経費充当一般財源等の金額が</a:t>
          </a:r>
          <a:r>
            <a:rPr kumimoji="1" lang="en-US" altLang="ja-JP" sz="1200">
              <a:latin typeface="ＭＳ Ｐゴシック" panose="020B0600070205080204" pitchFamily="50" charset="-128"/>
              <a:ea typeface="ＭＳ Ｐゴシック" panose="020B0600070205080204" pitchFamily="50" charset="-128"/>
            </a:rPr>
            <a:t>17,850</a:t>
          </a:r>
          <a:r>
            <a:rPr kumimoji="1" lang="ja-JP" altLang="en-US" sz="1200">
              <a:latin typeface="ＭＳ Ｐゴシック" panose="020B0600070205080204" pitchFamily="50" charset="-128"/>
              <a:ea typeface="ＭＳ Ｐゴシック" panose="020B0600070205080204" pitchFamily="50" charset="-128"/>
            </a:rPr>
            <a:t>千円減少したことにより、前年度から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依然として類似団体よりも高い水準にあり、かつ、今後、公共施設（小中学校、道路・橋梁・トンネル、社会体育・教育施設等）の長寿命化、広域ごみ処理場建設工事等の必要不可欠な大型工事が実施されるため、引き続き各種ハード事業の実施時期の平準化から新規債の発行抑制に努め、財政の硬直化の改善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554963"/>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79</xdr:row>
      <xdr:rowOff>46989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417804"/>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90424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4178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62992</xdr:rowOff>
    </xdr:from>
    <xdr:to>
      <xdr:col>11</xdr:col>
      <xdr:colOff>9525</xdr:colOff>
      <xdr:row>78</xdr:row>
      <xdr:rowOff>90424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436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公債費以外については、前年度と比較し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と比較しても高い水準となっていることから、引き続き、行財政改革プラン等に基づき、事務事業の検証・評価による見直しを進めるとともに、優先度を検証し、優先度が低く、費用対効果も低い事務事業については計画的に廃止・縮小を行い、経常経費の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074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77</xdr:row>
      <xdr:rowOff>5842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3375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77</xdr:row>
      <xdr:rowOff>124713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33756"/>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49276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263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167149</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39133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157880</xdr:rowOff>
    </xdr:from>
    <xdr:to>
      <xdr:col>29</xdr:col>
      <xdr:colOff>127000</xdr:colOff>
      <xdr:row>12</xdr:row>
      <xdr:rowOff>74998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091455"/>
          <a:ext cx="647700" cy="88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74899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6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74998</xdr:rowOff>
    </xdr:from>
    <xdr:to>
      <xdr:col>26</xdr:col>
      <xdr:colOff>50800</xdr:colOff>
      <xdr:row>12</xdr:row>
      <xdr:rowOff>84285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180023"/>
          <a:ext cx="698500" cy="9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0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84285</xdr:rowOff>
    </xdr:from>
    <xdr:to>
      <xdr:col>22</xdr:col>
      <xdr:colOff>114300</xdr:colOff>
      <xdr:row>13</xdr:row>
      <xdr:rowOff>14048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189310"/>
          <a:ext cx="698500" cy="101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14048</xdr:rowOff>
    </xdr:from>
    <xdr:to>
      <xdr:col>18</xdr:col>
      <xdr:colOff>177800</xdr:colOff>
      <xdr:row>13</xdr:row>
      <xdr:rowOff>135106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290523"/>
          <a:ext cx="698500" cy="121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133235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9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107080</xdr:rowOff>
    </xdr:from>
    <xdr:to>
      <xdr:col>29</xdr:col>
      <xdr:colOff>177800</xdr:colOff>
      <xdr:row>12</xdr:row>
      <xdr:rowOff>37230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040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53757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198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24198</xdr:rowOff>
    </xdr:from>
    <xdr:to>
      <xdr:col>26</xdr:col>
      <xdr:colOff>101600</xdr:colOff>
      <xdr:row>12</xdr:row>
      <xdr:rowOff>125798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129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135975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1898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33485</xdr:rowOff>
    </xdr:from>
    <xdr:to>
      <xdr:col>22</xdr:col>
      <xdr:colOff>165100</xdr:colOff>
      <xdr:row>12</xdr:row>
      <xdr:rowOff>135085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13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145262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190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134698</xdr:rowOff>
    </xdr:from>
    <xdr:to>
      <xdr:col>19</xdr:col>
      <xdr:colOff>38100</xdr:colOff>
      <xdr:row>13</xdr:row>
      <xdr:rowOff>64848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239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75025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00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84306</xdr:rowOff>
    </xdr:from>
    <xdr:to>
      <xdr:col>15</xdr:col>
      <xdr:colOff>101600</xdr:colOff>
      <xdr:row>14</xdr:row>
      <xdr:rowOff>14456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360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24633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12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259457</xdr:rowOff>
    </xdr:from>
    <xdr:to>
      <xdr:col>29</xdr:col>
      <xdr:colOff>127000</xdr:colOff>
      <xdr:row>37</xdr:row>
      <xdr:rowOff>262789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5003800" y="7384157"/>
          <a:ext cx="647700" cy="3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259457</xdr:rowOff>
    </xdr:from>
    <xdr:to>
      <xdr:col>26</xdr:col>
      <xdr:colOff>50800</xdr:colOff>
      <xdr:row>37</xdr:row>
      <xdr:rowOff>297079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4305300" y="7384157"/>
          <a:ext cx="698500" cy="37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297079</xdr:rowOff>
    </xdr:from>
    <xdr:to>
      <xdr:col>22</xdr:col>
      <xdr:colOff>114300</xdr:colOff>
      <xdr:row>38</xdr:row>
      <xdr:rowOff>127196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7421779"/>
          <a:ext cx="698500" cy="173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241959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109789</xdr:rowOff>
    </xdr:from>
    <xdr:to>
      <xdr:col>18</xdr:col>
      <xdr:colOff>177800</xdr:colOff>
      <xdr:row>38</xdr:row>
      <xdr:rowOff>127196</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a:off x="2908300" y="7234489"/>
          <a:ext cx="698500" cy="360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314034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6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211989</xdr:rowOff>
    </xdr:from>
    <xdr:to>
      <xdr:col>29</xdr:col>
      <xdr:colOff>177800</xdr:colOff>
      <xdr:row>37</xdr:row>
      <xdr:rowOff>313589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733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184066</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730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208657</xdr:rowOff>
    </xdr:from>
    <xdr:to>
      <xdr:col>26</xdr:col>
      <xdr:colOff>101600</xdr:colOff>
      <xdr:row>37</xdr:row>
      <xdr:rowOff>310257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733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295034</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741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246279</xdr:rowOff>
    </xdr:from>
    <xdr:to>
      <xdr:col>22</xdr:col>
      <xdr:colOff>165100</xdr:colOff>
      <xdr:row>38</xdr:row>
      <xdr:rowOff>4979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370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332656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745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76396</xdr:rowOff>
    </xdr:from>
    <xdr:to>
      <xdr:col>19</xdr:col>
      <xdr:colOff>38100</xdr:colOff>
      <xdr:row>39</xdr:row>
      <xdr:rowOff>6546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543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162773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763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58989</xdr:rowOff>
    </xdr:from>
    <xdr:to>
      <xdr:col>15</xdr:col>
      <xdr:colOff>101600</xdr:colOff>
      <xdr:row>37</xdr:row>
      <xdr:rowOff>160589</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7183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145366</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727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72860</xdr:rowOff>
    </xdr:from>
    <xdr:to>
      <xdr:col>24</xdr:col>
      <xdr:colOff>63500</xdr:colOff>
      <xdr:row>31</xdr:row>
      <xdr:rowOff>168288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87810"/>
          <a:ext cx="838200" cy="9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168288</xdr:rowOff>
    </xdr:from>
    <xdr:to>
      <xdr:col>19</xdr:col>
      <xdr:colOff>177800</xdr:colOff>
      <xdr:row>32</xdr:row>
      <xdr:rowOff>8649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8323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8649</xdr:rowOff>
    </xdr:from>
    <xdr:to>
      <xdr:col>15</xdr:col>
      <xdr:colOff>50800</xdr:colOff>
      <xdr:row>32</xdr:row>
      <xdr:rowOff>51537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95049"/>
          <a:ext cx="889000" cy="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51537</xdr:rowOff>
    </xdr:from>
    <xdr:to>
      <xdr:col>10</xdr:col>
      <xdr:colOff>114300</xdr:colOff>
      <xdr:row>33</xdr:row>
      <xdr:rowOff>92456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37937"/>
          <a:ext cx="889000" cy="2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87482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22060</xdr:rowOff>
    </xdr:from>
    <xdr:to>
      <xdr:col>24</xdr:col>
      <xdr:colOff>114300</xdr:colOff>
      <xdr:row>31</xdr:row>
      <xdr:rowOff>123660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3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146537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9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117488</xdr:rowOff>
    </xdr:from>
    <xdr:to>
      <xdr:col>20</xdr:col>
      <xdr:colOff>38100</xdr:colOff>
      <xdr:row>32</xdr:row>
      <xdr:rowOff>47638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64165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0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129299</xdr:rowOff>
    </xdr:from>
    <xdr:to>
      <xdr:col>15</xdr:col>
      <xdr:colOff>101600</xdr:colOff>
      <xdr:row>32</xdr:row>
      <xdr:rowOff>59449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4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75976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1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737</xdr:rowOff>
    </xdr:from>
    <xdr:to>
      <xdr:col>10</xdr:col>
      <xdr:colOff>165100</xdr:colOff>
      <xdr:row>32</xdr:row>
      <xdr:rowOff>102337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118864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6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41656</xdr:rowOff>
    </xdr:from>
    <xdr:to>
      <xdr:col>6</xdr:col>
      <xdr:colOff>38100</xdr:colOff>
      <xdr:row>33</xdr:row>
      <xdr:rowOff>143256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159783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99758</xdr:rowOff>
    </xdr:from>
    <xdr:to>
      <xdr:col>24</xdr:col>
      <xdr:colOff>63500</xdr:colOff>
      <xdr:row>54</xdr:row>
      <xdr:rowOff>119570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58058"/>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119570</xdr:rowOff>
    </xdr:from>
    <xdr:to>
      <xdr:col>19</xdr:col>
      <xdr:colOff>177800</xdr:colOff>
      <xdr:row>55</xdr:row>
      <xdr:rowOff>162522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77870"/>
          <a:ext cx="889000" cy="2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101426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137579</xdr:rowOff>
    </xdr:from>
    <xdr:to>
      <xdr:col>15</xdr:col>
      <xdr:colOff>50800</xdr:colOff>
      <xdr:row>55</xdr:row>
      <xdr:rowOff>162522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67329"/>
          <a:ext cx="889000" cy="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137579</xdr:rowOff>
    </xdr:from>
    <xdr:to>
      <xdr:col>10</xdr:col>
      <xdr:colOff>114300</xdr:colOff>
      <xdr:row>56</xdr:row>
      <xdr:rowOff>70650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67329"/>
          <a:ext cx="889000" cy="10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63746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48958</xdr:rowOff>
    </xdr:from>
    <xdr:to>
      <xdr:col>24</xdr:col>
      <xdr:colOff>114300</xdr:colOff>
      <xdr:row>54</xdr:row>
      <xdr:rowOff>150558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71835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5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68770</xdr:rowOff>
    </xdr:from>
    <xdr:to>
      <xdr:col>20</xdr:col>
      <xdr:colOff>38100</xdr:colOff>
      <xdr:row>54</xdr:row>
      <xdr:rowOff>170370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15447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10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111722</xdr:rowOff>
    </xdr:from>
    <xdr:to>
      <xdr:col>15</xdr:col>
      <xdr:colOff>101600</xdr:colOff>
      <xdr:row>56</xdr:row>
      <xdr:rowOff>41872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58399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1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86779</xdr:rowOff>
    </xdr:from>
    <xdr:to>
      <xdr:col>10</xdr:col>
      <xdr:colOff>165100</xdr:colOff>
      <xdr:row>56</xdr:row>
      <xdr:rowOff>16929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1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33456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9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19850</xdr:rowOff>
    </xdr:from>
    <xdr:to>
      <xdr:col>6</xdr:col>
      <xdr:colOff>38100</xdr:colOff>
      <xdr:row>56</xdr:row>
      <xdr:rowOff>121450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137977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34240</xdr:rowOff>
    </xdr:from>
    <xdr:to>
      <xdr:col>24</xdr:col>
      <xdr:colOff>63500</xdr:colOff>
      <xdr:row>78</xdr:row>
      <xdr:rowOff>117793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7340"/>
          <a:ext cx="8382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34240</xdr:rowOff>
    </xdr:from>
    <xdr:to>
      <xdr:col>19</xdr:col>
      <xdr:colOff>177800</xdr:colOff>
      <xdr:row>78</xdr:row>
      <xdr:rowOff>37745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7340"/>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35001</xdr:rowOff>
    </xdr:from>
    <xdr:to>
      <xdr:col>15</xdr:col>
      <xdr:colOff>50800</xdr:colOff>
      <xdr:row>78</xdr:row>
      <xdr:rowOff>37745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810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35001</xdr:rowOff>
    </xdr:from>
    <xdr:to>
      <xdr:col>10</xdr:col>
      <xdr:colOff>114300</xdr:colOff>
      <xdr:row>78</xdr:row>
      <xdr:rowOff>44298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8101"/>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66993</xdr:rowOff>
    </xdr:from>
    <xdr:to>
      <xdr:col>24</xdr:col>
      <xdr:colOff>114300</xdr:colOff>
      <xdr:row>78</xdr:row>
      <xdr:rowOff>168593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153370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154890</xdr:rowOff>
    </xdr:from>
    <xdr:to>
      <xdr:col>20</xdr:col>
      <xdr:colOff>38100</xdr:colOff>
      <xdr:row>78</xdr:row>
      <xdr:rowOff>85040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76167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158395</xdr:rowOff>
    </xdr:from>
    <xdr:to>
      <xdr:col>15</xdr:col>
      <xdr:colOff>101600</xdr:colOff>
      <xdr:row>78</xdr:row>
      <xdr:rowOff>88545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79672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155651</xdr:rowOff>
    </xdr:from>
    <xdr:to>
      <xdr:col>10</xdr:col>
      <xdr:colOff>165100</xdr:colOff>
      <xdr:row>78</xdr:row>
      <xdr:rowOff>85801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76928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5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164948</xdr:rowOff>
    </xdr:from>
    <xdr:to>
      <xdr:col>6</xdr:col>
      <xdr:colOff>38100</xdr:colOff>
      <xdr:row>78</xdr:row>
      <xdr:rowOff>95098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6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86225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5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98234</xdr:rowOff>
    </xdr:from>
    <xdr:to>
      <xdr:col>24</xdr:col>
      <xdr:colOff>63500</xdr:colOff>
      <xdr:row>94</xdr:row>
      <xdr:rowOff>150585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14534"/>
          <a:ext cx="838200" cy="5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7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11861</xdr:rowOff>
    </xdr:from>
    <xdr:to>
      <xdr:col>19</xdr:col>
      <xdr:colOff>177800</xdr:colOff>
      <xdr:row>94</xdr:row>
      <xdr:rowOff>150585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956711"/>
          <a:ext cx="889000" cy="31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11861</xdr:rowOff>
    </xdr:from>
    <xdr:to>
      <xdr:col>15</xdr:col>
      <xdr:colOff>50800</xdr:colOff>
      <xdr:row>95</xdr:row>
      <xdr:rowOff>47422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956711"/>
          <a:ext cx="889000" cy="37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36004</xdr:rowOff>
    </xdr:from>
    <xdr:to>
      <xdr:col>10</xdr:col>
      <xdr:colOff>114300</xdr:colOff>
      <xdr:row>95</xdr:row>
      <xdr:rowOff>47422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323754"/>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141076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47434</xdr:rowOff>
    </xdr:from>
    <xdr:to>
      <xdr:col>24</xdr:col>
      <xdr:colOff>114300</xdr:colOff>
      <xdr:row>94</xdr:row>
      <xdr:rowOff>149034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70311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1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99785</xdr:rowOff>
    </xdr:from>
    <xdr:to>
      <xdr:col>20</xdr:col>
      <xdr:colOff>38100</xdr:colOff>
      <xdr:row>95</xdr:row>
      <xdr:rowOff>29935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46462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9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132511</xdr:rowOff>
    </xdr:from>
    <xdr:to>
      <xdr:col>15</xdr:col>
      <xdr:colOff>101600</xdr:colOff>
      <xdr:row>93</xdr:row>
      <xdr:rowOff>62661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79188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8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168072</xdr:rowOff>
    </xdr:from>
    <xdr:to>
      <xdr:col>10</xdr:col>
      <xdr:colOff>165100</xdr:colOff>
      <xdr:row>95</xdr:row>
      <xdr:rowOff>98222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114749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5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156654</xdr:rowOff>
    </xdr:from>
    <xdr:to>
      <xdr:col>6</xdr:col>
      <xdr:colOff>38100</xdr:colOff>
      <xdr:row>95</xdr:row>
      <xdr:rowOff>86804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103331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4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20409</xdr:rowOff>
    </xdr:from>
    <xdr:to>
      <xdr:col>54</xdr:col>
      <xdr:colOff>189865</xdr:colOff>
      <xdr:row>38</xdr:row>
      <xdr:rowOff>121565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506809"/>
          <a:ext cx="1270" cy="112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125392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121565</xdr:rowOff>
    </xdr:from>
    <xdr:to>
      <xdr:col>55</xdr:col>
      <xdr:colOff>88900</xdr:colOff>
      <xdr:row>38</xdr:row>
      <xdr:rowOff>121565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3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138536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8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20409</xdr:rowOff>
    </xdr:from>
    <xdr:to>
      <xdr:col>55</xdr:col>
      <xdr:colOff>88900</xdr:colOff>
      <xdr:row>32</xdr:row>
      <xdr:rowOff>20409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50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145986</xdr:rowOff>
    </xdr:from>
    <xdr:to>
      <xdr:col>55</xdr:col>
      <xdr:colOff>0</xdr:colOff>
      <xdr:row>35</xdr:row>
      <xdr:rowOff>33925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803836"/>
          <a:ext cx="838200" cy="23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80643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81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102216</xdr:rowOff>
    </xdr:from>
    <xdr:to>
      <xdr:col>55</xdr:col>
      <xdr:colOff>50800</xdr:colOff>
      <xdr:row>36</xdr:row>
      <xdr:rowOff>32366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33925</xdr:rowOff>
    </xdr:from>
    <xdr:to>
      <xdr:col>50</xdr:col>
      <xdr:colOff>114300</xdr:colOff>
      <xdr:row>36</xdr:row>
      <xdr:rowOff>25095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034675"/>
          <a:ext cx="889000" cy="16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71603</xdr:rowOff>
    </xdr:from>
    <xdr:to>
      <xdr:col>50</xdr:col>
      <xdr:colOff>165100</xdr:colOff>
      <xdr:row>36</xdr:row>
      <xdr:rowOff>1753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07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6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76902</xdr:rowOff>
    </xdr:from>
    <xdr:to>
      <xdr:col>45</xdr:col>
      <xdr:colOff>177800</xdr:colOff>
      <xdr:row>36</xdr:row>
      <xdr:rowOff>25095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220402"/>
          <a:ext cx="889000" cy="97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135572</xdr:rowOff>
    </xdr:from>
    <xdr:to>
      <xdr:col>46</xdr:col>
      <xdr:colOff>38100</xdr:colOff>
      <xdr:row>36</xdr:row>
      <xdr:rowOff>65722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82249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76902</xdr:rowOff>
    </xdr:from>
    <xdr:to>
      <xdr:col>41</xdr:col>
      <xdr:colOff>50800</xdr:colOff>
      <xdr:row>37</xdr:row>
      <xdr:rowOff>56671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220402"/>
          <a:ext cx="889000" cy="117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24302</xdr:rowOff>
    </xdr:from>
    <xdr:to>
      <xdr:col>41</xdr:col>
      <xdr:colOff>101600</xdr:colOff>
      <xdr:row>30</xdr:row>
      <xdr:rowOff>125902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142429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4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12205</xdr:rowOff>
    </xdr:from>
    <xdr:to>
      <xdr:col>36</xdr:col>
      <xdr:colOff>165100</xdr:colOff>
      <xdr:row>37</xdr:row>
      <xdr:rowOff>113805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104932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4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95186</xdr:rowOff>
    </xdr:from>
    <xdr:to>
      <xdr:col>55</xdr:col>
      <xdr:colOff>50800</xdr:colOff>
      <xdr:row>34</xdr:row>
      <xdr:rowOff>25336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7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118063</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60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154575</xdr:rowOff>
    </xdr:from>
    <xdr:to>
      <xdr:col>50</xdr:col>
      <xdr:colOff>165100</xdr:colOff>
      <xdr:row>35</xdr:row>
      <xdr:rowOff>84725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9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101252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75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145745</xdr:rowOff>
    </xdr:from>
    <xdr:to>
      <xdr:col>46</xdr:col>
      <xdr:colOff>38100</xdr:colOff>
      <xdr:row>36</xdr:row>
      <xdr:rowOff>75895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67022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26102</xdr:rowOff>
    </xdr:from>
    <xdr:to>
      <xdr:col>41</xdr:col>
      <xdr:colOff>101600</xdr:colOff>
      <xdr:row>30</xdr:row>
      <xdr:rowOff>127702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16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118829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2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5871</xdr:rowOff>
    </xdr:from>
    <xdr:to>
      <xdr:col>36</xdr:col>
      <xdr:colOff>165100</xdr:colOff>
      <xdr:row>37</xdr:row>
      <xdr:rowOff>107471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4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123998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120497</xdr:rowOff>
    </xdr:from>
    <xdr:to>
      <xdr:col>55</xdr:col>
      <xdr:colOff>0</xdr:colOff>
      <xdr:row>54</xdr:row>
      <xdr:rowOff>168572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378797"/>
          <a:ext cx="838200" cy="4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160998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90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89289</xdr:rowOff>
    </xdr:from>
    <xdr:to>
      <xdr:col>50</xdr:col>
      <xdr:colOff>114300</xdr:colOff>
      <xdr:row>54</xdr:row>
      <xdr:rowOff>168572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176139"/>
          <a:ext cx="889000" cy="25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50580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65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89289</xdr:rowOff>
    </xdr:from>
    <xdr:to>
      <xdr:col>45</xdr:col>
      <xdr:colOff>177800</xdr:colOff>
      <xdr:row>54</xdr:row>
      <xdr:rowOff>54642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176139"/>
          <a:ext cx="889000" cy="13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0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24774</xdr:rowOff>
    </xdr:from>
    <xdr:to>
      <xdr:col>41</xdr:col>
      <xdr:colOff>50800</xdr:colOff>
      <xdr:row>54</xdr:row>
      <xdr:rowOff>54642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283074"/>
          <a:ext cx="889000" cy="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108370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87988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1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69697</xdr:rowOff>
    </xdr:from>
    <xdr:to>
      <xdr:col>55</xdr:col>
      <xdr:colOff>50800</xdr:colOff>
      <xdr:row>54</xdr:row>
      <xdr:rowOff>171297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3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92574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17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117772</xdr:rowOff>
    </xdr:from>
    <xdr:to>
      <xdr:col>50</xdr:col>
      <xdr:colOff>165100</xdr:colOff>
      <xdr:row>55</xdr:row>
      <xdr:rowOff>47922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64449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15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38489</xdr:rowOff>
    </xdr:from>
    <xdr:to>
      <xdr:col>46</xdr:col>
      <xdr:colOff>38100</xdr:colOff>
      <xdr:row>53</xdr:row>
      <xdr:rowOff>140089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1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156616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890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3842</xdr:rowOff>
    </xdr:from>
    <xdr:to>
      <xdr:col>41</xdr:col>
      <xdr:colOff>101600</xdr:colOff>
      <xdr:row>54</xdr:row>
      <xdr:rowOff>105442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2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121969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0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145424</xdr:rowOff>
    </xdr:from>
    <xdr:to>
      <xdr:col>36</xdr:col>
      <xdr:colOff>165100</xdr:colOff>
      <xdr:row>54</xdr:row>
      <xdr:rowOff>75574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3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92101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00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127446</xdr:rowOff>
    </xdr:from>
    <xdr:to>
      <xdr:col>55</xdr:col>
      <xdr:colOff>0</xdr:colOff>
      <xdr:row>79</xdr:row>
      <xdr:rowOff>34423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00546"/>
          <a:ext cx="838200" cy="7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125329</xdr:rowOff>
    </xdr:from>
    <xdr:to>
      <xdr:col>50</xdr:col>
      <xdr:colOff>114300</xdr:colOff>
      <xdr:row>78</xdr:row>
      <xdr:rowOff>127446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98429"/>
          <a:ext cx="889000" cy="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36449</xdr:rowOff>
    </xdr:from>
    <xdr:to>
      <xdr:col>45</xdr:col>
      <xdr:colOff>177800</xdr:colOff>
      <xdr:row>78</xdr:row>
      <xdr:rowOff>125329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238099"/>
          <a:ext cx="889000" cy="26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52077</xdr:rowOff>
    </xdr:from>
    <xdr:to>
      <xdr:col>41</xdr:col>
      <xdr:colOff>50800</xdr:colOff>
      <xdr:row>77</xdr:row>
      <xdr:rowOff>36449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910827"/>
          <a:ext cx="889000" cy="32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127930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155073</xdr:rowOff>
    </xdr:from>
    <xdr:to>
      <xdr:col>55</xdr:col>
      <xdr:colOff>50800</xdr:colOff>
      <xdr:row>79</xdr:row>
      <xdr:rowOff>85223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70000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76646</xdr:rowOff>
    </xdr:from>
    <xdr:to>
      <xdr:col>50</xdr:col>
      <xdr:colOff>165100</xdr:colOff>
      <xdr:row>79</xdr:row>
      <xdr:rowOff>6796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169373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74529</xdr:rowOff>
    </xdr:from>
    <xdr:to>
      <xdr:col>46</xdr:col>
      <xdr:colOff>38100</xdr:colOff>
      <xdr:row>79</xdr:row>
      <xdr:rowOff>4679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167256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157099</xdr:rowOff>
    </xdr:from>
    <xdr:to>
      <xdr:col>41</xdr:col>
      <xdr:colOff>101600</xdr:colOff>
      <xdr:row>77</xdr:row>
      <xdr:rowOff>87249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78376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2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1277</xdr:rowOff>
    </xdr:from>
    <xdr:to>
      <xdr:col>36</xdr:col>
      <xdr:colOff>165100</xdr:colOff>
      <xdr:row>75</xdr:row>
      <xdr:rowOff>102877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86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119404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6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14002</xdr:rowOff>
    </xdr:from>
    <xdr:to>
      <xdr:col>55</xdr:col>
      <xdr:colOff>0</xdr:colOff>
      <xdr:row>92</xdr:row>
      <xdr:rowOff>119659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5615952"/>
          <a:ext cx="838200" cy="2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103424</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53355</xdr:rowOff>
    </xdr:from>
    <xdr:to>
      <xdr:col>50</xdr:col>
      <xdr:colOff>114300</xdr:colOff>
      <xdr:row>92</xdr:row>
      <xdr:rowOff>119659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5483855"/>
          <a:ext cx="889000" cy="40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53355</xdr:rowOff>
    </xdr:from>
    <xdr:to>
      <xdr:col>45</xdr:col>
      <xdr:colOff>177800</xdr:colOff>
      <xdr:row>94</xdr:row>
      <xdr:rowOff>9539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5483855"/>
          <a:ext cx="889000" cy="64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9539</xdr:rowOff>
    </xdr:from>
    <xdr:to>
      <xdr:col>41</xdr:col>
      <xdr:colOff>50800</xdr:colOff>
      <xdr:row>95</xdr:row>
      <xdr:rowOff>120182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125839"/>
          <a:ext cx="889000" cy="28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127264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134652</xdr:rowOff>
    </xdr:from>
    <xdr:to>
      <xdr:col>55</xdr:col>
      <xdr:colOff>50800</xdr:colOff>
      <xdr:row>91</xdr:row>
      <xdr:rowOff>64802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5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87679</xdr:rowOff>
    </xdr:from>
    <xdr:ext cx="599010"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51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68859</xdr:rowOff>
    </xdr:from>
    <xdr:to>
      <xdr:col>50</xdr:col>
      <xdr:colOff>165100</xdr:colOff>
      <xdr:row>92</xdr:row>
      <xdr:rowOff>170459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58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15536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39795" y="1561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2555</xdr:rowOff>
    </xdr:from>
    <xdr:to>
      <xdr:col>46</xdr:col>
      <xdr:colOff>38100</xdr:colOff>
      <xdr:row>90</xdr:row>
      <xdr:rowOff>104155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54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120682</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50795" y="1520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130189</xdr:rowOff>
    </xdr:from>
    <xdr:to>
      <xdr:col>41</xdr:col>
      <xdr:colOff>101600</xdr:colOff>
      <xdr:row>94</xdr:row>
      <xdr:rowOff>60339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0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76866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85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69382</xdr:rowOff>
    </xdr:from>
    <xdr:to>
      <xdr:col>36</xdr:col>
      <xdr:colOff>165100</xdr:colOff>
      <xdr:row>95</xdr:row>
      <xdr:rowOff>170982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35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16059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1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62833</xdr:rowOff>
    </xdr:from>
    <xdr:to>
      <xdr:col>85</xdr:col>
      <xdr:colOff>127000</xdr:colOff>
      <xdr:row>37</xdr:row>
      <xdr:rowOff>126670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235033"/>
          <a:ext cx="838200" cy="23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21685</xdr:rowOff>
    </xdr:from>
    <xdr:to>
      <xdr:col>81</xdr:col>
      <xdr:colOff>50800</xdr:colOff>
      <xdr:row>37</xdr:row>
      <xdr:rowOff>126670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365335"/>
          <a:ext cx="889000" cy="10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21685</xdr:rowOff>
    </xdr:from>
    <xdr:to>
      <xdr:col>76</xdr:col>
      <xdr:colOff>114300</xdr:colOff>
      <xdr:row>37</xdr:row>
      <xdr:rowOff>43288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365335"/>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43288</xdr:rowOff>
    </xdr:from>
    <xdr:to>
      <xdr:col>71</xdr:col>
      <xdr:colOff>177800</xdr:colOff>
      <xdr:row>37</xdr:row>
      <xdr:rowOff>169646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386938"/>
          <a:ext cx="889000" cy="12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12033</xdr:rowOff>
    </xdr:from>
    <xdr:to>
      <xdr:col>85</xdr:col>
      <xdr:colOff>177800</xdr:colOff>
      <xdr:row>36</xdr:row>
      <xdr:rowOff>113633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1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161910</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16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75870</xdr:rowOff>
    </xdr:from>
    <xdr:to>
      <xdr:col>81</xdr:col>
      <xdr:colOff>101600</xdr:colOff>
      <xdr:row>38</xdr:row>
      <xdr:rowOff>6020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4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168597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5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142335</xdr:rowOff>
    </xdr:from>
    <xdr:to>
      <xdr:col>76</xdr:col>
      <xdr:colOff>165100</xdr:colOff>
      <xdr:row>37</xdr:row>
      <xdr:rowOff>72485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3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63612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40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163938</xdr:rowOff>
    </xdr:from>
    <xdr:to>
      <xdr:col>72</xdr:col>
      <xdr:colOff>38100</xdr:colOff>
      <xdr:row>37</xdr:row>
      <xdr:rowOff>94088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3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85215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42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118847</xdr:rowOff>
    </xdr:from>
    <xdr:to>
      <xdr:col>67</xdr:col>
      <xdr:colOff>101600</xdr:colOff>
      <xdr:row>38</xdr:row>
      <xdr:rowOff>48997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40123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555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26086</xdr:rowOff>
    </xdr:from>
    <xdr:to>
      <xdr:col>85</xdr:col>
      <xdr:colOff>127000</xdr:colOff>
      <xdr:row>72</xdr:row>
      <xdr:rowOff>74120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370486"/>
          <a:ext cx="838200" cy="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17678</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7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26086</xdr:rowOff>
    </xdr:from>
    <xdr:to>
      <xdr:col>81</xdr:col>
      <xdr:colOff>50800</xdr:colOff>
      <xdr:row>73</xdr:row>
      <xdr:rowOff>130528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370486"/>
          <a:ext cx="889000" cy="27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103110</xdr:rowOff>
    </xdr:from>
    <xdr:to>
      <xdr:col>76</xdr:col>
      <xdr:colOff>114300</xdr:colOff>
      <xdr:row>73</xdr:row>
      <xdr:rowOff>130528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276060"/>
          <a:ext cx="889000" cy="37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103110</xdr:rowOff>
    </xdr:from>
    <xdr:to>
      <xdr:col>71</xdr:col>
      <xdr:colOff>177800</xdr:colOff>
      <xdr:row>74</xdr:row>
      <xdr:rowOff>68476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276060"/>
          <a:ext cx="889000" cy="47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115862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5849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23320</xdr:rowOff>
    </xdr:from>
    <xdr:to>
      <xdr:col>85</xdr:col>
      <xdr:colOff>177800</xdr:colOff>
      <xdr:row>72</xdr:row>
      <xdr:rowOff>124920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3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46197</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21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146736</xdr:rowOff>
    </xdr:from>
    <xdr:to>
      <xdr:col>81</xdr:col>
      <xdr:colOff>101600</xdr:colOff>
      <xdr:row>72</xdr:row>
      <xdr:rowOff>76886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31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93413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09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79728</xdr:rowOff>
    </xdr:from>
    <xdr:to>
      <xdr:col>76</xdr:col>
      <xdr:colOff>165100</xdr:colOff>
      <xdr:row>74</xdr:row>
      <xdr:rowOff>9878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5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26405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3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52310</xdr:rowOff>
    </xdr:from>
    <xdr:to>
      <xdr:col>72</xdr:col>
      <xdr:colOff>38100</xdr:colOff>
      <xdr:row>71</xdr:row>
      <xdr:rowOff>153910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2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170437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0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17676</xdr:rowOff>
    </xdr:from>
    <xdr:to>
      <xdr:col>67</xdr:col>
      <xdr:colOff>101600</xdr:colOff>
      <xdr:row>74</xdr:row>
      <xdr:rowOff>119276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70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135803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169614</xdr:rowOff>
    </xdr:from>
    <xdr:to>
      <xdr:col>85</xdr:col>
      <xdr:colOff>127000</xdr:colOff>
      <xdr:row>95</xdr:row>
      <xdr:rowOff>118593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285914"/>
          <a:ext cx="838200" cy="12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140631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99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148093</xdr:rowOff>
    </xdr:from>
    <xdr:to>
      <xdr:col>81</xdr:col>
      <xdr:colOff>50800</xdr:colOff>
      <xdr:row>94</xdr:row>
      <xdr:rowOff>169614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092943"/>
          <a:ext cx="889000" cy="19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148093</xdr:rowOff>
    </xdr:from>
    <xdr:to>
      <xdr:col>76</xdr:col>
      <xdr:colOff>114300</xdr:colOff>
      <xdr:row>95</xdr:row>
      <xdr:rowOff>140832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092943"/>
          <a:ext cx="889000" cy="3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140832</xdr:rowOff>
    </xdr:from>
    <xdr:to>
      <xdr:col>71</xdr:col>
      <xdr:colOff>177800</xdr:colOff>
      <xdr:row>96</xdr:row>
      <xdr:rowOff>1353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428582"/>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107027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33734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67793</xdr:rowOff>
    </xdr:from>
    <xdr:to>
      <xdr:col>85</xdr:col>
      <xdr:colOff>177800</xdr:colOff>
      <xdr:row>95</xdr:row>
      <xdr:rowOff>169393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3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90670</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2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118814</xdr:rowOff>
    </xdr:from>
    <xdr:to>
      <xdr:col>81</xdr:col>
      <xdr:colOff>101600</xdr:colOff>
      <xdr:row>95</xdr:row>
      <xdr:rowOff>48964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2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65491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01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97293</xdr:rowOff>
    </xdr:from>
    <xdr:to>
      <xdr:col>76</xdr:col>
      <xdr:colOff>165100</xdr:colOff>
      <xdr:row>94</xdr:row>
      <xdr:rowOff>27443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0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43970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81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90032</xdr:rowOff>
    </xdr:from>
    <xdr:to>
      <xdr:col>72</xdr:col>
      <xdr:colOff>38100</xdr:colOff>
      <xdr:row>96</xdr:row>
      <xdr:rowOff>20182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37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36709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15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122003</xdr:rowOff>
    </xdr:from>
    <xdr:to>
      <xdr:col>67</xdr:col>
      <xdr:colOff>101600</xdr:colOff>
      <xdr:row>96</xdr:row>
      <xdr:rowOff>52153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40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68680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18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23571</xdr:rowOff>
    </xdr:from>
    <xdr:to>
      <xdr:col>116</xdr:col>
      <xdr:colOff>63500</xdr:colOff>
      <xdr:row>34</xdr:row>
      <xdr:rowOff>33218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852871"/>
          <a:ext cx="8382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150126</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22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33218</xdr:rowOff>
    </xdr:from>
    <xdr:to>
      <xdr:col>111</xdr:col>
      <xdr:colOff>177800</xdr:colOff>
      <xdr:row>34</xdr:row>
      <xdr:rowOff>43459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5862518"/>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127861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47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43459</xdr:rowOff>
    </xdr:from>
    <xdr:to>
      <xdr:col>107</xdr:col>
      <xdr:colOff>50800</xdr:colOff>
      <xdr:row>34</xdr:row>
      <xdr:rowOff>128544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872759"/>
          <a:ext cx="8890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119768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4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128544</xdr:rowOff>
    </xdr:from>
    <xdr:to>
      <xdr:col>102</xdr:col>
      <xdr:colOff>114300</xdr:colOff>
      <xdr:row>36</xdr:row>
      <xdr:rowOff>78206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957844"/>
          <a:ext cx="889000" cy="29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107058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4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144091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48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144221</xdr:rowOff>
    </xdr:from>
    <xdr:to>
      <xdr:col>116</xdr:col>
      <xdr:colOff>114300</xdr:colOff>
      <xdr:row>34</xdr:row>
      <xdr:rowOff>74371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8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167098</xdr:rowOff>
    </xdr:from>
    <xdr:ext cx="534377"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65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153868</xdr:rowOff>
    </xdr:from>
    <xdr:to>
      <xdr:col>112</xdr:col>
      <xdr:colOff>38100</xdr:colOff>
      <xdr:row>34</xdr:row>
      <xdr:rowOff>84018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8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100545</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56111" y="55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164109</xdr:rowOff>
    </xdr:from>
    <xdr:to>
      <xdr:col>107</xdr:col>
      <xdr:colOff>101600</xdr:colOff>
      <xdr:row>34</xdr:row>
      <xdr:rowOff>94259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8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110786</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67111" y="559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77744</xdr:rowOff>
    </xdr:from>
    <xdr:to>
      <xdr:col>102</xdr:col>
      <xdr:colOff>165100</xdr:colOff>
      <xdr:row>35</xdr:row>
      <xdr:rowOff>7894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90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24421</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278111" y="568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27406</xdr:rowOff>
    </xdr:from>
    <xdr:to>
      <xdr:col>98</xdr:col>
      <xdr:colOff>38100</xdr:colOff>
      <xdr:row>36</xdr:row>
      <xdr:rowOff>129006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1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145533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83856</xdr:rowOff>
    </xdr:from>
    <xdr:to>
      <xdr:col>116</xdr:col>
      <xdr:colOff>63500</xdr:colOff>
      <xdr:row>59</xdr:row>
      <xdr:rowOff>91259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99406"/>
          <a:ext cx="8382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83856</xdr:rowOff>
    </xdr:from>
    <xdr:to>
      <xdr:col>111</xdr:col>
      <xdr:colOff>177800</xdr:colOff>
      <xdr:row>59</xdr:row>
      <xdr:rowOff>84074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9940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84074</xdr:rowOff>
    </xdr:from>
    <xdr:to>
      <xdr:col>107</xdr:col>
      <xdr:colOff>50800</xdr:colOff>
      <xdr:row>59</xdr:row>
      <xdr:rowOff>84400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19962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84400</xdr:rowOff>
    </xdr:from>
    <xdr:to>
      <xdr:col>102</xdr:col>
      <xdr:colOff>114300</xdr:colOff>
      <xdr:row>59</xdr:row>
      <xdr:rowOff>91803</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99950"/>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163811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23276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45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40459</xdr:rowOff>
    </xdr:from>
    <xdr:to>
      <xdr:col>116</xdr:col>
      <xdr:colOff>114300</xdr:colOff>
      <xdr:row>59</xdr:row>
      <xdr:rowOff>142059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5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126836</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7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33056</xdr:rowOff>
    </xdr:from>
    <xdr:to>
      <xdr:col>112</xdr:col>
      <xdr:colOff>38100</xdr:colOff>
      <xdr:row>59</xdr:row>
      <xdr:rowOff>134656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125783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241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33274</xdr:rowOff>
    </xdr:from>
    <xdr:to>
      <xdr:col>107</xdr:col>
      <xdr:colOff>101600</xdr:colOff>
      <xdr:row>59</xdr:row>
      <xdr:rowOff>134874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126001</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241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33600</xdr:rowOff>
    </xdr:from>
    <xdr:to>
      <xdr:col>102</xdr:col>
      <xdr:colOff>165100</xdr:colOff>
      <xdr:row>59</xdr:row>
      <xdr:rowOff>135200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4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126327</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24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41003</xdr:rowOff>
    </xdr:from>
    <xdr:to>
      <xdr:col>98</xdr:col>
      <xdr:colOff>38100</xdr:colOff>
      <xdr:row>59</xdr:row>
      <xdr:rowOff>142603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133730</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99333" y="102492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85027</xdr:rowOff>
    </xdr:from>
    <xdr:to>
      <xdr:col>116</xdr:col>
      <xdr:colOff>63500</xdr:colOff>
      <xdr:row>73</xdr:row>
      <xdr:rowOff>100057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600877"/>
          <a:ext cx="8382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100057</xdr:rowOff>
    </xdr:from>
    <xdr:to>
      <xdr:col>111</xdr:col>
      <xdr:colOff>177800</xdr:colOff>
      <xdr:row>73</xdr:row>
      <xdr:rowOff>124251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15907"/>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124251</xdr:rowOff>
    </xdr:from>
    <xdr:to>
      <xdr:col>107</xdr:col>
      <xdr:colOff>50800</xdr:colOff>
      <xdr:row>73</xdr:row>
      <xdr:rowOff>163113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640101"/>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21914</xdr:rowOff>
    </xdr:from>
    <xdr:to>
      <xdr:col>102</xdr:col>
      <xdr:colOff>114300</xdr:colOff>
      <xdr:row>73</xdr:row>
      <xdr:rowOff>163113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366314"/>
          <a:ext cx="889000" cy="3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113809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34227</xdr:rowOff>
    </xdr:from>
    <xdr:to>
      <xdr:col>116</xdr:col>
      <xdr:colOff>114300</xdr:colOff>
      <xdr:row>73</xdr:row>
      <xdr:rowOff>135827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5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57104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49257</xdr:rowOff>
    </xdr:from>
    <xdr:to>
      <xdr:col>112</xdr:col>
      <xdr:colOff>38100</xdr:colOff>
      <xdr:row>73</xdr:row>
      <xdr:rowOff>150857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5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167384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34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73451</xdr:rowOff>
    </xdr:from>
    <xdr:to>
      <xdr:col>107</xdr:col>
      <xdr:colOff>101600</xdr:colOff>
      <xdr:row>74</xdr:row>
      <xdr:rowOff>3601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5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20128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36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112313</xdr:rowOff>
    </xdr:from>
    <xdr:to>
      <xdr:col>102</xdr:col>
      <xdr:colOff>165100</xdr:colOff>
      <xdr:row>74</xdr:row>
      <xdr:rowOff>42463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58990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0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142564</xdr:rowOff>
    </xdr:from>
    <xdr:to>
      <xdr:col>98</xdr:col>
      <xdr:colOff>38100</xdr:colOff>
      <xdr:row>72</xdr:row>
      <xdr:rowOff>72714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3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89241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0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歳出決算総額の住民一人当たりの金額は前年から増加し約</a:t>
          </a:r>
          <a:r>
            <a:rPr kumimoji="1" lang="en-US" altLang="ja-JP" sz="1300">
              <a:latin typeface="ＭＳ Ｐゴシック" panose="020B0600070205080204" pitchFamily="50" charset="-128"/>
              <a:ea typeface="ＭＳ Ｐゴシック" panose="020B0600070205080204" pitchFamily="50" charset="-128"/>
            </a:rPr>
            <a:t>970,891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165,763</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7,541</a:t>
          </a:r>
          <a:r>
            <a:rPr kumimoji="1" lang="ja-JP" altLang="en-US" sz="1300">
              <a:latin typeface="ＭＳ Ｐゴシック" panose="020B0600070205080204" pitchFamily="50" charset="-128"/>
              <a:ea typeface="ＭＳ Ｐゴシック" panose="020B0600070205080204" pitchFamily="50" charset="-128"/>
            </a:rPr>
            <a:t>円増加した。類似団体と比較しても高い水準となっており、これは、人口減少、類似団体と比較した職員数の多さが要因である。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その他主な構成要素の一つである補助費等は、子育て世代等への特別給付もあり、前年度から</a:t>
          </a:r>
          <a:r>
            <a:rPr kumimoji="1" lang="en-US" altLang="ja-JP" sz="1300">
              <a:latin typeface="ＭＳ Ｐゴシック" panose="020B0600070205080204" pitchFamily="50" charset="-128"/>
              <a:ea typeface="ＭＳ Ｐゴシック" panose="020B0600070205080204" pitchFamily="50" charset="-128"/>
            </a:rPr>
            <a:t>24,235</a:t>
          </a:r>
          <a:r>
            <a:rPr kumimoji="1" lang="ja-JP" altLang="en-US" sz="1300">
              <a:latin typeface="ＭＳ Ｐゴシック" panose="020B0600070205080204" pitchFamily="50" charset="-128"/>
              <a:ea typeface="ＭＳ Ｐゴシック" panose="020B0600070205080204" pitchFamily="50" charset="-128"/>
            </a:rPr>
            <a:t>円増加した。類似団体と比較しても高い水準となっており、今後も広域ごみ処理施設等の建設でさらなる増加が見込まれる。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普通建設事業費については、新規整備は減少傾向にあるものの、更新工事については増加傾向にあり、全体で</a:t>
          </a:r>
          <a:r>
            <a:rPr kumimoji="1" lang="en-US" altLang="ja-JP" sz="1300">
              <a:latin typeface="ＭＳ Ｐゴシック" panose="020B0600070205080204" pitchFamily="50" charset="-128"/>
              <a:ea typeface="ＭＳ Ｐゴシック" panose="020B0600070205080204" pitchFamily="50" charset="-128"/>
            </a:rPr>
            <a:t>10,515</a:t>
          </a:r>
          <a:r>
            <a:rPr kumimoji="1" lang="ja-JP" altLang="en-US" sz="1300">
              <a:latin typeface="ＭＳ Ｐゴシック" panose="020B0600070205080204" pitchFamily="50" charset="-128"/>
              <a:ea typeface="ＭＳ Ｐゴシック" panose="020B0600070205080204" pitchFamily="50" charset="-128"/>
            </a:rPr>
            <a:t>円増加した。今後も公共施設の長寿命化工事により増加が見込まれることから、公共施設のマネジメントにより総量圧縮の検討も必要である。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投資及び出資金については、前年から</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円増加し、類似団体等比較しても高い水準となっていることから公営企業会計の経営合理化を進める。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52451</xdr:rowOff>
    </xdr:from>
    <xdr:to>
      <xdr:col>24</xdr:col>
      <xdr:colOff>63500</xdr:colOff>
      <xdr:row>34</xdr:row>
      <xdr:rowOff>59118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1751"/>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59118</xdr:rowOff>
    </xdr:from>
    <xdr:to>
      <xdr:col>19</xdr:col>
      <xdr:colOff>177800</xdr:colOff>
      <xdr:row>34</xdr:row>
      <xdr:rowOff>111316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8418"/>
          <a:ext cx="889000" cy="5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21036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111316</xdr:rowOff>
    </xdr:from>
    <xdr:to>
      <xdr:col>15</xdr:col>
      <xdr:colOff>50800</xdr:colOff>
      <xdr:row>34</xdr:row>
      <xdr:rowOff>123317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0616"/>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45038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100266</xdr:rowOff>
    </xdr:from>
    <xdr:to>
      <xdr:col>10</xdr:col>
      <xdr:colOff>114300</xdr:colOff>
      <xdr:row>34</xdr:row>
      <xdr:rowOff>123317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9566"/>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xdr:rowOff>
    </xdr:from>
    <xdr:to>
      <xdr:col>24</xdr:col>
      <xdr:colOff>114300</xdr:colOff>
      <xdr:row>34</xdr:row>
      <xdr:rowOff>103251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24528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8318</xdr:rowOff>
    </xdr:from>
    <xdr:to>
      <xdr:col>20</xdr:col>
      <xdr:colOff>38100</xdr:colOff>
      <xdr:row>34</xdr:row>
      <xdr:rowOff>109918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126445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60516</xdr:rowOff>
    </xdr:from>
    <xdr:to>
      <xdr:col>15</xdr:col>
      <xdr:colOff>101600</xdr:colOff>
      <xdr:row>34</xdr:row>
      <xdr:rowOff>162116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6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72517</xdr:rowOff>
    </xdr:from>
    <xdr:to>
      <xdr:col>10</xdr:col>
      <xdr:colOff>165100</xdr:colOff>
      <xdr:row>35</xdr:row>
      <xdr:rowOff>2667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19194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49466</xdr:rowOff>
    </xdr:from>
    <xdr:to>
      <xdr:col>6</xdr:col>
      <xdr:colOff>38100</xdr:colOff>
      <xdr:row>34</xdr:row>
      <xdr:rowOff>151066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167593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44611</xdr:rowOff>
    </xdr:from>
    <xdr:to>
      <xdr:col>24</xdr:col>
      <xdr:colOff>63500</xdr:colOff>
      <xdr:row>53</xdr:row>
      <xdr:rowOff>135037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31461"/>
          <a:ext cx="838200" cy="9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59006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88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11510</xdr:rowOff>
    </xdr:from>
    <xdr:to>
      <xdr:col>19</xdr:col>
      <xdr:colOff>177800</xdr:colOff>
      <xdr:row>53</xdr:row>
      <xdr:rowOff>44611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755460"/>
          <a:ext cx="889000" cy="37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159215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71613</xdr:rowOff>
    </xdr:from>
    <xdr:to>
      <xdr:col>15</xdr:col>
      <xdr:colOff>50800</xdr:colOff>
      <xdr:row>51</xdr:row>
      <xdr:rowOff>11510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644113"/>
          <a:ext cx="889000" cy="1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130178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71613</xdr:rowOff>
    </xdr:from>
    <xdr:to>
      <xdr:col>10</xdr:col>
      <xdr:colOff>114300</xdr:colOff>
      <xdr:row>53</xdr:row>
      <xdr:rowOff>125143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644113"/>
          <a:ext cx="889000" cy="56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89899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20647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2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84237</xdr:rowOff>
    </xdr:from>
    <xdr:to>
      <xdr:col>24</xdr:col>
      <xdr:colOff>114300</xdr:colOff>
      <xdr:row>54</xdr:row>
      <xdr:rowOff>14387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7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107114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165261</xdr:rowOff>
    </xdr:from>
    <xdr:to>
      <xdr:col>20</xdr:col>
      <xdr:colOff>38100</xdr:colOff>
      <xdr:row>53</xdr:row>
      <xdr:rowOff>95411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111938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5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132160</xdr:rowOff>
    </xdr:from>
    <xdr:to>
      <xdr:col>15</xdr:col>
      <xdr:colOff>101600</xdr:colOff>
      <xdr:row>51</xdr:row>
      <xdr:rowOff>62310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7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78837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47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20813</xdr:rowOff>
    </xdr:from>
    <xdr:to>
      <xdr:col>10</xdr:col>
      <xdr:colOff>165100</xdr:colOff>
      <xdr:row>50</xdr:row>
      <xdr:rowOff>122413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5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138940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36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74343</xdr:rowOff>
    </xdr:from>
    <xdr:to>
      <xdr:col>6</xdr:col>
      <xdr:colOff>38100</xdr:colOff>
      <xdr:row>54</xdr:row>
      <xdr:rowOff>4493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21020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3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42490</xdr:rowOff>
    </xdr:from>
    <xdr:to>
      <xdr:col>24</xdr:col>
      <xdr:colOff>63500</xdr:colOff>
      <xdr:row>72</xdr:row>
      <xdr:rowOff>53017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15440"/>
          <a:ext cx="838200" cy="18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82397</xdr:rowOff>
    </xdr:from>
    <xdr:to>
      <xdr:col>19</xdr:col>
      <xdr:colOff>177800</xdr:colOff>
      <xdr:row>72</xdr:row>
      <xdr:rowOff>53017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255347"/>
          <a:ext cx="889000" cy="14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82397</xdr:rowOff>
    </xdr:from>
    <xdr:to>
      <xdr:col>15</xdr:col>
      <xdr:colOff>50800</xdr:colOff>
      <xdr:row>73</xdr:row>
      <xdr:rowOff>122327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255347"/>
          <a:ext cx="889000" cy="38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122327</xdr:rowOff>
    </xdr:from>
    <xdr:to>
      <xdr:col>10</xdr:col>
      <xdr:colOff>114300</xdr:colOff>
      <xdr:row>74</xdr:row>
      <xdr:rowOff>3825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38177"/>
          <a:ext cx="889000" cy="5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170894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163140</xdr:rowOff>
    </xdr:from>
    <xdr:to>
      <xdr:col>24</xdr:col>
      <xdr:colOff>114300</xdr:colOff>
      <xdr:row>71</xdr:row>
      <xdr:rowOff>93290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16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14567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1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2217</xdr:rowOff>
    </xdr:from>
    <xdr:to>
      <xdr:col>20</xdr:col>
      <xdr:colOff>38100</xdr:colOff>
      <xdr:row>72</xdr:row>
      <xdr:rowOff>103817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34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120344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12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31597</xdr:rowOff>
    </xdr:from>
    <xdr:to>
      <xdr:col>15</xdr:col>
      <xdr:colOff>101600</xdr:colOff>
      <xdr:row>71</xdr:row>
      <xdr:rowOff>133197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2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149724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197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71527</xdr:rowOff>
    </xdr:from>
    <xdr:to>
      <xdr:col>10</xdr:col>
      <xdr:colOff>165100</xdr:colOff>
      <xdr:row>74</xdr:row>
      <xdr:rowOff>1677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5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18204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6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124475</xdr:rowOff>
    </xdr:from>
    <xdr:to>
      <xdr:col>6</xdr:col>
      <xdr:colOff>38100</xdr:colOff>
      <xdr:row>74</xdr:row>
      <xdr:rowOff>54625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71152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1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108001</xdr:rowOff>
    </xdr:from>
    <xdr:to>
      <xdr:col>24</xdr:col>
      <xdr:colOff>63500</xdr:colOff>
      <xdr:row>93</xdr:row>
      <xdr:rowOff>158674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881401"/>
          <a:ext cx="838200" cy="2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158674</xdr:rowOff>
    </xdr:from>
    <xdr:to>
      <xdr:col>19</xdr:col>
      <xdr:colOff>177800</xdr:colOff>
      <xdr:row>94</xdr:row>
      <xdr:rowOff>44107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03524"/>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44107</xdr:rowOff>
    </xdr:from>
    <xdr:to>
      <xdr:col>15</xdr:col>
      <xdr:colOff>50800</xdr:colOff>
      <xdr:row>95</xdr:row>
      <xdr:rowOff>37840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60407"/>
          <a:ext cx="889000" cy="16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37840</xdr:rowOff>
    </xdr:from>
    <xdr:to>
      <xdr:col>10</xdr:col>
      <xdr:colOff>114300</xdr:colOff>
      <xdr:row>96</xdr:row>
      <xdr:rowOff>1588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25590"/>
          <a:ext cx="889000" cy="13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116437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48093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57201</xdr:rowOff>
    </xdr:from>
    <xdr:to>
      <xdr:col>24</xdr:col>
      <xdr:colOff>114300</xdr:colOff>
      <xdr:row>92</xdr:row>
      <xdr:rowOff>158801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83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80078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6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107874</xdr:rowOff>
    </xdr:from>
    <xdr:to>
      <xdr:col>20</xdr:col>
      <xdr:colOff>38100</xdr:colOff>
      <xdr:row>94</xdr:row>
      <xdr:rowOff>38024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54551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2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164757</xdr:rowOff>
    </xdr:from>
    <xdr:to>
      <xdr:col>15</xdr:col>
      <xdr:colOff>101600</xdr:colOff>
      <xdr:row>94</xdr:row>
      <xdr:rowOff>94907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111434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8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158490</xdr:rowOff>
    </xdr:from>
    <xdr:to>
      <xdr:col>10</xdr:col>
      <xdr:colOff>165100</xdr:colOff>
      <xdr:row>95</xdr:row>
      <xdr:rowOff>88640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105167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5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122238</xdr:rowOff>
    </xdr:from>
    <xdr:to>
      <xdr:col>6</xdr:col>
      <xdr:colOff>38100</xdr:colOff>
      <xdr:row>96</xdr:row>
      <xdr:rowOff>52388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43515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0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68997</xdr:rowOff>
    </xdr:from>
    <xdr:to>
      <xdr:col>55</xdr:col>
      <xdr:colOff>0</xdr:colOff>
      <xdr:row>39</xdr:row>
      <xdr:rowOff>69487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55547"/>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69487</xdr:rowOff>
    </xdr:from>
    <xdr:to>
      <xdr:col>50</xdr:col>
      <xdr:colOff>114300</xdr:colOff>
      <xdr:row>39</xdr:row>
      <xdr:rowOff>69814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5603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69814</xdr:rowOff>
    </xdr:from>
    <xdr:to>
      <xdr:col>45</xdr:col>
      <xdr:colOff>177800</xdr:colOff>
      <xdr:row>39</xdr:row>
      <xdr:rowOff>70467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5636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69814</xdr:rowOff>
    </xdr:from>
    <xdr:to>
      <xdr:col>41</xdr:col>
      <xdr:colOff>50800</xdr:colOff>
      <xdr:row>39</xdr:row>
      <xdr:rowOff>70467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5636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169145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18197</xdr:rowOff>
    </xdr:from>
    <xdr:to>
      <xdr:col>55</xdr:col>
      <xdr:colOff>50800</xdr:colOff>
      <xdr:row>39</xdr:row>
      <xdr:rowOff>119797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0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104574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1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18687</xdr:rowOff>
    </xdr:from>
    <xdr:to>
      <xdr:col>50</xdr:col>
      <xdr:colOff>165100</xdr:colOff>
      <xdr:row>39</xdr:row>
      <xdr:rowOff>120287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111414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9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19014</xdr:rowOff>
    </xdr:from>
    <xdr:to>
      <xdr:col>46</xdr:col>
      <xdr:colOff>38100</xdr:colOff>
      <xdr:row>39</xdr:row>
      <xdr:rowOff>120614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111741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19667</xdr:rowOff>
    </xdr:from>
    <xdr:to>
      <xdr:col>41</xdr:col>
      <xdr:colOff>101600</xdr:colOff>
      <xdr:row>39</xdr:row>
      <xdr:rowOff>121267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112394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9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19014</xdr:rowOff>
    </xdr:from>
    <xdr:to>
      <xdr:col>36</xdr:col>
      <xdr:colOff>165100</xdr:colOff>
      <xdr:row>39</xdr:row>
      <xdr:rowOff>120614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111741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96076</xdr:rowOff>
    </xdr:from>
    <xdr:to>
      <xdr:col>55</xdr:col>
      <xdr:colOff>0</xdr:colOff>
      <xdr:row>53</xdr:row>
      <xdr:rowOff>114478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182926"/>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114478</xdr:rowOff>
    </xdr:from>
    <xdr:to>
      <xdr:col>50</xdr:col>
      <xdr:colOff>114300</xdr:colOff>
      <xdr:row>54</xdr:row>
      <xdr:rowOff>24619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201328"/>
          <a:ext cx="889000" cy="8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8807</xdr:rowOff>
    </xdr:from>
    <xdr:to>
      <xdr:col>45</xdr:col>
      <xdr:colOff>177800</xdr:colOff>
      <xdr:row>54</xdr:row>
      <xdr:rowOff>24619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8924207"/>
          <a:ext cx="889000" cy="3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8807</xdr:rowOff>
    </xdr:from>
    <xdr:to>
      <xdr:col>41</xdr:col>
      <xdr:colOff>50800</xdr:colOff>
      <xdr:row>53</xdr:row>
      <xdr:rowOff>96551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8924207"/>
          <a:ext cx="889000" cy="25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155453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45276</xdr:rowOff>
    </xdr:from>
    <xdr:to>
      <xdr:col>55</xdr:col>
      <xdr:colOff>50800</xdr:colOff>
      <xdr:row>53</xdr:row>
      <xdr:rowOff>146876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13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68153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8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63678</xdr:rowOff>
    </xdr:from>
    <xdr:to>
      <xdr:col>50</xdr:col>
      <xdr:colOff>165100</xdr:colOff>
      <xdr:row>53</xdr:row>
      <xdr:rowOff>165278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1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10355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92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145269</xdr:rowOff>
    </xdr:from>
    <xdr:to>
      <xdr:col>46</xdr:col>
      <xdr:colOff>38100</xdr:colOff>
      <xdr:row>54</xdr:row>
      <xdr:rowOff>75419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2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91946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00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129457</xdr:rowOff>
    </xdr:from>
    <xdr:to>
      <xdr:col>41</xdr:col>
      <xdr:colOff>101600</xdr:colOff>
      <xdr:row>52</xdr:row>
      <xdr:rowOff>59607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88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76134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64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45751</xdr:rowOff>
    </xdr:from>
    <xdr:to>
      <xdr:col>36</xdr:col>
      <xdr:colOff>165100</xdr:colOff>
      <xdr:row>53</xdr:row>
      <xdr:rowOff>147351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1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163878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9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6259</xdr:rowOff>
    </xdr:from>
    <xdr:to>
      <xdr:col>55</xdr:col>
      <xdr:colOff>0</xdr:colOff>
      <xdr:row>78</xdr:row>
      <xdr:rowOff>22619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79359"/>
          <a:ext cx="8382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6259</xdr:rowOff>
    </xdr:from>
    <xdr:to>
      <xdr:col>50</xdr:col>
      <xdr:colOff>114300</xdr:colOff>
      <xdr:row>78</xdr:row>
      <xdr:rowOff>23205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79359"/>
          <a:ext cx="889000" cy="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23205</xdr:rowOff>
    </xdr:from>
    <xdr:to>
      <xdr:col>45</xdr:col>
      <xdr:colOff>177800</xdr:colOff>
      <xdr:row>78</xdr:row>
      <xdr:rowOff>69214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96305"/>
          <a:ext cx="889000" cy="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69214</xdr:rowOff>
    </xdr:from>
    <xdr:to>
      <xdr:col>41</xdr:col>
      <xdr:colOff>50800</xdr:colOff>
      <xdr:row>78</xdr:row>
      <xdr:rowOff>105524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42314"/>
          <a:ext cx="889000" cy="3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143269</xdr:rowOff>
    </xdr:from>
    <xdr:to>
      <xdr:col>55</xdr:col>
      <xdr:colOff>50800</xdr:colOff>
      <xdr:row>78</xdr:row>
      <xdr:rowOff>73419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121696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2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126909</xdr:rowOff>
    </xdr:from>
    <xdr:to>
      <xdr:col>50</xdr:col>
      <xdr:colOff>165100</xdr:colOff>
      <xdr:row>78</xdr:row>
      <xdr:rowOff>57059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2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48186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2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143855</xdr:rowOff>
    </xdr:from>
    <xdr:to>
      <xdr:col>46</xdr:col>
      <xdr:colOff>38100</xdr:colOff>
      <xdr:row>78</xdr:row>
      <xdr:rowOff>74005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90532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18414</xdr:rowOff>
    </xdr:from>
    <xdr:to>
      <xdr:col>41</xdr:col>
      <xdr:colOff>101600</xdr:colOff>
      <xdr:row>78</xdr:row>
      <xdr:rowOff>120014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111141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8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54724</xdr:rowOff>
    </xdr:from>
    <xdr:to>
      <xdr:col>36</xdr:col>
      <xdr:colOff>165100</xdr:colOff>
      <xdr:row>78</xdr:row>
      <xdr:rowOff>156324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147451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52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1527</xdr:rowOff>
    </xdr:from>
    <xdr:to>
      <xdr:col>55</xdr:col>
      <xdr:colOff>0</xdr:colOff>
      <xdr:row>95</xdr:row>
      <xdr:rowOff>90943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89277"/>
          <a:ext cx="838200" cy="8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62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151701</xdr:rowOff>
    </xdr:from>
    <xdr:to>
      <xdr:col>50</xdr:col>
      <xdr:colOff>114300</xdr:colOff>
      <xdr:row>95</xdr:row>
      <xdr:rowOff>90943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268001"/>
          <a:ext cx="889000" cy="11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96424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7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151701</xdr:rowOff>
    </xdr:from>
    <xdr:to>
      <xdr:col>45</xdr:col>
      <xdr:colOff>177800</xdr:colOff>
      <xdr:row>96</xdr:row>
      <xdr:rowOff>26250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68001"/>
          <a:ext cx="889000" cy="2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26250</xdr:rowOff>
    </xdr:from>
    <xdr:to>
      <xdr:col>41</xdr:col>
      <xdr:colOff>50800</xdr:colOff>
      <xdr:row>97</xdr:row>
      <xdr:rowOff>36488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85450"/>
          <a:ext cx="889000" cy="18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122177</xdr:rowOff>
    </xdr:from>
    <xdr:to>
      <xdr:col>55</xdr:col>
      <xdr:colOff>50800</xdr:colOff>
      <xdr:row>95</xdr:row>
      <xdr:rowOff>52327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3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145054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8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40143</xdr:rowOff>
    </xdr:from>
    <xdr:to>
      <xdr:col>50</xdr:col>
      <xdr:colOff>165100</xdr:colOff>
      <xdr:row>95</xdr:row>
      <xdr:rowOff>141743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158270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0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100901</xdr:rowOff>
    </xdr:from>
    <xdr:to>
      <xdr:col>46</xdr:col>
      <xdr:colOff>38100</xdr:colOff>
      <xdr:row>95</xdr:row>
      <xdr:rowOff>31051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47578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9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146900</xdr:rowOff>
    </xdr:from>
    <xdr:to>
      <xdr:col>41</xdr:col>
      <xdr:colOff>101600</xdr:colOff>
      <xdr:row>96</xdr:row>
      <xdr:rowOff>77050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68177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2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157138</xdr:rowOff>
    </xdr:from>
    <xdr:to>
      <xdr:col>36</xdr:col>
      <xdr:colOff>165100</xdr:colOff>
      <xdr:row>97</xdr:row>
      <xdr:rowOff>87288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78415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108915</xdr:rowOff>
    </xdr:from>
    <xdr:to>
      <xdr:col>85</xdr:col>
      <xdr:colOff>127000</xdr:colOff>
      <xdr:row>34</xdr:row>
      <xdr:rowOff>75692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766765"/>
          <a:ext cx="838200" cy="1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13339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14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75692</xdr:rowOff>
    </xdr:from>
    <xdr:to>
      <xdr:col>81</xdr:col>
      <xdr:colOff>50800</xdr:colOff>
      <xdr:row>35</xdr:row>
      <xdr:rowOff>28677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904992"/>
          <a:ext cx="889000" cy="12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18445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139281</xdr:rowOff>
    </xdr:from>
    <xdr:to>
      <xdr:col>76</xdr:col>
      <xdr:colOff>114300</xdr:colOff>
      <xdr:row>35</xdr:row>
      <xdr:rowOff>28677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968581"/>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153852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139281</xdr:rowOff>
    </xdr:from>
    <xdr:to>
      <xdr:col>71</xdr:col>
      <xdr:colOff>177800</xdr:colOff>
      <xdr:row>35</xdr:row>
      <xdr:rowOff>63195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968581"/>
          <a:ext cx="889000" cy="9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74642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58115</xdr:rowOff>
    </xdr:from>
    <xdr:to>
      <xdr:col>85</xdr:col>
      <xdr:colOff>177800</xdr:colOff>
      <xdr:row>33</xdr:row>
      <xdr:rowOff>159715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7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80992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56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24892</xdr:rowOff>
    </xdr:from>
    <xdr:to>
      <xdr:col>81</xdr:col>
      <xdr:colOff>101600</xdr:colOff>
      <xdr:row>34</xdr:row>
      <xdr:rowOff>126492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143019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6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149327</xdr:rowOff>
    </xdr:from>
    <xdr:to>
      <xdr:col>76</xdr:col>
      <xdr:colOff>165100</xdr:colOff>
      <xdr:row>35</xdr:row>
      <xdr:rowOff>79477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96004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75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88481</xdr:rowOff>
    </xdr:from>
    <xdr:to>
      <xdr:col>72</xdr:col>
      <xdr:colOff>38100</xdr:colOff>
      <xdr:row>35</xdr:row>
      <xdr:rowOff>18631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91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35158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69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12395</xdr:rowOff>
    </xdr:from>
    <xdr:to>
      <xdr:col>67</xdr:col>
      <xdr:colOff>101600</xdr:colOff>
      <xdr:row>35</xdr:row>
      <xdr:rowOff>113995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130522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78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155604</xdr:rowOff>
    </xdr:from>
    <xdr:to>
      <xdr:col>85</xdr:col>
      <xdr:colOff>127000</xdr:colOff>
      <xdr:row>52</xdr:row>
      <xdr:rowOff>123975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8728104"/>
          <a:ext cx="838200" cy="3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18097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1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123975</xdr:rowOff>
    </xdr:from>
    <xdr:to>
      <xdr:col>81</xdr:col>
      <xdr:colOff>50800</xdr:colOff>
      <xdr:row>55</xdr:row>
      <xdr:rowOff>75202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039375"/>
          <a:ext cx="889000" cy="46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5969</xdr:rowOff>
    </xdr:from>
    <xdr:to>
      <xdr:col>76</xdr:col>
      <xdr:colOff>114300</xdr:colOff>
      <xdr:row>55</xdr:row>
      <xdr:rowOff>75202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092819"/>
          <a:ext cx="889000" cy="41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146215</xdr:rowOff>
    </xdr:from>
    <xdr:to>
      <xdr:col>71</xdr:col>
      <xdr:colOff>177800</xdr:colOff>
      <xdr:row>53</xdr:row>
      <xdr:rowOff>5969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8547265"/>
          <a:ext cx="889000" cy="54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137279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59000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6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104804</xdr:rowOff>
    </xdr:from>
    <xdr:to>
      <xdr:col>85</xdr:col>
      <xdr:colOff>177800</xdr:colOff>
      <xdr:row>51</xdr:row>
      <xdr:rowOff>34954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8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57831</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863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73175</xdr:rowOff>
    </xdr:from>
    <xdr:to>
      <xdr:col>81</xdr:col>
      <xdr:colOff>101600</xdr:colOff>
      <xdr:row>53</xdr:row>
      <xdr:rowOff>3325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89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19852</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876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24402</xdr:rowOff>
    </xdr:from>
    <xdr:to>
      <xdr:col>76</xdr:col>
      <xdr:colOff>165100</xdr:colOff>
      <xdr:row>55</xdr:row>
      <xdr:rowOff>126002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4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142529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22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126619</xdr:rowOff>
    </xdr:from>
    <xdr:to>
      <xdr:col>72</xdr:col>
      <xdr:colOff>38100</xdr:colOff>
      <xdr:row>53</xdr:row>
      <xdr:rowOff>56769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04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73296</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795" y="881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95415</xdr:rowOff>
    </xdr:from>
    <xdr:to>
      <xdr:col>67</xdr:col>
      <xdr:colOff>101600</xdr:colOff>
      <xdr:row>50</xdr:row>
      <xdr:rowOff>25565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849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42092</xdr:rowOff>
    </xdr:from>
    <xdr:ext cx="599010"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14795" y="827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62833</xdr:rowOff>
    </xdr:from>
    <xdr:to>
      <xdr:col>85</xdr:col>
      <xdr:colOff>127000</xdr:colOff>
      <xdr:row>77</xdr:row>
      <xdr:rowOff>126670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093033"/>
          <a:ext cx="838200" cy="23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21685</xdr:rowOff>
    </xdr:from>
    <xdr:to>
      <xdr:col>81</xdr:col>
      <xdr:colOff>50800</xdr:colOff>
      <xdr:row>77</xdr:row>
      <xdr:rowOff>126670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223335"/>
          <a:ext cx="889000" cy="10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21685</xdr:rowOff>
    </xdr:from>
    <xdr:to>
      <xdr:col>76</xdr:col>
      <xdr:colOff>114300</xdr:colOff>
      <xdr:row>77</xdr:row>
      <xdr:rowOff>43287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223335"/>
          <a:ext cx="8890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43287</xdr:rowOff>
    </xdr:from>
    <xdr:to>
      <xdr:col>71</xdr:col>
      <xdr:colOff>177800</xdr:colOff>
      <xdr:row>77</xdr:row>
      <xdr:rowOff>169647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244937"/>
          <a:ext cx="889000" cy="12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12033</xdr:rowOff>
    </xdr:from>
    <xdr:to>
      <xdr:col>85</xdr:col>
      <xdr:colOff>177800</xdr:colOff>
      <xdr:row>76</xdr:row>
      <xdr:rowOff>113633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0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161910</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02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75870</xdr:rowOff>
    </xdr:from>
    <xdr:to>
      <xdr:col>81</xdr:col>
      <xdr:colOff>101600</xdr:colOff>
      <xdr:row>78</xdr:row>
      <xdr:rowOff>6020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2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168597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142335</xdr:rowOff>
    </xdr:from>
    <xdr:to>
      <xdr:col>76</xdr:col>
      <xdr:colOff>165100</xdr:colOff>
      <xdr:row>77</xdr:row>
      <xdr:rowOff>72485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1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63612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26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163937</xdr:rowOff>
    </xdr:from>
    <xdr:to>
      <xdr:col>72</xdr:col>
      <xdr:colOff>38100</xdr:colOff>
      <xdr:row>77</xdr:row>
      <xdr:rowOff>94087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1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85214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28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118847</xdr:rowOff>
    </xdr:from>
    <xdr:to>
      <xdr:col>67</xdr:col>
      <xdr:colOff>101600</xdr:colOff>
      <xdr:row>78</xdr:row>
      <xdr:rowOff>48997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40124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4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26071</xdr:rowOff>
    </xdr:from>
    <xdr:to>
      <xdr:col>85</xdr:col>
      <xdr:colOff>127000</xdr:colOff>
      <xdr:row>92</xdr:row>
      <xdr:rowOff>74121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5799471"/>
          <a:ext cx="838200" cy="4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17649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0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26071</xdr:rowOff>
    </xdr:from>
    <xdr:to>
      <xdr:col>81</xdr:col>
      <xdr:colOff>50800</xdr:colOff>
      <xdr:row>93</xdr:row>
      <xdr:rowOff>130527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5799471"/>
          <a:ext cx="889000" cy="27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103110</xdr:rowOff>
    </xdr:from>
    <xdr:to>
      <xdr:col>76</xdr:col>
      <xdr:colOff>114300</xdr:colOff>
      <xdr:row>93</xdr:row>
      <xdr:rowOff>130527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705060"/>
          <a:ext cx="889000" cy="37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103110</xdr:rowOff>
    </xdr:from>
    <xdr:to>
      <xdr:col>71</xdr:col>
      <xdr:colOff>177800</xdr:colOff>
      <xdr:row>94</xdr:row>
      <xdr:rowOff>68476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705060"/>
          <a:ext cx="889000" cy="47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115805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4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23321</xdr:rowOff>
    </xdr:from>
    <xdr:to>
      <xdr:col>85</xdr:col>
      <xdr:colOff>177800</xdr:colOff>
      <xdr:row>92</xdr:row>
      <xdr:rowOff>124921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7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46198</xdr:rowOff>
    </xdr:from>
    <xdr:ext cx="599010"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64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146721</xdr:rowOff>
    </xdr:from>
    <xdr:to>
      <xdr:col>81</xdr:col>
      <xdr:colOff>101600</xdr:colOff>
      <xdr:row>92</xdr:row>
      <xdr:rowOff>76871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7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93398</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181795" y="1552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79727</xdr:rowOff>
    </xdr:from>
    <xdr:to>
      <xdr:col>76</xdr:col>
      <xdr:colOff>165100</xdr:colOff>
      <xdr:row>94</xdr:row>
      <xdr:rowOff>9877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0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26404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7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52310</xdr:rowOff>
    </xdr:from>
    <xdr:to>
      <xdr:col>72</xdr:col>
      <xdr:colOff>38100</xdr:colOff>
      <xdr:row>91</xdr:row>
      <xdr:rowOff>153910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6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170437</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03795" y="1542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17676</xdr:rowOff>
    </xdr:from>
    <xdr:to>
      <xdr:col>67</xdr:col>
      <xdr:colOff>101600</xdr:colOff>
      <xdr:row>94</xdr:row>
      <xdr:rowOff>119276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1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135803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90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目的別歳出のうち大きな割合を占めるのは、総務費、民生費、教育費、公債費であり、全体の</a:t>
          </a:r>
          <a:r>
            <a:rPr kumimoji="1" lang="en-US" altLang="ja-JP" sz="1300">
              <a:latin typeface="ＭＳ Ｐゴシック" panose="020B0600070205080204" pitchFamily="50" charset="-128"/>
              <a:ea typeface="ＭＳ Ｐゴシック" panose="020B0600070205080204" pitchFamily="50" charset="-128"/>
            </a:rPr>
            <a:t>70.0</a:t>
          </a:r>
          <a:r>
            <a:rPr kumimoji="1" lang="ja-JP" altLang="en-US" sz="1300">
              <a:latin typeface="ＭＳ Ｐゴシック" panose="020B0600070205080204" pitchFamily="50" charset="-128"/>
              <a:ea typeface="ＭＳ Ｐゴシック" panose="020B0600070205080204" pitchFamily="50" charset="-128"/>
            </a:rPr>
            <a:t>％を占める。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総務費、公債費はそれぞれ</a:t>
          </a:r>
          <a:r>
            <a:rPr kumimoji="1" lang="en-US" altLang="ja-JP" sz="1300">
              <a:latin typeface="ＭＳ Ｐゴシック" panose="020B0600070205080204" pitchFamily="50" charset="-128"/>
              <a:ea typeface="ＭＳ Ｐゴシック" panose="020B0600070205080204" pitchFamily="50" charset="-128"/>
            </a:rPr>
            <a:t>19,778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3,363</a:t>
          </a:r>
          <a:r>
            <a:rPr kumimoji="1" lang="ja-JP" altLang="en-US" sz="1300">
              <a:latin typeface="ＭＳ Ｐゴシック" panose="020B0600070205080204" pitchFamily="50" charset="-128"/>
              <a:ea typeface="ＭＳ Ｐゴシック" panose="020B0600070205080204" pitchFamily="50" charset="-128"/>
            </a:rPr>
            <a:t>円減少したものの、民生費、教育費はそれぞれ、</a:t>
          </a:r>
          <a:r>
            <a:rPr kumimoji="1" lang="en-US" altLang="ja-JP" sz="1300">
              <a:latin typeface="ＭＳ Ｐゴシック" panose="020B0600070205080204" pitchFamily="50" charset="-128"/>
              <a:ea typeface="ＭＳ Ｐゴシック" panose="020B0600070205080204" pitchFamily="50" charset="-128"/>
            </a:rPr>
            <a:t>16,717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19,063</a:t>
          </a:r>
          <a:r>
            <a:rPr kumimoji="1" lang="ja-JP" altLang="en-US" sz="1300">
              <a:latin typeface="ＭＳ Ｐゴシック" panose="020B0600070205080204" pitchFamily="50" charset="-128"/>
              <a:ea typeface="ＭＳ Ｐゴシック" panose="020B0600070205080204" pitchFamily="50" charset="-128"/>
            </a:rPr>
            <a:t>円増加した。教育費については教育施設の長寿命化工事等を行ったこと、民生費については、価格高騰による支援金等の交付が大きな要因である。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公債費については、前年度から減少したものの今後も大規模な普通建設事業費（更新整備）とそれに伴う起債が必要となり、負担が高まることが想定される。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令和５年度の実質収支は前年度から</a:t>
          </a:r>
          <a:r>
            <a:rPr kumimoji="1" lang="en-US" altLang="ja-JP" sz="1400">
              <a:latin typeface="ＭＳ ゴシック" pitchFamily="49" charset="-128"/>
              <a:ea typeface="ＭＳ ゴシック" pitchFamily="49" charset="-128"/>
            </a:rPr>
            <a:t>17,508</a:t>
          </a:r>
          <a:r>
            <a:rPr kumimoji="1" lang="ja-JP" altLang="en-US" sz="1400">
              <a:latin typeface="ＭＳ ゴシック" pitchFamily="49" charset="-128"/>
              <a:ea typeface="ＭＳ ゴシック" pitchFamily="49" charset="-128"/>
            </a:rPr>
            <a:t>千円減少したものの、</a:t>
          </a:r>
          <a:r>
            <a:rPr kumimoji="1" lang="en-US" altLang="ja-JP" sz="1400">
              <a:latin typeface="ＭＳ ゴシック" pitchFamily="49" charset="-128"/>
              <a:ea typeface="ＭＳ ゴシック" pitchFamily="49" charset="-128"/>
            </a:rPr>
            <a:t>527,527</a:t>
          </a:r>
          <a:r>
            <a:rPr kumimoji="1" lang="ja-JP" altLang="en-US" sz="1400">
              <a:latin typeface="ＭＳ ゴシック" pitchFamily="49" charset="-128"/>
              <a:ea typeface="ＭＳ ゴシック" pitchFamily="49" charset="-128"/>
            </a:rPr>
            <a:t>千円であり、黒字の状態を維持している。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財政調整基金の残高は</a:t>
          </a:r>
          <a:r>
            <a:rPr kumimoji="1" lang="en-US" altLang="ja-JP" sz="1400">
              <a:latin typeface="ＭＳ ゴシック" pitchFamily="49" charset="-128"/>
              <a:ea typeface="ＭＳ ゴシック" pitchFamily="49" charset="-128"/>
            </a:rPr>
            <a:t>37,210</a:t>
          </a:r>
          <a:r>
            <a:rPr kumimoji="1" lang="ja-JP" altLang="en-US" sz="1400">
              <a:latin typeface="ＭＳ ゴシック" pitchFamily="49" charset="-128"/>
              <a:ea typeface="ＭＳ ゴシック" pitchFamily="49" charset="-128"/>
            </a:rPr>
            <a:t>千円積立てたものの、</a:t>
          </a:r>
          <a:r>
            <a:rPr kumimoji="1" lang="en-US" altLang="ja-JP" sz="1400">
              <a:latin typeface="ＭＳ ゴシック" pitchFamily="49" charset="-128"/>
              <a:ea typeface="ＭＳ ゴシック" pitchFamily="49" charset="-128"/>
            </a:rPr>
            <a:t>209,194</a:t>
          </a:r>
          <a:r>
            <a:rPr kumimoji="1" lang="ja-JP" altLang="en-US" sz="1400">
              <a:latin typeface="ＭＳ ゴシック" pitchFamily="49" charset="-128"/>
              <a:ea typeface="ＭＳ ゴシック" pitchFamily="49" charset="-128"/>
            </a:rPr>
            <a:t>千円取り崩したことで、最終的に</a:t>
          </a:r>
          <a:r>
            <a:rPr kumimoji="1" lang="en-US" altLang="ja-JP" sz="1400">
              <a:latin typeface="ＭＳ ゴシック" pitchFamily="49" charset="-128"/>
              <a:ea typeface="ＭＳ ゴシック" pitchFamily="49" charset="-128"/>
            </a:rPr>
            <a:t>171,984</a:t>
          </a:r>
          <a:r>
            <a:rPr kumimoji="1" lang="ja-JP" altLang="en-US" sz="1400">
              <a:latin typeface="ＭＳ ゴシック" pitchFamily="49" charset="-128"/>
              <a:ea typeface="ＭＳ ゴシック" pitchFamily="49" charset="-128"/>
            </a:rPr>
            <a:t>千円減少し、標準財政規模に対する比率は</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実質単年度収支についても</a:t>
          </a:r>
          <a:r>
            <a:rPr kumimoji="1" lang="en-US" altLang="ja-JP" sz="1400">
              <a:latin typeface="ＭＳ ゴシック" pitchFamily="49" charset="-128"/>
              <a:ea typeface="ＭＳ ゴシック" pitchFamily="49" charset="-128"/>
            </a:rPr>
            <a:t>319,809</a:t>
          </a:r>
          <a:r>
            <a:rPr kumimoji="1" lang="ja-JP" altLang="en-US" sz="1400">
              <a:latin typeface="ＭＳ ゴシック" pitchFamily="49" charset="-128"/>
              <a:ea typeface="ＭＳ ゴシック" pitchFamily="49" charset="-128"/>
            </a:rPr>
            <a:t>千円減少したものの、</a:t>
          </a:r>
          <a:r>
            <a:rPr kumimoji="1" lang="en-US" altLang="ja-JP" sz="1400">
              <a:latin typeface="ＭＳ ゴシック" pitchFamily="49" charset="-128"/>
              <a:ea typeface="ＭＳ ゴシック" pitchFamily="49" charset="-128"/>
            </a:rPr>
            <a:t>89,406</a:t>
          </a:r>
          <a:r>
            <a:rPr kumimoji="1" lang="ja-JP" altLang="en-US" sz="1400">
              <a:latin typeface="ＭＳ ゴシック" pitchFamily="49" charset="-128"/>
              <a:ea typeface="ＭＳ ゴシック" pitchFamily="49" charset="-128"/>
            </a:rPr>
            <a:t>千円であり、黒字の状態を維持している。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過去５年間においては、いずれの年度でもすべての会計で黒字となっている。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現在のところ財政運営は健全であると判断できる。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今後も財政の健全性を維持できるよう努める。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25648529</v>
      </c>
      <c r="BO4" s="384"/>
      <c r="BP4" s="384"/>
      <c r="BQ4" s="384"/>
      <c r="BR4" s="384"/>
      <c r="BS4" s="384"/>
      <c r="BT4" s="384"/>
      <c r="BU4" s="385"/>
      <c r="BV4" s="383">
        <v>25097011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4.4000000000000004</v>
      </c>
      <c r="CU4" s="390"/>
      <c r="CV4" s="390"/>
      <c r="CW4" s="390"/>
      <c r="CX4" s="390"/>
      <c r="CY4" s="390"/>
      <c r="CZ4" s="390"/>
      <c r="DA4" s="391"/>
      <c r="DB4" s="389">
        <v>4.5</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25006286</v>
      </c>
      <c r="BO5" s="421"/>
      <c r="BP5" s="421"/>
      <c r="BQ5" s="421"/>
      <c r="BR5" s="421"/>
      <c r="BS5" s="421"/>
      <c r="BT5" s="421"/>
      <c r="BU5" s="422"/>
      <c r="BV5" s="420">
        <v>24464697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95.7</v>
      </c>
      <c r="CU5" s="418"/>
      <c r="CV5" s="418"/>
      <c r="CW5" s="418"/>
      <c r="CX5" s="418"/>
      <c r="CY5" s="418"/>
      <c r="CZ5" s="418"/>
      <c r="DA5" s="419"/>
      <c r="DB5" s="417">
        <v>94.6</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642243</v>
      </c>
      <c r="BO6" s="421"/>
      <c r="BP6" s="421"/>
      <c r="BQ6" s="421"/>
      <c r="BR6" s="421"/>
      <c r="BS6" s="421"/>
      <c r="BT6" s="421"/>
      <c r="BU6" s="422"/>
      <c r="BV6" s="420">
        <v>632314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96.2</v>
      </c>
      <c r="CU6" s="458"/>
      <c r="CV6" s="458"/>
      <c r="CW6" s="458"/>
      <c r="CX6" s="458"/>
      <c r="CY6" s="458"/>
      <c r="CZ6" s="458"/>
      <c r="DA6" s="459"/>
      <c r="DB6" s="457">
        <v>95.6</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114716</v>
      </c>
      <c r="BO7" s="421"/>
      <c r="BP7" s="421"/>
      <c r="BQ7" s="421"/>
      <c r="BR7" s="421"/>
      <c r="BS7" s="421"/>
      <c r="BT7" s="421"/>
      <c r="BU7" s="422"/>
      <c r="BV7" s="420">
        <v>87279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12050463</v>
      </c>
      <c r="CU7" s="421"/>
      <c r="CV7" s="421"/>
      <c r="CW7" s="421"/>
      <c r="CX7" s="421"/>
      <c r="CY7" s="421"/>
      <c r="CZ7" s="421"/>
      <c r="DA7" s="422"/>
      <c r="DB7" s="420">
        <v>12003981</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527527</v>
      </c>
      <c r="BO8" s="421"/>
      <c r="BP8" s="421"/>
      <c r="BQ8" s="421"/>
      <c r="BR8" s="421"/>
      <c r="BS8" s="421"/>
      <c r="BT8" s="421"/>
      <c r="BU8" s="422"/>
      <c r="BV8" s="420">
        <v>545035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0.28999999999999998</v>
      </c>
      <c r="CU8" s="461"/>
      <c r="CV8" s="461"/>
      <c r="CW8" s="461"/>
      <c r="CX8" s="461"/>
      <c r="CY8" s="461"/>
      <c r="CZ8" s="461"/>
      <c r="DA8" s="462"/>
      <c r="DB8" s="460">
        <v>0.3</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26232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-17508</v>
      </c>
      <c r="BO9" s="421"/>
      <c r="BP9" s="421"/>
      <c r="BQ9" s="421"/>
      <c r="BR9" s="421"/>
      <c r="BS9" s="421"/>
      <c r="BT9" s="421"/>
      <c r="BU9" s="422"/>
      <c r="BV9" s="420">
        <v>-147806</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17.600000000000001</v>
      </c>
      <c r="CU9" s="418"/>
      <c r="CV9" s="418"/>
      <c r="CW9" s="418"/>
      <c r="CX9" s="418"/>
      <c r="CY9" s="418"/>
      <c r="CZ9" s="418"/>
      <c r="DA9" s="419"/>
      <c r="DB9" s="417">
        <v>18.7</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28647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37210</v>
      </c>
      <c r="BO10" s="421"/>
      <c r="BP10" s="421"/>
      <c r="BQ10" s="421"/>
      <c r="BR10" s="421"/>
      <c r="BS10" s="421"/>
      <c r="BT10" s="421"/>
      <c r="BU10" s="422"/>
      <c r="BV10" s="420">
        <v>174477</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278898</v>
      </c>
      <c r="BO11" s="421"/>
      <c r="BP11" s="421"/>
      <c r="BQ11" s="421"/>
      <c r="BR11" s="421"/>
      <c r="BS11" s="421"/>
      <c r="BT11" s="421"/>
      <c r="BU11" s="422"/>
      <c r="BV11" s="420">
        <v>382544</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25756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209194</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25246</v>
      </c>
      <c r="S13" s="505"/>
      <c r="T13" s="505"/>
      <c r="U13" s="505"/>
      <c r="V13" s="506"/>
      <c r="W13" s="436" t="s">
        <v>131</v>
      </c>
      <c r="X13" s="437"/>
      <c r="Y13" s="437"/>
      <c r="Z13" s="437"/>
      <c r="AA13" s="437"/>
      <c r="AB13" s="427"/>
      <c r="AC13" s="471">
        <v>2086</v>
      </c>
      <c r="AD13" s="472"/>
      <c r="AE13" s="472"/>
      <c r="AF13" s="472"/>
      <c r="AG13" s="514"/>
      <c r="AH13" s="471">
        <v>2342</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89406</v>
      </c>
      <c r="BO13" s="421"/>
      <c r="BP13" s="421"/>
      <c r="BQ13" s="421"/>
      <c r="BR13" s="421"/>
      <c r="BS13" s="421"/>
      <c r="BT13" s="421"/>
      <c r="BU13" s="422"/>
      <c r="BV13" s="420">
        <v>409215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4.5</v>
      </c>
      <c r="CU13" s="418"/>
      <c r="CV13" s="418"/>
      <c r="CW13" s="418"/>
      <c r="CX13" s="418"/>
      <c r="CY13" s="418"/>
      <c r="CZ13" s="418"/>
      <c r="DA13" s="419"/>
      <c r="DB13" s="417">
        <v>3.9</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26179</v>
      </c>
      <c r="S14" s="505"/>
      <c r="T14" s="505"/>
      <c r="U14" s="505"/>
      <c r="V14" s="506"/>
      <c r="W14" s="410"/>
      <c r="X14" s="411"/>
      <c r="Y14" s="411"/>
      <c r="Z14" s="411"/>
      <c r="AA14" s="411"/>
      <c r="AB14" s="400"/>
      <c r="AC14" s="507">
        <v>16.7</v>
      </c>
      <c r="AD14" s="508"/>
      <c r="AE14" s="508"/>
      <c r="AF14" s="508"/>
      <c r="AG14" s="509"/>
      <c r="AH14" s="507">
        <v>17.7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25828</v>
      </c>
      <c r="S15" s="505"/>
      <c r="T15" s="505"/>
      <c r="U15" s="505"/>
      <c r="V15" s="506"/>
      <c r="W15" s="436" t="s">
        <v>137</v>
      </c>
      <c r="X15" s="437"/>
      <c r="Y15" s="437"/>
      <c r="Z15" s="437"/>
      <c r="AA15" s="437"/>
      <c r="AB15" s="427"/>
      <c r="AC15" s="471">
        <v>3656</v>
      </c>
      <c r="AD15" s="472"/>
      <c r="AE15" s="472"/>
      <c r="AF15" s="472"/>
      <c r="AG15" s="514"/>
      <c r="AH15" s="471">
        <v>3792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3336879</v>
      </c>
      <c r="BO15" s="384"/>
      <c r="BP15" s="384"/>
      <c r="BQ15" s="384"/>
      <c r="BR15" s="384"/>
      <c r="BS15" s="384"/>
      <c r="BT15" s="384"/>
      <c r="BU15" s="385"/>
      <c r="BV15" s="383">
        <v>3313801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29.3</v>
      </c>
      <c r="AD16" s="508"/>
      <c r="AE16" s="508"/>
      <c r="AF16" s="508"/>
      <c r="AG16" s="509"/>
      <c r="AH16" s="507">
        <v>28.7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11183815</v>
      </c>
      <c r="BO16" s="421"/>
      <c r="BP16" s="421"/>
      <c r="BQ16" s="421"/>
      <c r="BR16" s="421"/>
      <c r="BS16" s="421"/>
      <c r="BT16" s="421"/>
      <c r="BU16" s="422"/>
      <c r="BV16" s="420">
        <v>11084047</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6726</v>
      </c>
      <c r="AD17" s="472"/>
      <c r="AE17" s="472"/>
      <c r="AF17" s="472"/>
      <c r="AG17" s="514"/>
      <c r="AH17" s="471">
        <v>7094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4146204</v>
      </c>
      <c r="BO17" s="421"/>
      <c r="BP17" s="421"/>
      <c r="BQ17" s="421"/>
      <c r="BR17" s="421"/>
      <c r="BS17" s="421"/>
      <c r="BT17" s="421"/>
      <c r="BU17" s="422"/>
      <c r="BV17" s="420">
        <v>4126367</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318.10000000000002</v>
      </c>
      <c r="M18" s="544"/>
      <c r="N18" s="544"/>
      <c r="O18" s="544"/>
      <c r="P18" s="544"/>
      <c r="Q18" s="544"/>
      <c r="R18" s="545"/>
      <c r="S18" s="545"/>
      <c r="T18" s="545"/>
      <c r="U18" s="545"/>
      <c r="V18" s="546"/>
      <c r="W18" s="438"/>
      <c r="X18" s="439"/>
      <c r="Y18" s="439"/>
      <c r="Z18" s="439"/>
      <c r="AA18" s="439"/>
      <c r="AB18" s="430"/>
      <c r="AC18" s="547">
        <v>53.9</v>
      </c>
      <c r="AD18" s="548"/>
      <c r="AE18" s="548"/>
      <c r="AF18" s="548"/>
      <c r="AG18" s="549"/>
      <c r="AH18" s="547">
        <v>53.6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11663526</v>
      </c>
      <c r="BO18" s="421"/>
      <c r="BP18" s="421"/>
      <c r="BQ18" s="421"/>
      <c r="BR18" s="421"/>
      <c r="BS18" s="421"/>
      <c r="BT18" s="421"/>
      <c r="BU18" s="422"/>
      <c r="BV18" s="420">
        <v>11398506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82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15832100</v>
      </c>
      <c r="BO19" s="421"/>
      <c r="BP19" s="421"/>
      <c r="BQ19" s="421"/>
      <c r="BR19" s="421"/>
      <c r="BS19" s="421"/>
      <c r="BT19" s="421"/>
      <c r="BU19" s="422"/>
      <c r="BV19" s="420">
        <v>15591448</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11913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19729013</v>
      </c>
      <c r="BO22" s="384"/>
      <c r="BP22" s="384"/>
      <c r="BQ22" s="384"/>
      <c r="BR22" s="384"/>
      <c r="BS22" s="384"/>
      <c r="BT22" s="384"/>
      <c r="BU22" s="385"/>
      <c r="BV22" s="383">
        <v>19532012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15886761</v>
      </c>
      <c r="BO23" s="421"/>
      <c r="BP23" s="421"/>
      <c r="BQ23" s="421"/>
      <c r="BR23" s="421"/>
      <c r="BS23" s="421"/>
      <c r="BT23" s="421"/>
      <c r="BU23" s="422"/>
      <c r="BV23" s="420">
        <v>15642868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6919</v>
      </c>
      <c r="R24" s="472"/>
      <c r="S24" s="472"/>
      <c r="T24" s="472"/>
      <c r="U24" s="472"/>
      <c r="V24" s="514"/>
      <c r="W24" s="566"/>
      <c r="X24" s="567"/>
      <c r="Y24" s="568"/>
      <c r="Z24" s="470" t="s">
        <v>162</v>
      </c>
      <c r="AA24" s="450"/>
      <c r="AB24" s="450"/>
      <c r="AC24" s="450"/>
      <c r="AD24" s="450"/>
      <c r="AE24" s="450"/>
      <c r="AF24" s="450"/>
      <c r="AG24" s="451"/>
      <c r="AH24" s="471">
        <v>398</v>
      </c>
      <c r="AI24" s="472"/>
      <c r="AJ24" s="472"/>
      <c r="AK24" s="472"/>
      <c r="AL24" s="514"/>
      <c r="AM24" s="471">
        <v>1259670</v>
      </c>
      <c r="AN24" s="472"/>
      <c r="AO24" s="472"/>
      <c r="AP24" s="472"/>
      <c r="AQ24" s="472"/>
      <c r="AR24" s="514"/>
      <c r="AS24" s="471">
        <v>3165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14980984</v>
      </c>
      <c r="BO24" s="421"/>
      <c r="BP24" s="421"/>
      <c r="BQ24" s="421"/>
      <c r="BR24" s="421"/>
      <c r="BS24" s="421"/>
      <c r="BT24" s="421"/>
      <c r="BU24" s="422"/>
      <c r="BV24" s="420">
        <v>14195203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6110</v>
      </c>
      <c r="R25" s="472"/>
      <c r="S25" s="472"/>
      <c r="T25" s="472"/>
      <c r="U25" s="472"/>
      <c r="V25" s="514"/>
      <c r="W25" s="566"/>
      <c r="X25" s="567"/>
      <c r="Y25" s="568"/>
      <c r="Z25" s="470" t="s">
        <v>165</v>
      </c>
      <c r="AA25" s="450"/>
      <c r="AB25" s="450"/>
      <c r="AC25" s="450"/>
      <c r="AD25" s="450"/>
      <c r="AE25" s="450"/>
      <c r="AF25" s="450"/>
      <c r="AG25" s="451"/>
      <c r="AH25" s="471">
        <v>91</v>
      </c>
      <c r="AI25" s="472"/>
      <c r="AJ25" s="472"/>
      <c r="AK25" s="472"/>
      <c r="AL25" s="514"/>
      <c r="AM25" s="471">
        <v>267813</v>
      </c>
      <c r="AN25" s="472"/>
      <c r="AO25" s="472"/>
      <c r="AP25" s="472"/>
      <c r="AQ25" s="472"/>
      <c r="AR25" s="514"/>
      <c r="AS25" s="471">
        <v>2943</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896759</v>
      </c>
      <c r="BO25" s="384"/>
      <c r="BP25" s="384"/>
      <c r="BQ25" s="384"/>
      <c r="BR25" s="384"/>
      <c r="BS25" s="384"/>
      <c r="BT25" s="384"/>
      <c r="BU25" s="385"/>
      <c r="BV25" s="383">
        <v>507260</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5348</v>
      </c>
      <c r="R26" s="472"/>
      <c r="S26" s="472"/>
      <c r="T26" s="472"/>
      <c r="U26" s="472"/>
      <c r="V26" s="514"/>
      <c r="W26" s="566"/>
      <c r="X26" s="567"/>
      <c r="Y26" s="568"/>
      <c r="Z26" s="470" t="s">
        <v>168</v>
      </c>
      <c r="AA26" s="572"/>
      <c r="AB26" s="572"/>
      <c r="AC26" s="572"/>
      <c r="AD26" s="572"/>
      <c r="AE26" s="572"/>
      <c r="AF26" s="572"/>
      <c r="AG26" s="573"/>
      <c r="AH26" s="471">
        <v>1</v>
      </c>
      <c r="AI26" s="472"/>
      <c r="AJ26" s="472"/>
      <c r="AK26" s="472"/>
      <c r="AL26" s="514"/>
      <c r="AM26" s="471" t="s">
        <v>169</v>
      </c>
      <c r="AN26" s="472"/>
      <c r="AO26" s="472"/>
      <c r="AP26" s="472"/>
      <c r="AQ26" s="472"/>
      <c r="AR26" s="514"/>
      <c r="AS26" s="471" t="s">
        <v>169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171</v>
      </c>
      <c r="F27" s="450"/>
      <c r="G27" s="450"/>
      <c r="H27" s="450"/>
      <c r="I27" s="450"/>
      <c r="J27" s="450"/>
      <c r="K27" s="451"/>
      <c r="L27" s="471">
        <v>1</v>
      </c>
      <c r="M27" s="472"/>
      <c r="N27" s="472"/>
      <c r="O27" s="472"/>
      <c r="P27" s="514"/>
      <c r="Q27" s="471">
        <v>3900</v>
      </c>
      <c r="R27" s="472"/>
      <c r="S27" s="472"/>
      <c r="T27" s="472"/>
      <c r="U27" s="472"/>
      <c r="V27" s="514"/>
      <c r="W27" s="566"/>
      <c r="X27" s="567"/>
      <c r="Y27" s="568"/>
      <c r="Z27" s="470" t="s">
        <v>172</v>
      </c>
      <c r="AA27" s="450"/>
      <c r="AB27" s="450"/>
      <c r="AC27" s="450"/>
      <c r="AD27" s="450"/>
      <c r="AE27" s="450"/>
      <c r="AF27" s="450"/>
      <c r="AG27" s="451"/>
      <c r="AH27" s="471">
        <v>6</v>
      </c>
      <c r="AI27" s="472"/>
      <c r="AJ27" s="472"/>
      <c r="AK27" s="472"/>
      <c r="AL27" s="514"/>
      <c r="AM27" s="471">
        <v>20428</v>
      </c>
      <c r="AN27" s="472"/>
      <c r="AO27" s="472"/>
      <c r="AP27" s="472"/>
      <c r="AQ27" s="472"/>
      <c r="AR27" s="514"/>
      <c r="AS27" s="471">
        <v>3405</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174</v>
      </c>
      <c r="F28" s="450"/>
      <c r="G28" s="450"/>
      <c r="H28" s="450"/>
      <c r="I28" s="450"/>
      <c r="J28" s="450"/>
      <c r="K28" s="451"/>
      <c r="L28" s="471">
        <v>1</v>
      </c>
      <c r="M28" s="472"/>
      <c r="N28" s="472"/>
      <c r="O28" s="472"/>
      <c r="P28" s="514"/>
      <c r="Q28" s="471">
        <v>3400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4241261</v>
      </c>
      <c r="BO28" s="384"/>
      <c r="BP28" s="384"/>
      <c r="BQ28" s="384"/>
      <c r="BR28" s="384"/>
      <c r="BS28" s="384"/>
      <c r="BT28" s="384"/>
      <c r="BU28" s="385"/>
      <c r="BV28" s="383">
        <v>4413245</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177</v>
      </c>
      <c r="F29" s="450"/>
      <c r="G29" s="450"/>
      <c r="H29" s="450"/>
      <c r="I29" s="450"/>
      <c r="J29" s="450"/>
      <c r="K29" s="451"/>
      <c r="L29" s="471">
        <v>16</v>
      </c>
      <c r="M29" s="472"/>
      <c r="N29" s="472"/>
      <c r="O29" s="472"/>
      <c r="P29" s="514"/>
      <c r="Q29" s="471">
        <v>3200</v>
      </c>
      <c r="R29" s="472"/>
      <c r="S29" s="472"/>
      <c r="T29" s="472"/>
      <c r="U29" s="472"/>
      <c r="V29" s="514"/>
      <c r="W29" s="569"/>
      <c r="X29" s="570"/>
      <c r="Y29" s="571"/>
      <c r="Z29" s="470" t="s">
        <v>178</v>
      </c>
      <c r="AA29" s="450"/>
      <c r="AB29" s="450"/>
      <c r="AC29" s="450"/>
      <c r="AD29" s="450"/>
      <c r="AE29" s="450"/>
      <c r="AF29" s="450"/>
      <c r="AG29" s="451"/>
      <c r="AH29" s="471">
        <v>404</v>
      </c>
      <c r="AI29" s="472"/>
      <c r="AJ29" s="472"/>
      <c r="AK29" s="472"/>
      <c r="AL29" s="514"/>
      <c r="AM29" s="471">
        <v>1280098</v>
      </c>
      <c r="AN29" s="472"/>
      <c r="AO29" s="472"/>
      <c r="AP29" s="472"/>
      <c r="AQ29" s="472"/>
      <c r="AR29" s="514"/>
      <c r="AS29" s="471">
        <v>3169</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2198758</v>
      </c>
      <c r="BO29" s="421"/>
      <c r="BP29" s="421"/>
      <c r="BQ29" s="421"/>
      <c r="BR29" s="421"/>
      <c r="BS29" s="421"/>
      <c r="BT29" s="421"/>
      <c r="BU29" s="422"/>
      <c r="BV29" s="420">
        <v>2104175</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99.8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9839640</v>
      </c>
      <c r="BO30" s="540"/>
      <c r="BP30" s="540"/>
      <c r="BQ30" s="540"/>
      <c r="BR30" s="540"/>
      <c r="BS30" s="540"/>
      <c r="BT30" s="540"/>
      <c r="BU30" s="541"/>
      <c r="BV30" s="539">
        <v>9818082</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水道事業特別会計</v>
      </c>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IF('各会計、関係団体の財政状況及び健全化判断比率'!B35="","",'各会計、関係団体の財政状況及び健全化判断比率'!B35)</f>
        <v>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大分県退職手当組合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国東市農業公社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国東市立国東自動車学校特別会計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工業用水道事業特別会計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大分県消防補償等組合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くにみ農産加工有限会社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f t="shared" si="0"/>
        <v>8</v>
      </c>
      <c r="AN36" s="610"/>
      <c r="AO36" s="611" t="str">
        <f>IF('各会計、関係団体の財政状況及び健全化判断比率'!B33="","",'各会計、関係団体の財政状況及び健全化判断比率'!B33)</f>
        <v>市民病院事業特別会計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大分県交通災害共済組合（交通災害共済事業会計）</v>
      </c>
      <c r="BZ36" s="611"/>
      <c r="CA36" s="611"/>
      <c r="CB36" s="611"/>
      <c r="CC36" s="611"/>
      <c r="CD36" s="611"/>
      <c r="CE36" s="611"/>
      <c r="CF36" s="611"/>
      <c r="CG36" s="611"/>
      <c r="CH36" s="611"/>
      <c r="CI36" s="611"/>
      <c r="CJ36" s="611"/>
      <c r="CK36" s="611"/>
      <c r="CL36" s="611"/>
      <c r="CM36" s="611"/>
      <c r="CN36" s="175"/>
      <c r="CO36" s="610">
        <f t="shared" si="3"/>
        <v>20</v>
      </c>
      <c r="CP36" s="610"/>
      <c r="CQ36" s="611" t="str">
        <f>IF('各会計、関係団体の財政状況及び健全化判断比率'!BS9="","",'各会計、関係団体の財政状況及び健全化判断比率'!BS9)</f>
        <v>国東市土地開発公社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f t="shared" si="0"/>
        <v>9</v>
      </c>
      <c r="AN37" s="610"/>
      <c r="AO37" s="611" t="str">
        <f>IF('各会計、関係団体の財政状況及び健全化判断比率'!B34="","",'各会計、関係団体の財政状況及び健全化判断比率'!B34)</f>
        <v>下水道事業特別会計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大分県市町村会館管理組合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大分県後期高齢者医療広域連合（普通会計）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大分県後期高齢者医療広域連合（後期高齢者医療事業会計）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17</v>
      </c>
      <c r="BX40" s="610"/>
      <c r="BY40" s="611" t="str">
        <f>IF('各会計、関係団体の財政状況及び健全化判断比率'!B74="","",'各会計、関係団体の財政状況及び健全化判断比率'!B74)</f>
        <v>宇佐・高田・国東広域事務組合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zF5PQvqzfs6GjIlMCzcvQXRaFl0GZnI/uzrgxi5PV5/0PLGThJerFfoNbSMHi9BMWVXNbjdSmrZf/RCnHqviaA==" saltValue="srxMpci/OzEhXo9lOxo68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zoomScale="70" zoomScaleNormal="70" workbookViewId="0">
      <selection activeCell="DB28" sqref="DB28:DF2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62" t="s">
        <v>536</v>
      </c>
      <c r="D34" s="1162"/>
      <c r="E34" s="1163"/>
      <c r="F34" s="32">
        <v>5.48</v>
      </c>
      <c r="G34" s="33">
        <v>7.85</v>
      </c>
      <c r="H34" s="33">
        <v>11.52</v>
      </c>
      <c r="I34" s="33">
        <v>11.76</v>
      </c>
      <c r="J34" s="34">
        <v>6.67</v>
      </c>
      <c r="K34" s="22"/>
      <c r="L34" s="22"/>
      <c r="M34" s="22"/>
      <c r="N34" s="22"/>
      <c r="O34" s="22"/>
      <c r="P34" s="22"/>
    </row>
    <row r="35" spans="1:16" ht="39" customHeight="1" x14ac:dyDescent="0.15">
      <c r="A35" s="22"/>
      <c r="B35" s="35"/>
      <c r="C35" s="1158" t="s">
        <v>537</v>
      </c>
      <c r="D35" s="1158"/>
      <c r="E35" s="1159"/>
      <c r="F35" s="36">
        <v>3.63</v>
      </c>
      <c r="G35" s="37">
        <v>4.76</v>
      </c>
      <c r="H35" s="37">
        <v>5.61</v>
      </c>
      <c r="I35" s="37">
        <v>4.49</v>
      </c>
      <c r="J35" s="38">
        <v>4.33</v>
      </c>
      <c r="K35" s="22"/>
      <c r="L35" s="22"/>
      <c r="M35" s="22"/>
      <c r="N35" s="22"/>
      <c r="O35" s="22"/>
      <c r="P35" s="22"/>
    </row>
    <row r="36" spans="1:16" ht="39" customHeight="1" x14ac:dyDescent="0.15">
      <c r="A36" s="22"/>
      <c r="B36" s="35"/>
      <c r="C36" s="1158" t="s">
        <v>538</v>
      </c>
      <c r="D36" s="1158"/>
      <c r="E36" s="1159"/>
      <c r="F36" s="36">
        <v>0.66</v>
      </c>
      <c r="G36" s="37">
        <v>0.82</v>
      </c>
      <c r="H36" s="37">
        <v>1</v>
      </c>
      <c r="I36" s="37">
        <v>1.05</v>
      </c>
      <c r="J36" s="38">
        <v>1.23</v>
      </c>
      <c r="K36" s="22"/>
      <c r="L36" s="22"/>
      <c r="M36" s="22"/>
      <c r="N36" s="22"/>
      <c r="O36" s="22"/>
      <c r="P36" s="22"/>
    </row>
    <row r="37" spans="1:16" ht="39" customHeight="1" x14ac:dyDescent="0.15">
      <c r="A37" s="22"/>
      <c r="B37" s="35"/>
      <c r="C37" s="1158" t="s">
        <v>539</v>
      </c>
      <c r="D37" s="1158"/>
      <c r="E37" s="1159"/>
      <c r="F37" s="36">
        <v>0.33</v>
      </c>
      <c r="G37" s="37">
        <v>0.79</v>
      </c>
      <c r="H37" s="37">
        <v>1.03</v>
      </c>
      <c r="I37" s="37">
        <v>1.1299999999999999</v>
      </c>
      <c r="J37" s="38">
        <v>0.94</v>
      </c>
      <c r="K37" s="22"/>
      <c r="L37" s="22"/>
      <c r="M37" s="22"/>
      <c r="N37" s="22"/>
      <c r="O37" s="22"/>
      <c r="P37" s="22"/>
    </row>
    <row r="38" spans="1:16" ht="39" customHeight="1" x14ac:dyDescent="0.15">
      <c r="A38" s="22"/>
      <c r="B38" s="35"/>
      <c r="C38" s="1158" t="s">
        <v>540</v>
      </c>
      <c r="D38" s="1158"/>
      <c r="E38" s="1159"/>
      <c r="F38" s="36" t="s">
        <v>492</v>
      </c>
      <c r="G38" s="37">
        <v>0.54</v>
      </c>
      <c r="H38" s="37">
        <v>0.57999999999999996</v>
      </c>
      <c r="I38" s="37">
        <v>0.59</v>
      </c>
      <c r="J38" s="38">
        <v>0.74</v>
      </c>
      <c r="K38" s="22"/>
      <c r="L38" s="22"/>
      <c r="M38" s="22"/>
      <c r="N38" s="22"/>
      <c r="O38" s="22"/>
      <c r="P38" s="22"/>
    </row>
    <row r="39" spans="1:16" ht="39" customHeight="1" x14ac:dyDescent="0.15">
      <c r="A39" s="22"/>
      <c r="B39" s="35"/>
      <c r="C39" s="1158" t="s">
        <v>541</v>
      </c>
      <c r="D39" s="1158"/>
      <c r="E39" s="1159"/>
      <c r="F39" s="36">
        <v>0.3</v>
      </c>
      <c r="G39" s="37">
        <v>0.41</v>
      </c>
      <c r="H39" s="37">
        <v>0.38</v>
      </c>
      <c r="I39" s="37">
        <v>0.46</v>
      </c>
      <c r="J39" s="38">
        <v>0.55000000000000004</v>
      </c>
      <c r="K39" s="22"/>
      <c r="L39" s="22"/>
      <c r="M39" s="22"/>
      <c r="N39" s="22"/>
      <c r="O39" s="22"/>
      <c r="P39" s="22"/>
    </row>
    <row r="40" spans="1:16" ht="39" customHeight="1" x14ac:dyDescent="0.15">
      <c r="A40" s="22"/>
      <c r="B40" s="35"/>
      <c r="C40" s="1158" t="s">
        <v>542</v>
      </c>
      <c r="D40" s="1158"/>
      <c r="E40" s="1159"/>
      <c r="F40" s="36">
        <v>0.84</v>
      </c>
      <c r="G40" s="37">
        <v>1.06</v>
      </c>
      <c r="H40" s="37">
        <v>1.04</v>
      </c>
      <c r="I40" s="37">
        <v>0.74</v>
      </c>
      <c r="J40" s="38">
        <v>0.38</v>
      </c>
      <c r="K40" s="22"/>
      <c r="L40" s="22"/>
      <c r="M40" s="22"/>
      <c r="N40" s="22"/>
      <c r="O40" s="22"/>
      <c r="P40" s="22"/>
    </row>
    <row r="41" spans="1:16" ht="39" customHeight="1" x14ac:dyDescent="0.15">
      <c r="A41" s="22"/>
      <c r="B41" s="35"/>
      <c r="C41" s="1158" t="s">
        <v>543</v>
      </c>
      <c r="D41" s="1158"/>
      <c r="E41" s="1159"/>
      <c r="F41" s="36">
        <v>0</v>
      </c>
      <c r="G41" s="37">
        <v>0</v>
      </c>
      <c r="H41" s="37">
        <v>0</v>
      </c>
      <c r="I41" s="37">
        <v>0</v>
      </c>
      <c r="J41" s="38">
        <v>0.08</v>
      </c>
      <c r="K41" s="22"/>
      <c r="L41" s="22"/>
      <c r="M41" s="22"/>
      <c r="N41" s="22"/>
      <c r="O41" s="22"/>
      <c r="P41" s="22"/>
    </row>
    <row r="42" spans="1:16" ht="39" customHeight="1" x14ac:dyDescent="0.15">
      <c r="A42" s="22"/>
      <c r="B42" s="39"/>
      <c r="C42" s="1158" t="s">
        <v>544</v>
      </c>
      <c r="D42" s="1158"/>
      <c r="E42" s="1159"/>
      <c r="F42" s="36" t="s">
        <v>492</v>
      </c>
      <c r="G42" s="37" t="s">
        <v>492</v>
      </c>
      <c r="H42" s="37" t="s">
        <v>492</v>
      </c>
      <c r="I42" s="37" t="s">
        <v>492</v>
      </c>
      <c r="J42" s="38" t="s">
        <v>492</v>
      </c>
      <c r="K42" s="22"/>
      <c r="L42" s="22"/>
      <c r="M42" s="22"/>
      <c r="N42" s="22"/>
      <c r="O42" s="22"/>
      <c r="P42" s="22"/>
    </row>
    <row r="43" spans="1:16" ht="39" customHeight="1" thickBot="1" x14ac:dyDescent="0.2">
      <c r="A43" s="22"/>
      <c r="B43" s="40"/>
      <c r="C43" s="1160" t="s">
        <v>545</v>
      </c>
      <c r="D43" s="1160"/>
      <c r="E43" s="1161"/>
      <c r="F43" s="41">
        <v>0.43</v>
      </c>
      <c r="G43" s="42">
        <v>0.01</v>
      </c>
      <c r="H43" s="42">
        <v>0.04</v>
      </c>
      <c r="I43" s="42">
        <v>0.05</v>
      </c>
      <c r="J43" s="43">
        <v>0.05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HtWmC6N8T9PGhA3JWFr1RiG/eao3WnIMeI0LuYbLrxg3AmBw86GSRx6oHCJTelJZkHE6VfCw4X5fr5KZrPqyA==" saltValue="y8IuUH+47Y81wa3eLbPx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40" orientation="portrait" horizontalDpi="1200" verticalDpi="12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zoomScale="55" zoomScaleNormal="55" workbookViewId="0">
      <selection activeCell="DB28" sqref="DB28:DF2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2358</v>
      </c>
      <c r="L45" s="58">
        <v>2365</v>
      </c>
      <c r="M45" s="58">
        <v>2464</v>
      </c>
      <c r="N45" s="58">
        <v>2554</v>
      </c>
      <c r="O45" s="59">
        <v>2523</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492</v>
      </c>
      <c r="L46" s="62" t="s">
        <v>492</v>
      </c>
      <c r="M46" s="62" t="s">
        <v>492</v>
      </c>
      <c r="N46" s="62" t="s">
        <v>492</v>
      </c>
      <c r="O46" s="63" t="s">
        <v>492</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492</v>
      </c>
      <c r="L47" s="62" t="s">
        <v>492</v>
      </c>
      <c r="M47" s="62" t="s">
        <v>492</v>
      </c>
      <c r="N47" s="62" t="s">
        <v>492</v>
      </c>
      <c r="O47" s="63" t="s">
        <v>492</v>
      </c>
      <c r="P47" s="46"/>
      <c r="Q47" s="46"/>
      <c r="R47" s="46"/>
      <c r="S47" s="46"/>
      <c r="T47" s="46"/>
      <c r="U47" s="46"/>
    </row>
    <row r="48" spans="1:21" ht="30.75" customHeight="1" x14ac:dyDescent="0.15">
      <c r="A48" s="46"/>
      <c r="B48" s="1166"/>
      <c r="C48" s="1167"/>
      <c r="D48" s="60"/>
      <c r="E48" s="1172" t="s">
        <v>13</v>
      </c>
      <c r="F48" s="1172"/>
      <c r="G48" s="1172"/>
      <c r="H48" s="1172"/>
      <c r="I48" s="1172"/>
      <c r="J48" s="1173"/>
      <c r="K48" s="61">
        <v>672</v>
      </c>
      <c r="L48" s="62">
        <v>486</v>
      </c>
      <c r="M48" s="62">
        <v>437</v>
      </c>
      <c r="N48" s="62">
        <v>443</v>
      </c>
      <c r="O48" s="63">
        <v>426</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492</v>
      </c>
      <c r="L49" s="62" t="s">
        <v>492</v>
      </c>
      <c r="M49" s="62" t="s">
        <v>492</v>
      </c>
      <c r="N49" s="62" t="s">
        <v>492</v>
      </c>
      <c r="O49" s="63" t="s">
        <v>492</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492</v>
      </c>
      <c r="L50" s="62" t="s">
        <v>492</v>
      </c>
      <c r="M50" s="62" t="s">
        <v>492</v>
      </c>
      <c r="N50" s="62" t="s">
        <v>492</v>
      </c>
      <c r="O50" s="63" t="s">
        <v>492</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492</v>
      </c>
      <c r="L51" s="62" t="s">
        <v>492</v>
      </c>
      <c r="M51" s="62" t="s">
        <v>492</v>
      </c>
      <c r="N51" s="62" t="s">
        <v>492</v>
      </c>
      <c r="O51" s="63" t="s">
        <v>492</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2433</v>
      </c>
      <c r="L52" s="62">
        <v>2566</v>
      </c>
      <c r="M52" s="62">
        <v>2482</v>
      </c>
      <c r="N52" s="62">
        <v>2554</v>
      </c>
      <c r="O52" s="63">
        <v>2515</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597</v>
      </c>
      <c r="L53" s="67">
        <v>285</v>
      </c>
      <c r="M53" s="67">
        <v>419</v>
      </c>
      <c r="N53" s="67">
        <v>443</v>
      </c>
      <c r="O53" s="68">
        <v>434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lWQGxMMU7c4ctFnlrlrl9q9NQKRA2fIY8tm0nA8VhLxDRq8rMt2JKSu8/Y3f5ftOIxRwMWG/v+ooGTAOpoOcA==" saltValue="+OfsC1GdvR3HXyENoD3s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9" scale="40" orientation="portrait" horizontalDpi="1200" verticalDpi="12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zoomScale="70" zoomScaleNormal="70" workbookViewId="0">
      <selection activeCell="DB28" sqref="DB28:DF28"/>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95" t="s">
        <v>30</v>
      </c>
      <c r="C41" s="1196"/>
      <c r="D41" s="103"/>
      <c r="E41" s="1201" t="s">
        <v>31</v>
      </c>
      <c r="F41" s="1201"/>
      <c r="G41" s="1201"/>
      <c r="H41" s="1202"/>
      <c r="I41" s="342">
        <v>20219</v>
      </c>
      <c r="J41" s="343">
        <v>19441</v>
      </c>
      <c r="K41" s="343">
        <v>20355</v>
      </c>
      <c r="L41" s="343">
        <v>19541</v>
      </c>
      <c r="M41" s="344">
        <v>19733</v>
      </c>
    </row>
    <row r="42" spans="2:13" ht="27.75" customHeight="1" x14ac:dyDescent="0.15">
      <c r="B42" s="1197"/>
      <c r="C42" s="1198"/>
      <c r="D42" s="104"/>
      <c r="E42" s="1203" t="s">
        <v>32</v>
      </c>
      <c r="F42" s="1203"/>
      <c r="G42" s="1203"/>
      <c r="H42" s="1204"/>
      <c r="I42" s="345" t="s">
        <v>492</v>
      </c>
      <c r="J42" s="346" t="s">
        <v>492</v>
      </c>
      <c r="K42" s="346" t="s">
        <v>492</v>
      </c>
      <c r="L42" s="346" t="s">
        <v>492</v>
      </c>
      <c r="M42" s="347" t="s">
        <v>492</v>
      </c>
    </row>
    <row r="43" spans="2:13" ht="27.75" customHeight="1" x14ac:dyDescent="0.15">
      <c r="B43" s="1197"/>
      <c r="C43" s="1198"/>
      <c r="D43" s="104"/>
      <c r="E43" s="1203" t="s">
        <v>33</v>
      </c>
      <c r="F43" s="1203"/>
      <c r="G43" s="1203"/>
      <c r="H43" s="1204"/>
      <c r="I43" s="345">
        <v>5945</v>
      </c>
      <c r="J43" s="346">
        <v>6839</v>
      </c>
      <c r="K43" s="346">
        <v>4132</v>
      </c>
      <c r="L43" s="346">
        <v>2774</v>
      </c>
      <c r="M43" s="347">
        <v>2409</v>
      </c>
    </row>
    <row r="44" spans="2:13" ht="27.75" customHeight="1" x14ac:dyDescent="0.15">
      <c r="B44" s="1197"/>
      <c r="C44" s="1198"/>
      <c r="D44" s="104"/>
      <c r="E44" s="1203" t="s">
        <v>34</v>
      </c>
      <c r="F44" s="1203"/>
      <c r="G44" s="1203"/>
      <c r="H44" s="1204"/>
      <c r="I44" s="345" t="s">
        <v>492</v>
      </c>
      <c r="J44" s="346" t="s">
        <v>492</v>
      </c>
      <c r="K44" s="346" t="s">
        <v>492</v>
      </c>
      <c r="L44" s="346" t="s">
        <v>492</v>
      </c>
      <c r="M44" s="347" t="s">
        <v>492</v>
      </c>
    </row>
    <row r="45" spans="2:13" ht="27.75" customHeight="1" x14ac:dyDescent="0.15">
      <c r="B45" s="1197"/>
      <c r="C45" s="1198"/>
      <c r="D45" s="104"/>
      <c r="E45" s="1203" t="s">
        <v>35</v>
      </c>
      <c r="F45" s="1203"/>
      <c r="G45" s="1203"/>
      <c r="H45" s="1204"/>
      <c r="I45" s="345">
        <v>3196</v>
      </c>
      <c r="J45" s="346">
        <v>3177</v>
      </c>
      <c r="K45" s="346">
        <v>3110</v>
      </c>
      <c r="L45" s="346">
        <v>3065</v>
      </c>
      <c r="M45" s="347">
        <v>3073</v>
      </c>
    </row>
    <row r="46" spans="2:13" ht="27.75" customHeight="1" x14ac:dyDescent="0.15">
      <c r="B46" s="1197"/>
      <c r="C46" s="1198"/>
      <c r="D46" s="105"/>
      <c r="E46" s="1203" t="s">
        <v>36</v>
      </c>
      <c r="F46" s="1203"/>
      <c r="G46" s="1203"/>
      <c r="H46" s="1204"/>
      <c r="I46" s="345">
        <v>2</v>
      </c>
      <c r="J46" s="346">
        <v>1</v>
      </c>
      <c r="K46" s="346">
        <v>0</v>
      </c>
      <c r="L46" s="346">
        <v>0</v>
      </c>
      <c r="M46" s="347">
        <v>0</v>
      </c>
    </row>
    <row r="47" spans="2:13" ht="27.75" customHeight="1" x14ac:dyDescent="0.15">
      <c r="B47" s="1197"/>
      <c r="C47" s="1198"/>
      <c r="D47" s="106"/>
      <c r="E47" s="1205" t="s">
        <v>37</v>
      </c>
      <c r="F47" s="1206"/>
      <c r="G47" s="1206"/>
      <c r="H47" s="1207"/>
      <c r="I47" s="345" t="s">
        <v>492</v>
      </c>
      <c r="J47" s="346" t="s">
        <v>492</v>
      </c>
      <c r="K47" s="346" t="s">
        <v>492</v>
      </c>
      <c r="L47" s="346" t="s">
        <v>492</v>
      </c>
      <c r="M47" s="347" t="s">
        <v>492</v>
      </c>
    </row>
    <row r="48" spans="2:13" ht="27.75" customHeight="1" x14ac:dyDescent="0.15">
      <c r="B48" s="1197"/>
      <c r="C48" s="1198"/>
      <c r="D48" s="104"/>
      <c r="E48" s="1203" t="s">
        <v>38</v>
      </c>
      <c r="F48" s="1203"/>
      <c r="G48" s="1203"/>
      <c r="H48" s="1204"/>
      <c r="I48" s="345" t="s">
        <v>492</v>
      </c>
      <c r="J48" s="346" t="s">
        <v>492</v>
      </c>
      <c r="K48" s="346" t="s">
        <v>492</v>
      </c>
      <c r="L48" s="346" t="s">
        <v>492</v>
      </c>
      <c r="M48" s="347" t="s">
        <v>492</v>
      </c>
    </row>
    <row r="49" spans="2:13" ht="27.75" customHeight="1" x14ac:dyDescent="0.15">
      <c r="B49" s="1199"/>
      <c r="C49" s="1200"/>
      <c r="D49" s="104"/>
      <c r="E49" s="1203" t="s">
        <v>39</v>
      </c>
      <c r="F49" s="1203"/>
      <c r="G49" s="1203"/>
      <c r="H49" s="1204"/>
      <c r="I49" s="345" t="s">
        <v>492</v>
      </c>
      <c r="J49" s="346" t="s">
        <v>492</v>
      </c>
      <c r="K49" s="346" t="s">
        <v>492</v>
      </c>
      <c r="L49" s="346" t="s">
        <v>492</v>
      </c>
      <c r="M49" s="347" t="s">
        <v>492</v>
      </c>
    </row>
    <row r="50" spans="2:13" ht="27.75" customHeight="1" x14ac:dyDescent="0.15">
      <c r="B50" s="1208" t="s">
        <v>40</v>
      </c>
      <c r="C50" s="1209"/>
      <c r="D50" s="107"/>
      <c r="E50" s="1203" t="s">
        <v>41</v>
      </c>
      <c r="F50" s="1203"/>
      <c r="G50" s="1203"/>
      <c r="H50" s="1204"/>
      <c r="I50" s="345">
        <v>12780</v>
      </c>
      <c r="J50" s="346">
        <v>12256</v>
      </c>
      <c r="K50" s="346">
        <v>13864</v>
      </c>
      <c r="L50" s="346">
        <v>14365</v>
      </c>
      <c r="M50" s="347">
        <v>14248</v>
      </c>
    </row>
    <row r="51" spans="2:13" ht="27.75" customHeight="1" x14ac:dyDescent="0.15">
      <c r="B51" s="1197"/>
      <c r="C51" s="1198"/>
      <c r="D51" s="104"/>
      <c r="E51" s="1203" t="s">
        <v>42</v>
      </c>
      <c r="F51" s="1203"/>
      <c r="G51" s="1203"/>
      <c r="H51" s="1204"/>
      <c r="I51" s="345">
        <v>94</v>
      </c>
      <c r="J51" s="346">
        <v>60</v>
      </c>
      <c r="K51" s="346">
        <v>29</v>
      </c>
      <c r="L51" s="346">
        <v>10</v>
      </c>
      <c r="M51" s="347">
        <v>3</v>
      </c>
    </row>
    <row r="52" spans="2:13" ht="27.75" customHeight="1" x14ac:dyDescent="0.15">
      <c r="B52" s="1199"/>
      <c r="C52" s="1200"/>
      <c r="D52" s="104"/>
      <c r="E52" s="1203" t="s">
        <v>43</v>
      </c>
      <c r="F52" s="1203"/>
      <c r="G52" s="1203"/>
      <c r="H52" s="1204"/>
      <c r="I52" s="345">
        <v>21032</v>
      </c>
      <c r="J52" s="346">
        <v>21586</v>
      </c>
      <c r="K52" s="346">
        <v>21700</v>
      </c>
      <c r="L52" s="346">
        <v>20804</v>
      </c>
      <c r="M52" s="347">
        <v>20587</v>
      </c>
    </row>
    <row r="53" spans="2:13" ht="27.75" customHeight="1" thickBot="1" x14ac:dyDescent="0.2">
      <c r="B53" s="1210" t="s">
        <v>19</v>
      </c>
      <c r="C53" s="1211"/>
      <c r="D53" s="108"/>
      <c r="E53" s="1212" t="s">
        <v>44</v>
      </c>
      <c r="F53" s="1212"/>
      <c r="G53" s="1212"/>
      <c r="H53" s="1213"/>
      <c r="I53" s="348">
        <v>-4545</v>
      </c>
      <c r="J53" s="349">
        <v>-4442</v>
      </c>
      <c r="K53" s="349">
        <v>-7996</v>
      </c>
      <c r="L53" s="349">
        <v>-9799</v>
      </c>
      <c r="M53" s="350">
        <v>-9623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M7dUb6Yucql58kTkhIkpdvd8t2sMihsFeKB39hvO68Boj/UdBjBF8+mBsbCxKui0UsrNMoTlG6ZfnGfPSvPpA==" saltValue="5jrKUPA/YYOur1puDoY1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9" scale="40" orientation="portrait" horizontalDpi="1200" verticalDpi="12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zoomScale="55" zoomScaleNormal="55" workbookViewId="0">
      <selection activeCell="O54" sqref="O5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222" t="s">
        <v>46</v>
      </c>
      <c r="D55" s="1222"/>
      <c r="E55" s="1223"/>
      <c r="F55" s="120">
        <v>4239</v>
      </c>
      <c r="G55" s="120">
        <v>4413</v>
      </c>
      <c r="H55" s="121">
        <v>4241</v>
      </c>
    </row>
    <row r="56" spans="2:8" ht="52.5" customHeight="1" x14ac:dyDescent="0.15">
      <c r="B56" s="122"/>
      <c r="C56" s="1224" t="s">
        <v>47</v>
      </c>
      <c r="D56" s="1224"/>
      <c r="E56" s="1225"/>
      <c r="F56" s="123">
        <v>1903</v>
      </c>
      <c r="G56" s="123">
        <v>2104</v>
      </c>
      <c r="H56" s="124">
        <v>2199</v>
      </c>
    </row>
    <row r="57" spans="2:8" ht="53.25" customHeight="1" x14ac:dyDescent="0.15">
      <c r="B57" s="122"/>
      <c r="C57" s="1226" t="s">
        <v>48</v>
      </c>
      <c r="D57" s="1226"/>
      <c r="E57" s="1227"/>
      <c r="F57" s="125">
        <v>9699</v>
      </c>
      <c r="G57" s="125">
        <v>9818</v>
      </c>
      <c r="H57" s="126">
        <v>9840</v>
      </c>
    </row>
    <row r="58" spans="2:8" ht="45.75" customHeight="1" x14ac:dyDescent="0.15">
      <c r="B58" s="127"/>
      <c r="C58" s="1214" t="s">
        <v>552</v>
      </c>
      <c r="D58" s="1215"/>
      <c r="E58" s="1216"/>
      <c r="F58" s="128">
        <v>4342</v>
      </c>
      <c r="G58" s="128">
        <v>4528</v>
      </c>
      <c r="H58" s="129">
        <v>4632</v>
      </c>
    </row>
    <row r="59" spans="2:8" ht="45.75" customHeight="1" x14ac:dyDescent="0.15">
      <c r="B59" s="127"/>
      <c r="C59" s="1214" t="s">
        <v>553</v>
      </c>
      <c r="D59" s="1215"/>
      <c r="E59" s="1216"/>
      <c r="F59" s="128">
        <v>2721</v>
      </c>
      <c r="G59" s="128">
        <v>2758</v>
      </c>
      <c r="H59" s="129">
        <v>2794</v>
      </c>
    </row>
    <row r="60" spans="2:8" ht="45.75" customHeight="1" x14ac:dyDescent="0.15">
      <c r="B60" s="127"/>
      <c r="C60" s="1214" t="s">
        <v>554</v>
      </c>
      <c r="D60" s="1215"/>
      <c r="E60" s="1216"/>
      <c r="F60" s="128">
        <v>1672</v>
      </c>
      <c r="G60" s="128">
        <v>1568</v>
      </c>
      <c r="H60" s="129">
        <v>1444</v>
      </c>
    </row>
    <row r="61" spans="2:8" ht="45.75" customHeight="1" x14ac:dyDescent="0.15">
      <c r="B61" s="127"/>
      <c r="C61" s="1214" t="s">
        <v>555</v>
      </c>
      <c r="D61" s="1215"/>
      <c r="E61" s="1216"/>
      <c r="F61" s="128">
        <v>783</v>
      </c>
      <c r="G61" s="128">
        <v>783</v>
      </c>
      <c r="H61" s="129">
        <v>783</v>
      </c>
    </row>
    <row r="62" spans="2:8" ht="45.75" customHeight="1" thickBot="1" x14ac:dyDescent="0.2">
      <c r="B62" s="130"/>
      <c r="C62" s="1217" t="s">
        <v>556</v>
      </c>
      <c r="D62" s="1218"/>
      <c r="E62" s="1219"/>
      <c r="F62" s="131">
        <v>77</v>
      </c>
      <c r="G62" s="131">
        <v>78</v>
      </c>
      <c r="H62" s="132">
        <v>79</v>
      </c>
    </row>
    <row r="63" spans="2:8" ht="52.5" customHeight="1" thickBot="1" x14ac:dyDescent="0.2">
      <c r="B63" s="133"/>
      <c r="C63" s="1220" t="s">
        <v>49</v>
      </c>
      <c r="D63" s="1220"/>
      <c r="E63" s="1221"/>
      <c r="F63" s="134">
        <v>15840</v>
      </c>
      <c r="G63" s="134">
        <v>16336</v>
      </c>
      <c r="H63" s="135">
        <v>16280</v>
      </c>
    </row>
    <row r="64" spans="2:8" x14ac:dyDescent="0.15"/>
  </sheetData>
  <sheetProtection algorithmName="SHA-512" hashValue="MgS8JR8T8uOQ7knc16YN+GE/P8VO6HQD/biS4UzcUB12UBLHYKdWKz87FPMrESYM/dYj3US783Jf2wytt5tfXg==" saltValue="rUztRaEuD1dGxncw25zyGw=="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28" orientation="portrait" horizontalDpi="1200" verticalDpi="12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56DB8-CD20-4B51-9B7D-E404E3009ED3}">
  <sheetPr>
    <pageSetUpPr fitToPage="1"/>
  </sheetPr>
  <dimension ref="A1:DE85"/>
  <sheetViews>
    <sheetView showGridLines="0" topLeftCell="T1" zoomScaleNormal="100" zoomScaleSheetLayoutView="55" workbookViewId="0">
      <selection activeCell="AP39" sqref="AP3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573</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530</v>
      </c>
      <c r="BQ50" s="1233"/>
      <c r="BR50" s="1233"/>
      <c r="BS50" s="1233"/>
      <c r="BT50" s="1233"/>
      <c r="BU50" s="1233"/>
      <c r="BV50" s="1233"/>
      <c r="BW50" s="1233"/>
      <c r="BX50" s="1233" t="s">
        <v>531</v>
      </c>
      <c r="BY50" s="1233"/>
      <c r="BZ50" s="1233"/>
      <c r="CA50" s="1233"/>
      <c r="CB50" s="1233"/>
      <c r="CC50" s="1233"/>
      <c r="CD50" s="1233"/>
      <c r="CE50" s="1233"/>
      <c r="CF50" s="1233" t="s">
        <v>532</v>
      </c>
      <c r="CG50" s="1233"/>
      <c r="CH50" s="1233"/>
      <c r="CI50" s="1233"/>
      <c r="CJ50" s="1233"/>
      <c r="CK50" s="1233"/>
      <c r="CL50" s="1233"/>
      <c r="CM50" s="1233"/>
      <c r="CN50" s="1233" t="s">
        <v>533</v>
      </c>
      <c r="CO50" s="1233"/>
      <c r="CP50" s="1233"/>
      <c r="CQ50" s="1233"/>
      <c r="CR50" s="1233"/>
      <c r="CS50" s="1233"/>
      <c r="CT50" s="1233"/>
      <c r="CU50" s="1233"/>
      <c r="CV50" s="1233" t="s">
        <v>534</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574</v>
      </c>
      <c r="AO51" s="1231"/>
      <c r="AP51" s="1231"/>
      <c r="AQ51" s="1231"/>
      <c r="AR51" s="1231"/>
      <c r="AS51" s="1231"/>
      <c r="AT51" s="1231"/>
      <c r="AU51" s="1231"/>
      <c r="AV51" s="1231"/>
      <c r="AW51" s="1231"/>
      <c r="AX51" s="1231"/>
      <c r="AY51" s="1231"/>
      <c r="AZ51" s="1231"/>
      <c r="BA51" s="1231"/>
      <c r="BB51" s="1231" t="s">
        <v>575</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576</v>
      </c>
      <c r="BC53" s="1231"/>
      <c r="BD53" s="1231"/>
      <c r="BE53" s="1231"/>
      <c r="BF53" s="1231"/>
      <c r="BG53" s="1231"/>
      <c r="BH53" s="1231"/>
      <c r="BI53" s="1231"/>
      <c r="BJ53" s="1231"/>
      <c r="BK53" s="1231"/>
      <c r="BL53" s="1231"/>
      <c r="BM53" s="1231"/>
      <c r="BN53" s="1231"/>
      <c r="BO53" s="1231"/>
      <c r="BP53" s="1228">
        <v>67.7</v>
      </c>
      <c r="BQ53" s="1228"/>
      <c r="BR53" s="1228"/>
      <c r="BS53" s="1228"/>
      <c r="BT53" s="1228"/>
      <c r="BU53" s="1228"/>
      <c r="BV53" s="1228"/>
      <c r="BW53" s="1228"/>
      <c r="BX53" s="1228">
        <v>68.5</v>
      </c>
      <c r="BY53" s="1228"/>
      <c r="BZ53" s="1228"/>
      <c r="CA53" s="1228"/>
      <c r="CB53" s="1228"/>
      <c r="CC53" s="1228"/>
      <c r="CD53" s="1228"/>
      <c r="CE53" s="1228"/>
      <c r="CF53" s="1228">
        <v>69.3</v>
      </c>
      <c r="CG53" s="1228"/>
      <c r="CH53" s="1228"/>
      <c r="CI53" s="1228"/>
      <c r="CJ53" s="1228"/>
      <c r="CK53" s="1228"/>
      <c r="CL53" s="1228"/>
      <c r="CM53" s="1228"/>
      <c r="CN53" s="1228">
        <v>70.7</v>
      </c>
      <c r="CO53" s="1228"/>
      <c r="CP53" s="1228"/>
      <c r="CQ53" s="1228"/>
      <c r="CR53" s="1228"/>
      <c r="CS53" s="1228"/>
      <c r="CT53" s="1228"/>
      <c r="CU53" s="1228"/>
      <c r="CV53" s="1228">
        <v>71.400000000000006</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577</v>
      </c>
      <c r="AO55" s="1233"/>
      <c r="AP55" s="1233"/>
      <c r="AQ55" s="1233"/>
      <c r="AR55" s="1233"/>
      <c r="AS55" s="1233"/>
      <c r="AT55" s="1233"/>
      <c r="AU55" s="1233"/>
      <c r="AV55" s="1233"/>
      <c r="AW55" s="1233"/>
      <c r="AX55" s="1233"/>
      <c r="AY55" s="1233"/>
      <c r="AZ55" s="1233"/>
      <c r="BA55" s="1233"/>
      <c r="BB55" s="1231" t="s">
        <v>575</v>
      </c>
      <c r="BC55" s="1231"/>
      <c r="BD55" s="1231"/>
      <c r="BE55" s="1231"/>
      <c r="BF55" s="1231"/>
      <c r="BG55" s="1231"/>
      <c r="BH55" s="1231"/>
      <c r="BI55" s="1231"/>
      <c r="BJ55" s="1231"/>
      <c r="BK55" s="1231"/>
      <c r="BL55" s="1231"/>
      <c r="BM55" s="1231"/>
      <c r="BN55" s="1231"/>
      <c r="BO55" s="1231"/>
      <c r="BP55" s="1228">
        <v>14.9</v>
      </c>
      <c r="BQ55" s="1228"/>
      <c r="BR55" s="1228"/>
      <c r="BS55" s="1228"/>
      <c r="BT55" s="1228"/>
      <c r="BU55" s="1228"/>
      <c r="BV55" s="1228"/>
      <c r="BW55" s="1228"/>
      <c r="BX55" s="1228">
        <v>14.5</v>
      </c>
      <c r="BY55" s="1228"/>
      <c r="BZ55" s="1228"/>
      <c r="CA55" s="1228"/>
      <c r="CB55" s="1228"/>
      <c r="CC55" s="1228"/>
      <c r="CD55" s="1228"/>
      <c r="CE55" s="1228"/>
      <c r="CF55" s="1228">
        <v>13.3</v>
      </c>
      <c r="CG55" s="1228"/>
      <c r="CH55" s="1228"/>
      <c r="CI55" s="1228"/>
      <c r="CJ55" s="1228"/>
      <c r="CK55" s="1228"/>
      <c r="CL55" s="1228"/>
      <c r="CM55" s="1228"/>
      <c r="CN55" s="1228">
        <v>5.4</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576</v>
      </c>
      <c r="BC57" s="1231"/>
      <c r="BD57" s="1231"/>
      <c r="BE57" s="1231"/>
      <c r="BF57" s="1231"/>
      <c r="BG57" s="1231"/>
      <c r="BH57" s="1231"/>
      <c r="BI57" s="1231"/>
      <c r="BJ57" s="1231"/>
      <c r="BK57" s="1231"/>
      <c r="BL57" s="1231"/>
      <c r="BM57" s="1231"/>
      <c r="BN57" s="1231"/>
      <c r="BO57" s="1231"/>
      <c r="BP57" s="1228">
        <v>58.5</v>
      </c>
      <c r="BQ57" s="1228"/>
      <c r="BR57" s="1228"/>
      <c r="BS57" s="1228"/>
      <c r="BT57" s="1228"/>
      <c r="BU57" s="1228"/>
      <c r="BV57" s="1228"/>
      <c r="BW57" s="1228"/>
      <c r="BX57" s="1228">
        <v>58.9</v>
      </c>
      <c r="BY57" s="1228"/>
      <c r="BZ57" s="1228"/>
      <c r="CA57" s="1228"/>
      <c r="CB57" s="1228"/>
      <c r="CC57" s="1228"/>
      <c r="CD57" s="1228"/>
      <c r="CE57" s="1228"/>
      <c r="CF57" s="1228">
        <v>61.5</v>
      </c>
      <c r="CG57" s="1228"/>
      <c r="CH57" s="1228"/>
      <c r="CI57" s="1228"/>
      <c r="CJ57" s="1228"/>
      <c r="CK57" s="1228"/>
      <c r="CL57" s="1228"/>
      <c r="CM57" s="1228"/>
      <c r="CN57" s="1228">
        <v>62.3</v>
      </c>
      <c r="CO57" s="1228"/>
      <c r="CP57" s="1228"/>
      <c r="CQ57" s="1228"/>
      <c r="CR57" s="1228"/>
      <c r="CS57" s="1228"/>
      <c r="CT57" s="1228"/>
      <c r="CU57" s="1228"/>
      <c r="CV57" s="1228">
        <v>63.5</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578</v>
      </c>
    </row>
    <row r="64" spans="1:109" x14ac:dyDescent="0.15">
      <c r="B64" s="259"/>
      <c r="G64" s="357"/>
      <c r="I64" s="369"/>
      <c r="J64" s="369"/>
      <c r="K64" s="369"/>
      <c r="L64" s="369"/>
      <c r="M64" s="369"/>
      <c r="N64" s="370"/>
      <c r="AM64" s="357"/>
      <c r="AN64" s="357" t="s">
        <v>571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573</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530</v>
      </c>
      <c r="BQ72" s="1233"/>
      <c r="BR72" s="1233"/>
      <c r="BS72" s="1233"/>
      <c r="BT72" s="1233"/>
      <c r="BU72" s="1233"/>
      <c r="BV72" s="1233"/>
      <c r="BW72" s="1233"/>
      <c r="BX72" s="1233" t="s">
        <v>531</v>
      </c>
      <c r="BY72" s="1233"/>
      <c r="BZ72" s="1233"/>
      <c r="CA72" s="1233"/>
      <c r="CB72" s="1233"/>
      <c r="CC72" s="1233"/>
      <c r="CD72" s="1233"/>
      <c r="CE72" s="1233"/>
      <c r="CF72" s="1233" t="s">
        <v>532</v>
      </c>
      <c r="CG72" s="1233"/>
      <c r="CH72" s="1233"/>
      <c r="CI72" s="1233"/>
      <c r="CJ72" s="1233"/>
      <c r="CK72" s="1233"/>
      <c r="CL72" s="1233"/>
      <c r="CM72" s="1233"/>
      <c r="CN72" s="1233" t="s">
        <v>533</v>
      </c>
      <c r="CO72" s="1233"/>
      <c r="CP72" s="1233"/>
      <c r="CQ72" s="1233"/>
      <c r="CR72" s="1233"/>
      <c r="CS72" s="1233"/>
      <c r="CT72" s="1233"/>
      <c r="CU72" s="1233"/>
      <c r="CV72" s="1233" t="s">
        <v>534</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574</v>
      </c>
      <c r="AO73" s="1231"/>
      <c r="AP73" s="1231"/>
      <c r="AQ73" s="1231"/>
      <c r="AR73" s="1231"/>
      <c r="AS73" s="1231"/>
      <c r="AT73" s="1231"/>
      <c r="AU73" s="1231"/>
      <c r="AV73" s="1231"/>
      <c r="AW73" s="1231"/>
      <c r="AX73" s="1231"/>
      <c r="AY73" s="1231"/>
      <c r="AZ73" s="1231"/>
      <c r="BA73" s="1231"/>
      <c r="BB73" s="1231" t="s">
        <v>575</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580</v>
      </c>
      <c r="BC75" s="1231"/>
      <c r="BD75" s="1231"/>
      <c r="BE75" s="1231"/>
      <c r="BF75" s="1231"/>
      <c r="BG75" s="1231"/>
      <c r="BH75" s="1231"/>
      <c r="BI75" s="1231"/>
      <c r="BJ75" s="1231"/>
      <c r="BK75" s="1231"/>
      <c r="BL75" s="1231"/>
      <c r="BM75" s="1231"/>
      <c r="BN75" s="1231"/>
      <c r="BO75" s="1231"/>
      <c r="BP75" s="1228">
        <v>7.4</v>
      </c>
      <c r="BQ75" s="1228"/>
      <c r="BR75" s="1228"/>
      <c r="BS75" s="1228"/>
      <c r="BT75" s="1228"/>
      <c r="BU75" s="1228"/>
      <c r="BV75" s="1228"/>
      <c r="BW75" s="1228"/>
      <c r="BX75" s="1228">
        <v>5.4</v>
      </c>
      <c r="BY75" s="1228"/>
      <c r="BZ75" s="1228"/>
      <c r="CA75" s="1228"/>
      <c r="CB75" s="1228"/>
      <c r="CC75" s="1228"/>
      <c r="CD75" s="1228"/>
      <c r="CE75" s="1228"/>
      <c r="CF75" s="1228">
        <v>4.5</v>
      </c>
      <c r="CG75" s="1228"/>
      <c r="CH75" s="1228"/>
      <c r="CI75" s="1228"/>
      <c r="CJ75" s="1228"/>
      <c r="CK75" s="1228"/>
      <c r="CL75" s="1228"/>
      <c r="CM75" s="1228"/>
      <c r="CN75" s="1228">
        <v>3.9</v>
      </c>
      <c r="CO75" s="1228"/>
      <c r="CP75" s="1228"/>
      <c r="CQ75" s="1228"/>
      <c r="CR75" s="1228"/>
      <c r="CS75" s="1228"/>
      <c r="CT75" s="1228"/>
      <c r="CU75" s="1228"/>
      <c r="CV75" s="1228">
        <v>4.5</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577</v>
      </c>
      <c r="AO77" s="1233"/>
      <c r="AP77" s="1233"/>
      <c r="AQ77" s="1233"/>
      <c r="AR77" s="1233"/>
      <c r="AS77" s="1233"/>
      <c r="AT77" s="1233"/>
      <c r="AU77" s="1233"/>
      <c r="AV77" s="1233"/>
      <c r="AW77" s="1233"/>
      <c r="AX77" s="1233"/>
      <c r="AY77" s="1233"/>
      <c r="AZ77" s="1233"/>
      <c r="BA77" s="1233"/>
      <c r="BB77" s="1231" t="s">
        <v>575</v>
      </c>
      <c r="BC77" s="1231"/>
      <c r="BD77" s="1231"/>
      <c r="BE77" s="1231"/>
      <c r="BF77" s="1231"/>
      <c r="BG77" s="1231"/>
      <c r="BH77" s="1231"/>
      <c r="BI77" s="1231"/>
      <c r="BJ77" s="1231"/>
      <c r="BK77" s="1231"/>
      <c r="BL77" s="1231"/>
      <c r="BM77" s="1231"/>
      <c r="BN77" s="1231"/>
      <c r="BO77" s="1231"/>
      <c r="BP77" s="1228">
        <v>14.9</v>
      </c>
      <c r="BQ77" s="1228"/>
      <c r="BR77" s="1228"/>
      <c r="BS77" s="1228"/>
      <c r="BT77" s="1228"/>
      <c r="BU77" s="1228"/>
      <c r="BV77" s="1228"/>
      <c r="BW77" s="1228"/>
      <c r="BX77" s="1228">
        <v>14.5</v>
      </c>
      <c r="BY77" s="1228"/>
      <c r="BZ77" s="1228"/>
      <c r="CA77" s="1228"/>
      <c r="CB77" s="1228"/>
      <c r="CC77" s="1228"/>
      <c r="CD77" s="1228"/>
      <c r="CE77" s="1228"/>
      <c r="CF77" s="1228">
        <v>13.3</v>
      </c>
      <c r="CG77" s="1228"/>
      <c r="CH77" s="1228"/>
      <c r="CI77" s="1228"/>
      <c r="CJ77" s="1228"/>
      <c r="CK77" s="1228"/>
      <c r="CL77" s="1228"/>
      <c r="CM77" s="1228"/>
      <c r="CN77" s="1228">
        <v>5.4</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580</v>
      </c>
      <c r="BC79" s="1231"/>
      <c r="BD79" s="1231"/>
      <c r="BE79" s="1231"/>
      <c r="BF79" s="1231"/>
      <c r="BG79" s="1231"/>
      <c r="BH79" s="1231"/>
      <c r="BI79" s="1231"/>
      <c r="BJ79" s="1231"/>
      <c r="BK79" s="1231"/>
      <c r="BL79" s="1231"/>
      <c r="BM79" s="1231"/>
      <c r="BN79" s="1231"/>
      <c r="BO79" s="1231"/>
      <c r="BP79" s="1228">
        <v>8.5</v>
      </c>
      <c r="BQ79" s="1228"/>
      <c r="BR79" s="1228"/>
      <c r="BS79" s="1228"/>
      <c r="BT79" s="1228"/>
      <c r="BU79" s="1228"/>
      <c r="BV79" s="1228"/>
      <c r="BW79" s="1228"/>
      <c r="BX79" s="1228">
        <v>8.4</v>
      </c>
      <c r="BY79" s="1228"/>
      <c r="BZ79" s="1228"/>
      <c r="CA79" s="1228"/>
      <c r="CB79" s="1228"/>
      <c r="CC79" s="1228"/>
      <c r="CD79" s="1228"/>
      <c r="CE79" s="1228"/>
      <c r="CF79" s="1228">
        <v>8.4</v>
      </c>
      <c r="CG79" s="1228"/>
      <c r="CH79" s="1228"/>
      <c r="CI79" s="1228"/>
      <c r="CJ79" s="1228"/>
      <c r="CK79" s="1228"/>
      <c r="CL79" s="1228"/>
      <c r="CM79" s="1228"/>
      <c r="CN79" s="1228">
        <v>8.4</v>
      </c>
      <c r="CO79" s="1228"/>
      <c r="CP79" s="1228"/>
      <c r="CQ79" s="1228"/>
      <c r="CR79" s="1228"/>
      <c r="CS79" s="1228"/>
      <c r="CT79" s="1228"/>
      <c r="CU79" s="1228"/>
      <c r="CV79" s="1228">
        <v>8.6</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060FJ6T79A1/mypT3pFCBiv0QjKJ4EOhfPGGaAZeWONpZV1dYUK06bzHPsDyX7bVh7wGjAiAdZkHHEUXGrCPyw==" saltValue="glcjtbnU+nxvc8K2hNAtG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E240F-9F2B-4B5F-948B-8B58A2AC2F6C}">
  <sheetPr>
    <pageSetUpPr fitToPage="1"/>
  </sheetPr>
  <dimension ref="A1:DR125"/>
  <sheetViews>
    <sheetView showGridLines="0" topLeftCell="A79" zoomScale="85" zoomScaleNormal="85" zoomScaleSheetLayoutView="70" workbookViewId="0">
      <selection activeCell="AP39" sqref="AP3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n5Cj6aHKU2+g3UOqjueFysZm5qhcAaPJfD4B3VtO5WVv+PrCresfGZclfMC+5Vi6nUVrRC9sMboQVhCIZ9ASbg==" saltValue="zXLQw/yovxQnfZ8yVQ0WB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AB892-C15E-47FE-AD69-862FDA15C8F1}">
  <sheetPr>
    <pageSetUpPr fitToPage="1"/>
  </sheetPr>
  <dimension ref="A1:DR125"/>
  <sheetViews>
    <sheetView showGridLines="0" topLeftCell="M64" zoomScale="85" zoomScaleNormal="85" zoomScaleSheetLayoutView="55" workbookViewId="0">
      <selection activeCell="AP39" sqref="AP3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tQcAgqzGGUr1+qTlxN6yIo9Dl7fZWk+BAr/0daRaf1zLsyBryc1k8By8zIVs/lIg+eqv7UypIxmFVl2F3JaT1Q==" saltValue="Cez6G5eu4KXDvHv0ugmT9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175137</v>
      </c>
      <c r="E3" s="154"/>
      <c r="F3" s="155">
        <v>132981</v>
      </c>
      <c r="G3" s="156"/>
      <c r="H3" s="157"/>
    </row>
    <row r="4" spans="1:8" x14ac:dyDescent="0.15">
      <c r="A4" s="158"/>
      <c r="B4" s="159"/>
      <c r="C4" s="160"/>
      <c r="D4" s="161">
        <v>82139</v>
      </c>
      <c r="E4" s="162"/>
      <c r="F4" s="163">
        <v>56973</v>
      </c>
      <c r="G4" s="164"/>
      <c r="H4" s="165"/>
    </row>
    <row r="5" spans="1:8" x14ac:dyDescent="0.15">
      <c r="A5" s="146" t="s">
        <v>524</v>
      </c>
      <c r="B5" s="151"/>
      <c r="C5" s="152"/>
      <c r="D5" s="153">
        <v>168604</v>
      </c>
      <c r="E5" s="154"/>
      <c r="F5" s="155">
        <v>128523</v>
      </c>
      <c r="G5" s="156"/>
      <c r="H5" s="157"/>
    </row>
    <row r="6" spans="1:8" x14ac:dyDescent="0.15">
      <c r="A6" s="158"/>
      <c r="B6" s="159"/>
      <c r="C6" s="160"/>
      <c r="D6" s="161">
        <v>68086</v>
      </c>
      <c r="E6" s="162"/>
      <c r="F6" s="163">
        <v>56792</v>
      </c>
      <c r="G6" s="164"/>
      <c r="H6" s="165"/>
    </row>
    <row r="7" spans="1:8" x14ac:dyDescent="0.15">
      <c r="A7" s="146" t="s">
        <v>525</v>
      </c>
      <c r="B7" s="151"/>
      <c r="C7" s="152"/>
      <c r="D7" s="153">
        <v>198526</v>
      </c>
      <c r="E7" s="154"/>
      <c r="F7" s="155">
        <v>92919</v>
      </c>
      <c r="G7" s="156"/>
      <c r="H7" s="157"/>
    </row>
    <row r="8" spans="1:8" x14ac:dyDescent="0.15">
      <c r="A8" s="158"/>
      <c r="B8" s="159"/>
      <c r="C8" s="160"/>
      <c r="D8" s="161">
        <v>129798</v>
      </c>
      <c r="E8" s="162"/>
      <c r="F8" s="163">
        <v>54128</v>
      </c>
      <c r="G8" s="164"/>
      <c r="H8" s="165"/>
    </row>
    <row r="9" spans="1:8" x14ac:dyDescent="0.15">
      <c r="A9" s="146" t="s">
        <v>526</v>
      </c>
      <c r="B9" s="151"/>
      <c r="C9" s="152"/>
      <c r="D9" s="153">
        <v>143685</v>
      </c>
      <c r="E9" s="154"/>
      <c r="F9" s="155">
        <v>103663</v>
      </c>
      <c r="G9" s="156"/>
      <c r="H9" s="157"/>
    </row>
    <row r="10" spans="1:8" x14ac:dyDescent="0.15">
      <c r="A10" s="158"/>
      <c r="B10" s="159"/>
      <c r="C10" s="160"/>
      <c r="D10" s="161">
        <v>71510</v>
      </c>
      <c r="E10" s="162"/>
      <c r="F10" s="163">
        <v>64346</v>
      </c>
      <c r="G10" s="164"/>
      <c r="H10" s="165"/>
    </row>
    <row r="11" spans="1:8" x14ac:dyDescent="0.15">
      <c r="A11" s="146" t="s">
        <v>527</v>
      </c>
      <c r="B11" s="151"/>
      <c r="C11" s="152"/>
      <c r="D11" s="153">
        <v>154200</v>
      </c>
      <c r="E11" s="154"/>
      <c r="F11" s="155">
        <v>92012</v>
      </c>
      <c r="G11" s="156"/>
      <c r="H11" s="157"/>
    </row>
    <row r="12" spans="1:8" x14ac:dyDescent="0.15">
      <c r="A12" s="158"/>
      <c r="B12" s="159"/>
      <c r="C12" s="166"/>
      <c r="D12" s="161">
        <v>101246</v>
      </c>
      <c r="E12" s="162"/>
      <c r="F12" s="163">
        <v>61382</v>
      </c>
      <c r="G12" s="164"/>
      <c r="H12" s="165"/>
    </row>
    <row r="13" spans="1:8" x14ac:dyDescent="0.15">
      <c r="A13" s="146"/>
      <c r="B13" s="151"/>
      <c r="C13" s="152"/>
      <c r="D13" s="153">
        <v>168030</v>
      </c>
      <c r="E13" s="154"/>
      <c r="F13" s="155">
        <v>110020</v>
      </c>
      <c r="G13" s="167"/>
      <c r="H13" s="157"/>
    </row>
    <row r="14" spans="1:8" x14ac:dyDescent="0.15">
      <c r="A14" s="158"/>
      <c r="B14" s="159"/>
      <c r="C14" s="160"/>
      <c r="D14" s="161">
        <v>90556</v>
      </c>
      <c r="E14" s="162"/>
      <c r="F14" s="163">
        <v>58724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3.64</v>
      </c>
      <c r="C19" s="168">
        <f>ROUND(VALUE(SUBSTITUTE(実質収支比率等に係る経年分析!G$48,"▲","-")),2)</f>
        <v>4.7699999999999996</v>
      </c>
      <c r="D19" s="168">
        <f>ROUND(VALUE(SUBSTITUTE(実質収支比率等に係る経年分析!H$48,"▲","-")),2)</f>
        <v>5.66</v>
      </c>
      <c r="E19" s="168">
        <f>ROUND(VALUE(SUBSTITUTE(実質収支比率等に係る経年分析!I$48,"▲","-")),2)</f>
        <v>4.54</v>
      </c>
      <c r="F19" s="168">
        <f>ROUND(VALUE(SUBSTITUTE(実質収支比率等に係る経年分析!J$48,"▲","-")),2)</f>
        <v>4.38</v>
      </c>
    </row>
    <row r="20" spans="1:11" x14ac:dyDescent="0.15">
      <c r="A20" s="168" t="s">
        <v>53</v>
      </c>
      <c r="B20" s="168">
        <f>ROUND(VALUE(SUBSTITUTE(実質収支比率等に係る経年分析!F$47,"▲","-")),2)</f>
        <v>29.9</v>
      </c>
      <c r="C20" s="168">
        <f>ROUND(VALUE(SUBSTITUTE(実質収支比率等に係る経年分析!G$47,"▲","-")),2)</f>
        <v>28.5</v>
      </c>
      <c r="D20" s="168">
        <f>ROUND(VALUE(SUBSTITUTE(実質収支比率等に係る経年分析!H$47,"▲","-")),2)</f>
        <v>34.6</v>
      </c>
      <c r="E20" s="168">
        <f>ROUND(VALUE(SUBSTITUTE(実質収支比率等に係る経年分析!I$47,"▲","-")),2)</f>
        <v>36.76</v>
      </c>
      <c r="F20" s="168">
        <f>ROUND(VALUE(SUBSTITUTE(実質収支比率等に係る経年分析!J$47,"▲","-")),2)</f>
        <v>35.200000000000003</v>
      </c>
    </row>
    <row r="21" spans="1:11" x14ac:dyDescent="0.15">
      <c r="A21" s="168" t="s">
        <v>54</v>
      </c>
      <c r="B21" s="168">
        <f>IF(ISNUMBER(VALUE(SUBSTITUTE(実質収支比率等に係る経年分析!F$49,"▲","-"))),ROUND(VALUE(SUBSTITUTE(実質収支比率等に係る経年分析!F$49,"▲","-")),2),NA())</f>
        <v>-1.91</v>
      </c>
      <c r="C21" s="168">
        <f>IF(ISNUMBER(VALUE(SUBSTITUTE(実質収支比率等に係る経年分析!G$49,"▲","-"))),ROUND(VALUE(SUBSTITUTE(実質収支比率等に係る経年分析!G$49,"▲","-")),2),NA())</f>
        <v>7.47</v>
      </c>
      <c r="D21" s="168">
        <f>IF(ISNUMBER(VALUE(SUBSTITUTE(実質収支比率等に係る経年分析!H$49,"▲","-"))),ROUND(VALUE(SUBSTITUTE(実質収支比率等に係る経年分析!H$49,"▲","-")),2),NA())</f>
        <v>7.7</v>
      </c>
      <c r="E21" s="168">
        <f>IF(ISNUMBER(VALUE(SUBSTITUTE(実質収支比率等に係る経年分析!I$49,"▲","-"))),ROUND(VALUE(SUBSTITUTE(実質収支比率等に係る経年分析!I$49,"▲","-")),2),NA())</f>
        <v>3.41</v>
      </c>
      <c r="F21" s="168">
        <f>IF(ISNUMBER(VALUE(SUBSTITUTE(実質収支比率等に係る経年分析!J$49,"▲","-"))),ROUND(VALUE(SUBSTITUTE(実質収支比率等に係る経年分析!J$49,"▲","-")),2),NA())</f>
        <v>0.74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農業集落排水事業特別会計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0.08</v>
      </c>
    </row>
    <row r="30" spans="1:11" x14ac:dyDescent="0.15">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0.84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0.74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0.38</v>
      </c>
    </row>
    <row r="31" spans="1:11" x14ac:dyDescent="0.15">
      <c r="A31" s="169" t="str">
        <f>IF(連結実質赤字比率に係る赤字・黒字の構成分析!C$39="",NA(),連結実質赤字比率に係る赤字・黒字の構成分析!C$39)</f>
        <v>工業用水道事業特別会計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0.55000000000000004</v>
      </c>
    </row>
    <row r="32" spans="1:11" x14ac:dyDescent="0.15">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0.57999999999999996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0.74</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1.1299999999999999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0.94</v>
      </c>
    </row>
    <row r="34" spans="1:16" x14ac:dyDescent="0.15">
      <c r="A34" s="169" t="str">
        <f>IF(連結実質赤字比率に係る赤字・黒字の構成分析!C$36="",NA(),連結実質赤字比率に係る赤字・黒字の構成分析!C$36)</f>
        <v>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4.76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5.61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4.33</v>
      </c>
    </row>
    <row r="36" spans="1:16" x14ac:dyDescent="0.15">
      <c r="A36" s="169" t="str">
        <f>IF(連結実質赤字比率に係る赤字・黒字の構成分析!C$34="",NA(),連結実質赤字比率に係る赤字・黒字の構成分析!C$34)</f>
        <v>市民病院事業特別会計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5.48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11.52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6.67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2433</v>
      </c>
      <c r="E42" s="170"/>
      <c r="F42" s="170"/>
      <c r="G42" s="170">
        <f>'実質公債費比率（分子）の構造'!L$52</f>
        <v>2566</v>
      </c>
      <c r="H42" s="170"/>
      <c r="I42" s="170"/>
      <c r="J42" s="170">
        <f>'実質公債費比率（分子）の構造'!M$52</f>
        <v>2482</v>
      </c>
      <c r="K42" s="170"/>
      <c r="L42" s="170"/>
      <c r="M42" s="170">
        <f>'実質公債費比率（分子）の構造'!N$52</f>
        <v>2554</v>
      </c>
      <c r="N42" s="170"/>
      <c r="O42" s="170"/>
      <c r="P42" s="170">
        <f>'実質公債費比率（分子）の構造'!O$52</f>
        <v>2515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672</v>
      </c>
      <c r="C46" s="170"/>
      <c r="D46" s="170"/>
      <c r="E46" s="170">
        <f>'実質公債費比率（分子）の構造'!L$48</f>
        <v>486</v>
      </c>
      <c r="F46" s="170"/>
      <c r="G46" s="170"/>
      <c r="H46" s="170">
        <f>'実質公債費比率（分子）の構造'!M$48</f>
        <v>437</v>
      </c>
      <c r="I46" s="170"/>
      <c r="J46" s="170"/>
      <c r="K46" s="170">
        <f>'実質公債費比率（分子）の構造'!N$48</f>
        <v>443</v>
      </c>
      <c r="L46" s="170"/>
      <c r="M46" s="170"/>
      <c r="N46" s="170">
        <f>'実質公債費比率（分子）の構造'!O$48</f>
        <v>426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2358</v>
      </c>
      <c r="C49" s="170"/>
      <c r="D49" s="170"/>
      <c r="E49" s="170">
        <f>'実質公債費比率（分子）の構造'!L$45</f>
        <v>2365</v>
      </c>
      <c r="F49" s="170"/>
      <c r="G49" s="170"/>
      <c r="H49" s="170">
        <f>'実質公債費比率（分子）の構造'!M$45</f>
        <v>2464</v>
      </c>
      <c r="I49" s="170"/>
      <c r="J49" s="170"/>
      <c r="K49" s="170">
        <f>'実質公債費比率（分子）の構造'!N$45</f>
        <v>2554</v>
      </c>
      <c r="L49" s="170"/>
      <c r="M49" s="170"/>
      <c r="N49" s="170">
        <f>'実質公債費比率（分子）の構造'!O$45</f>
        <v>2523</v>
      </c>
      <c r="O49" s="170"/>
      <c r="P49" s="170"/>
    </row>
    <row r="50" spans="1:16" x14ac:dyDescent="0.15">
      <c r="A50" s="170" t="s">
        <v>67</v>
      </c>
      <c r="B50" s="170" t="e">
        <f>NA()</f>
        <v>#N/A</v>
      </c>
      <c r="C50" s="170">
        <f>IF(ISNUMBER('実質公債費比率（分子）の構造'!K$53),'実質公債費比率（分子）の構造'!K$53,NA())</f>
        <v>597</v>
      </c>
      <c r="D50" s="170" t="e">
        <f>NA()</f>
        <v>#N/A</v>
      </c>
      <c r="E50" s="170" t="e">
        <f>NA()</f>
        <v>#N/A</v>
      </c>
      <c r="F50" s="170">
        <f>IF(ISNUMBER('実質公債費比率（分子）の構造'!L$53),'実質公債費比率（分子）の構造'!L$53,NA())</f>
        <v>285</v>
      </c>
      <c r="G50" s="170" t="e">
        <f>NA()</f>
        <v>#N/A</v>
      </c>
      <c r="H50" s="170" t="e">
        <f>NA()</f>
        <v>#N/A</v>
      </c>
      <c r="I50" s="170">
        <f>IF(ISNUMBER('実質公債費比率（分子）の構造'!M$53),'実質公債費比率（分子）の構造'!M$53,NA())</f>
        <v>419</v>
      </c>
      <c r="J50" s="170" t="e">
        <f>NA()</f>
        <v>#N/A</v>
      </c>
      <c r="K50" s="170" t="e">
        <f>NA()</f>
        <v>#N/A</v>
      </c>
      <c r="L50" s="170">
        <f>IF(ISNUMBER('実質公債費比率（分子）の構造'!N$53),'実質公債費比率（分子）の構造'!N$53,NA())</f>
        <v>443</v>
      </c>
      <c r="M50" s="170" t="e">
        <f>NA()</f>
        <v>#N/A</v>
      </c>
      <c r="N50" s="170" t="e">
        <f>NA()</f>
        <v>#N/A</v>
      </c>
      <c r="O50" s="170">
        <f>IF(ISNUMBER('実質公債費比率（分子）の構造'!O$53),'実質公債費比率（分子）の構造'!O$53,NA())</f>
        <v>434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21032</v>
      </c>
      <c r="E56" s="169"/>
      <c r="F56" s="169"/>
      <c r="G56" s="169">
        <f>'将来負担比率（分子）の構造'!J$52</f>
        <v>21586</v>
      </c>
      <c r="H56" s="169"/>
      <c r="I56" s="169"/>
      <c r="J56" s="169">
        <f>'将来負担比率（分子）の構造'!K$52</f>
        <v>21700</v>
      </c>
      <c r="K56" s="169"/>
      <c r="L56" s="169"/>
      <c r="M56" s="169">
        <f>'将来負担比率（分子）の構造'!L$52</f>
        <v>20804</v>
      </c>
      <c r="N56" s="169"/>
      <c r="O56" s="169"/>
      <c r="P56" s="169">
        <f>'将来負担比率（分子）の構造'!M$52</f>
        <v>20587</v>
      </c>
    </row>
    <row r="57" spans="1:16" x14ac:dyDescent="0.15">
      <c r="A57" s="169" t="s">
        <v>42</v>
      </c>
      <c r="B57" s="169"/>
      <c r="C57" s="169"/>
      <c r="D57" s="169">
        <f>'将来負担比率（分子）の構造'!I$51</f>
        <v>94</v>
      </c>
      <c r="E57" s="169"/>
      <c r="F57" s="169"/>
      <c r="G57" s="169">
        <f>'将来負担比率（分子）の構造'!J$51</f>
        <v>60</v>
      </c>
      <c r="H57" s="169"/>
      <c r="I57" s="169"/>
      <c r="J57" s="169">
        <f>'将来負担比率（分子）の構造'!K$51</f>
        <v>29</v>
      </c>
      <c r="K57" s="169"/>
      <c r="L57" s="169"/>
      <c r="M57" s="169">
        <f>'将来負担比率（分子）の構造'!L$51</f>
        <v>10</v>
      </c>
      <c r="N57" s="169"/>
      <c r="O57" s="169"/>
      <c r="P57" s="169">
        <f>'将来負担比率（分子）の構造'!M$51</f>
        <v>3</v>
      </c>
    </row>
    <row r="58" spans="1:16" x14ac:dyDescent="0.15">
      <c r="A58" s="169" t="s">
        <v>41</v>
      </c>
      <c r="B58" s="169"/>
      <c r="C58" s="169"/>
      <c r="D58" s="169">
        <f>'将来負担比率（分子）の構造'!I$50</f>
        <v>12780</v>
      </c>
      <c r="E58" s="169"/>
      <c r="F58" s="169"/>
      <c r="G58" s="169">
        <f>'将来負担比率（分子）の構造'!J$50</f>
        <v>12256</v>
      </c>
      <c r="H58" s="169"/>
      <c r="I58" s="169"/>
      <c r="J58" s="169">
        <f>'将来負担比率（分子）の構造'!K$50</f>
        <v>13864</v>
      </c>
      <c r="K58" s="169"/>
      <c r="L58" s="169"/>
      <c r="M58" s="169">
        <f>'将来負担比率（分子）の構造'!L$50</f>
        <v>14365</v>
      </c>
      <c r="N58" s="169"/>
      <c r="O58" s="169"/>
      <c r="P58" s="169">
        <f>'将来負担比率（分子）の構造'!M$50</f>
        <v>14248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v>
      </c>
      <c r="C61" s="169"/>
      <c r="D61" s="169"/>
      <c r="E61" s="169">
        <f>'将来負担比率（分子）の構造'!J$46</f>
        <v>1</v>
      </c>
      <c r="F61" s="169"/>
      <c r="G61" s="169"/>
      <c r="H61" s="169">
        <f>'将来負担比率（分子）の構造'!K$46</f>
        <v>0</v>
      </c>
      <c r="I61" s="169"/>
      <c r="J61" s="169"/>
      <c r="K61" s="169">
        <f>'将来負担比率（分子）の構造'!L$46</f>
        <v>0</v>
      </c>
      <c r="L61" s="169"/>
      <c r="M61" s="169"/>
      <c r="N61" s="169">
        <f>'将来負担比率（分子）の構造'!M$46</f>
        <v>0</v>
      </c>
      <c r="O61" s="169"/>
      <c r="P61" s="169"/>
    </row>
    <row r="62" spans="1:16" x14ac:dyDescent="0.15">
      <c r="A62" s="169" t="s">
        <v>35</v>
      </c>
      <c r="B62" s="169">
        <f>'将来負担比率（分子）の構造'!I$45</f>
        <v>3196</v>
      </c>
      <c r="C62" s="169"/>
      <c r="D62" s="169"/>
      <c r="E62" s="169">
        <f>'将来負担比率（分子）の構造'!J$45</f>
        <v>3177</v>
      </c>
      <c r="F62" s="169"/>
      <c r="G62" s="169"/>
      <c r="H62" s="169">
        <f>'将来負担比率（分子）の構造'!K$45</f>
        <v>3110</v>
      </c>
      <c r="I62" s="169"/>
      <c r="J62" s="169"/>
      <c r="K62" s="169">
        <f>'将来負担比率（分子）の構造'!L$45</f>
        <v>3065</v>
      </c>
      <c r="L62" s="169"/>
      <c r="M62" s="169"/>
      <c r="N62" s="169">
        <f>'将来負担比率（分子）の構造'!M$45</f>
        <v>3073</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5945</v>
      </c>
      <c r="C64" s="169"/>
      <c r="D64" s="169"/>
      <c r="E64" s="169">
        <f>'将来負担比率（分子）の構造'!J$43</f>
        <v>6839</v>
      </c>
      <c r="F64" s="169"/>
      <c r="G64" s="169"/>
      <c r="H64" s="169">
        <f>'将来負担比率（分子）の構造'!K$43</f>
        <v>4132</v>
      </c>
      <c r="I64" s="169"/>
      <c r="J64" s="169"/>
      <c r="K64" s="169">
        <f>'将来負担比率（分子）の構造'!L$43</f>
        <v>2774</v>
      </c>
      <c r="L64" s="169"/>
      <c r="M64" s="169"/>
      <c r="N64" s="169">
        <f>'将来負担比率（分子）の構造'!M$43</f>
        <v>2409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20219</v>
      </c>
      <c r="C66" s="169"/>
      <c r="D66" s="169"/>
      <c r="E66" s="169">
        <f>'将来負担比率（分子）の構造'!J$41</f>
        <v>19441</v>
      </c>
      <c r="F66" s="169"/>
      <c r="G66" s="169"/>
      <c r="H66" s="169">
        <f>'将来負担比率（分子）の構造'!K$41</f>
        <v>20355</v>
      </c>
      <c r="I66" s="169"/>
      <c r="J66" s="169"/>
      <c r="K66" s="169">
        <f>'将来負担比率（分子）の構造'!L$41</f>
        <v>19541</v>
      </c>
      <c r="L66" s="169"/>
      <c r="M66" s="169"/>
      <c r="N66" s="169">
        <f>'将来負担比率（分子）の構造'!M$41</f>
        <v>19733</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4239</v>
      </c>
      <c r="C72" s="173">
        <f>基金残高に係る経年分析!G55</f>
        <v>4413</v>
      </c>
      <c r="D72" s="173">
        <f>基金残高に係る経年分析!H55</f>
        <v>4241</v>
      </c>
    </row>
    <row r="73" spans="1:16" x14ac:dyDescent="0.15">
      <c r="A73" s="172" t="s">
        <v>74</v>
      </c>
      <c r="B73" s="173">
        <f>基金残高に係る経年分析!F56</f>
        <v>1903</v>
      </c>
      <c r="C73" s="173">
        <f>基金残高に係る経年分析!G56</f>
        <v>2104</v>
      </c>
      <c r="D73" s="173">
        <f>基金残高に係る経年分析!H56</f>
        <v>2199</v>
      </c>
    </row>
    <row r="74" spans="1:16" x14ac:dyDescent="0.15">
      <c r="A74" s="172" t="s">
        <v>75</v>
      </c>
      <c r="B74" s="173">
        <f>基金残高に係る経年分析!F57</f>
        <v>9699</v>
      </c>
      <c r="C74" s="173">
        <f>基金残高に係る経年分析!G57</f>
        <v>9818</v>
      </c>
      <c r="D74" s="173">
        <f>基金残高に係る経年分析!H57</f>
        <v>9840</v>
      </c>
    </row>
  </sheetData>
  <sheetProtection algorithmName="SHA-512" hashValue="1cNdDBCEnr6w2IeiTu1+yWc59drl78+zEZZG7geokNxkg91ci6oP2sCgKgrBHyrbF9mOmmbnc7jxqBbRILRihw==" saltValue="T2DaEAy3RSQ1snAN/4jIq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216</v>
      </c>
      <c r="C5" s="623"/>
      <c r="D5" s="623"/>
      <c r="E5" s="623"/>
      <c r="F5" s="623"/>
      <c r="G5" s="623"/>
      <c r="H5" s="623"/>
      <c r="I5" s="623"/>
      <c r="J5" s="623"/>
      <c r="K5" s="623"/>
      <c r="L5" s="623"/>
      <c r="M5" s="623"/>
      <c r="N5" s="623"/>
      <c r="O5" s="623"/>
      <c r="P5" s="623"/>
      <c r="Q5" s="624"/>
      <c r="R5" s="625">
        <v>3154128</v>
      </c>
      <c r="S5" s="626"/>
      <c r="T5" s="626"/>
      <c r="U5" s="626"/>
      <c r="V5" s="626"/>
      <c r="W5" s="626"/>
      <c r="X5" s="626"/>
      <c r="Y5" s="627"/>
      <c r="Z5" s="628">
        <v>12.3</v>
      </c>
      <c r="AA5" s="628"/>
      <c r="AB5" s="628"/>
      <c r="AC5" s="628"/>
      <c r="AD5" s="629">
        <v>3154128</v>
      </c>
      <c r="AE5" s="629"/>
      <c r="AF5" s="629"/>
      <c r="AG5" s="629"/>
      <c r="AH5" s="629"/>
      <c r="AI5" s="629"/>
      <c r="AJ5" s="629"/>
      <c r="AK5" s="629"/>
      <c r="AL5" s="630">
        <v>26</v>
      </c>
      <c r="AM5" s="631"/>
      <c r="AN5" s="631"/>
      <c r="AO5" s="632"/>
      <c r="AP5" s="622" t="s">
        <v>217</v>
      </c>
      <c r="AQ5" s="623"/>
      <c r="AR5" s="623"/>
      <c r="AS5" s="623"/>
      <c r="AT5" s="623"/>
      <c r="AU5" s="623"/>
      <c r="AV5" s="623"/>
      <c r="AW5" s="623"/>
      <c r="AX5" s="623"/>
      <c r="AY5" s="623"/>
      <c r="AZ5" s="623"/>
      <c r="BA5" s="623"/>
      <c r="BB5" s="623"/>
      <c r="BC5" s="623"/>
      <c r="BD5" s="623"/>
      <c r="BE5" s="623"/>
      <c r="BF5" s="624"/>
      <c r="BG5" s="636">
        <v>3153580</v>
      </c>
      <c r="BH5" s="637"/>
      <c r="BI5" s="637"/>
      <c r="BJ5" s="637"/>
      <c r="BK5" s="637"/>
      <c r="BL5" s="637"/>
      <c r="BM5" s="637"/>
      <c r="BN5" s="638"/>
      <c r="BO5" s="639">
        <v>100</v>
      </c>
      <c r="BP5" s="639"/>
      <c r="BQ5" s="639"/>
      <c r="BR5" s="639"/>
      <c r="BS5" s="640">
        <v>44258</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15">
      <c r="B6" s="633" t="s">
        <v>221</v>
      </c>
      <c r="C6" s="634"/>
      <c r="D6" s="634"/>
      <c r="E6" s="634"/>
      <c r="F6" s="634"/>
      <c r="G6" s="634"/>
      <c r="H6" s="634"/>
      <c r="I6" s="634"/>
      <c r="J6" s="634"/>
      <c r="K6" s="634"/>
      <c r="L6" s="634"/>
      <c r="M6" s="634"/>
      <c r="N6" s="634"/>
      <c r="O6" s="634"/>
      <c r="P6" s="634"/>
      <c r="Q6" s="635"/>
      <c r="R6" s="636">
        <v>306169</v>
      </c>
      <c r="S6" s="637"/>
      <c r="T6" s="637"/>
      <c r="U6" s="637"/>
      <c r="V6" s="637"/>
      <c r="W6" s="637"/>
      <c r="X6" s="637"/>
      <c r="Y6" s="638"/>
      <c r="Z6" s="639">
        <v>1.2</v>
      </c>
      <c r="AA6" s="639"/>
      <c r="AB6" s="639"/>
      <c r="AC6" s="639"/>
      <c r="AD6" s="640">
        <v>306169</v>
      </c>
      <c r="AE6" s="640"/>
      <c r="AF6" s="640"/>
      <c r="AG6" s="640"/>
      <c r="AH6" s="640"/>
      <c r="AI6" s="640"/>
      <c r="AJ6" s="640"/>
      <c r="AK6" s="640"/>
      <c r="AL6" s="641">
        <v>2.5</v>
      </c>
      <c r="AM6" s="642"/>
      <c r="AN6" s="642"/>
      <c r="AO6" s="643"/>
      <c r="AP6" s="633" t="s">
        <v>222</v>
      </c>
      <c r="AQ6" s="634"/>
      <c r="AR6" s="634"/>
      <c r="AS6" s="634"/>
      <c r="AT6" s="634"/>
      <c r="AU6" s="634"/>
      <c r="AV6" s="634"/>
      <c r="AW6" s="634"/>
      <c r="AX6" s="634"/>
      <c r="AY6" s="634"/>
      <c r="AZ6" s="634"/>
      <c r="BA6" s="634"/>
      <c r="BB6" s="634"/>
      <c r="BC6" s="634"/>
      <c r="BD6" s="634"/>
      <c r="BE6" s="634"/>
      <c r="BF6" s="635"/>
      <c r="BG6" s="636">
        <v>3153580</v>
      </c>
      <c r="BH6" s="637"/>
      <c r="BI6" s="637"/>
      <c r="BJ6" s="637"/>
      <c r="BK6" s="637"/>
      <c r="BL6" s="637"/>
      <c r="BM6" s="637"/>
      <c r="BN6" s="638"/>
      <c r="BO6" s="639">
        <v>100</v>
      </c>
      <c r="BP6" s="639"/>
      <c r="BQ6" s="639"/>
      <c r="BR6" s="639"/>
      <c r="BS6" s="640">
        <v>44258</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166343</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166343</v>
      </c>
      <c r="DR6" s="637"/>
      <c r="DS6" s="637"/>
      <c r="DT6" s="637"/>
      <c r="DU6" s="637"/>
      <c r="DV6" s="637"/>
      <c r="DW6" s="637"/>
      <c r="DX6" s="637"/>
      <c r="DY6" s="637"/>
      <c r="DZ6" s="637"/>
      <c r="EA6" s="637"/>
      <c r="EB6" s="637"/>
      <c r="EC6" s="646"/>
    </row>
    <row r="7" spans="2:143" ht="11.25" customHeight="1" x14ac:dyDescent="0.15">
      <c r="B7" s="633" t="s">
        <v>224</v>
      </c>
      <c r="C7" s="634"/>
      <c r="D7" s="634"/>
      <c r="E7" s="634"/>
      <c r="F7" s="634"/>
      <c r="G7" s="634"/>
      <c r="H7" s="634"/>
      <c r="I7" s="634"/>
      <c r="J7" s="634"/>
      <c r="K7" s="634"/>
      <c r="L7" s="634"/>
      <c r="M7" s="634"/>
      <c r="N7" s="634"/>
      <c r="O7" s="634"/>
      <c r="P7" s="634"/>
      <c r="Q7" s="635"/>
      <c r="R7" s="636">
        <v>708</v>
      </c>
      <c r="S7" s="637"/>
      <c r="T7" s="637"/>
      <c r="U7" s="637"/>
      <c r="V7" s="637"/>
      <c r="W7" s="637"/>
      <c r="X7" s="637"/>
      <c r="Y7" s="638"/>
      <c r="Z7" s="639">
        <v>0</v>
      </c>
      <c r="AA7" s="639"/>
      <c r="AB7" s="639"/>
      <c r="AC7" s="639"/>
      <c r="AD7" s="640">
        <v>708</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1091046</v>
      </c>
      <c r="BH7" s="637"/>
      <c r="BI7" s="637"/>
      <c r="BJ7" s="637"/>
      <c r="BK7" s="637"/>
      <c r="BL7" s="637"/>
      <c r="BM7" s="637"/>
      <c r="BN7" s="638"/>
      <c r="BO7" s="639">
        <v>34.6</v>
      </c>
      <c r="BP7" s="639"/>
      <c r="BQ7" s="639"/>
      <c r="BR7" s="639"/>
      <c r="BS7" s="640">
        <v>44258</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4855528</v>
      </c>
      <c r="CS7" s="637"/>
      <c r="CT7" s="637"/>
      <c r="CU7" s="637"/>
      <c r="CV7" s="637"/>
      <c r="CW7" s="637"/>
      <c r="CX7" s="637"/>
      <c r="CY7" s="638"/>
      <c r="CZ7" s="639">
        <v>19.399999999999999</v>
      </c>
      <c r="DA7" s="639"/>
      <c r="DB7" s="639"/>
      <c r="DC7" s="639"/>
      <c r="DD7" s="645">
        <v>176823</v>
      </c>
      <c r="DE7" s="637"/>
      <c r="DF7" s="637"/>
      <c r="DG7" s="637"/>
      <c r="DH7" s="637"/>
      <c r="DI7" s="637"/>
      <c r="DJ7" s="637"/>
      <c r="DK7" s="637"/>
      <c r="DL7" s="637"/>
      <c r="DM7" s="637"/>
      <c r="DN7" s="637"/>
      <c r="DO7" s="637"/>
      <c r="DP7" s="638"/>
      <c r="DQ7" s="645">
        <v>2354845</v>
      </c>
      <c r="DR7" s="637"/>
      <c r="DS7" s="637"/>
      <c r="DT7" s="637"/>
      <c r="DU7" s="637"/>
      <c r="DV7" s="637"/>
      <c r="DW7" s="637"/>
      <c r="DX7" s="637"/>
      <c r="DY7" s="637"/>
      <c r="DZ7" s="637"/>
      <c r="EA7" s="637"/>
      <c r="EB7" s="637"/>
      <c r="EC7" s="646"/>
    </row>
    <row r="8" spans="2:143" ht="11.25" customHeight="1" x14ac:dyDescent="0.15">
      <c r="B8" s="633" t="s">
        <v>227</v>
      </c>
      <c r="C8" s="634"/>
      <c r="D8" s="634"/>
      <c r="E8" s="634"/>
      <c r="F8" s="634"/>
      <c r="G8" s="634"/>
      <c r="H8" s="634"/>
      <c r="I8" s="634"/>
      <c r="J8" s="634"/>
      <c r="K8" s="634"/>
      <c r="L8" s="634"/>
      <c r="M8" s="634"/>
      <c r="N8" s="634"/>
      <c r="O8" s="634"/>
      <c r="P8" s="634"/>
      <c r="Q8" s="635"/>
      <c r="R8" s="636">
        <v>9557</v>
      </c>
      <c r="S8" s="637"/>
      <c r="T8" s="637"/>
      <c r="U8" s="637"/>
      <c r="V8" s="637"/>
      <c r="W8" s="637"/>
      <c r="X8" s="637"/>
      <c r="Y8" s="638"/>
      <c r="Z8" s="639">
        <v>0</v>
      </c>
      <c r="AA8" s="639"/>
      <c r="AB8" s="639"/>
      <c r="AC8" s="639"/>
      <c r="AD8" s="640">
        <v>9557</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42438</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6469394</v>
      </c>
      <c r="CS8" s="637"/>
      <c r="CT8" s="637"/>
      <c r="CU8" s="637"/>
      <c r="CV8" s="637"/>
      <c r="CW8" s="637"/>
      <c r="CX8" s="637"/>
      <c r="CY8" s="638"/>
      <c r="CZ8" s="639">
        <v>25.9</v>
      </c>
      <c r="DA8" s="639"/>
      <c r="DB8" s="639"/>
      <c r="DC8" s="639"/>
      <c r="DD8" s="645">
        <v>28893</v>
      </c>
      <c r="DE8" s="637"/>
      <c r="DF8" s="637"/>
      <c r="DG8" s="637"/>
      <c r="DH8" s="637"/>
      <c r="DI8" s="637"/>
      <c r="DJ8" s="637"/>
      <c r="DK8" s="637"/>
      <c r="DL8" s="637"/>
      <c r="DM8" s="637"/>
      <c r="DN8" s="637"/>
      <c r="DO8" s="637"/>
      <c r="DP8" s="638"/>
      <c r="DQ8" s="645">
        <v>4051790</v>
      </c>
      <c r="DR8" s="637"/>
      <c r="DS8" s="637"/>
      <c r="DT8" s="637"/>
      <c r="DU8" s="637"/>
      <c r="DV8" s="637"/>
      <c r="DW8" s="637"/>
      <c r="DX8" s="637"/>
      <c r="DY8" s="637"/>
      <c r="DZ8" s="637"/>
      <c r="EA8" s="637"/>
      <c r="EB8" s="637"/>
      <c r="EC8" s="646"/>
    </row>
    <row r="9" spans="2:143" ht="11.25" customHeight="1" x14ac:dyDescent="0.15">
      <c r="B9" s="633" t="s">
        <v>230</v>
      </c>
      <c r="C9" s="634"/>
      <c r="D9" s="634"/>
      <c r="E9" s="634"/>
      <c r="F9" s="634"/>
      <c r="G9" s="634"/>
      <c r="H9" s="634"/>
      <c r="I9" s="634"/>
      <c r="J9" s="634"/>
      <c r="K9" s="634"/>
      <c r="L9" s="634"/>
      <c r="M9" s="634"/>
      <c r="N9" s="634"/>
      <c r="O9" s="634"/>
      <c r="P9" s="634"/>
      <c r="Q9" s="635"/>
      <c r="R9" s="636">
        <v>10306</v>
      </c>
      <c r="S9" s="637"/>
      <c r="T9" s="637"/>
      <c r="U9" s="637"/>
      <c r="V9" s="637"/>
      <c r="W9" s="637"/>
      <c r="X9" s="637"/>
      <c r="Y9" s="638"/>
      <c r="Z9" s="639">
        <v>0</v>
      </c>
      <c r="AA9" s="639"/>
      <c r="AB9" s="639"/>
      <c r="AC9" s="639"/>
      <c r="AD9" s="640">
        <v>10306</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829508</v>
      </c>
      <c r="BH9" s="637"/>
      <c r="BI9" s="637"/>
      <c r="BJ9" s="637"/>
      <c r="BK9" s="637"/>
      <c r="BL9" s="637"/>
      <c r="BM9" s="637"/>
      <c r="BN9" s="638"/>
      <c r="BO9" s="639">
        <v>26.3</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2051831</v>
      </c>
      <c r="CS9" s="637"/>
      <c r="CT9" s="637"/>
      <c r="CU9" s="637"/>
      <c r="CV9" s="637"/>
      <c r="CW9" s="637"/>
      <c r="CX9" s="637"/>
      <c r="CY9" s="638"/>
      <c r="CZ9" s="639">
        <v>8.1999999999999993</v>
      </c>
      <c r="DA9" s="639"/>
      <c r="DB9" s="639"/>
      <c r="DC9" s="639"/>
      <c r="DD9" s="645">
        <v>142925</v>
      </c>
      <c r="DE9" s="637"/>
      <c r="DF9" s="637"/>
      <c r="DG9" s="637"/>
      <c r="DH9" s="637"/>
      <c r="DI9" s="637"/>
      <c r="DJ9" s="637"/>
      <c r="DK9" s="637"/>
      <c r="DL9" s="637"/>
      <c r="DM9" s="637"/>
      <c r="DN9" s="637"/>
      <c r="DO9" s="637"/>
      <c r="DP9" s="638"/>
      <c r="DQ9" s="645">
        <v>1301562</v>
      </c>
      <c r="DR9" s="637"/>
      <c r="DS9" s="637"/>
      <c r="DT9" s="637"/>
      <c r="DU9" s="637"/>
      <c r="DV9" s="637"/>
      <c r="DW9" s="637"/>
      <c r="DX9" s="637"/>
      <c r="DY9" s="637"/>
      <c r="DZ9" s="637"/>
      <c r="EA9" s="637"/>
      <c r="EB9" s="637"/>
      <c r="EC9" s="646"/>
    </row>
    <row r="10" spans="2:143" ht="11.25" customHeight="1" x14ac:dyDescent="0.15">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64045</v>
      </c>
      <c r="BH10" s="637"/>
      <c r="BI10" s="637"/>
      <c r="BJ10" s="637"/>
      <c r="BK10" s="637"/>
      <c r="BL10" s="637"/>
      <c r="BM10" s="637"/>
      <c r="BN10" s="638"/>
      <c r="BO10" s="639">
        <v>2</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4713</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4713</v>
      </c>
      <c r="DR10" s="637"/>
      <c r="DS10" s="637"/>
      <c r="DT10" s="637"/>
      <c r="DU10" s="637"/>
      <c r="DV10" s="637"/>
      <c r="DW10" s="637"/>
      <c r="DX10" s="637"/>
      <c r="DY10" s="637"/>
      <c r="DZ10" s="637"/>
      <c r="EA10" s="637"/>
      <c r="EB10" s="637"/>
      <c r="EC10" s="646"/>
    </row>
    <row r="11" spans="2:143" ht="11.25" customHeight="1" x14ac:dyDescent="0.15">
      <c r="B11" s="633" t="s">
        <v>236</v>
      </c>
      <c r="C11" s="634"/>
      <c r="D11" s="634"/>
      <c r="E11" s="634"/>
      <c r="F11" s="634"/>
      <c r="G11" s="634"/>
      <c r="H11" s="634"/>
      <c r="I11" s="634"/>
      <c r="J11" s="634"/>
      <c r="K11" s="634"/>
      <c r="L11" s="634"/>
      <c r="M11" s="634"/>
      <c r="N11" s="634"/>
      <c r="O11" s="634"/>
      <c r="P11" s="634"/>
      <c r="Q11" s="635"/>
      <c r="R11" s="636">
        <v>659382</v>
      </c>
      <c r="S11" s="637"/>
      <c r="T11" s="637"/>
      <c r="U11" s="637"/>
      <c r="V11" s="637"/>
      <c r="W11" s="637"/>
      <c r="X11" s="637"/>
      <c r="Y11" s="638"/>
      <c r="Z11" s="641">
        <v>2.6</v>
      </c>
      <c r="AA11" s="642"/>
      <c r="AB11" s="642"/>
      <c r="AC11" s="648"/>
      <c r="AD11" s="645">
        <v>659382</v>
      </c>
      <c r="AE11" s="637"/>
      <c r="AF11" s="637"/>
      <c r="AG11" s="637"/>
      <c r="AH11" s="637"/>
      <c r="AI11" s="637"/>
      <c r="AJ11" s="637"/>
      <c r="AK11" s="638"/>
      <c r="AL11" s="641">
        <v>5.4</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155055</v>
      </c>
      <c r="BH11" s="637"/>
      <c r="BI11" s="637"/>
      <c r="BJ11" s="637"/>
      <c r="BK11" s="637"/>
      <c r="BL11" s="637"/>
      <c r="BM11" s="637"/>
      <c r="BN11" s="638"/>
      <c r="BO11" s="639">
        <v>4.9000000000000004</v>
      </c>
      <c r="BP11" s="639"/>
      <c r="BQ11" s="639"/>
      <c r="BR11" s="639"/>
      <c r="BS11" s="640">
        <v>44258</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1321034</v>
      </c>
      <c r="CS11" s="637"/>
      <c r="CT11" s="637"/>
      <c r="CU11" s="637"/>
      <c r="CV11" s="637"/>
      <c r="CW11" s="637"/>
      <c r="CX11" s="637"/>
      <c r="CY11" s="638"/>
      <c r="CZ11" s="639">
        <v>5.3</v>
      </c>
      <c r="DA11" s="639"/>
      <c r="DB11" s="639"/>
      <c r="DC11" s="639"/>
      <c r="DD11" s="645">
        <v>505121</v>
      </c>
      <c r="DE11" s="637"/>
      <c r="DF11" s="637"/>
      <c r="DG11" s="637"/>
      <c r="DH11" s="637"/>
      <c r="DI11" s="637"/>
      <c r="DJ11" s="637"/>
      <c r="DK11" s="637"/>
      <c r="DL11" s="637"/>
      <c r="DM11" s="637"/>
      <c r="DN11" s="637"/>
      <c r="DO11" s="637"/>
      <c r="DP11" s="638"/>
      <c r="DQ11" s="645">
        <v>637238</v>
      </c>
      <c r="DR11" s="637"/>
      <c r="DS11" s="637"/>
      <c r="DT11" s="637"/>
      <c r="DU11" s="637"/>
      <c r="DV11" s="637"/>
      <c r="DW11" s="637"/>
      <c r="DX11" s="637"/>
      <c r="DY11" s="637"/>
      <c r="DZ11" s="637"/>
      <c r="EA11" s="637"/>
      <c r="EB11" s="637"/>
      <c r="EC11" s="646"/>
    </row>
    <row r="12" spans="2:143" ht="11.25" customHeight="1" x14ac:dyDescent="0.15">
      <c r="B12" s="633" t="s">
        <v>239</v>
      </c>
      <c r="C12" s="634"/>
      <c r="D12" s="634"/>
      <c r="E12" s="634"/>
      <c r="F12" s="634"/>
      <c r="G12" s="634"/>
      <c r="H12" s="634"/>
      <c r="I12" s="634"/>
      <c r="J12" s="634"/>
      <c r="K12" s="634"/>
      <c r="L12" s="634"/>
      <c r="M12" s="634"/>
      <c r="N12" s="634"/>
      <c r="O12" s="634"/>
      <c r="P12" s="634"/>
      <c r="Q12" s="635"/>
      <c r="R12" s="636">
        <v>12161</v>
      </c>
      <c r="S12" s="637"/>
      <c r="T12" s="637"/>
      <c r="U12" s="637"/>
      <c r="V12" s="637"/>
      <c r="W12" s="637"/>
      <c r="X12" s="637"/>
      <c r="Y12" s="638"/>
      <c r="Z12" s="639">
        <v>0</v>
      </c>
      <c r="AA12" s="639"/>
      <c r="AB12" s="639"/>
      <c r="AC12" s="639"/>
      <c r="AD12" s="640">
        <v>12161</v>
      </c>
      <c r="AE12" s="640"/>
      <c r="AF12" s="640"/>
      <c r="AG12" s="640"/>
      <c r="AH12" s="640"/>
      <c r="AI12" s="640"/>
      <c r="AJ12" s="640"/>
      <c r="AK12" s="640"/>
      <c r="AL12" s="641">
        <v>0.1</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1754296</v>
      </c>
      <c r="BH12" s="637"/>
      <c r="BI12" s="637"/>
      <c r="BJ12" s="637"/>
      <c r="BK12" s="637"/>
      <c r="BL12" s="637"/>
      <c r="BM12" s="637"/>
      <c r="BN12" s="638"/>
      <c r="BO12" s="639">
        <v>55.6</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653300</v>
      </c>
      <c r="CS12" s="637"/>
      <c r="CT12" s="637"/>
      <c r="CU12" s="637"/>
      <c r="CV12" s="637"/>
      <c r="CW12" s="637"/>
      <c r="CX12" s="637"/>
      <c r="CY12" s="638"/>
      <c r="CZ12" s="639">
        <v>2.6</v>
      </c>
      <c r="DA12" s="639"/>
      <c r="DB12" s="639"/>
      <c r="DC12" s="639"/>
      <c r="DD12" s="645">
        <v>45605</v>
      </c>
      <c r="DE12" s="637"/>
      <c r="DF12" s="637"/>
      <c r="DG12" s="637"/>
      <c r="DH12" s="637"/>
      <c r="DI12" s="637"/>
      <c r="DJ12" s="637"/>
      <c r="DK12" s="637"/>
      <c r="DL12" s="637"/>
      <c r="DM12" s="637"/>
      <c r="DN12" s="637"/>
      <c r="DO12" s="637"/>
      <c r="DP12" s="638"/>
      <c r="DQ12" s="645">
        <v>444729</v>
      </c>
      <c r="DR12" s="637"/>
      <c r="DS12" s="637"/>
      <c r="DT12" s="637"/>
      <c r="DU12" s="637"/>
      <c r="DV12" s="637"/>
      <c r="DW12" s="637"/>
      <c r="DX12" s="637"/>
      <c r="DY12" s="637"/>
      <c r="DZ12" s="637"/>
      <c r="EA12" s="637"/>
      <c r="EB12" s="637"/>
      <c r="EC12" s="646"/>
    </row>
    <row r="13" spans="2:143" ht="11.25" customHeight="1" x14ac:dyDescent="0.15">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1685333</v>
      </c>
      <c r="BH13" s="637"/>
      <c r="BI13" s="637"/>
      <c r="BJ13" s="637"/>
      <c r="BK13" s="637"/>
      <c r="BL13" s="637"/>
      <c r="BM13" s="637"/>
      <c r="BN13" s="638"/>
      <c r="BO13" s="639">
        <v>53.4</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2265544</v>
      </c>
      <c r="CS13" s="637"/>
      <c r="CT13" s="637"/>
      <c r="CU13" s="637"/>
      <c r="CV13" s="637"/>
      <c r="CW13" s="637"/>
      <c r="CX13" s="637"/>
      <c r="CY13" s="638"/>
      <c r="CZ13" s="639">
        <v>9.1</v>
      </c>
      <c r="DA13" s="639"/>
      <c r="DB13" s="639"/>
      <c r="DC13" s="639"/>
      <c r="DD13" s="645">
        <v>1428428</v>
      </c>
      <c r="DE13" s="637"/>
      <c r="DF13" s="637"/>
      <c r="DG13" s="637"/>
      <c r="DH13" s="637"/>
      <c r="DI13" s="637"/>
      <c r="DJ13" s="637"/>
      <c r="DK13" s="637"/>
      <c r="DL13" s="637"/>
      <c r="DM13" s="637"/>
      <c r="DN13" s="637"/>
      <c r="DO13" s="637"/>
      <c r="DP13" s="638"/>
      <c r="DQ13" s="645">
        <v>1030898</v>
      </c>
      <c r="DR13" s="637"/>
      <c r="DS13" s="637"/>
      <c r="DT13" s="637"/>
      <c r="DU13" s="637"/>
      <c r="DV13" s="637"/>
      <c r="DW13" s="637"/>
      <c r="DX13" s="637"/>
      <c r="DY13" s="637"/>
      <c r="DZ13" s="637"/>
      <c r="EA13" s="637"/>
      <c r="EB13" s="637"/>
      <c r="EC13" s="646"/>
    </row>
    <row r="14" spans="2:143" ht="11.25" customHeight="1" x14ac:dyDescent="0.15">
      <c r="B14" s="633" t="s">
        <v>245</v>
      </c>
      <c r="C14" s="634"/>
      <c r="D14" s="634"/>
      <c r="E14" s="634"/>
      <c r="F14" s="634"/>
      <c r="G14" s="634"/>
      <c r="H14" s="634"/>
      <c r="I14" s="634"/>
      <c r="J14" s="634"/>
      <c r="K14" s="634"/>
      <c r="L14" s="634"/>
      <c r="M14" s="634"/>
      <c r="N14" s="634"/>
      <c r="O14" s="634"/>
      <c r="P14" s="634"/>
      <c r="Q14" s="635"/>
      <c r="R14" s="636">
        <v>1268</v>
      </c>
      <c r="S14" s="637"/>
      <c r="T14" s="637"/>
      <c r="U14" s="637"/>
      <c r="V14" s="637"/>
      <c r="W14" s="637"/>
      <c r="X14" s="637"/>
      <c r="Y14" s="638"/>
      <c r="Z14" s="639">
        <v>0</v>
      </c>
      <c r="AA14" s="639"/>
      <c r="AB14" s="639"/>
      <c r="AC14" s="639"/>
      <c r="AD14" s="640">
        <v>1268</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123272</v>
      </c>
      <c r="BH14" s="637"/>
      <c r="BI14" s="637"/>
      <c r="BJ14" s="637"/>
      <c r="BK14" s="637"/>
      <c r="BL14" s="637"/>
      <c r="BM14" s="637"/>
      <c r="BN14" s="638"/>
      <c r="BO14" s="639">
        <v>3.9</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909382</v>
      </c>
      <c r="CS14" s="637"/>
      <c r="CT14" s="637"/>
      <c r="CU14" s="637"/>
      <c r="CV14" s="637"/>
      <c r="CW14" s="637"/>
      <c r="CX14" s="637"/>
      <c r="CY14" s="638"/>
      <c r="CZ14" s="639">
        <v>3.6</v>
      </c>
      <c r="DA14" s="639"/>
      <c r="DB14" s="639"/>
      <c r="DC14" s="639"/>
      <c r="DD14" s="645">
        <v>108644</v>
      </c>
      <c r="DE14" s="637"/>
      <c r="DF14" s="637"/>
      <c r="DG14" s="637"/>
      <c r="DH14" s="637"/>
      <c r="DI14" s="637"/>
      <c r="DJ14" s="637"/>
      <c r="DK14" s="637"/>
      <c r="DL14" s="637"/>
      <c r="DM14" s="637"/>
      <c r="DN14" s="637"/>
      <c r="DO14" s="637"/>
      <c r="DP14" s="638"/>
      <c r="DQ14" s="645">
        <v>738735</v>
      </c>
      <c r="DR14" s="637"/>
      <c r="DS14" s="637"/>
      <c r="DT14" s="637"/>
      <c r="DU14" s="637"/>
      <c r="DV14" s="637"/>
      <c r="DW14" s="637"/>
      <c r="DX14" s="637"/>
      <c r="DY14" s="637"/>
      <c r="DZ14" s="637"/>
      <c r="EA14" s="637"/>
      <c r="EB14" s="637"/>
      <c r="EC14" s="646"/>
    </row>
    <row r="15" spans="2:143" ht="11.25" customHeight="1" x14ac:dyDescent="0.15">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184966</v>
      </c>
      <c r="BH15" s="637"/>
      <c r="BI15" s="637"/>
      <c r="BJ15" s="637"/>
      <c r="BK15" s="637"/>
      <c r="BL15" s="637"/>
      <c r="BM15" s="637"/>
      <c r="BN15" s="638"/>
      <c r="BO15" s="639">
        <v>5.9</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3374695</v>
      </c>
      <c r="CS15" s="637"/>
      <c r="CT15" s="637"/>
      <c r="CU15" s="637"/>
      <c r="CV15" s="637"/>
      <c r="CW15" s="637"/>
      <c r="CX15" s="637"/>
      <c r="CY15" s="638"/>
      <c r="CZ15" s="639">
        <v>13.5</v>
      </c>
      <c r="DA15" s="639"/>
      <c r="DB15" s="639"/>
      <c r="DC15" s="639"/>
      <c r="DD15" s="645">
        <v>1535142</v>
      </c>
      <c r="DE15" s="637"/>
      <c r="DF15" s="637"/>
      <c r="DG15" s="637"/>
      <c r="DH15" s="637"/>
      <c r="DI15" s="637"/>
      <c r="DJ15" s="637"/>
      <c r="DK15" s="637"/>
      <c r="DL15" s="637"/>
      <c r="DM15" s="637"/>
      <c r="DN15" s="637"/>
      <c r="DO15" s="637"/>
      <c r="DP15" s="638"/>
      <c r="DQ15" s="645">
        <v>1640172</v>
      </c>
      <c r="DR15" s="637"/>
      <c r="DS15" s="637"/>
      <c r="DT15" s="637"/>
      <c r="DU15" s="637"/>
      <c r="DV15" s="637"/>
      <c r="DW15" s="637"/>
      <c r="DX15" s="637"/>
      <c r="DY15" s="637"/>
      <c r="DZ15" s="637"/>
      <c r="EA15" s="637"/>
      <c r="EB15" s="637"/>
      <c r="EC15" s="646"/>
    </row>
    <row r="16" spans="2:143" ht="11.25" customHeight="1" x14ac:dyDescent="0.15">
      <c r="B16" s="633" t="s">
        <v>251</v>
      </c>
      <c r="C16" s="634"/>
      <c r="D16" s="634"/>
      <c r="E16" s="634"/>
      <c r="F16" s="634"/>
      <c r="G16" s="634"/>
      <c r="H16" s="634"/>
      <c r="I16" s="634"/>
      <c r="J16" s="634"/>
      <c r="K16" s="634"/>
      <c r="L16" s="634"/>
      <c r="M16" s="634"/>
      <c r="N16" s="634"/>
      <c r="O16" s="634"/>
      <c r="P16" s="634"/>
      <c r="Q16" s="635"/>
      <c r="R16" s="636">
        <v>25704</v>
      </c>
      <c r="S16" s="637"/>
      <c r="T16" s="637"/>
      <c r="U16" s="637"/>
      <c r="V16" s="637"/>
      <c r="W16" s="637"/>
      <c r="X16" s="637"/>
      <c r="Y16" s="638"/>
      <c r="Z16" s="639">
        <v>0.1</v>
      </c>
      <c r="AA16" s="639"/>
      <c r="AB16" s="639"/>
      <c r="AC16" s="639"/>
      <c r="AD16" s="640">
        <v>25704</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137676</v>
      </c>
      <c r="CS16" s="637"/>
      <c r="CT16" s="637"/>
      <c r="CU16" s="637"/>
      <c r="CV16" s="637"/>
      <c r="CW16" s="637"/>
      <c r="CX16" s="637"/>
      <c r="CY16" s="638"/>
      <c r="CZ16" s="639">
        <v>0.6</v>
      </c>
      <c r="DA16" s="639"/>
      <c r="DB16" s="639"/>
      <c r="DC16" s="639"/>
      <c r="DD16" s="645" t="s">
        <v>122</v>
      </c>
      <c r="DE16" s="637"/>
      <c r="DF16" s="637"/>
      <c r="DG16" s="637"/>
      <c r="DH16" s="637"/>
      <c r="DI16" s="637"/>
      <c r="DJ16" s="637"/>
      <c r="DK16" s="637"/>
      <c r="DL16" s="637"/>
      <c r="DM16" s="637"/>
      <c r="DN16" s="637"/>
      <c r="DO16" s="637"/>
      <c r="DP16" s="638"/>
      <c r="DQ16" s="645">
        <v>28722</v>
      </c>
      <c r="DR16" s="637"/>
      <c r="DS16" s="637"/>
      <c r="DT16" s="637"/>
      <c r="DU16" s="637"/>
      <c r="DV16" s="637"/>
      <c r="DW16" s="637"/>
      <c r="DX16" s="637"/>
      <c r="DY16" s="637"/>
      <c r="DZ16" s="637"/>
      <c r="EA16" s="637"/>
      <c r="EB16" s="637"/>
      <c r="EC16" s="646"/>
    </row>
    <row r="17" spans="2:133" ht="11.25" customHeight="1" x14ac:dyDescent="0.15">
      <c r="B17" s="633" t="s">
        <v>254</v>
      </c>
      <c r="C17" s="634"/>
      <c r="D17" s="634"/>
      <c r="E17" s="634"/>
      <c r="F17" s="634"/>
      <c r="G17" s="634"/>
      <c r="H17" s="634"/>
      <c r="I17" s="634"/>
      <c r="J17" s="634"/>
      <c r="K17" s="634"/>
      <c r="L17" s="634"/>
      <c r="M17" s="634"/>
      <c r="N17" s="634"/>
      <c r="O17" s="634"/>
      <c r="P17" s="634"/>
      <c r="Q17" s="635"/>
      <c r="R17" s="636">
        <v>53357</v>
      </c>
      <c r="S17" s="637"/>
      <c r="T17" s="637"/>
      <c r="U17" s="637"/>
      <c r="V17" s="637"/>
      <c r="W17" s="637"/>
      <c r="X17" s="637"/>
      <c r="Y17" s="638"/>
      <c r="Z17" s="639">
        <v>0.2</v>
      </c>
      <c r="AA17" s="639"/>
      <c r="AB17" s="639"/>
      <c r="AC17" s="639"/>
      <c r="AD17" s="640">
        <v>53357</v>
      </c>
      <c r="AE17" s="640"/>
      <c r="AF17" s="640"/>
      <c r="AG17" s="640"/>
      <c r="AH17" s="640"/>
      <c r="AI17" s="640"/>
      <c r="AJ17" s="640"/>
      <c r="AK17" s="640"/>
      <c r="AL17" s="641">
        <v>0.4</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2796846</v>
      </c>
      <c r="CS17" s="637"/>
      <c r="CT17" s="637"/>
      <c r="CU17" s="637"/>
      <c r="CV17" s="637"/>
      <c r="CW17" s="637"/>
      <c r="CX17" s="637"/>
      <c r="CY17" s="638"/>
      <c r="CZ17" s="639">
        <v>11.2</v>
      </c>
      <c r="DA17" s="639"/>
      <c r="DB17" s="639"/>
      <c r="DC17" s="639"/>
      <c r="DD17" s="645" t="s">
        <v>122</v>
      </c>
      <c r="DE17" s="637"/>
      <c r="DF17" s="637"/>
      <c r="DG17" s="637"/>
      <c r="DH17" s="637"/>
      <c r="DI17" s="637"/>
      <c r="DJ17" s="637"/>
      <c r="DK17" s="637"/>
      <c r="DL17" s="637"/>
      <c r="DM17" s="637"/>
      <c r="DN17" s="637"/>
      <c r="DO17" s="637"/>
      <c r="DP17" s="638"/>
      <c r="DQ17" s="645">
        <v>2790110</v>
      </c>
      <c r="DR17" s="637"/>
      <c r="DS17" s="637"/>
      <c r="DT17" s="637"/>
      <c r="DU17" s="637"/>
      <c r="DV17" s="637"/>
      <c r="DW17" s="637"/>
      <c r="DX17" s="637"/>
      <c r="DY17" s="637"/>
      <c r="DZ17" s="637"/>
      <c r="EA17" s="637"/>
      <c r="EB17" s="637"/>
      <c r="EC17" s="646"/>
    </row>
    <row r="18" spans="2:133" ht="11.25" customHeight="1" x14ac:dyDescent="0.15">
      <c r="B18" s="633" t="s">
        <v>257</v>
      </c>
      <c r="C18" s="634"/>
      <c r="D18" s="634"/>
      <c r="E18" s="634"/>
      <c r="F18" s="634"/>
      <c r="G18" s="634"/>
      <c r="H18" s="634"/>
      <c r="I18" s="634"/>
      <c r="J18" s="634"/>
      <c r="K18" s="634"/>
      <c r="L18" s="634"/>
      <c r="M18" s="634"/>
      <c r="N18" s="634"/>
      <c r="O18" s="634"/>
      <c r="P18" s="634"/>
      <c r="Q18" s="635"/>
      <c r="R18" s="636">
        <v>16124</v>
      </c>
      <c r="S18" s="637"/>
      <c r="T18" s="637"/>
      <c r="U18" s="637"/>
      <c r="V18" s="637"/>
      <c r="W18" s="637"/>
      <c r="X18" s="637"/>
      <c r="Y18" s="638"/>
      <c r="Z18" s="639">
        <v>0.1</v>
      </c>
      <c r="AA18" s="639"/>
      <c r="AB18" s="639"/>
      <c r="AC18" s="639"/>
      <c r="AD18" s="640">
        <v>16124</v>
      </c>
      <c r="AE18" s="640"/>
      <c r="AF18" s="640"/>
      <c r="AG18" s="640"/>
      <c r="AH18" s="640"/>
      <c r="AI18" s="640"/>
      <c r="AJ18" s="640"/>
      <c r="AK18" s="640"/>
      <c r="AL18" s="641">
        <v>0.1</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260</v>
      </c>
      <c r="C19" s="634"/>
      <c r="D19" s="634"/>
      <c r="E19" s="634"/>
      <c r="F19" s="634"/>
      <c r="G19" s="634"/>
      <c r="H19" s="634"/>
      <c r="I19" s="634"/>
      <c r="J19" s="634"/>
      <c r="K19" s="634"/>
      <c r="L19" s="634"/>
      <c r="M19" s="634"/>
      <c r="N19" s="634"/>
      <c r="O19" s="634"/>
      <c r="P19" s="634"/>
      <c r="Q19" s="635"/>
      <c r="R19" s="636">
        <v>12102</v>
      </c>
      <c r="S19" s="637"/>
      <c r="T19" s="637"/>
      <c r="U19" s="637"/>
      <c r="V19" s="637"/>
      <c r="W19" s="637"/>
      <c r="X19" s="637"/>
      <c r="Y19" s="638"/>
      <c r="Z19" s="639">
        <v>0</v>
      </c>
      <c r="AA19" s="639"/>
      <c r="AB19" s="639"/>
      <c r="AC19" s="639"/>
      <c r="AD19" s="640">
        <v>12102</v>
      </c>
      <c r="AE19" s="640"/>
      <c r="AF19" s="640"/>
      <c r="AG19" s="640"/>
      <c r="AH19" s="640"/>
      <c r="AI19" s="640"/>
      <c r="AJ19" s="640"/>
      <c r="AK19" s="640"/>
      <c r="AL19" s="641">
        <v>0.1</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548</v>
      </c>
      <c r="BH19" s="637"/>
      <c r="BI19" s="637"/>
      <c r="BJ19" s="637"/>
      <c r="BK19" s="637"/>
      <c r="BL19" s="637"/>
      <c r="BM19" s="637"/>
      <c r="BN19" s="638"/>
      <c r="BO19" s="639">
        <v>0</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263</v>
      </c>
      <c r="C20" s="650"/>
      <c r="D20" s="650"/>
      <c r="E20" s="650"/>
      <c r="F20" s="650"/>
      <c r="G20" s="650"/>
      <c r="H20" s="650"/>
      <c r="I20" s="650"/>
      <c r="J20" s="650"/>
      <c r="K20" s="650"/>
      <c r="L20" s="650"/>
      <c r="M20" s="650"/>
      <c r="N20" s="650"/>
      <c r="O20" s="650"/>
      <c r="P20" s="650"/>
      <c r="Q20" s="651"/>
      <c r="R20" s="636">
        <v>4022</v>
      </c>
      <c r="S20" s="637"/>
      <c r="T20" s="637"/>
      <c r="U20" s="637"/>
      <c r="V20" s="637"/>
      <c r="W20" s="637"/>
      <c r="X20" s="637"/>
      <c r="Y20" s="638"/>
      <c r="Z20" s="639">
        <v>0</v>
      </c>
      <c r="AA20" s="639"/>
      <c r="AB20" s="639"/>
      <c r="AC20" s="639"/>
      <c r="AD20" s="640">
        <v>4022</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548</v>
      </c>
      <c r="BH20" s="637"/>
      <c r="BI20" s="637"/>
      <c r="BJ20" s="637"/>
      <c r="BK20" s="637"/>
      <c r="BL20" s="637"/>
      <c r="BM20" s="637"/>
      <c r="BN20" s="638"/>
      <c r="BO20" s="639">
        <v>0</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25006286</v>
      </c>
      <c r="CS20" s="637"/>
      <c r="CT20" s="637"/>
      <c r="CU20" s="637"/>
      <c r="CV20" s="637"/>
      <c r="CW20" s="637"/>
      <c r="CX20" s="637"/>
      <c r="CY20" s="638"/>
      <c r="CZ20" s="639">
        <v>100</v>
      </c>
      <c r="DA20" s="639"/>
      <c r="DB20" s="639"/>
      <c r="DC20" s="639"/>
      <c r="DD20" s="645">
        <v>3971581</v>
      </c>
      <c r="DE20" s="637"/>
      <c r="DF20" s="637"/>
      <c r="DG20" s="637"/>
      <c r="DH20" s="637"/>
      <c r="DI20" s="637"/>
      <c r="DJ20" s="637"/>
      <c r="DK20" s="637"/>
      <c r="DL20" s="637"/>
      <c r="DM20" s="637"/>
      <c r="DN20" s="637"/>
      <c r="DO20" s="637"/>
      <c r="DP20" s="638"/>
      <c r="DQ20" s="645">
        <v>15189857</v>
      </c>
      <c r="DR20" s="637"/>
      <c r="DS20" s="637"/>
      <c r="DT20" s="637"/>
      <c r="DU20" s="637"/>
      <c r="DV20" s="637"/>
      <c r="DW20" s="637"/>
      <c r="DX20" s="637"/>
      <c r="DY20" s="637"/>
      <c r="DZ20" s="637"/>
      <c r="EA20" s="637"/>
      <c r="EB20" s="637"/>
      <c r="EC20" s="646"/>
    </row>
    <row r="21" spans="2:133" ht="11.25" customHeight="1" x14ac:dyDescent="0.15">
      <c r="B21" s="633" t="s">
        <v>266</v>
      </c>
      <c r="C21" s="634"/>
      <c r="D21" s="634"/>
      <c r="E21" s="634"/>
      <c r="F21" s="634"/>
      <c r="G21" s="634"/>
      <c r="H21" s="634"/>
      <c r="I21" s="634"/>
      <c r="J21" s="634"/>
      <c r="K21" s="634"/>
      <c r="L21" s="634"/>
      <c r="M21" s="634"/>
      <c r="N21" s="634"/>
      <c r="O21" s="634"/>
      <c r="P21" s="634"/>
      <c r="Q21" s="635"/>
      <c r="R21" s="636">
        <v>8538495</v>
      </c>
      <c r="S21" s="637"/>
      <c r="T21" s="637"/>
      <c r="U21" s="637"/>
      <c r="V21" s="637"/>
      <c r="W21" s="637"/>
      <c r="X21" s="637"/>
      <c r="Y21" s="638"/>
      <c r="Z21" s="639">
        <v>33.299999999999997</v>
      </c>
      <c r="AA21" s="639"/>
      <c r="AB21" s="639"/>
      <c r="AC21" s="639"/>
      <c r="AD21" s="640">
        <v>7846936</v>
      </c>
      <c r="AE21" s="640"/>
      <c r="AF21" s="640"/>
      <c r="AG21" s="640"/>
      <c r="AH21" s="640"/>
      <c r="AI21" s="640"/>
      <c r="AJ21" s="640"/>
      <c r="AK21" s="640"/>
      <c r="AL21" s="641">
        <v>64.7</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548</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268</v>
      </c>
      <c r="C22" s="634"/>
      <c r="D22" s="634"/>
      <c r="E22" s="634"/>
      <c r="F22" s="634"/>
      <c r="G22" s="634"/>
      <c r="H22" s="634"/>
      <c r="I22" s="634"/>
      <c r="J22" s="634"/>
      <c r="K22" s="634"/>
      <c r="L22" s="634"/>
      <c r="M22" s="634"/>
      <c r="N22" s="634"/>
      <c r="O22" s="634"/>
      <c r="P22" s="634"/>
      <c r="Q22" s="635"/>
      <c r="R22" s="636">
        <v>7846936</v>
      </c>
      <c r="S22" s="637"/>
      <c r="T22" s="637"/>
      <c r="U22" s="637"/>
      <c r="V22" s="637"/>
      <c r="W22" s="637"/>
      <c r="X22" s="637"/>
      <c r="Y22" s="638"/>
      <c r="Z22" s="639">
        <v>30.6</v>
      </c>
      <c r="AA22" s="639"/>
      <c r="AB22" s="639"/>
      <c r="AC22" s="639"/>
      <c r="AD22" s="640">
        <v>7846936</v>
      </c>
      <c r="AE22" s="640"/>
      <c r="AF22" s="640"/>
      <c r="AG22" s="640"/>
      <c r="AH22" s="640"/>
      <c r="AI22" s="640"/>
      <c r="AJ22" s="640"/>
      <c r="AK22" s="640"/>
      <c r="AL22" s="641">
        <v>64.7</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271</v>
      </c>
      <c r="C23" s="634"/>
      <c r="D23" s="634"/>
      <c r="E23" s="634"/>
      <c r="F23" s="634"/>
      <c r="G23" s="634"/>
      <c r="H23" s="634"/>
      <c r="I23" s="634"/>
      <c r="J23" s="634"/>
      <c r="K23" s="634"/>
      <c r="L23" s="634"/>
      <c r="M23" s="634"/>
      <c r="N23" s="634"/>
      <c r="O23" s="634"/>
      <c r="P23" s="634"/>
      <c r="Q23" s="635"/>
      <c r="R23" s="636">
        <v>691559</v>
      </c>
      <c r="S23" s="637"/>
      <c r="T23" s="637"/>
      <c r="U23" s="637"/>
      <c r="V23" s="637"/>
      <c r="W23" s="637"/>
      <c r="X23" s="637"/>
      <c r="Y23" s="638"/>
      <c r="Z23" s="639">
        <v>2.7</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15">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10241054</v>
      </c>
      <c r="CS24" s="626"/>
      <c r="CT24" s="626"/>
      <c r="CU24" s="626"/>
      <c r="CV24" s="626"/>
      <c r="CW24" s="626"/>
      <c r="CX24" s="626"/>
      <c r="CY24" s="627"/>
      <c r="CZ24" s="630">
        <v>41</v>
      </c>
      <c r="DA24" s="631"/>
      <c r="DB24" s="631"/>
      <c r="DC24" s="647"/>
      <c r="DD24" s="671">
        <v>7883248</v>
      </c>
      <c r="DE24" s="626"/>
      <c r="DF24" s="626"/>
      <c r="DG24" s="626"/>
      <c r="DH24" s="626"/>
      <c r="DI24" s="626"/>
      <c r="DJ24" s="626"/>
      <c r="DK24" s="627"/>
      <c r="DL24" s="671">
        <v>7567384</v>
      </c>
      <c r="DM24" s="626"/>
      <c r="DN24" s="626"/>
      <c r="DO24" s="626"/>
      <c r="DP24" s="626"/>
      <c r="DQ24" s="626"/>
      <c r="DR24" s="626"/>
      <c r="DS24" s="626"/>
      <c r="DT24" s="626"/>
      <c r="DU24" s="626"/>
      <c r="DV24" s="627"/>
      <c r="DW24" s="630">
        <v>62.1</v>
      </c>
      <c r="DX24" s="631"/>
      <c r="DY24" s="631"/>
      <c r="DZ24" s="631"/>
      <c r="EA24" s="631"/>
      <c r="EB24" s="631"/>
      <c r="EC24" s="632"/>
    </row>
    <row r="25" spans="2:133" ht="11.25" customHeight="1" x14ac:dyDescent="0.15">
      <c r="B25" s="633" t="s">
        <v>281</v>
      </c>
      <c r="C25" s="634"/>
      <c r="D25" s="634"/>
      <c r="E25" s="634"/>
      <c r="F25" s="634"/>
      <c r="G25" s="634"/>
      <c r="H25" s="634"/>
      <c r="I25" s="634"/>
      <c r="J25" s="634"/>
      <c r="K25" s="634"/>
      <c r="L25" s="634"/>
      <c r="M25" s="634"/>
      <c r="N25" s="634"/>
      <c r="O25" s="634"/>
      <c r="P25" s="634"/>
      <c r="Q25" s="635"/>
      <c r="R25" s="636">
        <v>12787359</v>
      </c>
      <c r="S25" s="637"/>
      <c r="T25" s="637"/>
      <c r="U25" s="637"/>
      <c r="V25" s="637"/>
      <c r="W25" s="637"/>
      <c r="X25" s="637"/>
      <c r="Y25" s="638"/>
      <c r="Z25" s="639">
        <v>49.9</v>
      </c>
      <c r="AA25" s="639"/>
      <c r="AB25" s="639"/>
      <c r="AC25" s="639"/>
      <c r="AD25" s="640">
        <v>12095800</v>
      </c>
      <c r="AE25" s="640"/>
      <c r="AF25" s="640"/>
      <c r="AG25" s="640"/>
      <c r="AH25" s="640"/>
      <c r="AI25" s="640"/>
      <c r="AJ25" s="640"/>
      <c r="AK25" s="640"/>
      <c r="AL25" s="641">
        <v>99.7</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4269393</v>
      </c>
      <c r="CS25" s="668"/>
      <c r="CT25" s="668"/>
      <c r="CU25" s="668"/>
      <c r="CV25" s="668"/>
      <c r="CW25" s="668"/>
      <c r="CX25" s="668"/>
      <c r="CY25" s="669"/>
      <c r="CZ25" s="641">
        <v>17.100000000000001</v>
      </c>
      <c r="DA25" s="666"/>
      <c r="DB25" s="666"/>
      <c r="DC25" s="670"/>
      <c r="DD25" s="645">
        <v>3986562</v>
      </c>
      <c r="DE25" s="668"/>
      <c r="DF25" s="668"/>
      <c r="DG25" s="668"/>
      <c r="DH25" s="668"/>
      <c r="DI25" s="668"/>
      <c r="DJ25" s="668"/>
      <c r="DK25" s="669"/>
      <c r="DL25" s="645">
        <v>3956237</v>
      </c>
      <c r="DM25" s="668"/>
      <c r="DN25" s="668"/>
      <c r="DO25" s="668"/>
      <c r="DP25" s="668"/>
      <c r="DQ25" s="668"/>
      <c r="DR25" s="668"/>
      <c r="DS25" s="668"/>
      <c r="DT25" s="668"/>
      <c r="DU25" s="668"/>
      <c r="DV25" s="669"/>
      <c r="DW25" s="641">
        <v>32.5</v>
      </c>
      <c r="DX25" s="666"/>
      <c r="DY25" s="666"/>
      <c r="DZ25" s="666"/>
      <c r="EA25" s="666"/>
      <c r="EB25" s="666"/>
      <c r="EC25" s="667"/>
    </row>
    <row r="26" spans="2:133" ht="11.25" customHeight="1" x14ac:dyDescent="0.15">
      <c r="B26" s="633" t="s">
        <v>284</v>
      </c>
      <c r="C26" s="634"/>
      <c r="D26" s="634"/>
      <c r="E26" s="634"/>
      <c r="F26" s="634"/>
      <c r="G26" s="634"/>
      <c r="H26" s="634"/>
      <c r="I26" s="634"/>
      <c r="J26" s="634"/>
      <c r="K26" s="634"/>
      <c r="L26" s="634"/>
      <c r="M26" s="634"/>
      <c r="N26" s="634"/>
      <c r="O26" s="634"/>
      <c r="P26" s="634"/>
      <c r="Q26" s="635"/>
      <c r="R26" s="636">
        <v>2966</v>
      </c>
      <c r="S26" s="637"/>
      <c r="T26" s="637"/>
      <c r="U26" s="637"/>
      <c r="V26" s="637"/>
      <c r="W26" s="637"/>
      <c r="X26" s="637"/>
      <c r="Y26" s="638"/>
      <c r="Z26" s="639">
        <v>0</v>
      </c>
      <c r="AA26" s="639"/>
      <c r="AB26" s="639"/>
      <c r="AC26" s="639"/>
      <c r="AD26" s="640">
        <v>2966</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2506557</v>
      </c>
      <c r="CS26" s="637"/>
      <c r="CT26" s="637"/>
      <c r="CU26" s="637"/>
      <c r="CV26" s="637"/>
      <c r="CW26" s="637"/>
      <c r="CX26" s="637"/>
      <c r="CY26" s="638"/>
      <c r="CZ26" s="641">
        <v>10</v>
      </c>
      <c r="DA26" s="666"/>
      <c r="DB26" s="666"/>
      <c r="DC26" s="670"/>
      <c r="DD26" s="645">
        <v>2352047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287</v>
      </c>
      <c r="C27" s="634"/>
      <c r="D27" s="634"/>
      <c r="E27" s="634"/>
      <c r="F27" s="634"/>
      <c r="G27" s="634"/>
      <c r="H27" s="634"/>
      <c r="I27" s="634"/>
      <c r="J27" s="634"/>
      <c r="K27" s="634"/>
      <c r="L27" s="634"/>
      <c r="M27" s="634"/>
      <c r="N27" s="634"/>
      <c r="O27" s="634"/>
      <c r="P27" s="634"/>
      <c r="Q27" s="635"/>
      <c r="R27" s="636">
        <v>266767</v>
      </c>
      <c r="S27" s="637"/>
      <c r="T27" s="637"/>
      <c r="U27" s="637"/>
      <c r="V27" s="637"/>
      <c r="W27" s="637"/>
      <c r="X27" s="637"/>
      <c r="Y27" s="638"/>
      <c r="Z27" s="639">
        <v>1</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3154128</v>
      </c>
      <c r="BH27" s="637"/>
      <c r="BI27" s="637"/>
      <c r="BJ27" s="637"/>
      <c r="BK27" s="637"/>
      <c r="BL27" s="637"/>
      <c r="BM27" s="637"/>
      <c r="BN27" s="638"/>
      <c r="BO27" s="639">
        <v>100</v>
      </c>
      <c r="BP27" s="639"/>
      <c r="BQ27" s="639"/>
      <c r="BR27" s="639"/>
      <c r="BS27" s="640">
        <v>44258</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3174815</v>
      </c>
      <c r="CS27" s="668"/>
      <c r="CT27" s="668"/>
      <c r="CU27" s="668"/>
      <c r="CV27" s="668"/>
      <c r="CW27" s="668"/>
      <c r="CX27" s="668"/>
      <c r="CY27" s="669"/>
      <c r="CZ27" s="641">
        <v>12.7</v>
      </c>
      <c r="DA27" s="666"/>
      <c r="DB27" s="666"/>
      <c r="DC27" s="670"/>
      <c r="DD27" s="645">
        <v>1106576</v>
      </c>
      <c r="DE27" s="668"/>
      <c r="DF27" s="668"/>
      <c r="DG27" s="668"/>
      <c r="DH27" s="668"/>
      <c r="DI27" s="668"/>
      <c r="DJ27" s="668"/>
      <c r="DK27" s="669"/>
      <c r="DL27" s="645">
        <v>1099935</v>
      </c>
      <c r="DM27" s="668"/>
      <c r="DN27" s="668"/>
      <c r="DO27" s="668"/>
      <c r="DP27" s="668"/>
      <c r="DQ27" s="668"/>
      <c r="DR27" s="668"/>
      <c r="DS27" s="668"/>
      <c r="DT27" s="668"/>
      <c r="DU27" s="668"/>
      <c r="DV27" s="669"/>
      <c r="DW27" s="641">
        <v>9</v>
      </c>
      <c r="DX27" s="666"/>
      <c r="DY27" s="666"/>
      <c r="DZ27" s="666"/>
      <c r="EA27" s="666"/>
      <c r="EB27" s="666"/>
      <c r="EC27" s="667"/>
    </row>
    <row r="28" spans="2:133" ht="11.25" customHeight="1" x14ac:dyDescent="0.15">
      <c r="B28" s="633" t="s">
        <v>290</v>
      </c>
      <c r="C28" s="634"/>
      <c r="D28" s="634"/>
      <c r="E28" s="634"/>
      <c r="F28" s="634"/>
      <c r="G28" s="634"/>
      <c r="H28" s="634"/>
      <c r="I28" s="634"/>
      <c r="J28" s="634"/>
      <c r="K28" s="634"/>
      <c r="L28" s="634"/>
      <c r="M28" s="634"/>
      <c r="N28" s="634"/>
      <c r="O28" s="634"/>
      <c r="P28" s="634"/>
      <c r="Q28" s="635"/>
      <c r="R28" s="636">
        <v>257669</v>
      </c>
      <c r="S28" s="637"/>
      <c r="T28" s="637"/>
      <c r="U28" s="637"/>
      <c r="V28" s="637"/>
      <c r="W28" s="637"/>
      <c r="X28" s="637"/>
      <c r="Y28" s="638"/>
      <c r="Z28" s="639">
        <v>1</v>
      </c>
      <c r="AA28" s="639"/>
      <c r="AB28" s="639"/>
      <c r="AC28" s="639"/>
      <c r="AD28" s="640">
        <v>10326</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2796846</v>
      </c>
      <c r="CS28" s="637"/>
      <c r="CT28" s="637"/>
      <c r="CU28" s="637"/>
      <c r="CV28" s="637"/>
      <c r="CW28" s="637"/>
      <c r="CX28" s="637"/>
      <c r="CY28" s="638"/>
      <c r="CZ28" s="641">
        <v>11.2</v>
      </c>
      <c r="DA28" s="666"/>
      <c r="DB28" s="666"/>
      <c r="DC28" s="670"/>
      <c r="DD28" s="645">
        <v>2790110</v>
      </c>
      <c r="DE28" s="637"/>
      <c r="DF28" s="637"/>
      <c r="DG28" s="637"/>
      <c r="DH28" s="637"/>
      <c r="DI28" s="637"/>
      <c r="DJ28" s="637"/>
      <c r="DK28" s="638"/>
      <c r="DL28" s="645">
        <v>2511212</v>
      </c>
      <c r="DM28" s="637"/>
      <c r="DN28" s="637"/>
      <c r="DO28" s="637"/>
      <c r="DP28" s="637"/>
      <c r="DQ28" s="637"/>
      <c r="DR28" s="637"/>
      <c r="DS28" s="637"/>
      <c r="DT28" s="637"/>
      <c r="DU28" s="637"/>
      <c r="DV28" s="638"/>
      <c r="DW28" s="641">
        <v>20.6</v>
      </c>
      <c r="DX28" s="666"/>
      <c r="DY28" s="666"/>
      <c r="DZ28" s="666"/>
      <c r="EA28" s="666"/>
      <c r="EB28" s="666"/>
      <c r="EC28" s="667"/>
    </row>
    <row r="29" spans="2:133" ht="11.25" customHeight="1" x14ac:dyDescent="0.15">
      <c r="B29" s="633" t="s">
        <v>292</v>
      </c>
      <c r="C29" s="634"/>
      <c r="D29" s="634"/>
      <c r="E29" s="634"/>
      <c r="F29" s="634"/>
      <c r="G29" s="634"/>
      <c r="H29" s="634"/>
      <c r="I29" s="634"/>
      <c r="J29" s="634"/>
      <c r="K29" s="634"/>
      <c r="L29" s="634"/>
      <c r="M29" s="634"/>
      <c r="N29" s="634"/>
      <c r="O29" s="634"/>
      <c r="P29" s="634"/>
      <c r="Q29" s="635"/>
      <c r="R29" s="636">
        <v>66680</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2796846</v>
      </c>
      <c r="CS29" s="668"/>
      <c r="CT29" s="668"/>
      <c r="CU29" s="668"/>
      <c r="CV29" s="668"/>
      <c r="CW29" s="668"/>
      <c r="CX29" s="668"/>
      <c r="CY29" s="669"/>
      <c r="CZ29" s="641">
        <v>11.2</v>
      </c>
      <c r="DA29" s="666"/>
      <c r="DB29" s="666"/>
      <c r="DC29" s="670"/>
      <c r="DD29" s="645">
        <v>2790110</v>
      </c>
      <c r="DE29" s="668"/>
      <c r="DF29" s="668"/>
      <c r="DG29" s="668"/>
      <c r="DH29" s="668"/>
      <c r="DI29" s="668"/>
      <c r="DJ29" s="668"/>
      <c r="DK29" s="669"/>
      <c r="DL29" s="645">
        <v>2511212</v>
      </c>
      <c r="DM29" s="668"/>
      <c r="DN29" s="668"/>
      <c r="DO29" s="668"/>
      <c r="DP29" s="668"/>
      <c r="DQ29" s="668"/>
      <c r="DR29" s="668"/>
      <c r="DS29" s="668"/>
      <c r="DT29" s="668"/>
      <c r="DU29" s="668"/>
      <c r="DV29" s="669"/>
      <c r="DW29" s="641">
        <v>20.6</v>
      </c>
      <c r="DX29" s="666"/>
      <c r="DY29" s="666"/>
      <c r="DZ29" s="666"/>
      <c r="EA29" s="666"/>
      <c r="EB29" s="666"/>
      <c r="EC29" s="667"/>
    </row>
    <row r="30" spans="2:133" ht="11.25" customHeight="1" x14ac:dyDescent="0.15">
      <c r="B30" s="633" t="s">
        <v>294</v>
      </c>
      <c r="C30" s="634"/>
      <c r="D30" s="634"/>
      <c r="E30" s="634"/>
      <c r="F30" s="634"/>
      <c r="G30" s="634"/>
      <c r="H30" s="634"/>
      <c r="I30" s="634"/>
      <c r="J30" s="634"/>
      <c r="K30" s="634"/>
      <c r="L30" s="634"/>
      <c r="M30" s="634"/>
      <c r="N30" s="634"/>
      <c r="O30" s="634"/>
      <c r="P30" s="634"/>
      <c r="Q30" s="635"/>
      <c r="R30" s="636">
        <v>2976985</v>
      </c>
      <c r="S30" s="637"/>
      <c r="T30" s="637"/>
      <c r="U30" s="637"/>
      <c r="V30" s="637"/>
      <c r="W30" s="637"/>
      <c r="X30" s="637"/>
      <c r="Y30" s="638"/>
      <c r="Z30" s="639">
        <v>11.6</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2754522</v>
      </c>
      <c r="CS30" s="637"/>
      <c r="CT30" s="637"/>
      <c r="CU30" s="637"/>
      <c r="CV30" s="637"/>
      <c r="CW30" s="637"/>
      <c r="CX30" s="637"/>
      <c r="CY30" s="638"/>
      <c r="CZ30" s="641">
        <v>11</v>
      </c>
      <c r="DA30" s="666"/>
      <c r="DB30" s="666"/>
      <c r="DC30" s="670"/>
      <c r="DD30" s="645">
        <v>2747935</v>
      </c>
      <c r="DE30" s="637"/>
      <c r="DF30" s="637"/>
      <c r="DG30" s="637"/>
      <c r="DH30" s="637"/>
      <c r="DI30" s="637"/>
      <c r="DJ30" s="637"/>
      <c r="DK30" s="638"/>
      <c r="DL30" s="645">
        <v>2469037</v>
      </c>
      <c r="DM30" s="637"/>
      <c r="DN30" s="637"/>
      <c r="DO30" s="637"/>
      <c r="DP30" s="637"/>
      <c r="DQ30" s="637"/>
      <c r="DR30" s="637"/>
      <c r="DS30" s="637"/>
      <c r="DT30" s="637"/>
      <c r="DU30" s="637"/>
      <c r="DV30" s="638"/>
      <c r="DW30" s="641">
        <v>20.3</v>
      </c>
      <c r="DX30" s="666"/>
      <c r="DY30" s="666"/>
      <c r="DZ30" s="666"/>
      <c r="EA30" s="666"/>
      <c r="EB30" s="666"/>
      <c r="EC30" s="667"/>
    </row>
    <row r="31" spans="2:133" ht="11.25" customHeight="1" x14ac:dyDescent="0.15">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99.7</v>
      </c>
      <c r="BH31" s="680"/>
      <c r="BI31" s="680"/>
      <c r="BJ31" s="680"/>
      <c r="BK31" s="680"/>
      <c r="BL31" s="680"/>
      <c r="BM31" s="631">
        <v>98.5</v>
      </c>
      <c r="BN31" s="680"/>
      <c r="BO31" s="680"/>
      <c r="BP31" s="680"/>
      <c r="BQ31" s="681"/>
      <c r="BR31" s="692">
        <v>99.7</v>
      </c>
      <c r="BS31" s="680"/>
      <c r="BT31" s="680"/>
      <c r="BU31" s="680"/>
      <c r="BV31" s="680"/>
      <c r="BW31" s="680"/>
      <c r="BX31" s="631">
        <v>98.5</v>
      </c>
      <c r="BY31" s="680"/>
      <c r="BZ31" s="680"/>
      <c r="CA31" s="680"/>
      <c r="CB31" s="681"/>
      <c r="CD31" s="674"/>
      <c r="CE31" s="675"/>
      <c r="CF31" s="633" t="s">
        <v>301</v>
      </c>
      <c r="CG31" s="634"/>
      <c r="CH31" s="634"/>
      <c r="CI31" s="634"/>
      <c r="CJ31" s="634"/>
      <c r="CK31" s="634"/>
      <c r="CL31" s="634"/>
      <c r="CM31" s="634"/>
      <c r="CN31" s="634"/>
      <c r="CO31" s="634"/>
      <c r="CP31" s="634"/>
      <c r="CQ31" s="635"/>
      <c r="CR31" s="636">
        <v>42324</v>
      </c>
      <c r="CS31" s="668"/>
      <c r="CT31" s="668"/>
      <c r="CU31" s="668"/>
      <c r="CV31" s="668"/>
      <c r="CW31" s="668"/>
      <c r="CX31" s="668"/>
      <c r="CY31" s="669"/>
      <c r="CZ31" s="641">
        <v>0.2</v>
      </c>
      <c r="DA31" s="666"/>
      <c r="DB31" s="666"/>
      <c r="DC31" s="670"/>
      <c r="DD31" s="645">
        <v>42175</v>
      </c>
      <c r="DE31" s="668"/>
      <c r="DF31" s="668"/>
      <c r="DG31" s="668"/>
      <c r="DH31" s="668"/>
      <c r="DI31" s="668"/>
      <c r="DJ31" s="668"/>
      <c r="DK31" s="669"/>
      <c r="DL31" s="645">
        <v>42175</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15">
      <c r="B32" s="633" t="s">
        <v>302</v>
      </c>
      <c r="C32" s="634"/>
      <c r="D32" s="634"/>
      <c r="E32" s="634"/>
      <c r="F32" s="634"/>
      <c r="G32" s="634"/>
      <c r="H32" s="634"/>
      <c r="I32" s="634"/>
      <c r="J32" s="634"/>
      <c r="K32" s="634"/>
      <c r="L32" s="634"/>
      <c r="M32" s="634"/>
      <c r="N32" s="634"/>
      <c r="O32" s="634"/>
      <c r="P32" s="634"/>
      <c r="Q32" s="635"/>
      <c r="R32" s="636">
        <v>1502356</v>
      </c>
      <c r="S32" s="637"/>
      <c r="T32" s="637"/>
      <c r="U32" s="637"/>
      <c r="V32" s="637"/>
      <c r="W32" s="637"/>
      <c r="X32" s="637"/>
      <c r="Y32" s="638"/>
      <c r="Z32" s="639">
        <v>5.9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99.7</v>
      </c>
      <c r="BH32" s="668"/>
      <c r="BI32" s="668"/>
      <c r="BJ32" s="668"/>
      <c r="BK32" s="668"/>
      <c r="BL32" s="668"/>
      <c r="BM32" s="642">
        <v>99.1</v>
      </c>
      <c r="BN32" s="668"/>
      <c r="BO32" s="668"/>
      <c r="BP32" s="668"/>
      <c r="BQ32" s="691"/>
      <c r="BR32" s="693">
        <v>99.6</v>
      </c>
      <c r="BS32" s="668"/>
      <c r="BT32" s="668"/>
      <c r="BU32" s="668"/>
      <c r="BV32" s="668"/>
      <c r="BW32" s="668"/>
      <c r="BX32" s="642">
        <v>99</v>
      </c>
      <c r="BY32" s="668"/>
      <c r="BZ32" s="668"/>
      <c r="CA32" s="668"/>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306</v>
      </c>
      <c r="C33" s="634"/>
      <c r="D33" s="634"/>
      <c r="E33" s="634"/>
      <c r="F33" s="634"/>
      <c r="G33" s="634"/>
      <c r="H33" s="634"/>
      <c r="I33" s="634"/>
      <c r="J33" s="634"/>
      <c r="K33" s="634"/>
      <c r="L33" s="634"/>
      <c r="M33" s="634"/>
      <c r="N33" s="634"/>
      <c r="O33" s="634"/>
      <c r="P33" s="634"/>
      <c r="Q33" s="635"/>
      <c r="R33" s="636">
        <v>223654</v>
      </c>
      <c r="S33" s="637"/>
      <c r="T33" s="637"/>
      <c r="U33" s="637"/>
      <c r="V33" s="637"/>
      <c r="W33" s="637"/>
      <c r="X33" s="637"/>
      <c r="Y33" s="638"/>
      <c r="Z33" s="639">
        <v>0.9</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99.7</v>
      </c>
      <c r="BH33" s="695"/>
      <c r="BI33" s="695"/>
      <c r="BJ33" s="695"/>
      <c r="BK33" s="695"/>
      <c r="BL33" s="695"/>
      <c r="BM33" s="696">
        <v>97.9</v>
      </c>
      <c r="BN33" s="695"/>
      <c r="BO33" s="695"/>
      <c r="BP33" s="695"/>
      <c r="BQ33" s="697"/>
      <c r="BR33" s="694">
        <v>99.7</v>
      </c>
      <c r="BS33" s="695"/>
      <c r="BT33" s="695"/>
      <c r="BU33" s="695"/>
      <c r="BV33" s="695"/>
      <c r="BW33" s="695"/>
      <c r="BX33" s="696">
        <v>97.9</v>
      </c>
      <c r="BY33" s="695"/>
      <c r="BZ33" s="695"/>
      <c r="CA33" s="695"/>
      <c r="CB33" s="697"/>
      <c r="CD33" s="633" t="s">
        <v>308</v>
      </c>
      <c r="CE33" s="634"/>
      <c r="CF33" s="634"/>
      <c r="CG33" s="634"/>
      <c r="CH33" s="634"/>
      <c r="CI33" s="634"/>
      <c r="CJ33" s="634"/>
      <c r="CK33" s="634"/>
      <c r="CL33" s="634"/>
      <c r="CM33" s="634"/>
      <c r="CN33" s="634"/>
      <c r="CO33" s="634"/>
      <c r="CP33" s="634"/>
      <c r="CQ33" s="635"/>
      <c r="CR33" s="636">
        <v>10655975</v>
      </c>
      <c r="CS33" s="668"/>
      <c r="CT33" s="668"/>
      <c r="CU33" s="668"/>
      <c r="CV33" s="668"/>
      <c r="CW33" s="668"/>
      <c r="CX33" s="668"/>
      <c r="CY33" s="669"/>
      <c r="CZ33" s="641">
        <v>42.6</v>
      </c>
      <c r="DA33" s="666"/>
      <c r="DB33" s="666"/>
      <c r="DC33" s="670"/>
      <c r="DD33" s="645">
        <v>6507160</v>
      </c>
      <c r="DE33" s="668"/>
      <c r="DF33" s="668"/>
      <c r="DG33" s="668"/>
      <c r="DH33" s="668"/>
      <c r="DI33" s="668"/>
      <c r="DJ33" s="668"/>
      <c r="DK33" s="669"/>
      <c r="DL33" s="645">
        <v>4096142</v>
      </c>
      <c r="DM33" s="668"/>
      <c r="DN33" s="668"/>
      <c r="DO33" s="668"/>
      <c r="DP33" s="668"/>
      <c r="DQ33" s="668"/>
      <c r="DR33" s="668"/>
      <c r="DS33" s="668"/>
      <c r="DT33" s="668"/>
      <c r="DU33" s="668"/>
      <c r="DV33" s="669"/>
      <c r="DW33" s="641">
        <v>33.6</v>
      </c>
      <c r="DX33" s="666"/>
      <c r="DY33" s="666"/>
      <c r="DZ33" s="666"/>
      <c r="EA33" s="666"/>
      <c r="EB33" s="666"/>
      <c r="EC33" s="667"/>
    </row>
    <row r="34" spans="2:133" ht="11.25" customHeight="1" x14ac:dyDescent="0.15">
      <c r="B34" s="633" t="s">
        <v>309</v>
      </c>
      <c r="C34" s="634"/>
      <c r="D34" s="634"/>
      <c r="E34" s="634"/>
      <c r="F34" s="634"/>
      <c r="G34" s="634"/>
      <c r="H34" s="634"/>
      <c r="I34" s="634"/>
      <c r="J34" s="634"/>
      <c r="K34" s="634"/>
      <c r="L34" s="634"/>
      <c r="M34" s="634"/>
      <c r="N34" s="634"/>
      <c r="O34" s="634"/>
      <c r="P34" s="634"/>
      <c r="Q34" s="635"/>
      <c r="R34" s="636">
        <v>2069953</v>
      </c>
      <c r="S34" s="637"/>
      <c r="T34" s="637"/>
      <c r="U34" s="637"/>
      <c r="V34" s="637"/>
      <c r="W34" s="637"/>
      <c r="X34" s="637"/>
      <c r="Y34" s="638"/>
      <c r="Z34" s="639">
        <v>8.1</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3171730</v>
      </c>
      <c r="CS34" s="637"/>
      <c r="CT34" s="637"/>
      <c r="CU34" s="637"/>
      <c r="CV34" s="637"/>
      <c r="CW34" s="637"/>
      <c r="CX34" s="637"/>
      <c r="CY34" s="638"/>
      <c r="CZ34" s="641">
        <v>12.7</v>
      </c>
      <c r="DA34" s="666"/>
      <c r="DB34" s="666"/>
      <c r="DC34" s="670"/>
      <c r="DD34" s="645">
        <v>2073689</v>
      </c>
      <c r="DE34" s="637"/>
      <c r="DF34" s="637"/>
      <c r="DG34" s="637"/>
      <c r="DH34" s="637"/>
      <c r="DI34" s="637"/>
      <c r="DJ34" s="637"/>
      <c r="DK34" s="638"/>
      <c r="DL34" s="645">
        <v>1605081</v>
      </c>
      <c r="DM34" s="637"/>
      <c r="DN34" s="637"/>
      <c r="DO34" s="637"/>
      <c r="DP34" s="637"/>
      <c r="DQ34" s="637"/>
      <c r="DR34" s="637"/>
      <c r="DS34" s="637"/>
      <c r="DT34" s="637"/>
      <c r="DU34" s="637"/>
      <c r="DV34" s="638"/>
      <c r="DW34" s="641">
        <v>13.2</v>
      </c>
      <c r="DX34" s="666"/>
      <c r="DY34" s="666"/>
      <c r="DZ34" s="666"/>
      <c r="EA34" s="666"/>
      <c r="EB34" s="666"/>
      <c r="EC34" s="667"/>
    </row>
    <row r="35" spans="2:133" ht="11.25" customHeight="1" x14ac:dyDescent="0.15">
      <c r="B35" s="633" t="s">
        <v>311</v>
      </c>
      <c r="C35" s="634"/>
      <c r="D35" s="634"/>
      <c r="E35" s="634"/>
      <c r="F35" s="634"/>
      <c r="G35" s="634"/>
      <c r="H35" s="634"/>
      <c r="I35" s="634"/>
      <c r="J35" s="634"/>
      <c r="K35" s="634"/>
      <c r="L35" s="634"/>
      <c r="M35" s="634"/>
      <c r="N35" s="634"/>
      <c r="O35" s="634"/>
      <c r="P35" s="634"/>
      <c r="Q35" s="635"/>
      <c r="R35" s="636">
        <v>1631833</v>
      </c>
      <c r="S35" s="637"/>
      <c r="T35" s="637"/>
      <c r="U35" s="637"/>
      <c r="V35" s="637"/>
      <c r="W35" s="637"/>
      <c r="X35" s="637"/>
      <c r="Y35" s="638"/>
      <c r="Z35" s="639">
        <v>6.4</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66313</v>
      </c>
      <c r="CS35" s="668"/>
      <c r="CT35" s="668"/>
      <c r="CU35" s="668"/>
      <c r="CV35" s="668"/>
      <c r="CW35" s="668"/>
      <c r="CX35" s="668"/>
      <c r="CY35" s="669"/>
      <c r="CZ35" s="641">
        <v>0.3</v>
      </c>
      <c r="DA35" s="666"/>
      <c r="DB35" s="666"/>
      <c r="DC35" s="670"/>
      <c r="DD35" s="645">
        <v>53321</v>
      </c>
      <c r="DE35" s="668"/>
      <c r="DF35" s="668"/>
      <c r="DG35" s="668"/>
      <c r="DH35" s="668"/>
      <c r="DI35" s="668"/>
      <c r="DJ35" s="668"/>
      <c r="DK35" s="669"/>
      <c r="DL35" s="645">
        <v>53321</v>
      </c>
      <c r="DM35" s="668"/>
      <c r="DN35" s="668"/>
      <c r="DO35" s="668"/>
      <c r="DP35" s="668"/>
      <c r="DQ35" s="668"/>
      <c r="DR35" s="668"/>
      <c r="DS35" s="668"/>
      <c r="DT35" s="668"/>
      <c r="DU35" s="668"/>
      <c r="DV35" s="669"/>
      <c r="DW35" s="641">
        <v>0.4</v>
      </c>
      <c r="DX35" s="666"/>
      <c r="DY35" s="666"/>
      <c r="DZ35" s="666"/>
      <c r="EA35" s="666"/>
      <c r="EB35" s="666"/>
      <c r="EC35" s="667"/>
    </row>
    <row r="36" spans="2:133" ht="11.25" customHeight="1" x14ac:dyDescent="0.15">
      <c r="B36" s="633" t="s">
        <v>315</v>
      </c>
      <c r="C36" s="634"/>
      <c r="D36" s="634"/>
      <c r="E36" s="634"/>
      <c r="F36" s="634"/>
      <c r="G36" s="634"/>
      <c r="H36" s="634"/>
      <c r="I36" s="634"/>
      <c r="J36" s="634"/>
      <c r="K36" s="634"/>
      <c r="L36" s="634"/>
      <c r="M36" s="634"/>
      <c r="N36" s="634"/>
      <c r="O36" s="634"/>
      <c r="P36" s="634"/>
      <c r="Q36" s="635"/>
      <c r="R36" s="636">
        <v>632314</v>
      </c>
      <c r="S36" s="637"/>
      <c r="T36" s="637"/>
      <c r="U36" s="637"/>
      <c r="V36" s="637"/>
      <c r="W36" s="637"/>
      <c r="X36" s="637"/>
      <c r="Y36" s="638"/>
      <c r="Z36" s="639">
        <v>2.5</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2750547</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46681</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3537321</v>
      </c>
      <c r="CS36" s="637"/>
      <c r="CT36" s="637"/>
      <c r="CU36" s="637"/>
      <c r="CV36" s="637"/>
      <c r="CW36" s="637"/>
      <c r="CX36" s="637"/>
      <c r="CY36" s="638"/>
      <c r="CZ36" s="641">
        <v>14.1</v>
      </c>
      <c r="DA36" s="666"/>
      <c r="DB36" s="666"/>
      <c r="DC36" s="670"/>
      <c r="DD36" s="645">
        <v>1962651</v>
      </c>
      <c r="DE36" s="637"/>
      <c r="DF36" s="637"/>
      <c r="DG36" s="637"/>
      <c r="DH36" s="637"/>
      <c r="DI36" s="637"/>
      <c r="DJ36" s="637"/>
      <c r="DK36" s="638"/>
      <c r="DL36" s="645">
        <v>885087</v>
      </c>
      <c r="DM36" s="637"/>
      <c r="DN36" s="637"/>
      <c r="DO36" s="637"/>
      <c r="DP36" s="637"/>
      <c r="DQ36" s="637"/>
      <c r="DR36" s="637"/>
      <c r="DS36" s="637"/>
      <c r="DT36" s="637"/>
      <c r="DU36" s="637"/>
      <c r="DV36" s="638"/>
      <c r="DW36" s="641">
        <v>7.3</v>
      </c>
      <c r="DX36" s="666"/>
      <c r="DY36" s="666"/>
      <c r="DZ36" s="666"/>
      <c r="EA36" s="666"/>
      <c r="EB36" s="666"/>
      <c r="EC36" s="667"/>
    </row>
    <row r="37" spans="2:133" ht="11.25" customHeight="1" x14ac:dyDescent="0.15">
      <c r="B37" s="633" t="s">
        <v>319</v>
      </c>
      <c r="C37" s="634"/>
      <c r="D37" s="634"/>
      <c r="E37" s="634"/>
      <c r="F37" s="634"/>
      <c r="G37" s="634"/>
      <c r="H37" s="634"/>
      <c r="I37" s="634"/>
      <c r="J37" s="634"/>
      <c r="K37" s="634"/>
      <c r="L37" s="634"/>
      <c r="M37" s="634"/>
      <c r="N37" s="634"/>
      <c r="O37" s="634"/>
      <c r="P37" s="634"/>
      <c r="Q37" s="635"/>
      <c r="R37" s="636">
        <v>278470</v>
      </c>
      <c r="S37" s="637"/>
      <c r="T37" s="637"/>
      <c r="U37" s="637"/>
      <c r="V37" s="637"/>
      <c r="W37" s="637"/>
      <c r="X37" s="637"/>
      <c r="Y37" s="638"/>
      <c r="Z37" s="639">
        <v>1.1000000000000001</v>
      </c>
      <c r="AA37" s="639"/>
      <c r="AB37" s="639"/>
      <c r="AC37" s="639"/>
      <c r="AD37" s="640">
        <v>18290</v>
      </c>
      <c r="AE37" s="640"/>
      <c r="AF37" s="640"/>
      <c r="AG37" s="640"/>
      <c r="AH37" s="640"/>
      <c r="AI37" s="640"/>
      <c r="AJ37" s="640"/>
      <c r="AK37" s="640"/>
      <c r="AL37" s="641">
        <v>0.2</v>
      </c>
      <c r="AM37" s="642"/>
      <c r="AN37" s="642"/>
      <c r="AO37" s="643"/>
      <c r="AQ37" s="699" t="s">
        <v>320</v>
      </c>
      <c r="AR37" s="700"/>
      <c r="AS37" s="700"/>
      <c r="AT37" s="700"/>
      <c r="AU37" s="700"/>
      <c r="AV37" s="700"/>
      <c r="AW37" s="700"/>
      <c r="AX37" s="700"/>
      <c r="AY37" s="701"/>
      <c r="AZ37" s="636">
        <v>445050</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-15524</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459971</v>
      </c>
      <c r="CS37" s="668"/>
      <c r="CT37" s="668"/>
      <c r="CU37" s="668"/>
      <c r="CV37" s="668"/>
      <c r="CW37" s="668"/>
      <c r="CX37" s="668"/>
      <c r="CY37" s="669"/>
      <c r="CZ37" s="641">
        <v>1.8</v>
      </c>
      <c r="DA37" s="666"/>
      <c r="DB37" s="666"/>
      <c r="DC37" s="670"/>
      <c r="DD37" s="645">
        <v>30071</v>
      </c>
      <c r="DE37" s="668"/>
      <c r="DF37" s="668"/>
      <c r="DG37" s="668"/>
      <c r="DH37" s="668"/>
      <c r="DI37" s="668"/>
      <c r="DJ37" s="668"/>
      <c r="DK37" s="669"/>
      <c r="DL37" s="645">
        <v>27567</v>
      </c>
      <c r="DM37" s="668"/>
      <c r="DN37" s="668"/>
      <c r="DO37" s="668"/>
      <c r="DP37" s="668"/>
      <c r="DQ37" s="668"/>
      <c r="DR37" s="668"/>
      <c r="DS37" s="668"/>
      <c r="DT37" s="668"/>
      <c r="DU37" s="668"/>
      <c r="DV37" s="669"/>
      <c r="DW37" s="641">
        <v>0.2</v>
      </c>
      <c r="DX37" s="666"/>
      <c r="DY37" s="666"/>
      <c r="DZ37" s="666"/>
      <c r="EA37" s="666"/>
      <c r="EB37" s="666"/>
      <c r="EC37" s="667"/>
    </row>
    <row r="38" spans="2:133" ht="11.25" customHeight="1" x14ac:dyDescent="0.15">
      <c r="B38" s="633" t="s">
        <v>323</v>
      </c>
      <c r="C38" s="634"/>
      <c r="D38" s="634"/>
      <c r="E38" s="634"/>
      <c r="F38" s="634"/>
      <c r="G38" s="634"/>
      <c r="H38" s="634"/>
      <c r="I38" s="634"/>
      <c r="J38" s="634"/>
      <c r="K38" s="634"/>
      <c r="L38" s="634"/>
      <c r="M38" s="634"/>
      <c r="N38" s="634"/>
      <c r="O38" s="634"/>
      <c r="P38" s="634"/>
      <c r="Q38" s="635"/>
      <c r="R38" s="636">
        <v>2951523</v>
      </c>
      <c r="S38" s="637"/>
      <c r="T38" s="637"/>
      <c r="U38" s="637"/>
      <c r="V38" s="637"/>
      <c r="W38" s="637"/>
      <c r="X38" s="637"/>
      <c r="Y38" s="638"/>
      <c r="Z38" s="639">
        <v>11.5</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400665</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3931</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1851072</v>
      </c>
      <c r="CS38" s="637"/>
      <c r="CT38" s="637"/>
      <c r="CU38" s="637"/>
      <c r="CV38" s="637"/>
      <c r="CW38" s="637"/>
      <c r="CX38" s="637"/>
      <c r="CY38" s="638"/>
      <c r="CZ38" s="641">
        <v>7.4</v>
      </c>
      <c r="DA38" s="666"/>
      <c r="DB38" s="666"/>
      <c r="DC38" s="670"/>
      <c r="DD38" s="645">
        <v>1544272</v>
      </c>
      <c r="DE38" s="637"/>
      <c r="DF38" s="637"/>
      <c r="DG38" s="637"/>
      <c r="DH38" s="637"/>
      <c r="DI38" s="637"/>
      <c r="DJ38" s="637"/>
      <c r="DK38" s="638"/>
      <c r="DL38" s="645">
        <v>1465952</v>
      </c>
      <c r="DM38" s="637"/>
      <c r="DN38" s="637"/>
      <c r="DO38" s="637"/>
      <c r="DP38" s="637"/>
      <c r="DQ38" s="637"/>
      <c r="DR38" s="637"/>
      <c r="DS38" s="637"/>
      <c r="DT38" s="637"/>
      <c r="DU38" s="637"/>
      <c r="DV38" s="638"/>
      <c r="DW38" s="641">
        <v>12</v>
      </c>
      <c r="DX38" s="666"/>
      <c r="DY38" s="666"/>
      <c r="DZ38" s="666"/>
      <c r="EA38" s="666"/>
      <c r="EB38" s="666"/>
      <c r="EC38" s="667"/>
    </row>
    <row r="39" spans="2:133" ht="11.25" customHeight="1" x14ac:dyDescent="0.15">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76658</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5857</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1575983</v>
      </c>
      <c r="CS39" s="668"/>
      <c r="CT39" s="668"/>
      <c r="CU39" s="668"/>
      <c r="CV39" s="668"/>
      <c r="CW39" s="668"/>
      <c r="CX39" s="668"/>
      <c r="CY39" s="669"/>
      <c r="CZ39" s="641">
        <v>6.3</v>
      </c>
      <c r="DA39" s="666"/>
      <c r="DB39" s="666"/>
      <c r="DC39" s="670"/>
      <c r="DD39" s="645">
        <v>419671</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331</v>
      </c>
      <c r="C40" s="634"/>
      <c r="D40" s="634"/>
      <c r="E40" s="634"/>
      <c r="F40" s="634"/>
      <c r="G40" s="634"/>
      <c r="H40" s="634"/>
      <c r="I40" s="634"/>
      <c r="J40" s="634"/>
      <c r="K40" s="634"/>
      <c r="L40" s="634"/>
      <c r="M40" s="634"/>
      <c r="N40" s="634"/>
      <c r="O40" s="634"/>
      <c r="P40" s="634"/>
      <c r="Q40" s="635"/>
      <c r="R40" s="636">
        <v>57323</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v>5243</v>
      </c>
      <c r="BA40" s="637"/>
      <c r="BB40" s="637"/>
      <c r="BC40" s="637"/>
      <c r="BD40" s="668"/>
      <c r="BE40" s="668"/>
      <c r="BF40" s="691"/>
      <c r="BG40" s="684" t="s">
        <v>333</v>
      </c>
      <c r="BH40" s="685"/>
      <c r="BI40" s="685"/>
      <c r="BJ40" s="685"/>
      <c r="BK40" s="685"/>
      <c r="BL40" s="214"/>
      <c r="BM40" s="634" t="s">
        <v>334</v>
      </c>
      <c r="BN40" s="634"/>
      <c r="BO40" s="634"/>
      <c r="BP40" s="634"/>
      <c r="BQ40" s="634"/>
      <c r="BR40" s="634"/>
      <c r="BS40" s="634"/>
      <c r="BT40" s="634"/>
      <c r="BU40" s="635"/>
      <c r="BV40" s="636">
        <v>78</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453556</v>
      </c>
      <c r="CS40" s="637"/>
      <c r="CT40" s="637"/>
      <c r="CU40" s="637"/>
      <c r="CV40" s="637"/>
      <c r="CW40" s="637"/>
      <c r="CX40" s="637"/>
      <c r="CY40" s="638"/>
      <c r="CZ40" s="641">
        <v>1.8</v>
      </c>
      <c r="DA40" s="666"/>
      <c r="DB40" s="666"/>
      <c r="DC40" s="670"/>
      <c r="DD40" s="645">
        <v>453556</v>
      </c>
      <c r="DE40" s="637"/>
      <c r="DF40" s="637"/>
      <c r="DG40" s="637"/>
      <c r="DH40" s="637"/>
      <c r="DI40" s="637"/>
      <c r="DJ40" s="637"/>
      <c r="DK40" s="638"/>
      <c r="DL40" s="645">
        <v>86701</v>
      </c>
      <c r="DM40" s="637"/>
      <c r="DN40" s="637"/>
      <c r="DO40" s="637"/>
      <c r="DP40" s="637"/>
      <c r="DQ40" s="637"/>
      <c r="DR40" s="637"/>
      <c r="DS40" s="637"/>
      <c r="DT40" s="637"/>
      <c r="DU40" s="637"/>
      <c r="DV40" s="638"/>
      <c r="DW40" s="641">
        <v>0.7</v>
      </c>
      <c r="DX40" s="666"/>
      <c r="DY40" s="666"/>
      <c r="DZ40" s="666"/>
      <c r="EA40" s="666"/>
      <c r="EB40" s="666"/>
      <c r="EC40" s="667"/>
    </row>
    <row r="41" spans="2:133" ht="11.25" customHeight="1" x14ac:dyDescent="0.15">
      <c r="B41" s="657" t="s">
        <v>336</v>
      </c>
      <c r="C41" s="658"/>
      <c r="D41" s="658"/>
      <c r="E41" s="658"/>
      <c r="F41" s="658"/>
      <c r="G41" s="658"/>
      <c r="H41" s="658"/>
      <c r="I41" s="658"/>
      <c r="J41" s="658"/>
      <c r="K41" s="658"/>
      <c r="L41" s="658"/>
      <c r="M41" s="658"/>
      <c r="N41" s="658"/>
      <c r="O41" s="658"/>
      <c r="P41" s="658"/>
      <c r="Q41" s="659"/>
      <c r="R41" s="708">
        <v>25648529</v>
      </c>
      <c r="S41" s="709"/>
      <c r="T41" s="709"/>
      <c r="U41" s="709"/>
      <c r="V41" s="709"/>
      <c r="W41" s="709"/>
      <c r="X41" s="709"/>
      <c r="Y41" s="713"/>
      <c r="Z41" s="714">
        <v>100</v>
      </c>
      <c r="AA41" s="714"/>
      <c r="AB41" s="714"/>
      <c r="AC41" s="714"/>
      <c r="AD41" s="715">
        <v>12127382</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338799</v>
      </c>
      <c r="BA41" s="637"/>
      <c r="BB41" s="637"/>
      <c r="BC41" s="637"/>
      <c r="BD41" s="668"/>
      <c r="BE41" s="668"/>
      <c r="BF41" s="691"/>
      <c r="BG41" s="684"/>
      <c r="BH41" s="685"/>
      <c r="BI41" s="685"/>
      <c r="BJ41" s="685"/>
      <c r="BK41" s="685"/>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340</v>
      </c>
      <c r="AR42" s="706"/>
      <c r="AS42" s="706"/>
      <c r="AT42" s="706"/>
      <c r="AU42" s="706"/>
      <c r="AV42" s="706"/>
      <c r="AW42" s="706"/>
      <c r="AX42" s="706"/>
      <c r="AY42" s="707"/>
      <c r="AZ42" s="708">
        <v>1484132</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438</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4109257</v>
      </c>
      <c r="CS42" s="668"/>
      <c r="CT42" s="668"/>
      <c r="CU42" s="668"/>
      <c r="CV42" s="668"/>
      <c r="CW42" s="668"/>
      <c r="CX42" s="668"/>
      <c r="CY42" s="669"/>
      <c r="CZ42" s="641">
        <v>16.399999999999999</v>
      </c>
      <c r="DA42" s="666"/>
      <c r="DB42" s="666"/>
      <c r="DC42" s="670"/>
      <c r="DD42" s="645">
        <v>799449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343</v>
      </c>
      <c r="CD43" s="633" t="s">
        <v>344</v>
      </c>
      <c r="CE43" s="634"/>
      <c r="CF43" s="634"/>
      <c r="CG43" s="634"/>
      <c r="CH43" s="634"/>
      <c r="CI43" s="634"/>
      <c r="CJ43" s="634"/>
      <c r="CK43" s="634"/>
      <c r="CL43" s="634"/>
      <c r="CM43" s="634"/>
      <c r="CN43" s="634"/>
      <c r="CO43" s="634"/>
      <c r="CP43" s="634"/>
      <c r="CQ43" s="635"/>
      <c r="CR43" s="636">
        <v>42501</v>
      </c>
      <c r="CS43" s="668"/>
      <c r="CT43" s="668"/>
      <c r="CU43" s="668"/>
      <c r="CV43" s="668"/>
      <c r="CW43" s="668"/>
      <c r="CX43" s="668"/>
      <c r="CY43" s="669"/>
      <c r="CZ43" s="641">
        <v>0.2</v>
      </c>
      <c r="DA43" s="666"/>
      <c r="DB43" s="666"/>
      <c r="DC43" s="670"/>
      <c r="DD43" s="645">
        <v>42501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3971581</v>
      </c>
      <c r="CS44" s="637"/>
      <c r="CT44" s="637"/>
      <c r="CU44" s="637"/>
      <c r="CV44" s="637"/>
      <c r="CW44" s="637"/>
      <c r="CX44" s="637"/>
      <c r="CY44" s="638"/>
      <c r="CZ44" s="641">
        <v>15.9</v>
      </c>
      <c r="DA44" s="642"/>
      <c r="DB44" s="642"/>
      <c r="DC44" s="648"/>
      <c r="DD44" s="645">
        <v>770727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1086814</v>
      </c>
      <c r="CS45" s="668"/>
      <c r="CT45" s="668"/>
      <c r="CU45" s="668"/>
      <c r="CV45" s="668"/>
      <c r="CW45" s="668"/>
      <c r="CX45" s="668"/>
      <c r="CY45" s="669"/>
      <c r="CZ45" s="641">
        <v>4.3</v>
      </c>
      <c r="DA45" s="666"/>
      <c r="DB45" s="666"/>
      <c r="DC45" s="670"/>
      <c r="DD45" s="645">
        <v>56659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349</v>
      </c>
      <c r="CG46" s="634"/>
      <c r="CH46" s="634"/>
      <c r="CI46" s="634"/>
      <c r="CJ46" s="634"/>
      <c r="CK46" s="634"/>
      <c r="CL46" s="634"/>
      <c r="CM46" s="634"/>
      <c r="CN46" s="634"/>
      <c r="CO46" s="634"/>
      <c r="CP46" s="634"/>
      <c r="CQ46" s="635"/>
      <c r="CR46" s="636">
        <v>2607704</v>
      </c>
      <c r="CS46" s="637"/>
      <c r="CT46" s="637"/>
      <c r="CU46" s="637"/>
      <c r="CV46" s="637"/>
      <c r="CW46" s="637"/>
      <c r="CX46" s="637"/>
      <c r="CY46" s="638"/>
      <c r="CZ46" s="641">
        <v>10.4</v>
      </c>
      <c r="DA46" s="642"/>
      <c r="DB46" s="642"/>
      <c r="DC46" s="648"/>
      <c r="DD46" s="645">
        <v>662136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350</v>
      </c>
      <c r="CG47" s="634"/>
      <c r="CH47" s="634"/>
      <c r="CI47" s="634"/>
      <c r="CJ47" s="634"/>
      <c r="CK47" s="634"/>
      <c r="CL47" s="634"/>
      <c r="CM47" s="634"/>
      <c r="CN47" s="634"/>
      <c r="CO47" s="634"/>
      <c r="CP47" s="634"/>
      <c r="CQ47" s="635"/>
      <c r="CR47" s="636">
        <v>137676</v>
      </c>
      <c r="CS47" s="668"/>
      <c r="CT47" s="668"/>
      <c r="CU47" s="668"/>
      <c r="CV47" s="668"/>
      <c r="CW47" s="668"/>
      <c r="CX47" s="668"/>
      <c r="CY47" s="669"/>
      <c r="CZ47" s="641">
        <v>0.6</v>
      </c>
      <c r="DA47" s="666"/>
      <c r="DB47" s="666"/>
      <c r="DC47" s="670"/>
      <c r="DD47" s="645">
        <v>28722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352</v>
      </c>
      <c r="CE49" s="658"/>
      <c r="CF49" s="658"/>
      <c r="CG49" s="658"/>
      <c r="CH49" s="658"/>
      <c r="CI49" s="658"/>
      <c r="CJ49" s="658"/>
      <c r="CK49" s="658"/>
      <c r="CL49" s="658"/>
      <c r="CM49" s="658"/>
      <c r="CN49" s="658"/>
      <c r="CO49" s="658"/>
      <c r="CP49" s="658"/>
      <c r="CQ49" s="659"/>
      <c r="CR49" s="708">
        <v>25006286</v>
      </c>
      <c r="CS49" s="695"/>
      <c r="CT49" s="695"/>
      <c r="CU49" s="695"/>
      <c r="CV49" s="695"/>
      <c r="CW49" s="695"/>
      <c r="CX49" s="695"/>
      <c r="CY49" s="724"/>
      <c r="CZ49" s="716">
        <v>100</v>
      </c>
      <c r="DA49" s="725"/>
      <c r="DB49" s="725"/>
      <c r="DC49" s="726"/>
      <c r="DD49" s="727">
        <v>15189857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FXnLeOjsBx2ciLc83nHL8uoMz8b4p2QfVNOqbaJeJb9uADlVPlWiFv2Jr3ZjN/j6SrAdZkFw9XB5rw+K67c/nQ==" saltValue="tTdofPwQ54sUlxmR+UL1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workbookViewId="0">
      <selection activeCell="B69" sqref="B69:P69"/>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375</v>
      </c>
      <c r="C7" s="763"/>
      <c r="D7" s="763"/>
      <c r="E7" s="763"/>
      <c r="F7" s="763"/>
      <c r="G7" s="763"/>
      <c r="H7" s="763"/>
      <c r="I7" s="763"/>
      <c r="J7" s="763"/>
      <c r="K7" s="763"/>
      <c r="L7" s="763"/>
      <c r="M7" s="763"/>
      <c r="N7" s="763"/>
      <c r="O7" s="763"/>
      <c r="P7" s="764"/>
      <c r="Q7" s="765">
        <v>26127</v>
      </c>
      <c r="R7" s="766"/>
      <c r="S7" s="766"/>
      <c r="T7" s="766"/>
      <c r="U7" s="766"/>
      <c r="V7" s="766">
        <v>25489</v>
      </c>
      <c r="W7" s="766"/>
      <c r="X7" s="766"/>
      <c r="Y7" s="766"/>
      <c r="Z7" s="766"/>
      <c r="AA7" s="766">
        <v>638</v>
      </c>
      <c r="AB7" s="766"/>
      <c r="AC7" s="766"/>
      <c r="AD7" s="766"/>
      <c r="AE7" s="767"/>
      <c r="AF7" s="768">
        <v>523</v>
      </c>
      <c r="AG7" s="769"/>
      <c r="AH7" s="769"/>
      <c r="AI7" s="769"/>
      <c r="AJ7" s="770"/>
      <c r="AK7" s="771">
        <v>1632</v>
      </c>
      <c r="AL7" s="772"/>
      <c r="AM7" s="772"/>
      <c r="AN7" s="772"/>
      <c r="AO7" s="772"/>
      <c r="AP7" s="772">
        <v>19733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566</v>
      </c>
      <c r="BT7" s="760"/>
      <c r="BU7" s="760"/>
      <c r="BV7" s="760"/>
      <c r="BW7" s="760"/>
      <c r="BX7" s="760"/>
      <c r="BY7" s="760"/>
      <c r="BZ7" s="760"/>
      <c r="CA7" s="760"/>
      <c r="CB7" s="760"/>
      <c r="CC7" s="760"/>
      <c r="CD7" s="760"/>
      <c r="CE7" s="760"/>
      <c r="CF7" s="760"/>
      <c r="CG7" s="775"/>
      <c r="CH7" s="756">
        <v>6</v>
      </c>
      <c r="CI7" s="757"/>
      <c r="CJ7" s="757"/>
      <c r="CK7" s="757"/>
      <c r="CL7" s="758"/>
      <c r="CM7" s="756">
        <v>495</v>
      </c>
      <c r="CN7" s="757"/>
      <c r="CO7" s="757"/>
      <c r="CP7" s="757"/>
      <c r="CQ7" s="758"/>
      <c r="CR7" s="756">
        <v>72</v>
      </c>
      <c r="CS7" s="757"/>
      <c r="CT7" s="757"/>
      <c r="CU7" s="757"/>
      <c r="CV7" s="758"/>
      <c r="CW7" s="756">
        <v>41</v>
      </c>
      <c r="CX7" s="757"/>
      <c r="CY7" s="757"/>
      <c r="CZ7" s="757"/>
      <c r="DA7" s="758"/>
      <c r="DB7" s="756" t="s">
        <v>492</v>
      </c>
      <c r="DC7" s="757"/>
      <c r="DD7" s="757"/>
      <c r="DE7" s="757"/>
      <c r="DF7" s="758"/>
      <c r="DG7" s="756" t="s">
        <v>492</v>
      </c>
      <c r="DH7" s="757"/>
      <c r="DI7" s="757"/>
      <c r="DJ7" s="757"/>
      <c r="DK7" s="758"/>
      <c r="DL7" s="756" t="s">
        <v>492</v>
      </c>
      <c r="DM7" s="757"/>
      <c r="DN7" s="757"/>
      <c r="DO7" s="757"/>
      <c r="DP7" s="758"/>
      <c r="DQ7" s="756" t="s">
        <v>492</v>
      </c>
      <c r="DR7" s="757"/>
      <c r="DS7" s="757"/>
      <c r="DT7" s="757"/>
      <c r="DU7" s="758"/>
      <c r="DV7" s="759"/>
      <c r="DW7" s="760"/>
      <c r="DX7" s="760"/>
      <c r="DY7" s="760"/>
      <c r="DZ7" s="761"/>
      <c r="EA7" s="229"/>
    </row>
    <row r="8" spans="1:131" s="230" customFormat="1" ht="26.25" customHeight="1" x14ac:dyDescent="0.15">
      <c r="A8" s="233">
        <v>2</v>
      </c>
      <c r="B8" s="793" t="s">
        <v>376</v>
      </c>
      <c r="C8" s="794"/>
      <c r="D8" s="794"/>
      <c r="E8" s="794"/>
      <c r="F8" s="794"/>
      <c r="G8" s="794"/>
      <c r="H8" s="794"/>
      <c r="I8" s="794"/>
      <c r="J8" s="794"/>
      <c r="K8" s="794"/>
      <c r="L8" s="794"/>
      <c r="M8" s="794"/>
      <c r="N8" s="794"/>
      <c r="O8" s="794"/>
      <c r="P8" s="795"/>
      <c r="Q8" s="796">
        <v>74</v>
      </c>
      <c r="R8" s="797"/>
      <c r="S8" s="797"/>
      <c r="T8" s="797"/>
      <c r="U8" s="797"/>
      <c r="V8" s="797">
        <v>69</v>
      </c>
      <c r="W8" s="797"/>
      <c r="X8" s="797"/>
      <c r="Y8" s="797"/>
      <c r="Z8" s="797"/>
      <c r="AA8" s="797">
        <v>5</v>
      </c>
      <c r="AB8" s="797"/>
      <c r="AC8" s="797"/>
      <c r="AD8" s="797"/>
      <c r="AE8" s="798"/>
      <c r="AF8" s="799">
        <v>5</v>
      </c>
      <c r="AG8" s="800"/>
      <c r="AH8" s="800"/>
      <c r="AI8" s="800"/>
      <c r="AJ8" s="801"/>
      <c r="AK8" s="782">
        <v>20</v>
      </c>
      <c r="AL8" s="783"/>
      <c r="AM8" s="783"/>
      <c r="AN8" s="783"/>
      <c r="AO8" s="783"/>
      <c r="AP8" s="783" t="s">
        <v>492</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567</v>
      </c>
      <c r="BT8" s="787"/>
      <c r="BU8" s="787"/>
      <c r="BV8" s="787"/>
      <c r="BW8" s="787"/>
      <c r="BX8" s="787"/>
      <c r="BY8" s="787"/>
      <c r="BZ8" s="787"/>
      <c r="CA8" s="787"/>
      <c r="CB8" s="787"/>
      <c r="CC8" s="787"/>
      <c r="CD8" s="787"/>
      <c r="CE8" s="787"/>
      <c r="CF8" s="787"/>
      <c r="CG8" s="788"/>
      <c r="CH8" s="789">
        <v>149</v>
      </c>
      <c r="CI8" s="790"/>
      <c r="CJ8" s="790"/>
      <c r="CK8" s="790"/>
      <c r="CL8" s="791"/>
      <c r="CM8" s="789">
        <v>813</v>
      </c>
      <c r="CN8" s="790"/>
      <c r="CO8" s="790"/>
      <c r="CP8" s="790"/>
      <c r="CQ8" s="791"/>
      <c r="CR8" s="789">
        <v>20</v>
      </c>
      <c r="CS8" s="790"/>
      <c r="CT8" s="790"/>
      <c r="CU8" s="790"/>
      <c r="CV8" s="791"/>
      <c r="CW8" s="789" t="s">
        <v>492</v>
      </c>
      <c r="CX8" s="790"/>
      <c r="CY8" s="790"/>
      <c r="CZ8" s="790"/>
      <c r="DA8" s="791"/>
      <c r="DB8" s="789" t="s">
        <v>492</v>
      </c>
      <c r="DC8" s="790"/>
      <c r="DD8" s="790"/>
      <c r="DE8" s="790"/>
      <c r="DF8" s="791"/>
      <c r="DG8" s="789" t="s">
        <v>492</v>
      </c>
      <c r="DH8" s="790"/>
      <c r="DI8" s="790"/>
      <c r="DJ8" s="790"/>
      <c r="DK8" s="791"/>
      <c r="DL8" s="789" t="s">
        <v>492</v>
      </c>
      <c r="DM8" s="790"/>
      <c r="DN8" s="790"/>
      <c r="DO8" s="790"/>
      <c r="DP8" s="791"/>
      <c r="DQ8" s="789" t="s">
        <v>492</v>
      </c>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568</v>
      </c>
      <c r="BT9" s="787"/>
      <c r="BU9" s="787"/>
      <c r="BV9" s="787"/>
      <c r="BW9" s="787"/>
      <c r="BX9" s="787"/>
      <c r="BY9" s="787"/>
      <c r="BZ9" s="787"/>
      <c r="CA9" s="787"/>
      <c r="CB9" s="787"/>
      <c r="CC9" s="787"/>
      <c r="CD9" s="787"/>
      <c r="CE9" s="787"/>
      <c r="CF9" s="787"/>
      <c r="CG9" s="788"/>
      <c r="CH9" s="789">
        <v>0</v>
      </c>
      <c r="CI9" s="790"/>
      <c r="CJ9" s="790"/>
      <c r="CK9" s="790"/>
      <c r="CL9" s="791"/>
      <c r="CM9" s="789">
        <v>116</v>
      </c>
      <c r="CN9" s="790"/>
      <c r="CO9" s="790"/>
      <c r="CP9" s="790"/>
      <c r="CQ9" s="791"/>
      <c r="CR9" s="789">
        <v>3</v>
      </c>
      <c r="CS9" s="790"/>
      <c r="CT9" s="790"/>
      <c r="CU9" s="790"/>
      <c r="CV9" s="791"/>
      <c r="CW9" s="789" t="s">
        <v>492</v>
      </c>
      <c r="CX9" s="790"/>
      <c r="CY9" s="790"/>
      <c r="CZ9" s="790"/>
      <c r="DA9" s="791"/>
      <c r="DB9" s="789" t="s">
        <v>492</v>
      </c>
      <c r="DC9" s="790"/>
      <c r="DD9" s="790"/>
      <c r="DE9" s="790"/>
      <c r="DF9" s="791"/>
      <c r="DG9" s="789" t="s">
        <v>492</v>
      </c>
      <c r="DH9" s="790"/>
      <c r="DI9" s="790"/>
      <c r="DJ9" s="790"/>
      <c r="DK9" s="791"/>
      <c r="DL9" s="789" t="s">
        <v>492</v>
      </c>
      <c r="DM9" s="790"/>
      <c r="DN9" s="790"/>
      <c r="DO9" s="790"/>
      <c r="DP9" s="791"/>
      <c r="DQ9" s="789" t="s">
        <v>492</v>
      </c>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378</v>
      </c>
      <c r="B23" s="802" t="s">
        <v>379</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528</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358</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390</v>
      </c>
      <c r="C28" s="763"/>
      <c r="D28" s="763"/>
      <c r="E28" s="763"/>
      <c r="F28" s="763"/>
      <c r="G28" s="763"/>
      <c r="H28" s="763"/>
      <c r="I28" s="763"/>
      <c r="J28" s="763"/>
      <c r="K28" s="763"/>
      <c r="L28" s="763"/>
      <c r="M28" s="763"/>
      <c r="N28" s="763"/>
      <c r="O28" s="763"/>
      <c r="P28" s="764"/>
      <c r="Q28" s="835">
        <v>3654</v>
      </c>
      <c r="R28" s="836"/>
      <c r="S28" s="836"/>
      <c r="T28" s="836"/>
      <c r="U28" s="836"/>
      <c r="V28" s="836">
        <v>3607</v>
      </c>
      <c r="W28" s="836"/>
      <c r="X28" s="836"/>
      <c r="Y28" s="836"/>
      <c r="Z28" s="836"/>
      <c r="AA28" s="836">
        <v>47</v>
      </c>
      <c r="AB28" s="836"/>
      <c r="AC28" s="836"/>
      <c r="AD28" s="836"/>
      <c r="AE28" s="837"/>
      <c r="AF28" s="838">
        <v>47</v>
      </c>
      <c r="AG28" s="836"/>
      <c r="AH28" s="836"/>
      <c r="AI28" s="836"/>
      <c r="AJ28" s="839"/>
      <c r="AK28" s="840">
        <v>339</v>
      </c>
      <c r="AL28" s="841"/>
      <c r="AM28" s="841"/>
      <c r="AN28" s="841"/>
      <c r="AO28" s="841"/>
      <c r="AP28" s="841" t="s">
        <v>492</v>
      </c>
      <c r="AQ28" s="841"/>
      <c r="AR28" s="841"/>
      <c r="AS28" s="841"/>
      <c r="AT28" s="841"/>
      <c r="AU28" s="841" t="s">
        <v>492</v>
      </c>
      <c r="AV28" s="841"/>
      <c r="AW28" s="841"/>
      <c r="AX28" s="841"/>
      <c r="AY28" s="841"/>
      <c r="AZ28" s="842" t="s">
        <v>551</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391</v>
      </c>
      <c r="C29" s="794"/>
      <c r="D29" s="794"/>
      <c r="E29" s="794"/>
      <c r="F29" s="794"/>
      <c r="G29" s="794"/>
      <c r="H29" s="794"/>
      <c r="I29" s="794"/>
      <c r="J29" s="794"/>
      <c r="K29" s="794"/>
      <c r="L29" s="794"/>
      <c r="M29" s="794"/>
      <c r="N29" s="794"/>
      <c r="O29" s="794"/>
      <c r="P29" s="795"/>
      <c r="Q29" s="796">
        <v>4094</v>
      </c>
      <c r="R29" s="797"/>
      <c r="S29" s="797"/>
      <c r="T29" s="797"/>
      <c r="U29" s="797"/>
      <c r="V29" s="797">
        <v>3980</v>
      </c>
      <c r="W29" s="797"/>
      <c r="X29" s="797"/>
      <c r="Y29" s="797"/>
      <c r="Z29" s="797"/>
      <c r="AA29" s="797">
        <v>114</v>
      </c>
      <c r="AB29" s="797"/>
      <c r="AC29" s="797"/>
      <c r="AD29" s="797"/>
      <c r="AE29" s="798"/>
      <c r="AF29" s="799">
        <v>114</v>
      </c>
      <c r="AG29" s="800"/>
      <c r="AH29" s="800"/>
      <c r="AI29" s="800"/>
      <c r="AJ29" s="801"/>
      <c r="AK29" s="847">
        <v>692</v>
      </c>
      <c r="AL29" s="843"/>
      <c r="AM29" s="843"/>
      <c r="AN29" s="843"/>
      <c r="AO29" s="843"/>
      <c r="AP29" s="843" t="s">
        <v>492</v>
      </c>
      <c r="AQ29" s="843"/>
      <c r="AR29" s="843"/>
      <c r="AS29" s="843"/>
      <c r="AT29" s="843"/>
      <c r="AU29" s="843" t="s">
        <v>492</v>
      </c>
      <c r="AV29" s="843"/>
      <c r="AW29" s="843"/>
      <c r="AX29" s="843"/>
      <c r="AY29" s="843"/>
      <c r="AZ29" s="844" t="s">
        <v>551</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392</v>
      </c>
      <c r="C30" s="794"/>
      <c r="D30" s="794"/>
      <c r="E30" s="794"/>
      <c r="F30" s="794"/>
      <c r="G30" s="794"/>
      <c r="H30" s="794"/>
      <c r="I30" s="794"/>
      <c r="J30" s="794"/>
      <c r="K30" s="794"/>
      <c r="L30" s="794"/>
      <c r="M30" s="794"/>
      <c r="N30" s="794"/>
      <c r="O30" s="794"/>
      <c r="P30" s="795"/>
      <c r="Q30" s="796">
        <v>531</v>
      </c>
      <c r="R30" s="797"/>
      <c r="S30" s="797"/>
      <c r="T30" s="797"/>
      <c r="U30" s="797"/>
      <c r="V30" s="797">
        <v>529</v>
      </c>
      <c r="W30" s="797"/>
      <c r="X30" s="797"/>
      <c r="Y30" s="797"/>
      <c r="Z30" s="797"/>
      <c r="AA30" s="797">
        <v>2</v>
      </c>
      <c r="AB30" s="797"/>
      <c r="AC30" s="797"/>
      <c r="AD30" s="797"/>
      <c r="AE30" s="798"/>
      <c r="AF30" s="799">
        <v>2</v>
      </c>
      <c r="AG30" s="800"/>
      <c r="AH30" s="800"/>
      <c r="AI30" s="800"/>
      <c r="AJ30" s="801"/>
      <c r="AK30" s="847">
        <v>186</v>
      </c>
      <c r="AL30" s="843"/>
      <c r="AM30" s="843"/>
      <c r="AN30" s="843"/>
      <c r="AO30" s="843"/>
      <c r="AP30" s="843" t="s">
        <v>492</v>
      </c>
      <c r="AQ30" s="843"/>
      <c r="AR30" s="843"/>
      <c r="AS30" s="843"/>
      <c r="AT30" s="843"/>
      <c r="AU30" s="843" t="s">
        <v>492</v>
      </c>
      <c r="AV30" s="843"/>
      <c r="AW30" s="843"/>
      <c r="AX30" s="843"/>
      <c r="AY30" s="843"/>
      <c r="AZ30" s="844" t="s">
        <v>551</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393</v>
      </c>
      <c r="C31" s="794"/>
      <c r="D31" s="794"/>
      <c r="E31" s="794"/>
      <c r="F31" s="794"/>
      <c r="G31" s="794"/>
      <c r="H31" s="794"/>
      <c r="I31" s="794"/>
      <c r="J31" s="794"/>
      <c r="K31" s="794"/>
      <c r="L31" s="794"/>
      <c r="M31" s="794"/>
      <c r="N31" s="794"/>
      <c r="O31" s="794"/>
      <c r="P31" s="795"/>
      <c r="Q31" s="796">
        <v>351</v>
      </c>
      <c r="R31" s="797"/>
      <c r="S31" s="797"/>
      <c r="T31" s="797"/>
      <c r="U31" s="797"/>
      <c r="V31" s="797">
        <v>335</v>
      </c>
      <c r="W31" s="797"/>
      <c r="X31" s="797"/>
      <c r="Y31" s="797"/>
      <c r="Z31" s="797"/>
      <c r="AA31" s="797">
        <v>17</v>
      </c>
      <c r="AB31" s="797"/>
      <c r="AC31" s="797"/>
      <c r="AD31" s="797"/>
      <c r="AE31" s="798"/>
      <c r="AF31" s="799">
        <v>149</v>
      </c>
      <c r="AG31" s="800"/>
      <c r="AH31" s="800"/>
      <c r="AI31" s="800"/>
      <c r="AJ31" s="801"/>
      <c r="AK31" s="847">
        <v>77</v>
      </c>
      <c r="AL31" s="843"/>
      <c r="AM31" s="843"/>
      <c r="AN31" s="843"/>
      <c r="AO31" s="843"/>
      <c r="AP31" s="843">
        <v>1289</v>
      </c>
      <c r="AQ31" s="843"/>
      <c r="AR31" s="843"/>
      <c r="AS31" s="843"/>
      <c r="AT31" s="843"/>
      <c r="AU31" s="843">
        <v>63</v>
      </c>
      <c r="AV31" s="843"/>
      <c r="AW31" s="843"/>
      <c r="AX31" s="843"/>
      <c r="AY31" s="843"/>
      <c r="AZ31" s="844" t="s">
        <v>551</v>
      </c>
      <c r="BA31" s="844"/>
      <c r="BB31" s="844"/>
      <c r="BC31" s="844"/>
      <c r="BD31" s="844"/>
      <c r="BE31" s="845" t="s">
        <v>394</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395</v>
      </c>
      <c r="C32" s="794"/>
      <c r="D32" s="794"/>
      <c r="E32" s="794"/>
      <c r="F32" s="794"/>
      <c r="G32" s="794"/>
      <c r="H32" s="794"/>
      <c r="I32" s="794"/>
      <c r="J32" s="794"/>
      <c r="K32" s="794"/>
      <c r="L32" s="794"/>
      <c r="M32" s="794"/>
      <c r="N32" s="794"/>
      <c r="O32" s="794"/>
      <c r="P32" s="795"/>
      <c r="Q32" s="796">
        <v>24</v>
      </c>
      <c r="R32" s="797"/>
      <c r="S32" s="797"/>
      <c r="T32" s="797"/>
      <c r="U32" s="797"/>
      <c r="V32" s="797">
        <v>15</v>
      </c>
      <c r="W32" s="797"/>
      <c r="X32" s="797"/>
      <c r="Y32" s="797"/>
      <c r="Z32" s="797"/>
      <c r="AA32" s="797">
        <v>10</v>
      </c>
      <c r="AB32" s="797"/>
      <c r="AC32" s="797"/>
      <c r="AD32" s="797"/>
      <c r="AE32" s="798"/>
      <c r="AF32" s="799">
        <v>67</v>
      </c>
      <c r="AG32" s="800"/>
      <c r="AH32" s="800"/>
      <c r="AI32" s="800"/>
      <c r="AJ32" s="801"/>
      <c r="AK32" s="847" t="s">
        <v>492</v>
      </c>
      <c r="AL32" s="843"/>
      <c r="AM32" s="843"/>
      <c r="AN32" s="843"/>
      <c r="AO32" s="843"/>
      <c r="AP32" s="843" t="s">
        <v>492</v>
      </c>
      <c r="AQ32" s="843"/>
      <c r="AR32" s="843"/>
      <c r="AS32" s="843"/>
      <c r="AT32" s="843"/>
      <c r="AU32" s="843" t="s">
        <v>492</v>
      </c>
      <c r="AV32" s="843"/>
      <c r="AW32" s="843"/>
      <c r="AX32" s="843"/>
      <c r="AY32" s="843"/>
      <c r="AZ32" s="844" t="s">
        <v>551</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396</v>
      </c>
      <c r="C33" s="794"/>
      <c r="D33" s="794"/>
      <c r="E33" s="794"/>
      <c r="F33" s="794"/>
      <c r="G33" s="794"/>
      <c r="H33" s="794"/>
      <c r="I33" s="794"/>
      <c r="J33" s="794"/>
      <c r="K33" s="794"/>
      <c r="L33" s="794"/>
      <c r="M33" s="794"/>
      <c r="N33" s="794"/>
      <c r="O33" s="794"/>
      <c r="P33" s="795"/>
      <c r="Q33" s="796">
        <v>4332</v>
      </c>
      <c r="R33" s="797"/>
      <c r="S33" s="797"/>
      <c r="T33" s="797"/>
      <c r="U33" s="797"/>
      <c r="V33" s="797">
        <v>4220</v>
      </c>
      <c r="W33" s="797"/>
      <c r="X33" s="797"/>
      <c r="Y33" s="797"/>
      <c r="Z33" s="797"/>
      <c r="AA33" s="797">
        <v>112</v>
      </c>
      <c r="AB33" s="797"/>
      <c r="AC33" s="797"/>
      <c r="AD33" s="797"/>
      <c r="AE33" s="798"/>
      <c r="AF33" s="799">
        <v>804</v>
      </c>
      <c r="AG33" s="800"/>
      <c r="AH33" s="800"/>
      <c r="AI33" s="800"/>
      <c r="AJ33" s="801"/>
      <c r="AK33" s="847">
        <v>401</v>
      </c>
      <c r="AL33" s="843"/>
      <c r="AM33" s="843"/>
      <c r="AN33" s="843"/>
      <c r="AO33" s="843"/>
      <c r="AP33" s="843">
        <v>2400</v>
      </c>
      <c r="AQ33" s="843"/>
      <c r="AR33" s="843"/>
      <c r="AS33" s="843"/>
      <c r="AT33" s="843"/>
      <c r="AU33" s="843">
        <v>1306</v>
      </c>
      <c r="AV33" s="843"/>
      <c r="AW33" s="843"/>
      <c r="AX33" s="843"/>
      <c r="AY33" s="843"/>
      <c r="AZ33" s="844" t="s">
        <v>551</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397</v>
      </c>
      <c r="C34" s="794"/>
      <c r="D34" s="794"/>
      <c r="E34" s="794"/>
      <c r="F34" s="794"/>
      <c r="G34" s="794"/>
      <c r="H34" s="794"/>
      <c r="I34" s="794"/>
      <c r="J34" s="794"/>
      <c r="K34" s="794"/>
      <c r="L34" s="794"/>
      <c r="M34" s="794"/>
      <c r="N34" s="794"/>
      <c r="O34" s="794"/>
      <c r="P34" s="795"/>
      <c r="Q34" s="796">
        <v>818</v>
      </c>
      <c r="R34" s="797"/>
      <c r="S34" s="797"/>
      <c r="T34" s="797"/>
      <c r="U34" s="797"/>
      <c r="V34" s="797">
        <v>818</v>
      </c>
      <c r="W34" s="797"/>
      <c r="X34" s="797"/>
      <c r="Y34" s="797"/>
      <c r="Z34" s="797"/>
      <c r="AA34" s="797">
        <v>0</v>
      </c>
      <c r="AB34" s="797"/>
      <c r="AC34" s="797"/>
      <c r="AD34" s="797"/>
      <c r="AE34" s="798"/>
      <c r="AF34" s="799">
        <v>90</v>
      </c>
      <c r="AG34" s="800"/>
      <c r="AH34" s="800"/>
      <c r="AI34" s="800"/>
      <c r="AJ34" s="801"/>
      <c r="AK34" s="847">
        <v>422</v>
      </c>
      <c r="AL34" s="843"/>
      <c r="AM34" s="843"/>
      <c r="AN34" s="843"/>
      <c r="AO34" s="843"/>
      <c r="AP34" s="843">
        <v>2177</v>
      </c>
      <c r="AQ34" s="843"/>
      <c r="AR34" s="843"/>
      <c r="AS34" s="843"/>
      <c r="AT34" s="843"/>
      <c r="AU34" s="843">
        <v>928</v>
      </c>
      <c r="AV34" s="843"/>
      <c r="AW34" s="843"/>
      <c r="AX34" s="843"/>
      <c r="AY34" s="843"/>
      <c r="AZ34" s="844" t="s">
        <v>551</v>
      </c>
      <c r="BA34" s="844"/>
      <c r="BB34" s="844"/>
      <c r="BC34" s="844"/>
      <c r="BD34" s="844"/>
      <c r="BE34" s="845" t="s">
        <v>394</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t="s">
        <v>398</v>
      </c>
      <c r="C35" s="794"/>
      <c r="D35" s="794"/>
      <c r="E35" s="794"/>
      <c r="F35" s="794"/>
      <c r="G35" s="794"/>
      <c r="H35" s="794"/>
      <c r="I35" s="794"/>
      <c r="J35" s="794"/>
      <c r="K35" s="794"/>
      <c r="L35" s="794"/>
      <c r="M35" s="794"/>
      <c r="N35" s="794"/>
      <c r="O35" s="794"/>
      <c r="P35" s="795"/>
      <c r="Q35" s="796">
        <v>38</v>
      </c>
      <c r="R35" s="797"/>
      <c r="S35" s="797"/>
      <c r="T35" s="797"/>
      <c r="U35" s="797"/>
      <c r="V35" s="797">
        <v>28</v>
      </c>
      <c r="W35" s="797"/>
      <c r="X35" s="797"/>
      <c r="Y35" s="797"/>
      <c r="Z35" s="797"/>
      <c r="AA35" s="797">
        <v>10</v>
      </c>
      <c r="AB35" s="797"/>
      <c r="AC35" s="797"/>
      <c r="AD35" s="797"/>
      <c r="AE35" s="798"/>
      <c r="AF35" s="799">
        <v>10</v>
      </c>
      <c r="AG35" s="800"/>
      <c r="AH35" s="800"/>
      <c r="AI35" s="800"/>
      <c r="AJ35" s="801"/>
      <c r="AK35" s="847">
        <v>23</v>
      </c>
      <c r="AL35" s="843"/>
      <c r="AM35" s="843"/>
      <c r="AN35" s="843"/>
      <c r="AO35" s="843"/>
      <c r="AP35" s="843">
        <v>125</v>
      </c>
      <c r="AQ35" s="843"/>
      <c r="AR35" s="843"/>
      <c r="AS35" s="843"/>
      <c r="AT35" s="843"/>
      <c r="AU35" s="843">
        <v>113</v>
      </c>
      <c r="AV35" s="843"/>
      <c r="AW35" s="843"/>
      <c r="AX35" s="843"/>
      <c r="AY35" s="843"/>
      <c r="AZ35" s="844" t="s">
        <v>551</v>
      </c>
      <c r="BA35" s="844"/>
      <c r="BB35" s="844"/>
      <c r="BC35" s="844"/>
      <c r="BD35" s="844"/>
      <c r="BE35" s="845" t="s">
        <v>399</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400</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378</v>
      </c>
      <c r="B63" s="802" t="s">
        <v>401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1283</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403</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404</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560</v>
      </c>
      <c r="C68" s="883"/>
      <c r="D68" s="883"/>
      <c r="E68" s="883"/>
      <c r="F68" s="883"/>
      <c r="G68" s="883"/>
      <c r="H68" s="883"/>
      <c r="I68" s="883"/>
      <c r="J68" s="883"/>
      <c r="K68" s="883"/>
      <c r="L68" s="883"/>
      <c r="M68" s="883"/>
      <c r="N68" s="883"/>
      <c r="O68" s="883"/>
      <c r="P68" s="884"/>
      <c r="Q68" s="885">
        <v>2136</v>
      </c>
      <c r="R68" s="879"/>
      <c r="S68" s="879"/>
      <c r="T68" s="879"/>
      <c r="U68" s="879"/>
      <c r="V68" s="879">
        <v>1695</v>
      </c>
      <c r="W68" s="879"/>
      <c r="X68" s="879"/>
      <c r="Y68" s="879"/>
      <c r="Z68" s="879"/>
      <c r="AA68" s="879">
        <v>441</v>
      </c>
      <c r="AB68" s="879"/>
      <c r="AC68" s="879"/>
      <c r="AD68" s="879"/>
      <c r="AE68" s="879"/>
      <c r="AF68" s="879">
        <v>441</v>
      </c>
      <c r="AG68" s="879"/>
      <c r="AH68" s="879"/>
      <c r="AI68" s="879"/>
      <c r="AJ68" s="879"/>
      <c r="AK68" s="879" t="s">
        <v>492</v>
      </c>
      <c r="AL68" s="879"/>
      <c r="AM68" s="879"/>
      <c r="AN68" s="879"/>
      <c r="AO68" s="879"/>
      <c r="AP68" s="879" t="s">
        <v>492</v>
      </c>
      <c r="AQ68" s="879"/>
      <c r="AR68" s="879"/>
      <c r="AS68" s="879"/>
      <c r="AT68" s="879"/>
      <c r="AU68" s="879" t="s">
        <v>492</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569</v>
      </c>
      <c r="C69" s="887"/>
      <c r="D69" s="887"/>
      <c r="E69" s="887"/>
      <c r="F69" s="887"/>
      <c r="G69" s="887"/>
      <c r="H69" s="887"/>
      <c r="I69" s="887"/>
      <c r="J69" s="887"/>
      <c r="K69" s="887"/>
      <c r="L69" s="887"/>
      <c r="M69" s="887"/>
      <c r="N69" s="887"/>
      <c r="O69" s="887"/>
      <c r="P69" s="888"/>
      <c r="Q69" s="889">
        <v>349</v>
      </c>
      <c r="R69" s="843"/>
      <c r="S69" s="843"/>
      <c r="T69" s="843"/>
      <c r="U69" s="843"/>
      <c r="V69" s="843">
        <v>348</v>
      </c>
      <c r="W69" s="843"/>
      <c r="X69" s="843"/>
      <c r="Y69" s="843"/>
      <c r="Z69" s="843"/>
      <c r="AA69" s="843">
        <v>0</v>
      </c>
      <c r="AB69" s="843"/>
      <c r="AC69" s="843"/>
      <c r="AD69" s="843"/>
      <c r="AE69" s="843"/>
      <c r="AF69" s="843">
        <v>0</v>
      </c>
      <c r="AG69" s="843"/>
      <c r="AH69" s="843"/>
      <c r="AI69" s="843"/>
      <c r="AJ69" s="843"/>
      <c r="AK69" s="843">
        <v>2</v>
      </c>
      <c r="AL69" s="843"/>
      <c r="AM69" s="843"/>
      <c r="AN69" s="843"/>
      <c r="AO69" s="843"/>
      <c r="AP69" s="843" t="s">
        <v>492</v>
      </c>
      <c r="AQ69" s="843"/>
      <c r="AR69" s="843"/>
      <c r="AS69" s="843"/>
      <c r="AT69" s="843"/>
      <c r="AU69" s="843" t="s">
        <v>492</v>
      </c>
      <c r="AV69" s="843"/>
      <c r="AW69" s="843"/>
      <c r="AX69" s="843"/>
      <c r="AY69" s="843"/>
      <c r="AZ69" s="845" t="s">
        <v>557</v>
      </c>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561</v>
      </c>
      <c r="C70" s="887"/>
      <c r="D70" s="887"/>
      <c r="E70" s="887"/>
      <c r="F70" s="887"/>
      <c r="G70" s="887"/>
      <c r="H70" s="887"/>
      <c r="I70" s="887"/>
      <c r="J70" s="887"/>
      <c r="K70" s="887"/>
      <c r="L70" s="887"/>
      <c r="M70" s="887"/>
      <c r="N70" s="887"/>
      <c r="O70" s="887"/>
      <c r="P70" s="888"/>
      <c r="Q70" s="889">
        <v>27</v>
      </c>
      <c r="R70" s="843"/>
      <c r="S70" s="843"/>
      <c r="T70" s="843"/>
      <c r="U70" s="843"/>
      <c r="V70" s="843">
        <v>26</v>
      </c>
      <c r="W70" s="843"/>
      <c r="X70" s="843"/>
      <c r="Y70" s="843"/>
      <c r="Z70" s="843"/>
      <c r="AA70" s="843">
        <v>2</v>
      </c>
      <c r="AB70" s="843"/>
      <c r="AC70" s="843"/>
      <c r="AD70" s="843"/>
      <c r="AE70" s="843"/>
      <c r="AF70" s="843">
        <v>2</v>
      </c>
      <c r="AG70" s="843"/>
      <c r="AH70" s="843"/>
      <c r="AI70" s="843"/>
      <c r="AJ70" s="843"/>
      <c r="AK70" s="843" t="s">
        <v>492</v>
      </c>
      <c r="AL70" s="843"/>
      <c r="AM70" s="843"/>
      <c r="AN70" s="843"/>
      <c r="AO70" s="843"/>
      <c r="AP70" s="843" t="s">
        <v>492</v>
      </c>
      <c r="AQ70" s="843"/>
      <c r="AR70" s="843"/>
      <c r="AS70" s="843"/>
      <c r="AT70" s="843"/>
      <c r="AU70" s="843" t="s">
        <v>492</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562</v>
      </c>
      <c r="C71" s="887"/>
      <c r="D71" s="887"/>
      <c r="E71" s="887"/>
      <c r="F71" s="887"/>
      <c r="G71" s="887"/>
      <c r="H71" s="887"/>
      <c r="I71" s="887"/>
      <c r="J71" s="887"/>
      <c r="K71" s="887"/>
      <c r="L71" s="887"/>
      <c r="M71" s="887"/>
      <c r="N71" s="887"/>
      <c r="O71" s="887"/>
      <c r="P71" s="888"/>
      <c r="Q71" s="889">
        <v>63</v>
      </c>
      <c r="R71" s="843"/>
      <c r="S71" s="843"/>
      <c r="T71" s="843"/>
      <c r="U71" s="843"/>
      <c r="V71" s="843">
        <v>51</v>
      </c>
      <c r="W71" s="843"/>
      <c r="X71" s="843"/>
      <c r="Y71" s="843"/>
      <c r="Z71" s="843"/>
      <c r="AA71" s="843">
        <v>13</v>
      </c>
      <c r="AB71" s="843"/>
      <c r="AC71" s="843"/>
      <c r="AD71" s="843"/>
      <c r="AE71" s="843"/>
      <c r="AF71" s="843">
        <v>13</v>
      </c>
      <c r="AG71" s="843"/>
      <c r="AH71" s="843"/>
      <c r="AI71" s="843"/>
      <c r="AJ71" s="843"/>
      <c r="AK71" s="843" t="s">
        <v>492</v>
      </c>
      <c r="AL71" s="843"/>
      <c r="AM71" s="843"/>
      <c r="AN71" s="843"/>
      <c r="AO71" s="843"/>
      <c r="AP71" s="843" t="s">
        <v>492</v>
      </c>
      <c r="AQ71" s="843"/>
      <c r="AR71" s="843"/>
      <c r="AS71" s="843"/>
      <c r="AT71" s="843"/>
      <c r="AU71" s="843" t="s">
        <v>492</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563</v>
      </c>
      <c r="C72" s="887"/>
      <c r="D72" s="887"/>
      <c r="E72" s="887"/>
      <c r="F72" s="887"/>
      <c r="G72" s="887"/>
      <c r="H72" s="887"/>
      <c r="I72" s="887"/>
      <c r="J72" s="887"/>
      <c r="K72" s="887"/>
      <c r="L72" s="887"/>
      <c r="M72" s="887"/>
      <c r="N72" s="887"/>
      <c r="O72" s="887"/>
      <c r="P72" s="888"/>
      <c r="Q72" s="889">
        <v>332</v>
      </c>
      <c r="R72" s="843"/>
      <c r="S72" s="843"/>
      <c r="T72" s="843"/>
      <c r="U72" s="843"/>
      <c r="V72" s="843">
        <v>216</v>
      </c>
      <c r="W72" s="843"/>
      <c r="X72" s="843"/>
      <c r="Y72" s="843"/>
      <c r="Z72" s="843"/>
      <c r="AA72" s="843">
        <v>117</v>
      </c>
      <c r="AB72" s="843"/>
      <c r="AC72" s="843"/>
      <c r="AD72" s="843"/>
      <c r="AE72" s="843"/>
      <c r="AF72" s="843">
        <v>117</v>
      </c>
      <c r="AG72" s="843"/>
      <c r="AH72" s="843"/>
      <c r="AI72" s="843"/>
      <c r="AJ72" s="843"/>
      <c r="AK72" s="843">
        <v>133</v>
      </c>
      <c r="AL72" s="843"/>
      <c r="AM72" s="843"/>
      <c r="AN72" s="843"/>
      <c r="AO72" s="843"/>
      <c r="AP72" s="843" t="s">
        <v>492</v>
      </c>
      <c r="AQ72" s="843"/>
      <c r="AR72" s="843"/>
      <c r="AS72" s="843"/>
      <c r="AT72" s="843"/>
      <c r="AU72" s="843" t="s">
        <v>492</v>
      </c>
      <c r="AV72" s="843"/>
      <c r="AW72" s="843"/>
      <c r="AX72" s="843"/>
      <c r="AY72" s="843"/>
      <c r="AZ72" s="845" t="s">
        <v>558</v>
      </c>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564</v>
      </c>
      <c r="C73" s="887"/>
      <c r="D73" s="887"/>
      <c r="E73" s="887"/>
      <c r="F73" s="887"/>
      <c r="G73" s="887"/>
      <c r="H73" s="887"/>
      <c r="I73" s="887"/>
      <c r="J73" s="887"/>
      <c r="K73" s="887"/>
      <c r="L73" s="887"/>
      <c r="M73" s="887"/>
      <c r="N73" s="887"/>
      <c r="O73" s="887"/>
      <c r="P73" s="888"/>
      <c r="Q73" s="889">
        <v>211512</v>
      </c>
      <c r="R73" s="843"/>
      <c r="S73" s="843"/>
      <c r="T73" s="843"/>
      <c r="U73" s="843"/>
      <c r="V73" s="843">
        <v>207502</v>
      </c>
      <c r="W73" s="843"/>
      <c r="X73" s="843"/>
      <c r="Y73" s="843"/>
      <c r="Z73" s="843"/>
      <c r="AA73" s="843">
        <v>4010</v>
      </c>
      <c r="AB73" s="843"/>
      <c r="AC73" s="843"/>
      <c r="AD73" s="843"/>
      <c r="AE73" s="843"/>
      <c r="AF73" s="843">
        <v>4010</v>
      </c>
      <c r="AG73" s="843"/>
      <c r="AH73" s="843"/>
      <c r="AI73" s="843"/>
      <c r="AJ73" s="843"/>
      <c r="AK73" s="843" t="s">
        <v>492</v>
      </c>
      <c r="AL73" s="843"/>
      <c r="AM73" s="843"/>
      <c r="AN73" s="843"/>
      <c r="AO73" s="843"/>
      <c r="AP73" s="843" t="s">
        <v>492</v>
      </c>
      <c r="AQ73" s="843"/>
      <c r="AR73" s="843"/>
      <c r="AS73" s="843"/>
      <c r="AT73" s="843"/>
      <c r="AU73" s="843" t="s">
        <v>492</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565</v>
      </c>
      <c r="C74" s="887"/>
      <c r="D74" s="887"/>
      <c r="E74" s="887"/>
      <c r="F74" s="887"/>
      <c r="G74" s="887"/>
      <c r="H74" s="887"/>
      <c r="I74" s="887"/>
      <c r="J74" s="887"/>
      <c r="K74" s="887"/>
      <c r="L74" s="887"/>
      <c r="M74" s="887"/>
      <c r="N74" s="887"/>
      <c r="O74" s="887"/>
      <c r="P74" s="888"/>
      <c r="Q74" s="889">
        <v>2568</v>
      </c>
      <c r="R74" s="843"/>
      <c r="S74" s="843"/>
      <c r="T74" s="843"/>
      <c r="U74" s="843"/>
      <c r="V74" s="843">
        <v>2538</v>
      </c>
      <c r="W74" s="843"/>
      <c r="X74" s="843"/>
      <c r="Y74" s="843"/>
      <c r="Z74" s="843"/>
      <c r="AA74" s="843">
        <v>31</v>
      </c>
      <c r="AB74" s="843"/>
      <c r="AC74" s="843"/>
      <c r="AD74" s="843"/>
      <c r="AE74" s="843"/>
      <c r="AF74" s="843">
        <v>14</v>
      </c>
      <c r="AG74" s="843"/>
      <c r="AH74" s="843"/>
      <c r="AI74" s="843"/>
      <c r="AJ74" s="843"/>
      <c r="AK74" s="843">
        <v>10</v>
      </c>
      <c r="AL74" s="843"/>
      <c r="AM74" s="843"/>
      <c r="AN74" s="843"/>
      <c r="AO74" s="843"/>
      <c r="AP74" s="843" t="s">
        <v>492</v>
      </c>
      <c r="AQ74" s="843"/>
      <c r="AR74" s="843"/>
      <c r="AS74" s="843"/>
      <c r="AT74" s="843"/>
      <c r="AU74" s="843" t="s">
        <v>492</v>
      </c>
      <c r="AV74" s="843"/>
      <c r="AW74" s="843"/>
      <c r="AX74" s="843"/>
      <c r="AY74" s="843"/>
      <c r="AZ74" s="845" t="s">
        <v>559</v>
      </c>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378</v>
      </c>
      <c r="B88" s="802" t="s">
        <v>405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406</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407</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408</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411</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412</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414</v>
      </c>
      <c r="AB109" s="906"/>
      <c r="AC109" s="906"/>
      <c r="AD109" s="906"/>
      <c r="AE109" s="907"/>
      <c r="AF109" s="905" t="s">
        <v>415</v>
      </c>
      <c r="AG109" s="906"/>
      <c r="AH109" s="906"/>
      <c r="AI109" s="906"/>
      <c r="AJ109" s="907"/>
      <c r="AK109" s="905" t="s">
        <v>295</v>
      </c>
      <c r="AL109" s="906"/>
      <c r="AM109" s="906"/>
      <c r="AN109" s="906"/>
      <c r="AO109" s="907"/>
      <c r="AP109" s="905" t="s">
        <v>416</v>
      </c>
      <c r="AQ109" s="906"/>
      <c r="AR109" s="906"/>
      <c r="AS109" s="906"/>
      <c r="AT109" s="908"/>
      <c r="AU109" s="925" t="s">
        <v>413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414</v>
      </c>
      <c r="BR109" s="906"/>
      <c r="BS109" s="906"/>
      <c r="BT109" s="906"/>
      <c r="BU109" s="907"/>
      <c r="BV109" s="905" t="s">
        <v>415</v>
      </c>
      <c r="BW109" s="906"/>
      <c r="BX109" s="906"/>
      <c r="BY109" s="906"/>
      <c r="BZ109" s="907"/>
      <c r="CA109" s="905" t="s">
        <v>295</v>
      </c>
      <c r="CB109" s="906"/>
      <c r="CC109" s="906"/>
      <c r="CD109" s="906"/>
      <c r="CE109" s="907"/>
      <c r="CF109" s="926" t="s">
        <v>416</v>
      </c>
      <c r="CG109" s="926"/>
      <c r="CH109" s="926"/>
      <c r="CI109" s="926"/>
      <c r="CJ109" s="926"/>
      <c r="CK109" s="905" t="s">
        <v>417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414</v>
      </c>
      <c r="DH109" s="906"/>
      <c r="DI109" s="906"/>
      <c r="DJ109" s="906"/>
      <c r="DK109" s="907"/>
      <c r="DL109" s="905" t="s">
        <v>415</v>
      </c>
      <c r="DM109" s="906"/>
      <c r="DN109" s="906"/>
      <c r="DO109" s="906"/>
      <c r="DP109" s="907"/>
      <c r="DQ109" s="905" t="s">
        <v>295</v>
      </c>
      <c r="DR109" s="906"/>
      <c r="DS109" s="906"/>
      <c r="DT109" s="906"/>
      <c r="DU109" s="907"/>
      <c r="DV109" s="905" t="s">
        <v>416</v>
      </c>
      <c r="DW109" s="906"/>
      <c r="DX109" s="906"/>
      <c r="DY109" s="906"/>
      <c r="DZ109" s="908"/>
    </row>
    <row r="110" spans="1:131" s="224" customFormat="1" ht="26.25" customHeight="1" x14ac:dyDescent="0.15">
      <c r="A110" s="909" t="s">
        <v>418</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2464230</v>
      </c>
      <c r="AB110" s="913"/>
      <c r="AC110" s="913"/>
      <c r="AD110" s="913"/>
      <c r="AE110" s="914"/>
      <c r="AF110" s="915">
        <v>2553504</v>
      </c>
      <c r="AG110" s="913"/>
      <c r="AH110" s="913"/>
      <c r="AI110" s="913"/>
      <c r="AJ110" s="914"/>
      <c r="AK110" s="915">
        <v>2523191</v>
      </c>
      <c r="AL110" s="913"/>
      <c r="AM110" s="913"/>
      <c r="AN110" s="913"/>
      <c r="AO110" s="914"/>
      <c r="AP110" s="916">
        <v>26.4</v>
      </c>
      <c r="AQ110" s="917"/>
      <c r="AR110" s="917"/>
      <c r="AS110" s="917"/>
      <c r="AT110" s="918"/>
      <c r="AU110" s="919" t="s">
        <v>69</v>
      </c>
      <c r="AV110" s="920"/>
      <c r="AW110" s="920"/>
      <c r="AX110" s="920"/>
      <c r="AY110" s="920"/>
      <c r="AZ110" s="942" t="s">
        <v>419</v>
      </c>
      <c r="BA110" s="910"/>
      <c r="BB110" s="910"/>
      <c r="BC110" s="910"/>
      <c r="BD110" s="910"/>
      <c r="BE110" s="910"/>
      <c r="BF110" s="910"/>
      <c r="BG110" s="910"/>
      <c r="BH110" s="910"/>
      <c r="BI110" s="910"/>
      <c r="BJ110" s="910"/>
      <c r="BK110" s="910"/>
      <c r="BL110" s="910"/>
      <c r="BM110" s="910"/>
      <c r="BN110" s="910"/>
      <c r="BO110" s="910"/>
      <c r="BP110" s="911"/>
      <c r="BQ110" s="943">
        <v>20354531</v>
      </c>
      <c r="BR110" s="944"/>
      <c r="BS110" s="944"/>
      <c r="BT110" s="944"/>
      <c r="BU110" s="944"/>
      <c r="BV110" s="944">
        <v>19541399</v>
      </c>
      <c r="BW110" s="944"/>
      <c r="BX110" s="944"/>
      <c r="BY110" s="944"/>
      <c r="BZ110" s="944"/>
      <c r="CA110" s="944">
        <v>19733180</v>
      </c>
      <c r="CB110" s="944"/>
      <c r="CC110" s="944"/>
      <c r="CD110" s="944"/>
      <c r="CE110" s="944"/>
      <c r="CF110" s="957">
        <v>206.8</v>
      </c>
      <c r="CG110" s="958"/>
      <c r="CH110" s="958"/>
      <c r="CI110" s="958"/>
      <c r="CJ110" s="958"/>
      <c r="CK110" s="959" t="s">
        <v>420</v>
      </c>
      <c r="CL110" s="960"/>
      <c r="CM110" s="942" t="s">
        <v>421</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422</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423</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425</v>
      </c>
      <c r="B112" s="966"/>
      <c r="C112" s="936" t="s">
        <v>426</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427</v>
      </c>
      <c r="BA112" s="936"/>
      <c r="BB112" s="936"/>
      <c r="BC112" s="936"/>
      <c r="BD112" s="936"/>
      <c r="BE112" s="936"/>
      <c r="BF112" s="936"/>
      <c r="BG112" s="936"/>
      <c r="BH112" s="936"/>
      <c r="BI112" s="936"/>
      <c r="BJ112" s="936"/>
      <c r="BK112" s="936"/>
      <c r="BL112" s="936"/>
      <c r="BM112" s="936"/>
      <c r="BN112" s="936"/>
      <c r="BO112" s="936"/>
      <c r="BP112" s="937"/>
      <c r="BQ112" s="938">
        <v>4132165</v>
      </c>
      <c r="BR112" s="939"/>
      <c r="BS112" s="939"/>
      <c r="BT112" s="939"/>
      <c r="BU112" s="939"/>
      <c r="BV112" s="939">
        <v>2773832</v>
      </c>
      <c r="BW112" s="939"/>
      <c r="BX112" s="939"/>
      <c r="BY112" s="939"/>
      <c r="BZ112" s="939"/>
      <c r="CA112" s="939">
        <v>2409163</v>
      </c>
      <c r="CB112" s="939"/>
      <c r="CC112" s="939"/>
      <c r="CD112" s="939"/>
      <c r="CE112" s="939"/>
      <c r="CF112" s="933">
        <v>25.2</v>
      </c>
      <c r="CG112" s="934"/>
      <c r="CH112" s="934"/>
      <c r="CI112" s="934"/>
      <c r="CJ112" s="934"/>
      <c r="CK112" s="961"/>
      <c r="CL112" s="962"/>
      <c r="CM112" s="935" t="s">
        <v>428</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429</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437088</v>
      </c>
      <c r="AB113" s="951"/>
      <c r="AC113" s="951"/>
      <c r="AD113" s="951"/>
      <c r="AE113" s="952"/>
      <c r="AF113" s="953">
        <v>443473</v>
      </c>
      <c r="AG113" s="951"/>
      <c r="AH113" s="951"/>
      <c r="AI113" s="951"/>
      <c r="AJ113" s="952"/>
      <c r="AK113" s="953">
        <v>425668</v>
      </c>
      <c r="AL113" s="951"/>
      <c r="AM113" s="951"/>
      <c r="AN113" s="951"/>
      <c r="AO113" s="952"/>
      <c r="AP113" s="954">
        <v>4.5</v>
      </c>
      <c r="AQ113" s="955"/>
      <c r="AR113" s="955"/>
      <c r="AS113" s="955"/>
      <c r="AT113" s="956"/>
      <c r="AU113" s="921"/>
      <c r="AV113" s="922"/>
      <c r="AW113" s="922"/>
      <c r="AX113" s="922"/>
      <c r="AY113" s="922"/>
      <c r="AZ113" s="935" t="s">
        <v>430</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431</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432</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433</v>
      </c>
      <c r="BA114" s="936"/>
      <c r="BB114" s="936"/>
      <c r="BC114" s="936"/>
      <c r="BD114" s="936"/>
      <c r="BE114" s="936"/>
      <c r="BF114" s="936"/>
      <c r="BG114" s="936"/>
      <c r="BH114" s="936"/>
      <c r="BI114" s="936"/>
      <c r="BJ114" s="936"/>
      <c r="BK114" s="936"/>
      <c r="BL114" s="936"/>
      <c r="BM114" s="936"/>
      <c r="BN114" s="936"/>
      <c r="BO114" s="936"/>
      <c r="BP114" s="937"/>
      <c r="BQ114" s="938">
        <v>3109508</v>
      </c>
      <c r="BR114" s="939"/>
      <c r="BS114" s="939"/>
      <c r="BT114" s="939"/>
      <c r="BU114" s="939"/>
      <c r="BV114" s="939">
        <v>3065421</v>
      </c>
      <c r="BW114" s="939"/>
      <c r="BX114" s="939"/>
      <c r="BY114" s="939"/>
      <c r="BZ114" s="939"/>
      <c r="CA114" s="939">
        <v>3072905</v>
      </c>
      <c r="CB114" s="939"/>
      <c r="CC114" s="939"/>
      <c r="CD114" s="939"/>
      <c r="CE114" s="939"/>
      <c r="CF114" s="933">
        <v>32.200000000000003</v>
      </c>
      <c r="CG114" s="934"/>
      <c r="CH114" s="934"/>
      <c r="CI114" s="934"/>
      <c r="CJ114" s="934"/>
      <c r="CK114" s="961"/>
      <c r="CL114" s="962"/>
      <c r="CM114" s="935" t="s">
        <v>434</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435</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436</v>
      </c>
      <c r="BA115" s="936"/>
      <c r="BB115" s="936"/>
      <c r="BC115" s="936"/>
      <c r="BD115" s="936"/>
      <c r="BE115" s="936"/>
      <c r="BF115" s="936"/>
      <c r="BG115" s="936"/>
      <c r="BH115" s="936"/>
      <c r="BI115" s="936"/>
      <c r="BJ115" s="936"/>
      <c r="BK115" s="936"/>
      <c r="BL115" s="936"/>
      <c r="BM115" s="936"/>
      <c r="BN115" s="936"/>
      <c r="BO115" s="936"/>
      <c r="BP115" s="937"/>
      <c r="BQ115" s="938">
        <v>270</v>
      </c>
      <c r="BR115" s="939"/>
      <c r="BS115" s="939"/>
      <c r="BT115" s="939"/>
      <c r="BU115" s="939"/>
      <c r="BV115" s="939">
        <v>182</v>
      </c>
      <c r="BW115" s="939"/>
      <c r="BX115" s="939"/>
      <c r="BY115" s="939"/>
      <c r="BZ115" s="939"/>
      <c r="CA115" s="939">
        <v>98</v>
      </c>
      <c r="CB115" s="939"/>
      <c r="CC115" s="939"/>
      <c r="CD115" s="939"/>
      <c r="CE115" s="939"/>
      <c r="CF115" s="933">
        <v>0</v>
      </c>
      <c r="CG115" s="934"/>
      <c r="CH115" s="934"/>
      <c r="CI115" s="934"/>
      <c r="CJ115" s="934"/>
      <c r="CK115" s="961"/>
      <c r="CL115" s="962"/>
      <c r="CM115" s="935" t="s">
        <v>437</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438</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439</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440</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441</v>
      </c>
      <c r="Z117" s="907"/>
      <c r="AA117" s="991">
        <v>2901318</v>
      </c>
      <c r="AB117" s="992"/>
      <c r="AC117" s="992"/>
      <c r="AD117" s="992"/>
      <c r="AE117" s="993"/>
      <c r="AF117" s="994">
        <v>2996977</v>
      </c>
      <c r="AG117" s="992"/>
      <c r="AH117" s="992"/>
      <c r="AI117" s="992"/>
      <c r="AJ117" s="993"/>
      <c r="AK117" s="994">
        <v>2948859</v>
      </c>
      <c r="AL117" s="992"/>
      <c r="AM117" s="992"/>
      <c r="AN117" s="992"/>
      <c r="AO117" s="993"/>
      <c r="AP117" s="995"/>
      <c r="AQ117" s="996"/>
      <c r="AR117" s="996"/>
      <c r="AS117" s="996"/>
      <c r="AT117" s="997"/>
      <c r="AU117" s="921"/>
      <c r="AV117" s="922"/>
      <c r="AW117" s="922"/>
      <c r="AX117" s="922"/>
      <c r="AY117" s="922"/>
      <c r="AZ117" s="987" t="s">
        <v>442</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443</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414</v>
      </c>
      <c r="AB118" s="906"/>
      <c r="AC118" s="906"/>
      <c r="AD118" s="906"/>
      <c r="AE118" s="907"/>
      <c r="AF118" s="905" t="s">
        <v>415</v>
      </c>
      <c r="AG118" s="906"/>
      <c r="AH118" s="906"/>
      <c r="AI118" s="906"/>
      <c r="AJ118" s="907"/>
      <c r="AK118" s="905" t="s">
        <v>295</v>
      </c>
      <c r="AL118" s="906"/>
      <c r="AM118" s="906"/>
      <c r="AN118" s="906"/>
      <c r="AO118" s="907"/>
      <c r="AP118" s="983" t="s">
        <v>416</v>
      </c>
      <c r="AQ118" s="984"/>
      <c r="AR118" s="984"/>
      <c r="AS118" s="984"/>
      <c r="AT118" s="985"/>
      <c r="AU118" s="921"/>
      <c r="AV118" s="922"/>
      <c r="AW118" s="922"/>
      <c r="AX118" s="922"/>
      <c r="AY118" s="922"/>
      <c r="AZ118" s="986" t="s">
        <v>444</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420</v>
      </c>
      <c r="B119" s="960"/>
      <c r="C119" s="942" t="s">
        <v>421</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446</v>
      </c>
      <c r="BP119" s="1018"/>
      <c r="BQ119" s="1012">
        <v>27596474</v>
      </c>
      <c r="BR119" s="1013"/>
      <c r="BS119" s="1013"/>
      <c r="BT119" s="1013"/>
      <c r="BU119" s="1013"/>
      <c r="BV119" s="1013">
        <v>25380834</v>
      </c>
      <c r="BW119" s="1013"/>
      <c r="BX119" s="1013"/>
      <c r="BY119" s="1013"/>
      <c r="BZ119" s="1013"/>
      <c r="CA119" s="1013">
        <v>25215346</v>
      </c>
      <c r="CB119" s="1013"/>
      <c r="CC119" s="1013"/>
      <c r="CD119" s="1013"/>
      <c r="CE119" s="1013"/>
      <c r="CF119" s="1014"/>
      <c r="CG119" s="1015"/>
      <c r="CH119" s="1015"/>
      <c r="CI119" s="1015"/>
      <c r="CJ119" s="1016"/>
      <c r="CK119" s="963"/>
      <c r="CL119" s="964"/>
      <c r="CM119" s="986" t="s">
        <v>447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448</v>
      </c>
      <c r="AV120" s="1005"/>
      <c r="AW120" s="1005"/>
      <c r="AX120" s="1005"/>
      <c r="AY120" s="1006"/>
      <c r="AZ120" s="942" t="s">
        <v>449</v>
      </c>
      <c r="BA120" s="910"/>
      <c r="BB120" s="910"/>
      <c r="BC120" s="910"/>
      <c r="BD120" s="910"/>
      <c r="BE120" s="910"/>
      <c r="BF120" s="910"/>
      <c r="BG120" s="910"/>
      <c r="BH120" s="910"/>
      <c r="BI120" s="910"/>
      <c r="BJ120" s="910"/>
      <c r="BK120" s="910"/>
      <c r="BL120" s="910"/>
      <c r="BM120" s="910"/>
      <c r="BN120" s="910"/>
      <c r="BO120" s="910"/>
      <c r="BP120" s="911"/>
      <c r="BQ120" s="943">
        <v>13863681</v>
      </c>
      <c r="BR120" s="944"/>
      <c r="BS120" s="944"/>
      <c r="BT120" s="944"/>
      <c r="BU120" s="944"/>
      <c r="BV120" s="944">
        <v>14365001</v>
      </c>
      <c r="BW120" s="944"/>
      <c r="BX120" s="944"/>
      <c r="BY120" s="944"/>
      <c r="BZ120" s="944"/>
      <c r="CA120" s="944">
        <v>14248094</v>
      </c>
      <c r="CB120" s="944"/>
      <c r="CC120" s="944"/>
      <c r="CD120" s="944"/>
      <c r="CE120" s="944"/>
      <c r="CF120" s="957">
        <v>149.30000000000001</v>
      </c>
      <c r="CG120" s="958"/>
      <c r="CH120" s="958"/>
      <c r="CI120" s="958"/>
      <c r="CJ120" s="958"/>
      <c r="CK120" s="1019" t="s">
        <v>450</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1587769</v>
      </c>
      <c r="DH120" s="944"/>
      <c r="DI120" s="944"/>
      <c r="DJ120" s="944"/>
      <c r="DK120" s="944"/>
      <c r="DL120" s="944">
        <v>1441687</v>
      </c>
      <c r="DM120" s="944"/>
      <c r="DN120" s="944"/>
      <c r="DO120" s="944"/>
      <c r="DP120" s="944"/>
      <c r="DQ120" s="944">
        <v>1305691</v>
      </c>
      <c r="DR120" s="944"/>
      <c r="DS120" s="944"/>
      <c r="DT120" s="944"/>
      <c r="DU120" s="944"/>
      <c r="DV120" s="945">
        <v>13.7</v>
      </c>
      <c r="DW120" s="945"/>
      <c r="DX120" s="945"/>
      <c r="DY120" s="945"/>
      <c r="DZ120" s="946"/>
    </row>
    <row r="121" spans="1:130" s="224" customFormat="1" ht="26.25" customHeight="1" x14ac:dyDescent="0.15">
      <c r="A121" s="1070"/>
      <c r="B121" s="962"/>
      <c r="C121" s="987" t="s">
        <v>451</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452</v>
      </c>
      <c r="BA121" s="936"/>
      <c r="BB121" s="936"/>
      <c r="BC121" s="936"/>
      <c r="BD121" s="936"/>
      <c r="BE121" s="936"/>
      <c r="BF121" s="936"/>
      <c r="BG121" s="936"/>
      <c r="BH121" s="936"/>
      <c r="BI121" s="936"/>
      <c r="BJ121" s="936"/>
      <c r="BK121" s="936"/>
      <c r="BL121" s="936"/>
      <c r="BM121" s="936"/>
      <c r="BN121" s="936"/>
      <c r="BO121" s="936"/>
      <c r="BP121" s="937"/>
      <c r="BQ121" s="938">
        <v>28982</v>
      </c>
      <c r="BR121" s="939"/>
      <c r="BS121" s="939"/>
      <c r="BT121" s="939"/>
      <c r="BU121" s="939"/>
      <c r="BV121" s="939">
        <v>10072</v>
      </c>
      <c r="BW121" s="939"/>
      <c r="BX121" s="939"/>
      <c r="BY121" s="939"/>
      <c r="BZ121" s="939"/>
      <c r="CA121" s="939">
        <v>3485</v>
      </c>
      <c r="CB121" s="939"/>
      <c r="CC121" s="939"/>
      <c r="CD121" s="939"/>
      <c r="CE121" s="939"/>
      <c r="CF121" s="933">
        <v>0</v>
      </c>
      <c r="CG121" s="934"/>
      <c r="CH121" s="934"/>
      <c r="CI121" s="934"/>
      <c r="CJ121" s="934"/>
      <c r="CK121" s="1022"/>
      <c r="CL121" s="1023"/>
      <c r="CM121" s="1023"/>
      <c r="CN121" s="1023"/>
      <c r="CO121" s="1024"/>
      <c r="CP121" s="1032" t="s">
        <v>397</v>
      </c>
      <c r="CQ121" s="1033"/>
      <c r="CR121" s="1033"/>
      <c r="CS121" s="1033"/>
      <c r="CT121" s="1033"/>
      <c r="CU121" s="1033"/>
      <c r="CV121" s="1033"/>
      <c r="CW121" s="1033"/>
      <c r="CX121" s="1033"/>
      <c r="CY121" s="1033"/>
      <c r="CZ121" s="1033"/>
      <c r="DA121" s="1033"/>
      <c r="DB121" s="1033"/>
      <c r="DC121" s="1033"/>
      <c r="DD121" s="1033"/>
      <c r="DE121" s="1033"/>
      <c r="DF121" s="1034"/>
      <c r="DG121" s="938">
        <v>2320616</v>
      </c>
      <c r="DH121" s="939"/>
      <c r="DI121" s="939"/>
      <c r="DJ121" s="939"/>
      <c r="DK121" s="939"/>
      <c r="DL121" s="939">
        <v>1141999</v>
      </c>
      <c r="DM121" s="939"/>
      <c r="DN121" s="939"/>
      <c r="DO121" s="939"/>
      <c r="DP121" s="939"/>
      <c r="DQ121" s="939">
        <v>927566</v>
      </c>
      <c r="DR121" s="939"/>
      <c r="DS121" s="939"/>
      <c r="DT121" s="939"/>
      <c r="DU121" s="939"/>
      <c r="DV121" s="940">
        <v>9.6999999999999993</v>
      </c>
      <c r="DW121" s="940"/>
      <c r="DX121" s="940"/>
      <c r="DY121" s="940"/>
      <c r="DZ121" s="941"/>
    </row>
    <row r="122" spans="1:130" s="224" customFormat="1" ht="26.25" customHeight="1" x14ac:dyDescent="0.15">
      <c r="A122" s="1070"/>
      <c r="B122" s="962"/>
      <c r="C122" s="935" t="s">
        <v>434</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453</v>
      </c>
      <c r="BA122" s="978"/>
      <c r="BB122" s="978"/>
      <c r="BC122" s="978"/>
      <c r="BD122" s="978"/>
      <c r="BE122" s="978"/>
      <c r="BF122" s="978"/>
      <c r="BG122" s="978"/>
      <c r="BH122" s="978"/>
      <c r="BI122" s="978"/>
      <c r="BJ122" s="978"/>
      <c r="BK122" s="978"/>
      <c r="BL122" s="978"/>
      <c r="BM122" s="978"/>
      <c r="BN122" s="978"/>
      <c r="BO122" s="978"/>
      <c r="BP122" s="979"/>
      <c r="BQ122" s="1012">
        <v>21700019</v>
      </c>
      <c r="BR122" s="1013"/>
      <c r="BS122" s="1013"/>
      <c r="BT122" s="1013"/>
      <c r="BU122" s="1013"/>
      <c r="BV122" s="1013">
        <v>20804341</v>
      </c>
      <c r="BW122" s="1013"/>
      <c r="BX122" s="1013"/>
      <c r="BY122" s="1013"/>
      <c r="BZ122" s="1013"/>
      <c r="CA122" s="1013">
        <v>20587087</v>
      </c>
      <c r="CB122" s="1013"/>
      <c r="CC122" s="1013"/>
      <c r="CD122" s="1013"/>
      <c r="CE122" s="1013"/>
      <c r="CF122" s="1030">
        <v>215.7</v>
      </c>
      <c r="CG122" s="1031"/>
      <c r="CH122" s="1031"/>
      <c r="CI122" s="1031"/>
      <c r="CJ122" s="1031"/>
      <c r="CK122" s="1022"/>
      <c r="CL122" s="1023"/>
      <c r="CM122" s="1023"/>
      <c r="CN122" s="1023"/>
      <c r="CO122" s="1024"/>
      <c r="CP122" s="1032" t="s">
        <v>398</v>
      </c>
      <c r="CQ122" s="1033"/>
      <c r="CR122" s="1033"/>
      <c r="CS122" s="1033"/>
      <c r="CT122" s="1033"/>
      <c r="CU122" s="1033"/>
      <c r="CV122" s="1033"/>
      <c r="CW122" s="1033"/>
      <c r="CX122" s="1033"/>
      <c r="CY122" s="1033"/>
      <c r="CZ122" s="1033"/>
      <c r="DA122" s="1033"/>
      <c r="DB122" s="1033"/>
      <c r="DC122" s="1033"/>
      <c r="DD122" s="1033"/>
      <c r="DE122" s="1033"/>
      <c r="DF122" s="1034"/>
      <c r="DG122" s="938">
        <v>115695</v>
      </c>
      <c r="DH122" s="939"/>
      <c r="DI122" s="939"/>
      <c r="DJ122" s="939"/>
      <c r="DK122" s="939"/>
      <c r="DL122" s="939">
        <v>114299</v>
      </c>
      <c r="DM122" s="939"/>
      <c r="DN122" s="939"/>
      <c r="DO122" s="939"/>
      <c r="DP122" s="939"/>
      <c r="DQ122" s="939">
        <v>112758</v>
      </c>
      <c r="DR122" s="939"/>
      <c r="DS122" s="939"/>
      <c r="DT122" s="939"/>
      <c r="DU122" s="939"/>
      <c r="DV122" s="940">
        <v>1.2</v>
      </c>
      <c r="DW122" s="940"/>
      <c r="DX122" s="940"/>
      <c r="DY122" s="940"/>
      <c r="DZ122" s="941"/>
    </row>
    <row r="123" spans="1:130" s="224" customFormat="1" ht="26.25" customHeight="1" x14ac:dyDescent="0.15">
      <c r="A123" s="1070"/>
      <c r="B123" s="962"/>
      <c r="C123" s="935" t="s">
        <v>440</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454</v>
      </c>
      <c r="BP123" s="1018"/>
      <c r="BQ123" s="1076">
        <v>35592682</v>
      </c>
      <c r="BR123" s="1077"/>
      <c r="BS123" s="1077"/>
      <c r="BT123" s="1077"/>
      <c r="BU123" s="1077"/>
      <c r="BV123" s="1077">
        <v>35179414</v>
      </c>
      <c r="BW123" s="1077"/>
      <c r="BX123" s="1077"/>
      <c r="BY123" s="1077"/>
      <c r="BZ123" s="1077"/>
      <c r="CA123" s="1077">
        <v>34838666</v>
      </c>
      <c r="CB123" s="1077"/>
      <c r="CC123" s="1077"/>
      <c r="CD123" s="1077"/>
      <c r="CE123" s="1077"/>
      <c r="CF123" s="1014"/>
      <c r="CG123" s="1015"/>
      <c r="CH123" s="1015"/>
      <c r="CI123" s="1015"/>
      <c r="CJ123" s="1016"/>
      <c r="CK123" s="1022"/>
      <c r="CL123" s="1023"/>
      <c r="CM123" s="1023"/>
      <c r="CN123" s="1023"/>
      <c r="CO123" s="1024"/>
      <c r="CP123" s="1032" t="s">
        <v>393</v>
      </c>
      <c r="CQ123" s="1033"/>
      <c r="CR123" s="1033"/>
      <c r="CS123" s="1033"/>
      <c r="CT123" s="1033"/>
      <c r="CU123" s="1033"/>
      <c r="CV123" s="1033"/>
      <c r="CW123" s="1033"/>
      <c r="CX123" s="1033"/>
      <c r="CY123" s="1033"/>
      <c r="CZ123" s="1033"/>
      <c r="DA123" s="1033"/>
      <c r="DB123" s="1033"/>
      <c r="DC123" s="1033"/>
      <c r="DD123" s="1033"/>
      <c r="DE123" s="1033"/>
      <c r="DF123" s="1034"/>
      <c r="DG123" s="971">
        <v>108085</v>
      </c>
      <c r="DH123" s="972"/>
      <c r="DI123" s="972"/>
      <c r="DJ123" s="972"/>
      <c r="DK123" s="973"/>
      <c r="DL123" s="974">
        <v>75847</v>
      </c>
      <c r="DM123" s="972"/>
      <c r="DN123" s="972"/>
      <c r="DO123" s="972"/>
      <c r="DP123" s="973"/>
      <c r="DQ123" s="974">
        <v>63148</v>
      </c>
      <c r="DR123" s="972"/>
      <c r="DS123" s="972"/>
      <c r="DT123" s="972"/>
      <c r="DU123" s="973"/>
      <c r="DV123" s="975">
        <v>0.7</v>
      </c>
      <c r="DW123" s="976"/>
      <c r="DX123" s="976"/>
      <c r="DY123" s="976"/>
      <c r="DZ123" s="977"/>
    </row>
    <row r="124" spans="1:130" s="224" customFormat="1" ht="26.25" customHeight="1" thickBot="1" x14ac:dyDescent="0.2">
      <c r="A124" s="1070"/>
      <c r="B124" s="962"/>
      <c r="C124" s="935" t="s">
        <v>443</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455</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456</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457</v>
      </c>
      <c r="CL125" s="1020"/>
      <c r="CM125" s="1020"/>
      <c r="CN125" s="1020"/>
      <c r="CO125" s="1021"/>
      <c r="CP125" s="942" t="s">
        <v>458</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459</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460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461</v>
      </c>
      <c r="AY127" s="1045"/>
      <c r="AZ127" s="1045"/>
      <c r="BA127" s="1045"/>
      <c r="BB127" s="1045"/>
      <c r="BC127" s="1045"/>
      <c r="BD127" s="1045"/>
      <c r="BE127" s="1046"/>
      <c r="BF127" s="1047" t="s">
        <v>462</v>
      </c>
      <c r="BG127" s="1045"/>
      <c r="BH127" s="1045"/>
      <c r="BI127" s="1045"/>
      <c r="BJ127" s="1045"/>
      <c r="BK127" s="1045"/>
      <c r="BL127" s="1046"/>
      <c r="BM127" s="1047" t="s">
        <v>463</v>
      </c>
      <c r="BN127" s="1045"/>
      <c r="BO127" s="1045"/>
      <c r="BP127" s="1045"/>
      <c r="BQ127" s="1045"/>
      <c r="BR127" s="1045"/>
      <c r="BS127" s="1046"/>
      <c r="BT127" s="1047" t="s">
        <v>464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465</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467</v>
      </c>
      <c r="X128" s="1056"/>
      <c r="Y128" s="1056"/>
      <c r="Z128" s="1057"/>
      <c r="AA128" s="1058">
        <v>31422</v>
      </c>
      <c r="AB128" s="1059"/>
      <c r="AC128" s="1059"/>
      <c r="AD128" s="1059"/>
      <c r="AE128" s="1060"/>
      <c r="AF128" s="1061">
        <v>19524</v>
      </c>
      <c r="AG128" s="1059"/>
      <c r="AH128" s="1059"/>
      <c r="AI128" s="1059"/>
      <c r="AJ128" s="1060"/>
      <c r="AK128" s="1061">
        <v>7062</v>
      </c>
      <c r="AL128" s="1059"/>
      <c r="AM128" s="1059"/>
      <c r="AN128" s="1059"/>
      <c r="AO128" s="1060"/>
      <c r="AP128" s="1062"/>
      <c r="AQ128" s="1063"/>
      <c r="AR128" s="1063"/>
      <c r="AS128" s="1063"/>
      <c r="AT128" s="1064"/>
      <c r="AU128" s="226"/>
      <c r="AV128" s="226"/>
      <c r="AW128" s="226"/>
      <c r="AX128" s="909" t="s">
        <v>468</v>
      </c>
      <c r="AY128" s="910"/>
      <c r="AZ128" s="910"/>
      <c r="BA128" s="910"/>
      <c r="BB128" s="910"/>
      <c r="BC128" s="910"/>
      <c r="BD128" s="910"/>
      <c r="BE128" s="911"/>
      <c r="BF128" s="1065" t="s">
        <v>122</v>
      </c>
      <c r="BG128" s="1066"/>
      <c r="BH128" s="1066"/>
      <c r="BI128" s="1066"/>
      <c r="BJ128" s="1066"/>
      <c r="BK128" s="1066"/>
      <c r="BL128" s="1067"/>
      <c r="BM128" s="1065">
        <v>13.05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469</v>
      </c>
      <c r="CQ128" s="739"/>
      <c r="CR128" s="739"/>
      <c r="CS128" s="739"/>
      <c r="CT128" s="739"/>
      <c r="CU128" s="739"/>
      <c r="CV128" s="739"/>
      <c r="CW128" s="739"/>
      <c r="CX128" s="739"/>
      <c r="CY128" s="739"/>
      <c r="CZ128" s="739"/>
      <c r="DA128" s="739"/>
      <c r="DB128" s="739"/>
      <c r="DC128" s="739"/>
      <c r="DD128" s="739"/>
      <c r="DE128" s="739"/>
      <c r="DF128" s="1049"/>
      <c r="DG128" s="1050">
        <v>270</v>
      </c>
      <c r="DH128" s="1051"/>
      <c r="DI128" s="1051"/>
      <c r="DJ128" s="1051"/>
      <c r="DK128" s="1051"/>
      <c r="DL128" s="1051">
        <v>182</v>
      </c>
      <c r="DM128" s="1051"/>
      <c r="DN128" s="1051"/>
      <c r="DO128" s="1051"/>
      <c r="DP128" s="1051"/>
      <c r="DQ128" s="1051">
        <v>98</v>
      </c>
      <c r="DR128" s="1051"/>
      <c r="DS128" s="1051"/>
      <c r="DT128" s="1051"/>
      <c r="DU128" s="1051"/>
      <c r="DV128" s="1052">
        <v>0</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470</v>
      </c>
      <c r="X129" s="1084"/>
      <c r="Y129" s="1084"/>
      <c r="Z129" s="1085"/>
      <c r="AA129" s="971">
        <v>12249576</v>
      </c>
      <c r="AB129" s="972"/>
      <c r="AC129" s="972"/>
      <c r="AD129" s="972"/>
      <c r="AE129" s="973"/>
      <c r="AF129" s="974">
        <v>12003981</v>
      </c>
      <c r="AG129" s="972"/>
      <c r="AH129" s="972"/>
      <c r="AI129" s="972"/>
      <c r="AJ129" s="973"/>
      <c r="AK129" s="974">
        <v>12050463</v>
      </c>
      <c r="AL129" s="972"/>
      <c r="AM129" s="972"/>
      <c r="AN129" s="972"/>
      <c r="AO129" s="973"/>
      <c r="AP129" s="1086"/>
      <c r="AQ129" s="1087"/>
      <c r="AR129" s="1087"/>
      <c r="AS129" s="1087"/>
      <c r="AT129" s="1088"/>
      <c r="AU129" s="227"/>
      <c r="AV129" s="227"/>
      <c r="AW129" s="227"/>
      <c r="AX129" s="1078" t="s">
        <v>471</v>
      </c>
      <c r="AY129" s="936"/>
      <c r="AZ129" s="936"/>
      <c r="BA129" s="936"/>
      <c r="BB129" s="936"/>
      <c r="BC129" s="936"/>
      <c r="BD129" s="936"/>
      <c r="BE129" s="937"/>
      <c r="BF129" s="1079" t="s">
        <v>122</v>
      </c>
      <c r="BG129" s="1080"/>
      <c r="BH129" s="1080"/>
      <c r="BI129" s="1080"/>
      <c r="BJ129" s="1080"/>
      <c r="BK129" s="1080"/>
      <c r="BL129" s="1081"/>
      <c r="BM129" s="1079">
        <v>18.05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473</v>
      </c>
      <c r="X130" s="1084"/>
      <c r="Y130" s="1084"/>
      <c r="Z130" s="1085"/>
      <c r="AA130" s="971">
        <v>2450718</v>
      </c>
      <c r="AB130" s="972"/>
      <c r="AC130" s="972"/>
      <c r="AD130" s="972"/>
      <c r="AE130" s="973"/>
      <c r="AF130" s="974">
        <v>2533870</v>
      </c>
      <c r="AG130" s="972"/>
      <c r="AH130" s="972"/>
      <c r="AI130" s="972"/>
      <c r="AJ130" s="973"/>
      <c r="AK130" s="974">
        <v>2508016</v>
      </c>
      <c r="AL130" s="972"/>
      <c r="AM130" s="972"/>
      <c r="AN130" s="972"/>
      <c r="AO130" s="973"/>
      <c r="AP130" s="1086"/>
      <c r="AQ130" s="1087"/>
      <c r="AR130" s="1087"/>
      <c r="AS130" s="1087"/>
      <c r="AT130" s="1088"/>
      <c r="AU130" s="227"/>
      <c r="AV130" s="227"/>
      <c r="AW130" s="227"/>
      <c r="AX130" s="1078" t="s">
        <v>474</v>
      </c>
      <c r="AY130" s="936"/>
      <c r="AZ130" s="936"/>
      <c r="BA130" s="936"/>
      <c r="BB130" s="936"/>
      <c r="BC130" s="936"/>
      <c r="BD130" s="936"/>
      <c r="BE130" s="937"/>
      <c r="BF130" s="1114">
        <v>4.5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475</v>
      </c>
      <c r="X131" s="1121"/>
      <c r="Y131" s="1121"/>
      <c r="Z131" s="1122"/>
      <c r="AA131" s="1017">
        <v>9798858</v>
      </c>
      <c r="AB131" s="999"/>
      <c r="AC131" s="999"/>
      <c r="AD131" s="999"/>
      <c r="AE131" s="1000"/>
      <c r="AF131" s="998">
        <v>9470111</v>
      </c>
      <c r="AG131" s="999"/>
      <c r="AH131" s="999"/>
      <c r="AI131" s="999"/>
      <c r="AJ131" s="1000"/>
      <c r="AK131" s="998">
        <v>9542447</v>
      </c>
      <c r="AL131" s="999"/>
      <c r="AM131" s="999"/>
      <c r="AN131" s="999"/>
      <c r="AO131" s="1000"/>
      <c r="AP131" s="1123"/>
      <c r="AQ131" s="1124"/>
      <c r="AR131" s="1124"/>
      <c r="AS131" s="1124"/>
      <c r="AT131" s="1125"/>
      <c r="AU131" s="227"/>
      <c r="AV131" s="227"/>
      <c r="AW131" s="227"/>
      <c r="AX131" s="1096" t="s">
        <v>476</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478</v>
      </c>
      <c r="W132" s="1107"/>
      <c r="X132" s="1107"/>
      <c r="Y132" s="1107"/>
      <c r="Z132" s="1108"/>
      <c r="AA132" s="1109">
        <v>4.2778250279999996</v>
      </c>
      <c r="AB132" s="1110"/>
      <c r="AC132" s="1110"/>
      <c r="AD132" s="1110"/>
      <c r="AE132" s="1111"/>
      <c r="AF132" s="1112">
        <v>4.6840316870000001</v>
      </c>
      <c r="AG132" s="1110"/>
      <c r="AH132" s="1110"/>
      <c r="AI132" s="1110"/>
      <c r="AJ132" s="1111"/>
      <c r="AK132" s="1112">
        <v>4.5458046559999996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479</v>
      </c>
      <c r="W133" s="1090"/>
      <c r="X133" s="1090"/>
      <c r="Y133" s="1090"/>
      <c r="Z133" s="1091"/>
      <c r="AA133" s="1092">
        <v>4.5</v>
      </c>
      <c r="AB133" s="1093"/>
      <c r="AC133" s="1093"/>
      <c r="AD133" s="1093"/>
      <c r="AE133" s="1094"/>
      <c r="AF133" s="1092">
        <v>3.9</v>
      </c>
      <c r="AG133" s="1093"/>
      <c r="AH133" s="1093"/>
      <c r="AI133" s="1093"/>
      <c r="AJ133" s="1094"/>
      <c r="AK133" s="1092">
        <v>4.5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NMyHvXYEw9kxRdvFLuUFgJUmt+ccUK/SZfyBgUjLKcLBibAa62v+Dk48f2y6stADkqhxSyk+Y8EtCsirBxY8A==" saltValue="HvI0+CYpIjmiwTlIsS//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zoomScale="55" zoomScaleNormal="55" workbookViewId="0">
      <selection activeCell="DJ53" sqref="DJ53"/>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zudhU9fErvzUTd5GPVK5HEw+hyzfiFTaTgvo32hwsX9Q3aDBjOeRxW64c3v4p60qzLgNjPar6WYCEF1TOMKvtQ==" saltValue="tPhkM+r12w+G0N+WYj409g==" spinCount="100000" sheet="1" objects="1" scenarios="1"/>
  <dataConsolidate/>
  <phoneticPr fontId="2"/>
  <pageMargins left="0.59055118110236227" right="0" top="0.59055118110236227" bottom="0.59055118110236227" header="0.39370078740157483" footer="0.39370078740157483"/>
  <pageSetup paperSize="9" scale="42" orientation="landscape" horizontalDpi="1200" vertic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zoomScale="85" zoomScaleNormal="85" workbookViewId="0">
      <selection activeCell="DB28" sqref="DB28:DF28"/>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maqt3x+aSRididLyHpuiwGRDA5vXJIpzt2oV4Yt3CAK7FV3gQ5O5ChpMuv6dtKaCfeElwB2efY9vjP9V1Il9A==" saltValue="0LDEFek+mq5ar4mHWvdwiA==" spinCount="100000" sheet="1" objects="1" scenarios="1"/>
  <dataConsolidate/>
  <phoneticPr fontId="2"/>
  <pageMargins left="0.59055118110236227" right="0" top="0.59055118110236227" bottom="0.59055118110236227" header="0.39370078740157483" footer="0.39370078740157483"/>
  <pageSetup paperSize="9" scale="31" orientation="portrait" horizontalDpi="1200" verticalDpi="12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zoomScale="85" zoomScaleNormal="85" workbookViewId="0">
      <selection activeCell="DB28" sqref="DB28:DF28"/>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27" t="s">
        <v>483</v>
      </c>
      <c r="AP7" s="265"/>
      <c r="AQ7" s="266" t="s">
        <v>484</v>
      </c>
      <c r="AR7" s="267"/>
    </row>
    <row r="8" spans="1:46" x14ac:dyDescent="0.15">
      <c r="A8" s="259"/>
      <c r="AK8" s="268"/>
      <c r="AL8" s="269"/>
      <c r="AM8" s="269"/>
      <c r="AN8" s="270"/>
      <c r="AO8" s="1128"/>
      <c r="AP8" s="271" t="s">
        <v>485</v>
      </c>
      <c r="AQ8" s="272" t="s">
        <v>486</v>
      </c>
      <c r="AR8" s="273" t="s">
        <v>487</v>
      </c>
    </row>
    <row r="9" spans="1:46" x14ac:dyDescent="0.15">
      <c r="A9" s="259"/>
      <c r="AK9" s="1129" t="s">
        <v>488</v>
      </c>
      <c r="AL9" s="1130"/>
      <c r="AM9" s="1130"/>
      <c r="AN9" s="1131"/>
      <c r="AO9" s="274">
        <v>4269393</v>
      </c>
      <c r="AP9" s="274">
        <v>165763</v>
      </c>
      <c r="AQ9" s="275">
        <v>97843</v>
      </c>
      <c r="AR9" s="276">
        <v>69.400000000000006</v>
      </c>
    </row>
    <row r="10" spans="1:46" ht="13.5" customHeight="1" x14ac:dyDescent="0.15">
      <c r="A10" s="259"/>
      <c r="AK10" s="1129" t="s">
        <v>489</v>
      </c>
      <c r="AL10" s="1130"/>
      <c r="AM10" s="1130"/>
      <c r="AN10" s="1131"/>
      <c r="AO10" s="277">
        <v>488</v>
      </c>
      <c r="AP10" s="277">
        <v>19</v>
      </c>
      <c r="AQ10" s="278">
        <v>9606</v>
      </c>
      <c r="AR10" s="279">
        <v>-99.8</v>
      </c>
    </row>
    <row r="11" spans="1:46" ht="13.5" customHeight="1" x14ac:dyDescent="0.15">
      <c r="A11" s="259"/>
      <c r="AK11" s="1129" t="s">
        <v>490</v>
      </c>
      <c r="AL11" s="1130"/>
      <c r="AM11" s="1130"/>
      <c r="AN11" s="1131"/>
      <c r="AO11" s="277">
        <v>98892</v>
      </c>
      <c r="AP11" s="277">
        <v>3840</v>
      </c>
      <c r="AQ11" s="278">
        <v>1489</v>
      </c>
      <c r="AR11" s="279">
        <v>157.9</v>
      </c>
    </row>
    <row r="12" spans="1:46" ht="13.5" customHeight="1" x14ac:dyDescent="0.15">
      <c r="A12" s="259"/>
      <c r="AK12" s="1129" t="s">
        <v>491</v>
      </c>
      <c r="AL12" s="1130"/>
      <c r="AM12" s="1130"/>
      <c r="AN12" s="1131"/>
      <c r="AO12" s="277" t="s">
        <v>492</v>
      </c>
      <c r="AP12" s="277" t="s">
        <v>492</v>
      </c>
      <c r="AQ12" s="278">
        <v>32</v>
      </c>
      <c r="AR12" s="279" t="s">
        <v>492</v>
      </c>
    </row>
    <row r="13" spans="1:46" ht="13.5" customHeight="1" x14ac:dyDescent="0.15">
      <c r="A13" s="259"/>
      <c r="AK13" s="1129" t="s">
        <v>493</v>
      </c>
      <c r="AL13" s="1130"/>
      <c r="AM13" s="1130"/>
      <c r="AN13" s="1131"/>
      <c r="AO13" s="277">
        <v>228765</v>
      </c>
      <c r="AP13" s="277">
        <v>8882</v>
      </c>
      <c r="AQ13" s="278">
        <v>3914</v>
      </c>
      <c r="AR13" s="279">
        <v>126.9</v>
      </c>
    </row>
    <row r="14" spans="1:46" ht="13.5" customHeight="1" x14ac:dyDescent="0.15">
      <c r="A14" s="259"/>
      <c r="AK14" s="1129" t="s">
        <v>494</v>
      </c>
      <c r="AL14" s="1130"/>
      <c r="AM14" s="1130"/>
      <c r="AN14" s="1131"/>
      <c r="AO14" s="277">
        <v>42501</v>
      </c>
      <c r="AP14" s="277">
        <v>1650</v>
      </c>
      <c r="AQ14" s="278">
        <v>2436</v>
      </c>
      <c r="AR14" s="279">
        <v>-32.299999999999997</v>
      </c>
    </row>
    <row r="15" spans="1:46" ht="13.5" customHeight="1" x14ac:dyDescent="0.15">
      <c r="A15" s="259"/>
      <c r="AK15" s="1132" t="s">
        <v>495</v>
      </c>
      <c r="AL15" s="1133"/>
      <c r="AM15" s="1133"/>
      <c r="AN15" s="1134"/>
      <c r="AO15" s="277">
        <v>-282848</v>
      </c>
      <c r="AP15" s="277">
        <v>-10982</v>
      </c>
      <c r="AQ15" s="278">
        <v>-5849</v>
      </c>
      <c r="AR15" s="279">
        <v>87.8</v>
      </c>
    </row>
    <row r="16" spans="1:46" x14ac:dyDescent="0.15">
      <c r="A16" s="259"/>
      <c r="AK16" s="1132" t="s">
        <v>178</v>
      </c>
      <c r="AL16" s="1133"/>
      <c r="AM16" s="1133"/>
      <c r="AN16" s="1134"/>
      <c r="AO16" s="277">
        <v>4357191</v>
      </c>
      <c r="AP16" s="277">
        <v>169172</v>
      </c>
      <c r="AQ16" s="278">
        <v>109470</v>
      </c>
      <c r="AR16" s="279">
        <v>54.5</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35" t="s">
        <v>500</v>
      </c>
      <c r="AL21" s="1136"/>
      <c r="AM21" s="1136"/>
      <c r="AN21" s="1137"/>
      <c r="AO21" s="289">
        <v>15.69</v>
      </c>
      <c r="AP21" s="290">
        <v>10.17</v>
      </c>
      <c r="AQ21" s="291">
        <v>5.52</v>
      </c>
      <c r="AS21" s="292"/>
      <c r="AT21" s="288"/>
    </row>
    <row r="22" spans="1:46" s="260" customFormat="1" x14ac:dyDescent="0.15">
      <c r="A22" s="288"/>
      <c r="AK22" s="1135" t="s">
        <v>501</v>
      </c>
      <c r="AL22" s="1136"/>
      <c r="AM22" s="1136"/>
      <c r="AN22" s="1137"/>
      <c r="AO22" s="293">
        <v>99.8</v>
      </c>
      <c r="AP22" s="294">
        <v>97.1</v>
      </c>
      <c r="AQ22" s="295">
        <v>2.7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27" t="s">
        <v>483</v>
      </c>
      <c r="AP30" s="265"/>
      <c r="AQ30" s="266" t="s">
        <v>484</v>
      </c>
      <c r="AR30" s="267"/>
    </row>
    <row r="31" spans="1:46" x14ac:dyDescent="0.15">
      <c r="A31" s="259"/>
      <c r="AK31" s="268"/>
      <c r="AL31" s="269"/>
      <c r="AM31" s="269"/>
      <c r="AN31" s="270"/>
      <c r="AO31" s="1128"/>
      <c r="AP31" s="271" t="s">
        <v>485</v>
      </c>
      <c r="AQ31" s="272" t="s">
        <v>486</v>
      </c>
      <c r="AR31" s="273" t="s">
        <v>487</v>
      </c>
    </row>
    <row r="32" spans="1:46" ht="27" customHeight="1" x14ac:dyDescent="0.15">
      <c r="A32" s="259"/>
      <c r="AK32" s="1143" t="s">
        <v>505</v>
      </c>
      <c r="AL32" s="1144"/>
      <c r="AM32" s="1144"/>
      <c r="AN32" s="1145"/>
      <c r="AO32" s="303">
        <v>2523191</v>
      </c>
      <c r="AP32" s="303">
        <v>97965</v>
      </c>
      <c r="AQ32" s="304">
        <v>69401</v>
      </c>
      <c r="AR32" s="305">
        <v>41.2</v>
      </c>
    </row>
    <row r="33" spans="1:46" ht="13.5" customHeight="1" x14ac:dyDescent="0.15">
      <c r="A33" s="259"/>
      <c r="AK33" s="1143" t="s">
        <v>506</v>
      </c>
      <c r="AL33" s="1144"/>
      <c r="AM33" s="1144"/>
      <c r="AN33" s="1145"/>
      <c r="AO33" s="303" t="s">
        <v>492</v>
      </c>
      <c r="AP33" s="303" t="s">
        <v>492</v>
      </c>
      <c r="AQ33" s="304" t="s">
        <v>492</v>
      </c>
      <c r="AR33" s="305" t="s">
        <v>492</v>
      </c>
    </row>
    <row r="34" spans="1:46" ht="27" customHeight="1" x14ac:dyDescent="0.15">
      <c r="A34" s="259"/>
      <c r="AK34" s="1143" t="s">
        <v>507</v>
      </c>
      <c r="AL34" s="1144"/>
      <c r="AM34" s="1144"/>
      <c r="AN34" s="1145"/>
      <c r="AO34" s="303" t="s">
        <v>492</v>
      </c>
      <c r="AP34" s="303" t="s">
        <v>492</v>
      </c>
      <c r="AQ34" s="304">
        <v>9</v>
      </c>
      <c r="AR34" s="305" t="s">
        <v>492</v>
      </c>
    </row>
    <row r="35" spans="1:46" ht="27" customHeight="1" x14ac:dyDescent="0.15">
      <c r="A35" s="259"/>
      <c r="AK35" s="1143" t="s">
        <v>508</v>
      </c>
      <c r="AL35" s="1144"/>
      <c r="AM35" s="1144"/>
      <c r="AN35" s="1145"/>
      <c r="AO35" s="303">
        <v>425668</v>
      </c>
      <c r="AP35" s="303">
        <v>16527</v>
      </c>
      <c r="AQ35" s="304">
        <v>18088</v>
      </c>
      <c r="AR35" s="305">
        <v>-8.6</v>
      </c>
    </row>
    <row r="36" spans="1:46" ht="27" customHeight="1" x14ac:dyDescent="0.15">
      <c r="A36" s="259"/>
      <c r="AK36" s="1143" t="s">
        <v>509</v>
      </c>
      <c r="AL36" s="1144"/>
      <c r="AM36" s="1144"/>
      <c r="AN36" s="1145"/>
      <c r="AO36" s="303" t="s">
        <v>492</v>
      </c>
      <c r="AP36" s="303" t="s">
        <v>492</v>
      </c>
      <c r="AQ36" s="304">
        <v>3145</v>
      </c>
      <c r="AR36" s="305" t="s">
        <v>492</v>
      </c>
    </row>
    <row r="37" spans="1:46" ht="13.5" customHeight="1" x14ac:dyDescent="0.15">
      <c r="A37" s="259"/>
      <c r="AK37" s="1143" t="s">
        <v>510</v>
      </c>
      <c r="AL37" s="1144"/>
      <c r="AM37" s="1144"/>
      <c r="AN37" s="1145"/>
      <c r="AO37" s="303" t="s">
        <v>492</v>
      </c>
      <c r="AP37" s="303" t="s">
        <v>492</v>
      </c>
      <c r="AQ37" s="304">
        <v>424</v>
      </c>
      <c r="AR37" s="305" t="s">
        <v>492</v>
      </c>
    </row>
    <row r="38" spans="1:46" ht="27" customHeight="1" x14ac:dyDescent="0.15">
      <c r="A38" s="259"/>
      <c r="AK38" s="1146" t="s">
        <v>511</v>
      </c>
      <c r="AL38" s="1147"/>
      <c r="AM38" s="1147"/>
      <c r="AN38" s="1148"/>
      <c r="AO38" s="306" t="s">
        <v>492</v>
      </c>
      <c r="AP38" s="306" t="s">
        <v>492</v>
      </c>
      <c r="AQ38" s="307">
        <v>3</v>
      </c>
      <c r="AR38" s="295" t="s">
        <v>492</v>
      </c>
      <c r="AS38" s="302"/>
    </row>
    <row r="39" spans="1:46" x14ac:dyDescent="0.15">
      <c r="A39" s="259"/>
      <c r="AK39" s="1146" t="s">
        <v>512</v>
      </c>
      <c r="AL39" s="1147"/>
      <c r="AM39" s="1147"/>
      <c r="AN39" s="1148"/>
      <c r="AO39" s="303">
        <v>-7062</v>
      </c>
      <c r="AP39" s="303">
        <v>-274</v>
      </c>
      <c r="AQ39" s="304">
        <v>-2976</v>
      </c>
      <c r="AR39" s="305">
        <v>-90.8</v>
      </c>
      <c r="AS39" s="302"/>
    </row>
    <row r="40" spans="1:46" ht="27" customHeight="1" x14ac:dyDescent="0.15">
      <c r="A40" s="259"/>
      <c r="AK40" s="1143" t="s">
        <v>513</v>
      </c>
      <c r="AL40" s="1144"/>
      <c r="AM40" s="1144"/>
      <c r="AN40" s="1145"/>
      <c r="AO40" s="303">
        <v>-2508016</v>
      </c>
      <c r="AP40" s="303">
        <v>-97376</v>
      </c>
      <c r="AQ40" s="304">
        <v>-62148</v>
      </c>
      <c r="AR40" s="305">
        <v>56.7</v>
      </c>
      <c r="AS40" s="302"/>
    </row>
    <row r="41" spans="1:46" x14ac:dyDescent="0.15">
      <c r="A41" s="259"/>
      <c r="AK41" s="1149" t="s">
        <v>288</v>
      </c>
      <c r="AL41" s="1150"/>
      <c r="AM41" s="1150"/>
      <c r="AN41" s="1151"/>
      <c r="AO41" s="303">
        <v>433781</v>
      </c>
      <c r="AP41" s="303">
        <v>16842</v>
      </c>
      <c r="AQ41" s="304">
        <v>25946</v>
      </c>
      <c r="AR41" s="305">
        <v>-35.1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38" t="s">
        <v>483</v>
      </c>
      <c r="AN49" s="1140" t="s">
        <v>516</v>
      </c>
      <c r="AO49" s="1141"/>
      <c r="AP49" s="1141"/>
      <c r="AQ49" s="1141"/>
      <c r="AR49" s="1142"/>
    </row>
    <row r="50" spans="1:44" x14ac:dyDescent="0.15">
      <c r="A50" s="259"/>
      <c r="AK50" s="317"/>
      <c r="AL50" s="318"/>
      <c r="AM50" s="1139"/>
      <c r="AN50" s="319" t="s">
        <v>517</v>
      </c>
      <c r="AO50" s="320" t="s">
        <v>518</v>
      </c>
      <c r="AP50" s="321" t="s">
        <v>519</v>
      </c>
      <c r="AQ50" s="322" t="s">
        <v>520</v>
      </c>
      <c r="AR50" s="323" t="s">
        <v>521</v>
      </c>
    </row>
    <row r="51" spans="1:44" x14ac:dyDescent="0.15">
      <c r="A51" s="259"/>
      <c r="AK51" s="315" t="s">
        <v>522</v>
      </c>
      <c r="AL51" s="316"/>
      <c r="AM51" s="324">
        <v>4848146</v>
      </c>
      <c r="AN51" s="325">
        <v>175137</v>
      </c>
      <c r="AO51" s="326">
        <v>60</v>
      </c>
      <c r="AP51" s="327">
        <v>132981</v>
      </c>
      <c r="AQ51" s="328">
        <v>58.7</v>
      </c>
      <c r="AR51" s="329">
        <v>1.3</v>
      </c>
    </row>
    <row r="52" spans="1:44" x14ac:dyDescent="0.15">
      <c r="A52" s="259"/>
      <c r="AK52" s="330"/>
      <c r="AL52" s="331" t="s">
        <v>523</v>
      </c>
      <c r="AM52" s="332">
        <v>2273773</v>
      </c>
      <c r="AN52" s="333">
        <v>82139</v>
      </c>
      <c r="AO52" s="334">
        <v>19.5</v>
      </c>
      <c r="AP52" s="335">
        <v>56973</v>
      </c>
      <c r="AQ52" s="336">
        <v>9.1999999999999993</v>
      </c>
      <c r="AR52" s="337">
        <v>10.3</v>
      </c>
    </row>
    <row r="53" spans="1:44" x14ac:dyDescent="0.15">
      <c r="A53" s="259"/>
      <c r="AK53" s="315" t="s">
        <v>524</v>
      </c>
      <c r="AL53" s="316"/>
      <c r="AM53" s="324">
        <v>4579801</v>
      </c>
      <c r="AN53" s="325">
        <v>168604</v>
      </c>
      <c r="AO53" s="326">
        <v>-3.7</v>
      </c>
      <c r="AP53" s="327">
        <v>128523</v>
      </c>
      <c r="AQ53" s="328">
        <v>-3.4</v>
      </c>
      <c r="AR53" s="329">
        <v>-0.3</v>
      </c>
    </row>
    <row r="54" spans="1:44" x14ac:dyDescent="0.15">
      <c r="A54" s="259"/>
      <c r="AK54" s="330"/>
      <c r="AL54" s="331" t="s">
        <v>523</v>
      </c>
      <c r="AM54" s="332">
        <v>1849424</v>
      </c>
      <c r="AN54" s="333">
        <v>68086</v>
      </c>
      <c r="AO54" s="334">
        <v>-17.100000000000001</v>
      </c>
      <c r="AP54" s="335">
        <v>56792</v>
      </c>
      <c r="AQ54" s="336">
        <v>-0.3</v>
      </c>
      <c r="AR54" s="337">
        <v>-16.8</v>
      </c>
    </row>
    <row r="55" spans="1:44" x14ac:dyDescent="0.15">
      <c r="A55" s="259"/>
      <c r="AK55" s="315" t="s">
        <v>525</v>
      </c>
      <c r="AL55" s="316"/>
      <c r="AM55" s="324">
        <v>5269483</v>
      </c>
      <c r="AN55" s="325">
        <v>198526</v>
      </c>
      <c r="AO55" s="326">
        <v>17.7</v>
      </c>
      <c r="AP55" s="327">
        <v>92919</v>
      </c>
      <c r="AQ55" s="328">
        <v>-27.7</v>
      </c>
      <c r="AR55" s="329">
        <v>45.4</v>
      </c>
    </row>
    <row r="56" spans="1:44" x14ac:dyDescent="0.15">
      <c r="A56" s="259"/>
      <c r="AK56" s="330"/>
      <c r="AL56" s="331" t="s">
        <v>523</v>
      </c>
      <c r="AM56" s="332">
        <v>3445236</v>
      </c>
      <c r="AN56" s="333">
        <v>129798</v>
      </c>
      <c r="AO56" s="334">
        <v>90.6</v>
      </c>
      <c r="AP56" s="335">
        <v>54128</v>
      </c>
      <c r="AQ56" s="336">
        <v>-4.7</v>
      </c>
      <c r="AR56" s="337">
        <v>95.3</v>
      </c>
    </row>
    <row r="57" spans="1:44" x14ac:dyDescent="0.15">
      <c r="A57" s="259"/>
      <c r="AK57" s="315" t="s">
        <v>526</v>
      </c>
      <c r="AL57" s="316"/>
      <c r="AM57" s="324">
        <v>3761525</v>
      </c>
      <c r="AN57" s="325">
        <v>143685</v>
      </c>
      <c r="AO57" s="326">
        <v>-27.6</v>
      </c>
      <c r="AP57" s="327">
        <v>103663</v>
      </c>
      <c r="AQ57" s="328">
        <v>11.6</v>
      </c>
      <c r="AR57" s="329">
        <v>-39.200000000000003</v>
      </c>
    </row>
    <row r="58" spans="1:44" x14ac:dyDescent="0.15">
      <c r="A58" s="259"/>
      <c r="AK58" s="330"/>
      <c r="AL58" s="331" t="s">
        <v>523</v>
      </c>
      <c r="AM58" s="332">
        <v>1872068</v>
      </c>
      <c r="AN58" s="333">
        <v>71510</v>
      </c>
      <c r="AO58" s="334">
        <v>-44.9</v>
      </c>
      <c r="AP58" s="335">
        <v>64346</v>
      </c>
      <c r="AQ58" s="336">
        <v>18.899999999999999</v>
      </c>
      <c r="AR58" s="337">
        <v>-63.8</v>
      </c>
    </row>
    <row r="59" spans="1:44" x14ac:dyDescent="0.15">
      <c r="A59" s="259"/>
      <c r="AK59" s="315" t="s">
        <v>527</v>
      </c>
      <c r="AL59" s="316"/>
      <c r="AM59" s="324">
        <v>3971581</v>
      </c>
      <c r="AN59" s="325">
        <v>154200</v>
      </c>
      <c r="AO59" s="326">
        <v>7.3</v>
      </c>
      <c r="AP59" s="327">
        <v>92012</v>
      </c>
      <c r="AQ59" s="328">
        <v>-11.2</v>
      </c>
      <c r="AR59" s="329">
        <v>18.5</v>
      </c>
    </row>
    <row r="60" spans="1:44" x14ac:dyDescent="0.15">
      <c r="A60" s="259"/>
      <c r="AK60" s="330"/>
      <c r="AL60" s="331" t="s">
        <v>523</v>
      </c>
      <c r="AM60" s="332">
        <v>2607704</v>
      </c>
      <c r="AN60" s="333">
        <v>101246</v>
      </c>
      <c r="AO60" s="334">
        <v>41.6</v>
      </c>
      <c r="AP60" s="335">
        <v>61382</v>
      </c>
      <c r="AQ60" s="336">
        <v>-4.5999999999999996</v>
      </c>
      <c r="AR60" s="337">
        <v>46.2</v>
      </c>
    </row>
    <row r="61" spans="1:44" x14ac:dyDescent="0.15">
      <c r="A61" s="259"/>
      <c r="AK61" s="315" t="s">
        <v>528</v>
      </c>
      <c r="AL61" s="338"/>
      <c r="AM61" s="324">
        <v>4486107</v>
      </c>
      <c r="AN61" s="325">
        <v>168030</v>
      </c>
      <c r="AO61" s="326">
        <v>10.7</v>
      </c>
      <c r="AP61" s="327">
        <v>110020</v>
      </c>
      <c r="AQ61" s="339">
        <v>5.6</v>
      </c>
      <c r="AR61" s="329">
        <v>5.0999999999999996</v>
      </c>
    </row>
    <row r="62" spans="1:44" x14ac:dyDescent="0.15">
      <c r="A62" s="259"/>
      <c r="AK62" s="330"/>
      <c r="AL62" s="331" t="s">
        <v>523</v>
      </c>
      <c r="AM62" s="332">
        <v>2409641</v>
      </c>
      <c r="AN62" s="333">
        <v>90556</v>
      </c>
      <c r="AO62" s="334">
        <v>17.899999999999999</v>
      </c>
      <c r="AP62" s="335">
        <v>58724</v>
      </c>
      <c r="AQ62" s="336">
        <v>3.7</v>
      </c>
      <c r="AR62" s="337">
        <v>14.2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LmA8SMYSMQE5h6qagYEWf1gS2xoiMt7N7BhUSoKPPaZpUx+7Kg0y039325OMUZzpXyAw+oNxwk+thiz188vsFQ==" saltValue="oLgKddCeTAKsNZ8+0quy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ageMargins left="0.59055118110236227" right="0" top="0.59055118110236227" bottom="0.59055118110236227" header="0.39370078740157483" footer="0.39370078740157483"/>
  <pageSetup paperSize="9" scale="41" orientation="portrait" horizontalDpi="1200" verticalDpi="1200"/>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zoomScale="85" zoomScaleNormal="85" workbookViewId="0">
      <selection activeCell="DB28" sqref="DB28:DF28"/>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Dblw4tN9zH5xVzLrJGqqbS2BR7REYZ9MbeWkgT+P7AzEx4/5OyQqq1vNl/5M+iTE+vnsvdEqutbbkDRl31r0pg==" saltValue="cyXoMTQ71eHhXl7NXj2bSA==" spinCount="100000" sheet="1" objects="1" scenarios="1"/>
  <dataConsolidate/>
  <phoneticPr fontId="2"/>
  <pageMargins left="0.59055118110236227" right="0" top="0.59055118110236227" bottom="0.59055118110236227" header="0.39370078740157483" footer="0.39370078740157483"/>
  <pageSetup paperSize="9" scale="31" orientation="portrait" horizontalDpi="1200" verticalDpi="12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zoomScale="85" zoomScaleNormal="85" workbookViewId="0">
      <selection activeCell="DB28" sqref="DB28:DF28"/>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1Us+CY3uxPwvj4EAtRfZEpWjoDokZKOJTPJ71A0K3m4dY+o0KvzdIGXmXYJ5hhcZD/cTcIrNF7IzxRiF+FETew==" saltValue="TExq/Z6oRRpjDB4Xm3brkw==" spinCount="100000" sheet="1" objects="1" scenarios="1"/>
  <dataConsolidate/>
  <phoneticPr fontId="2"/>
  <pageMargins left="0.59055118110236227" right="0" top="0.59055118110236227" bottom="0.59055118110236227" header="0.39370078740157483" footer="0.39370078740157483"/>
  <pageSetup paperSize="9" scale="31" orientation="portrait" horizontalDpi="1200" verticalDpi="12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zoomScale="70" zoomScaleNormal="70" workbookViewId="0">
      <selection activeCell="DB28" sqref="DB28:DF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52" t="s">
        <v>3</v>
      </c>
      <c r="D47" s="1152"/>
      <c r="E47" s="1153"/>
      <c r="F47" s="11">
        <v>29.9</v>
      </c>
      <c r="G47" s="12">
        <v>28.5</v>
      </c>
      <c r="H47" s="12">
        <v>34.6</v>
      </c>
      <c r="I47" s="12">
        <v>36.76</v>
      </c>
      <c r="J47" s="13">
        <v>35.200000000000003</v>
      </c>
    </row>
    <row r="48" spans="2:10" ht="57.75" customHeight="1" x14ac:dyDescent="0.15">
      <c r="B48" s="14"/>
      <c r="C48" s="1154" t="s">
        <v>4</v>
      </c>
      <c r="D48" s="1154"/>
      <c r="E48" s="1155"/>
      <c r="F48" s="15">
        <v>3.64</v>
      </c>
      <c r="G48" s="16">
        <v>4.7699999999999996</v>
      </c>
      <c r="H48" s="16">
        <v>5.66</v>
      </c>
      <c r="I48" s="16">
        <v>4.54</v>
      </c>
      <c r="J48" s="17">
        <v>4.38</v>
      </c>
    </row>
    <row r="49" spans="2:10" ht="57.75" customHeight="1" thickBot="1" x14ac:dyDescent="0.2">
      <c r="B49" s="18"/>
      <c r="C49" s="1156" t="s">
        <v>5</v>
      </c>
      <c r="D49" s="1156"/>
      <c r="E49" s="1157"/>
      <c r="F49" s="19" t="s">
        <v>535</v>
      </c>
      <c r="G49" s="20">
        <v>7.47</v>
      </c>
      <c r="H49" s="20">
        <v>7.7</v>
      </c>
      <c r="I49" s="20">
        <v>3.41</v>
      </c>
      <c r="J49" s="21">
        <v>0.74</v>
      </c>
    </row>
    <row r="50" spans="2:10" x14ac:dyDescent="0.15"/>
  </sheetData>
  <sheetProtection algorithmName="SHA-512" hashValue="WijX/PLgEFYji2bZ+eJG1V4gGtu+ACYVxO67e3W5O/fEpaJBezeELfEjO87S9rzd6/28FzRQ1bZ6nXArWOX2BQ==" saltValue="1LB0yflqxruA7ASnvwUKLg=="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42" orientation="portrait" horizontalDpi="1200" verticalDpi="12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湯浅　拓巳</cp:lastModifiedBy>
  <cp:lastPrinted>2025-03-17T00:05:19Z</cp:lastPrinted>
  <dcterms:created xsi:type="dcterms:W3CDTF">2025-02-19T05:24:29Z</dcterms:created>
  <dcterms:modified xsi:type="dcterms:W3CDTF">2025-09-30T07:49:34Z</dcterms:modified>
  <cp:category/>
</cp:coreProperties>
</file>