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7C3E8842-2194-4303-90A5-51EA51298E1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C35" i="10"/>
  <c r="BE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alcChain>
</file>

<file path=xl/sharedStrings.xml><?xml version="1.0" encoding="utf-8"?>
<sst xmlns="http://schemas.openxmlformats.org/spreadsheetml/2006/main" count="1171" uniqueCount="581">
  <si>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</si>
  <si>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</si>
  <si>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</si>
  <si>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</si>
  <si>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</si>
  <si>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</si>
  <si>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</si>
  <si>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</si>
  <si>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</si>
  <si>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</si>
  <si>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</si>
  <si>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</si>
  <si>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</si>
  <si>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</si>
  <si>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</si>
  <si>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</si>
  <si>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</si>
  <si>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</si>
  <si>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</si>
  <si>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</si>
  <si>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</si>
  <si>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</si>
  <si>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</si>
  <si>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</si>
  <si>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</si>
  <si>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</si>
  <si>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</si>
  <si>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</si>
  <si>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</si>
  <si>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</si>
  <si>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</si>
  <si>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</si>
  <si>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</si>
  <si>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</si>
  <si>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</si>
  <si>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</si>
  <si>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</si>
  <si>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</si>
  <si>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</si>
  <si>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</si>
  <si>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</si>
  <si>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</si>
  <si>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</si>
  <si>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</si>
  <si>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</si>
  <si>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</si>
  <si>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</si>
  <si>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</si>
  <si>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</si>
  <si>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</si>
  <si>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</si>
  <si>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</si>
  <si>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</si>
  <si>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</si>
  <si>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</si>
  <si>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</si>
  <si>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</si>
  <si>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</si>
  <si>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</si>
  <si>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</si>
  <si>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</si>
  <si>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</si>
  <si>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</si>
  <si>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</si>
  <si>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</si>
  <si>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</si>
  <si>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</si>
  <si>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</si>
  <si>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</si>
  <si>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</si>
  <si>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</si>
  <si>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</si>
  <si>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</si>
  <si>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</si>
  <si>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</si>
  <si>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</si>
  <si>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</si>
  <si>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</si>
  <si>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</si>
  <si>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</si>
  <si>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</si>
  <si>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</si>
  <si>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</si>
  <si>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</si>
  <si>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</si>
  <si>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</si>
  <si>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</si>
  <si>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</si>
  <si>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</si>
  <si>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</si>
  <si>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</si>
  <si>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</si>
  <si>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</si>
  <si>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</si>
  <si>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豊後高田市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</si>
  <si>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</si>
  <si>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</si>
  <si>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</si>
  <si>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</si>
  <si>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</si>
  <si>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</si>
  <si>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</si>
  <si>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</si>
  <si>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</si>
  <si>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</si>
  <si>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</si>
  <si>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</si>
  <si>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</si>
  <si>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</si>
  <si>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</si>
  <si>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</si>
  <si>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</si>
  <si>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</si>
  <si>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</si>
  <si>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</si>
  <si>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</si>
  <si>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</si>
  <si>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</si>
  <si>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</si>
  <si>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</si>
  <si>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</si>
  <si>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</si>
  <si>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</si>
  <si>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</si>
  <si>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</si>
  <si>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</si>
  <si>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</si>
  <si>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</si>
  <si>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</si>
  <si>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</si>
  <si>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</si>
  <si>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</si>
  <si>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</si>
  <si>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</si>
  <si>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</si>
  <si>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</si>
  <si>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</si>
  <si>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</si>
  <si>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</si>
  <si>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</si>
  <si>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</si>
  <si>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</si>
  <si>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</si>
  <si>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</si>
  <si>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</si>
  <si>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</si>
  <si>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</si>
  <si>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</si>
  <si>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</si>
  <si>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</si>
  <si>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</si>
  <si>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</si>
  <si>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</si>
  <si>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</si>
  <si>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</si>
  <si>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</si>
  <si>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</si>
  <si>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</si>
  <si>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</si>
  <si>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</si>
  <si>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</si>
  <si>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</si>
  <si>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</si>
  <si>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</si>
  <si>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</si>
  <si>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</si>
  <si>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</si>
  <si>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</si>
  <si>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</si>
  <si>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</si>
  <si>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</si>
  <si>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</si>
  <si>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</si>
  <si>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</si>
  <si>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</si>
  <si>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</si>
  <si>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</si>
  <si>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</si>
  <si>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</si>
  <si>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</si>
  <si>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</si>
  <si>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</si>
  <si>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</si>
  <si>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</si>
  <si>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</si>
  <si>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</si>
  <si>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</si>
  <si>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</si>
  <si>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</si>
  <si>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</si>
  <si>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</si>
  <si>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</si>
  <si>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</si>
  <si>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</si>
  <si>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</si>
  <si>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</si>
  <si>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</si>
  <si>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</si>
  <si>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</si>
  <si>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</si>
  <si>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</si>
  <si>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</si>
  <si>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</si>
  <si>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大分県豊後高田市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</si>
  <si>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</si>
  <si>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</si>
  <si>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</si>
  <si>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</si>
  <si>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</si>
  <si>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</si>
  <si>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</si>
  <si>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</si>
  <si>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</si>
  <si>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</si>
  <si>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</si>
  <si>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</si>
  <si>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</si>
  <si>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</si>
  <si>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</si>
  <si>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</si>
  <si>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</si>
  <si>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</si>
  <si>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</si>
  <si>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</si>
  <si>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</si>
  <si>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</si>
  <si>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</si>
  <si>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</si>
  <si>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</si>
  <si>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</si>
  <si>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</si>
  <si>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</si>
  <si>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</si>
  <si>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</si>
  <si>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</si>
  <si>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</si>
  <si>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</si>
  <si>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</si>
  <si>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</si>
  <si>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</si>
  <si>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</si>
  <si>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</si>
  <si>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</si>
  <si>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</si>
  <si>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</si>
  <si>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</si>
  <si>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</si>
  <si>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</si>
  <si>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</si>
  <si>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</si>
  <si>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</si>
  <si>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</si>
  <si>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</si>
  <si>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</si>
  <si>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</si>
  <si>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</si>
  <si>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</si>
  <si>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</si>
  <si>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</si>
  <si>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</si>
  <si>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</si>
  <si>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</si>
  <si>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</si>
  <si>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</si>
  <si>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</si>
  <si>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</si>
  <si>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</si>
  <si>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</si>
  <si>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</si>
  <si>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</si>
  <si>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</si>
  <si>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</si>
  <si>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</si>
  <si>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</si>
  <si>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</si>
  <si>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</si>
  <si>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</si>
  <si>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</si>
  <si>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</si>
  <si>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</si>
  <si>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</si>
  <si>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</si>
  <si>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</si>
  <si>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</si>
  <si>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</si>
  <si>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</si>
  <si>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</si>
  <si>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</si>
  <si>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</si>
  <si>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</si>
  <si>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</si>
  <si>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</si>
  <si>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</si>
  <si>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</si>
  <si>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</si>
  <si>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</si>
  <si>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</si>
  <si>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</si>
  <si>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</si>
  <si>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</si>
  <si>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</si>
  <si>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</si>
  <si>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</si>
  <si>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</si>
  <si>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</si>
  <si>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</si>
  <si>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</si>
  <si>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</si>
  <si>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</si>
  <si>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</si>
  <si>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</si>
  <si>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</si>
  <si>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</si>
  <si>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</si>
  <si>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</si>
  <si>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</si>
  <si>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</si>
  <si>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</si>
  <si>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</si>
  <si>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</si>
  <si>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</si>
  <si>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</si>
  <si>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</si>
  <si>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</si>
  <si>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</si>
  <si>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</si>
  <si>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</si>
  <si>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</si>
  <si>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</si>
  <si>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</si>
  <si>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</si>
  <si>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</si>
  <si>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</si>
  <si>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</si>
  <si>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</si>
  <si>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</si>
  <si>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</si>
  <si>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</si>
  <si>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</si>
  <si>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</si>
  <si>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</si>
  <si>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</si>
  <si>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</si>
  <si>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</si>
  <si>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</si>
  <si>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</si>
  <si>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</si>
  <si>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</si>
  <si>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</si>
  <si>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</si>
  <si>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</si>
  <si>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</si>
  <si>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</si>
  <si>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</si>
  <si>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大分県豊後高田市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</si>
  <si>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</si>
  <si>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</si>
  <si>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</si>
  <si>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</si>
  <si>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</si>
  <si>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</si>
  <si>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</si>
  <si>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</si>
  <si>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</si>
  <si>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</si>
  <si>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</si>
  <si>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</si>
  <si>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</si>
  <si>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</si>
  <si>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</si>
  <si>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</si>
  <si>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</si>
  <si>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</si>
  <si>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</si>
  <si>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</si>
  <si>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</si>
  <si>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</si>
  <si>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</si>
  <si>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</si>
  <si>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</si>
  <si>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</si>
  <si>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</si>
  <si>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</si>
  <si>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</si>
  <si>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</si>
  <si>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</si>
  <si>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</si>
  <si>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</si>
  <si>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</si>
  <si>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</si>
  <si>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</si>
  <si>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</si>
  <si>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</si>
  <si>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</si>
  <si>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</si>
  <si>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</si>
  <si>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</si>
  <si>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</si>
  <si>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</si>
  <si>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</si>
  <si>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</si>
  <si>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</si>
  <si>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</si>
  <si>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</si>
  <si>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</si>
  <si>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</si>
  <si>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</si>
  <si>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</si>
  <si>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</si>
  <si>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</si>
  <si>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</si>
  <si>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</si>
  <si>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</si>
  <si>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</si>
  <si>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</si>
  <si>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</si>
  <si>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</si>
  <si>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</si>
  <si>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</si>
  <si>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</si>
  <si>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</si>
  <si>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</si>
  <si>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</si>
  <si>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</si>
  <si>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</si>
  <si>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</si>
  <si>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</si>
  <si>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</si>
  <si>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</si>
  <si>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</si>
  <si>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</si>
  <si>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</si>
  <si>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</si>
  <si>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</si>
  <si>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</si>
  <si>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</si>
  <si>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</si>
  <si>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</si>
  <si>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</si>
  <si>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</si>
  <si>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</si>
  <si>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</si>
  <si>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</si>
  <si>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</si>
  <si>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</si>
  <si>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</si>
  <si>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</si>
  <si>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</si>
  <si>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</si>
  <si>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</si>
  <si>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</si>
  <si>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</si>
  <si>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</si>
  <si>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</si>
  <si>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</si>
  <si>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</si>
  <si>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</si>
  <si>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</si>
  <si>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</si>
  <si>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</si>
  <si>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</si>
  <si>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</si>
  <si>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</si>
  <si>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</si>
  <si>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</si>
  <si>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</si>
  <si>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</si>
  <si>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</si>
  <si>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</si>
  <si>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</si>
  <si>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</si>
  <si>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</si>
  <si>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</si>
  <si>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</si>
  <si>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</si>
  <si>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</si>
  <si>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</si>
  <si>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</si>
  <si>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</si>
  <si>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</si>
  <si>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</si>
  <si>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</si>
  <si>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</si>
  <si>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</si>
  <si>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</si>
  <si>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</si>
  <si>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</si>
  <si>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</si>
  <si>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</si>
  <si>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</si>
  <si>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</si>
  <si>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</si>
  <si>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</si>
  <si>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</si>
  <si>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</si>
  <si>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</si>
  <si>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</si>
  <si>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</si>
  <si>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</si>
  <si>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</si>
  <si>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</si>
  <si>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</si>
  <si>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</si>
  <si>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</si>
  <si>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</si>
  <si>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</si>
  <si>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</si>
  <si>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</si>
  <si>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</si>
  <si>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</si>
  <si>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</si>
  <si>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</si>
  <si>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</si>
  <si>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</si>
  <si>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</si>
  <si>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</si>
  <si>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</si>
  <si>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</si>
  <si>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</si>
  <si>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</si>
  <si>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</si>
  <si>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</si>
  <si>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</si>
  <si>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</si>
  <si>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</si>
  <si>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</si>
  <si>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</si>
  <si>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</si>
  <si>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</si>
  <si>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</si>
  <si>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1.40</t>
  </si>
  <si>
    <t>水道事業会計</t>
  </si>
  <si>
    <t>一般会計</t>
  </si>
  <si>
    <t>下水道事業会計</t>
  </si>
  <si>
    <t>介護保険特別会計</t>
  </si>
  <si>
    <t>後期高齢者医療特別会計</t>
  </si>
  <si>
    <t>ケーブルネットワーク事業特別会計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</si>
  <si>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</si>
  <si>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</si>
  <si>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</si>
  <si>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</si>
  <si>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</si>
  <si>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</si>
  <si>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</si>
  <si>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</si>
  <si>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</si>
  <si>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</si>
  <si>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</si>
  <si>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宇佐・高田・国東広域事務組合</t>
    <rPh sb="0" eb="2">
      <t>ウサ</t>
    </rPh>
    <rPh sb="3" eb="5">
      <t>タカダ</t>
    </rPh>
    <rPh sb="6" eb="8">
      <t>クニサキ</t>
    </rPh>
    <rPh sb="8" eb="14">
      <t>コウイキジムクミアイ</t>
    </rPh>
    <phoneticPr fontId="10"/>
  </si>
  <si>
    <t>大分県交通災害共済組合</t>
    <rPh sb="0" eb="3">
      <t>オオイタケン</t>
    </rPh>
    <rPh sb="3" eb="7">
      <t>コウツウサイガイ</t>
    </rPh>
    <rPh sb="7" eb="11">
      <t>キョウサイクミアイ</t>
    </rPh>
    <phoneticPr fontId="10"/>
  </si>
  <si>
    <t>大分県市町村会館管理組合</t>
    <rPh sb="0" eb="3">
      <t>オオイタケン</t>
    </rPh>
    <rPh sb="3" eb="6">
      <t>シチョウソン</t>
    </rPh>
    <rPh sb="6" eb="12">
      <t>カイカンカンリクミアイ</t>
    </rPh>
    <phoneticPr fontId="10"/>
  </si>
  <si>
    <t>基金から10百万円繰入</t>
    <phoneticPr fontId="2"/>
  </si>
  <si>
    <t>-</t>
    <phoneticPr fontId="2"/>
  </si>
  <si>
    <t>-</t>
    <phoneticPr fontId="2"/>
  </si>
  <si>
    <t>-</t>
    <phoneticPr fontId="2"/>
  </si>
  <si>
    <t>豊後高田市土地開発公社</t>
    <rPh sb="0" eb="5">
      <t>ブンゴタカダシ</t>
    </rPh>
    <rPh sb="5" eb="11">
      <t>トチカイハツコウシャ</t>
    </rPh>
    <phoneticPr fontId="2"/>
  </si>
  <si>
    <t>スパランド真玉</t>
    <rPh sb="5" eb="7">
      <t>マタマ</t>
    </rPh>
    <phoneticPr fontId="2"/>
  </si>
  <si>
    <t>豊後高田市観光まちづくり会社</t>
    <rPh sb="0" eb="5">
      <t>ブンゴタカダシ</t>
    </rPh>
    <rPh sb="5" eb="7">
      <t>カンコウ</t>
    </rPh>
    <rPh sb="12" eb="14">
      <t>ガイシャ</t>
    </rPh>
    <phoneticPr fontId="2"/>
  </si>
  <si>
    <t>-</t>
    <phoneticPr fontId="10"/>
  </si>
  <si>
    <t>-</t>
    <phoneticPr fontId="2"/>
  </si>
  <si>
    <t>-</t>
    <phoneticPr fontId="2"/>
  </si>
  <si>
    <t>地域振興基金</t>
    <phoneticPr fontId="5"/>
  </si>
  <si>
    <t>公共施設整備基金</t>
    <phoneticPr fontId="2"/>
  </si>
  <si>
    <t>職員退職手当基金</t>
    <phoneticPr fontId="2"/>
  </si>
  <si>
    <t>地域福祉基金</t>
    <phoneticPr fontId="2"/>
  </si>
  <si>
    <t>ふるさと市町村圏基金</t>
    <phoneticPr fontId="2"/>
  </si>
  <si>
    <t>大分県後期高齢者医療広域連合（普通会計）</t>
    <rPh sb="0" eb="2">
      <t>オオイタ</t>
    </rPh>
    <rPh sb="2" eb="3">
      <t>ケン</t>
    </rPh>
    <rPh sb="3" eb="5">
      <t>コウキ</t>
    </rPh>
    <rPh sb="5" eb="8">
      <t>コウレイシャ</t>
    </rPh>
    <rPh sb="8" eb="10">
      <t>イリョウ</t>
    </rPh>
    <rPh sb="10" eb="12">
      <t>コウイキ</t>
    </rPh>
    <rPh sb="12" eb="14">
      <t>レンゴウ</t>
    </rPh>
    <rPh sb="15" eb="17">
      <t>フツウ</t>
    </rPh>
    <rPh sb="17" eb="19">
      <t>カイケイ</t>
    </rPh>
    <phoneticPr fontId="10"/>
  </si>
  <si>
    <t>大分県後期高齢者医療広域連合（後期高齢者医療事業会計）</t>
    <phoneticPr fontId="2"/>
  </si>
  <si>
    <t>基金から133百万円繰入</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</si>
  <si>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</si>
  <si>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</si>
  <si>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</si>
  <si>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増加により、将来負担額が増加したものの、充当可能な財源等が増加したことで、H24から連続してマイナス値（比率なし）を維持している。また、有形固定資産減価償却率は類似団体と比較し低い水準である。これは、これまで庁舎や消防施設、図書館等、老朽化した施設の更新等を実施してきたためであると考えられる。</t>
    <rPh sb="54" eb="55">
      <t>アタイ</t>
    </rPh>
    <rPh sb="56" eb="58">
      <t>ヒリツ</t>
    </rPh>
    <rPh sb="62" eb="64">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</si>
  <si>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</si>
  <si>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</si>
  <si>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</si>
  <si>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</si>
  <si>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</si>
  <si>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</si>
  <si>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増加により、将来負担額が増加したものの、充当可能な財源等が増加したことで、H24から連続してマイナス値（比率なし）を維持している。実質公債費比率は類似団体内平均値よりも低くなっているが、前年度から0.5ポイント増加している。これは、地方債の元利償還金の額が減少したものの算入公債費がそれ以上減少したため、実質公債費比率の分子は増加した。分母となる標準財政規模から算入公債費を除いた額も増加したが分子の増加率の方が大きいため、最終的な実質公債費比率は増加した。
今後は、大型事業として広域で取り組むごみ処理施設整備事業の償還が始まるため、元利償還金の増に留意する必要がある。</t>
    <rPh sb="69" eb="76">
      <t>ジッシツコウサイヒヒリツ</t>
    </rPh>
    <rPh sb="77" eb="82">
      <t>ルイジダンタイナイ</t>
    </rPh>
    <rPh sb="82" eb="84">
      <t>ヘイキン</t>
    </rPh>
    <rPh sb="84" eb="85">
      <t>アタイ</t>
    </rPh>
    <rPh sb="88" eb="89">
      <t>ヒク</t>
    </rPh>
    <rPh sb="97" eb="100">
      <t>ゼンネンド</t>
    </rPh>
    <rPh sb="109" eb="111">
      <t>ゾウカ</t>
    </rPh>
    <rPh sb="120" eb="123">
      <t>チホウサイ</t>
    </rPh>
    <rPh sb="124" eb="126">
      <t>ガンリ</t>
    </rPh>
    <rPh sb="126" eb="129">
      <t>ショウカンキン</t>
    </rPh>
    <rPh sb="130" eb="131">
      <t>ガク</t>
    </rPh>
    <rPh sb="132" eb="134">
      <t>ゲンショウ</t>
    </rPh>
    <rPh sb="139" eb="144">
      <t>サンニュウコウサイヒ</t>
    </rPh>
    <rPh sb="147" eb="151">
      <t>イジョウゲンショウ</t>
    </rPh>
    <rPh sb="156" eb="163">
      <t>ジッシツコウサイヒヒリツ</t>
    </rPh>
    <rPh sb="164" eb="166">
      <t>ブンシ</t>
    </rPh>
    <rPh sb="167" eb="169">
      <t>ゾウカ</t>
    </rPh>
    <rPh sb="172" eb="174">
      <t>ブンボ</t>
    </rPh>
    <rPh sb="177" eb="183">
      <t>ヒョウジュンザイセイキボ</t>
    </rPh>
    <rPh sb="185" eb="190">
      <t>サンニュウコウサイヒ</t>
    </rPh>
    <rPh sb="191" eb="192">
      <t>ノゾ</t>
    </rPh>
    <rPh sb="194" eb="195">
      <t>ガク</t>
    </rPh>
    <rPh sb="196" eb="198">
      <t>ゾウカ</t>
    </rPh>
    <rPh sb="201" eb="203">
      <t>ブンシ</t>
    </rPh>
    <rPh sb="204" eb="207">
      <t>ゾウカリツ</t>
    </rPh>
    <rPh sb="208" eb="209">
      <t>ホウ</t>
    </rPh>
    <rPh sb="210" eb="211">
      <t>オオ</t>
    </rPh>
    <rPh sb="216" eb="219">
      <t>サイシュウテキ</t>
    </rPh>
    <rPh sb="220" eb="227">
      <t>ジッシツコウサイヒヒリツ</t>
    </rPh>
    <rPh sb="228" eb="230">
      <t>ゾウカ</t>
    </rPh>
    <rPh sb="263" eb="265">
      <t>ショウカン</t>
    </rPh>
    <rPh sb="266" eb="267">
      <t>ハジ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</si>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</sst>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D46A25E-1860-4FD7-BC0A-7331DA5DBBF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136D-4522-9930-B5AAD2F1A8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86794</c:v>
                </c:pt>
                <c:pt idx="1">
                  <c:v>98131</c:v>
                </c:pt>
                <c:pt idx="2">
                  <c:v>90309</c:v>
                </c:pt>
                <c:pt idx="3">
                  <c:v>126623</c:v>
                </c:pt>
                <c:pt idx="4">
                  <c:v>100286</c:v>
                </c:pt>
              </c:numCache>
            </c:numRef>
          </c:val>
          <c:smooth val="0"/>
          <c:extLst>
            <c:ext xmlns:c16="http://schemas.microsoft.com/office/drawing/2014/chart" uri="{C3380CC4-5D6E-409C-BE32-E72D297353CC}">
              <c16:uniqueId val="{00000001-136D-4522-9930-B5AAD2F1A8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1.49</c:v>
                </c:pt>
                <c:pt idx="1">
                  <c:v>4.2</c:v>
                </c:pt>
                <c:pt idx="2">
                  <c:v>7.83</c:v>
                </c:pt>
                <c:pt idx="3">
                  <c:v>5.41</c:v>
                </c:pt>
                <c:pt idx="4">
                  <c:v>4.67</c:v>
                </c:pt>
              </c:numCache>
            </c:numRef>
          </c:val>
          <c:extLst>
            <c:ext xmlns:c16="http://schemas.microsoft.com/office/drawing/2014/chart" uri="{C3380CC4-5D6E-409C-BE32-E72D297353CC}">
              <c16:uniqueId val="{00000000-11AE-45FB-88C5-4CE98D8A51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35.07</c:v>
                </c:pt>
                <c:pt idx="1">
                  <c:v>33.799999999999997</c:v>
                </c:pt>
                <c:pt idx="2">
                  <c:v>34.39</c:v>
                </c:pt>
                <c:pt idx="3">
                  <c:v>35.75</c:v>
                </c:pt>
                <c:pt idx="4">
                  <c:v>39.06</c:v>
                </c:pt>
              </c:numCache>
            </c:numRef>
          </c:val>
          <c:extLst>
            <c:ext xmlns:c16="http://schemas.microsoft.com/office/drawing/2014/chart" uri="{C3380CC4-5D6E-409C-BE32-E72D297353CC}">
              <c16:uniqueId val="{00000001-11AE-45FB-88C5-4CE98D8A51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16.93</c:v>
                </c:pt>
                <c:pt idx="1">
                  <c:v>2.2999999999999998</c:v>
                </c:pt>
                <c:pt idx="2">
                  <c:v>6.06</c:v>
                </c:pt>
                <c:pt idx="3">
                  <c:v>-1.4</c:v>
                </c:pt>
                <c:pt idx="4">
                  <c:v>2.82</c:v>
                </c:pt>
              </c:numCache>
            </c:numRef>
          </c:val>
          <c:smooth val="0"/>
          <c:extLst>
            <c:ext xmlns:c16="http://schemas.microsoft.com/office/drawing/2014/chart" uri="{C3380CC4-5D6E-409C-BE32-E72D297353CC}">
              <c16:uniqueId val="{00000002-11AE-45FB-88C5-4CE98D8A51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E-4CC6-967F-9E173443F5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E-4CC6-967F-9E173443F5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6BE-4CC6-967F-9E173443F57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0.56000000000000005</c:v>
                </c:pt>
                <c:pt idx="4">
                  <c:v>#N/A</c:v>
                </c:pt>
                <c:pt idx="5">
                  <c:v>0.8</c:v>
                </c:pt>
                <c:pt idx="6">
                  <c:v>#N/A</c:v>
                </c:pt>
                <c:pt idx="7">
                  <c:v>1.08</c:v>
                </c:pt>
                <c:pt idx="8">
                  <c:v>#N/A</c:v>
                </c:pt>
                <c:pt idx="9">
                  <c:v>0</c:v>
                </c:pt>
              </c:numCache>
            </c:numRef>
          </c:val>
          <c:extLst>
            <c:ext xmlns:c16="http://schemas.microsoft.com/office/drawing/2014/chart" uri="{C3380CC4-5D6E-409C-BE32-E72D297353CC}">
              <c16:uniqueId val="{00000003-26BE-4CC6-967F-9E173443F57F}"/>
            </c:ext>
          </c:extLst>
        </c:ser>
        <c:ser>
          <c:idx val="4"/>
          <c:order val="4"/>
          <c:tx>
            <c:strRef>
              <c:f>データシート!$A$31</c:f>
              <c:strCache>
                <c:ptCount val="1"/>
                <c:pt idx="0">
                  <c:v>ケーブルネットワーク事業特別会計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6BE-4CC6-967F-9E173443F57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6BE-4CC6-967F-9E173443F57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0.1</c:v>
                </c:pt>
                <c:pt idx="4">
                  <c:v>#N/A</c:v>
                </c:pt>
                <c:pt idx="5">
                  <c:v>0.42</c:v>
                </c:pt>
                <c:pt idx="6">
                  <c:v>#N/A</c:v>
                </c:pt>
                <c:pt idx="7">
                  <c:v>1</c:v>
                </c:pt>
                <c:pt idx="8">
                  <c:v>#N/A</c:v>
                </c:pt>
                <c:pt idx="9">
                  <c:v>0.17</c:v>
                </c:pt>
              </c:numCache>
            </c:numRef>
          </c:val>
          <c:extLst>
            <c:ext xmlns:c16="http://schemas.microsoft.com/office/drawing/2014/chart" uri="{C3380CC4-5D6E-409C-BE32-E72D297353CC}">
              <c16:uniqueId val="{00000006-26BE-4CC6-967F-9E173443F57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c:v>
                </c:pt>
                <c:pt idx="4">
                  <c:v>#N/A</c:v>
                </c:pt>
                <c:pt idx="5">
                  <c:v>0</c:v>
                </c:pt>
                <c:pt idx="6">
                  <c:v>#N/A</c:v>
                </c:pt>
                <c:pt idx="7">
                  <c:v>0.06</c:v>
                </c:pt>
                <c:pt idx="8">
                  <c:v>#N/A</c:v>
                </c:pt>
                <c:pt idx="9">
                  <c:v>0.18</c:v>
                </c:pt>
              </c:numCache>
            </c:numRef>
          </c:val>
          <c:extLst>
            <c:ext xmlns:c16="http://schemas.microsoft.com/office/drawing/2014/chart" uri="{C3380CC4-5D6E-409C-BE32-E72D297353CC}">
              <c16:uniqueId val="{00000007-26BE-4CC6-967F-9E173443F5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1.48</c:v>
                </c:pt>
                <c:pt idx="2">
                  <c:v>#N/A</c:v>
                </c:pt>
                <c:pt idx="3">
                  <c:v>4.2</c:v>
                </c:pt>
                <c:pt idx="4">
                  <c:v>#N/A</c:v>
                </c:pt>
                <c:pt idx="5">
                  <c:v>7.83</c:v>
                </c:pt>
                <c:pt idx="6">
                  <c:v>#N/A</c:v>
                </c:pt>
                <c:pt idx="7">
                  <c:v>5.4</c:v>
                </c:pt>
                <c:pt idx="8">
                  <c:v>#N/A</c:v>
                </c:pt>
                <c:pt idx="9">
                  <c:v>4.67</c:v>
                </c:pt>
              </c:numCache>
            </c:numRef>
          </c:val>
          <c:extLst>
            <c:ext xmlns:c16="http://schemas.microsoft.com/office/drawing/2014/chart" uri="{C3380CC4-5D6E-409C-BE32-E72D297353CC}">
              <c16:uniqueId val="{00000008-26BE-4CC6-967F-9E173443F57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3.32</c:v>
                </c:pt>
                <c:pt idx="2">
                  <c:v>#N/A</c:v>
                </c:pt>
                <c:pt idx="3">
                  <c:v>3.11</c:v>
                </c:pt>
                <c:pt idx="4">
                  <c:v>#N/A</c:v>
                </c:pt>
                <c:pt idx="5">
                  <c:v>3.65</c:v>
                </c:pt>
                <c:pt idx="6">
                  <c:v>#N/A</c:v>
                </c:pt>
                <c:pt idx="7">
                  <c:v>4.45</c:v>
                </c:pt>
                <c:pt idx="8">
                  <c:v>#N/A</c:v>
                </c:pt>
                <c:pt idx="9">
                  <c:v>4.8</c:v>
                </c:pt>
              </c:numCache>
            </c:numRef>
          </c:val>
          <c:extLst>
            <c:ext xmlns:c16="http://schemas.microsoft.com/office/drawing/2014/chart" uri="{C3380CC4-5D6E-409C-BE32-E72D297353CC}">
              <c16:uniqueId val="{00000009-26BE-4CC6-967F-9E173443F5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1822</c:v>
                </c:pt>
                <c:pt idx="5">
                  <c:v>1830</c:v>
                </c:pt>
                <c:pt idx="8">
                  <c:v>1837</c:v>
                </c:pt>
                <c:pt idx="11">
                  <c:v>1736</c:v>
                </c:pt>
                <c:pt idx="14">
                  <c:v>1578</c:v>
                </c:pt>
              </c:numCache>
            </c:numRef>
          </c:val>
          <c:extLst>
            <c:ext xmlns:c16="http://schemas.microsoft.com/office/drawing/2014/chart" uri="{C3380CC4-5D6E-409C-BE32-E72D297353CC}">
              <c16:uniqueId val="{00000000-2FF3-4729-BB05-92FFE3DE99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F3-4729-BB05-92FFE3DE99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2FF3-4729-BB05-92FFE3DE99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F3-4729-BB05-92FFE3DE99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356</c:v>
                </c:pt>
                <c:pt idx="3">
                  <c:v>319</c:v>
                </c:pt>
                <c:pt idx="6">
                  <c:v>335</c:v>
                </c:pt>
                <c:pt idx="9">
                  <c:v>323</c:v>
                </c:pt>
                <c:pt idx="12">
                  <c:v>320</c:v>
                </c:pt>
              </c:numCache>
            </c:numRef>
          </c:val>
          <c:extLst>
            <c:ext xmlns:c16="http://schemas.microsoft.com/office/drawing/2014/chart" uri="{C3380CC4-5D6E-409C-BE32-E72D297353CC}">
              <c16:uniqueId val="{00000004-2FF3-4729-BB05-92FFE3DE99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F3-4729-BB05-92FFE3DE99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F3-4729-BB05-92FFE3DE99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1919</c:v>
                </c:pt>
                <c:pt idx="3">
                  <c:v>1716</c:v>
                </c:pt>
                <c:pt idx="6">
                  <c:v>1736</c:v>
                </c:pt>
                <c:pt idx="9">
                  <c:v>1667</c:v>
                </c:pt>
                <c:pt idx="12">
                  <c:v>1573</c:v>
                </c:pt>
              </c:numCache>
            </c:numRef>
          </c:val>
          <c:extLst>
            <c:ext xmlns:c16="http://schemas.microsoft.com/office/drawing/2014/chart" uri="{C3380CC4-5D6E-409C-BE32-E72D297353CC}">
              <c16:uniqueId val="{00000007-2FF3-4729-BB05-92FFE3DE99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454</c:v>
                </c:pt>
                <c:pt idx="2">
                  <c:v>#N/A</c:v>
                </c:pt>
                <c:pt idx="3">
                  <c:v>#N/A</c:v>
                </c:pt>
                <c:pt idx="4">
                  <c:v>205</c:v>
                </c:pt>
                <c:pt idx="5">
                  <c:v>#N/A</c:v>
                </c:pt>
                <c:pt idx="6">
                  <c:v>#N/A</c:v>
                </c:pt>
                <c:pt idx="7">
                  <c:v>234</c:v>
                </c:pt>
                <c:pt idx="8">
                  <c:v>#N/A</c:v>
                </c:pt>
                <c:pt idx="9">
                  <c:v>#N/A</c:v>
                </c:pt>
                <c:pt idx="10">
                  <c:v>254</c:v>
                </c:pt>
                <c:pt idx="11">
                  <c:v>#N/A</c:v>
                </c:pt>
                <c:pt idx="12">
                  <c:v>#N/A</c:v>
                </c:pt>
                <c:pt idx="13">
                  <c:v>315</c:v>
                </c:pt>
                <c:pt idx="14">
                  <c:v>#N/A</c:v>
                </c:pt>
              </c:numCache>
            </c:numRef>
          </c:val>
          <c:smooth val="0"/>
          <c:extLst>
            <c:ext xmlns:c16="http://schemas.microsoft.com/office/drawing/2014/chart" uri="{C3380CC4-5D6E-409C-BE32-E72D297353CC}">
              <c16:uniqueId val="{00000008-2FF3-4729-BB05-92FFE3DE99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16412</c:v>
                </c:pt>
                <c:pt idx="5">
                  <c:v>15996</c:v>
                </c:pt>
                <c:pt idx="8">
                  <c:v>15271</c:v>
                </c:pt>
                <c:pt idx="11">
                  <c:v>14248</c:v>
                </c:pt>
                <c:pt idx="14">
                  <c:v>15120</c:v>
                </c:pt>
              </c:numCache>
            </c:numRef>
          </c:val>
          <c:extLst>
            <c:ext xmlns:c16="http://schemas.microsoft.com/office/drawing/2014/chart" uri="{C3380CC4-5D6E-409C-BE32-E72D297353CC}">
              <c16:uniqueId val="{00000000-A8A5-4315-BF84-0CB37DF085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367</c:v>
                </c:pt>
                <c:pt idx="5">
                  <c:v>367</c:v>
                </c:pt>
                <c:pt idx="8">
                  <c:v>341</c:v>
                </c:pt>
                <c:pt idx="11">
                  <c:v>291</c:v>
                </c:pt>
                <c:pt idx="14">
                  <c:v>266</c:v>
                </c:pt>
              </c:numCache>
            </c:numRef>
          </c:val>
          <c:extLst>
            <c:ext xmlns:c16="http://schemas.microsoft.com/office/drawing/2014/chart" uri="{C3380CC4-5D6E-409C-BE32-E72D297353CC}">
              <c16:uniqueId val="{00000001-A8A5-4315-BF84-0CB37DF085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9012</c:v>
                </c:pt>
                <c:pt idx="5">
                  <c:v>8983</c:v>
                </c:pt>
                <c:pt idx="8">
                  <c:v>9973</c:v>
                </c:pt>
                <c:pt idx="11">
                  <c:v>10554</c:v>
                </c:pt>
                <c:pt idx="14">
                  <c:v>11084</c:v>
                </c:pt>
              </c:numCache>
            </c:numRef>
          </c:val>
          <c:extLst>
            <c:ext xmlns:c16="http://schemas.microsoft.com/office/drawing/2014/chart" uri="{C3380CC4-5D6E-409C-BE32-E72D297353CC}">
              <c16:uniqueId val="{00000002-A8A5-4315-BF84-0CB37DF085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A5-4315-BF84-0CB37DF085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A5-4315-BF84-0CB37DF085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A5-4315-BF84-0CB37DF085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2896</c:v>
                </c:pt>
                <c:pt idx="3">
                  <c:v>2945</c:v>
                </c:pt>
                <c:pt idx="6">
                  <c:v>2926</c:v>
                </c:pt>
                <c:pt idx="9">
                  <c:v>3023</c:v>
                </c:pt>
                <c:pt idx="12">
                  <c:v>2984</c:v>
                </c:pt>
              </c:numCache>
            </c:numRef>
          </c:val>
          <c:extLst>
            <c:ext xmlns:c16="http://schemas.microsoft.com/office/drawing/2014/chart" uri="{C3380CC4-5D6E-409C-BE32-E72D297353CC}">
              <c16:uniqueId val="{00000006-A8A5-4315-BF84-0CB37DF085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8A5-4315-BF84-0CB37DF085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3959</c:v>
                </c:pt>
                <c:pt idx="3">
                  <c:v>2828</c:v>
                </c:pt>
                <c:pt idx="6">
                  <c:v>2651</c:v>
                </c:pt>
                <c:pt idx="9">
                  <c:v>2658</c:v>
                </c:pt>
                <c:pt idx="12">
                  <c:v>2566</c:v>
                </c:pt>
              </c:numCache>
            </c:numRef>
          </c:val>
          <c:extLst>
            <c:ext xmlns:c16="http://schemas.microsoft.com/office/drawing/2014/chart" uri="{C3380CC4-5D6E-409C-BE32-E72D297353CC}">
              <c16:uniqueId val="{00000008-A8A5-4315-BF84-0CB37DF085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A5-4315-BF84-0CB37DF085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15718</c:v>
                </c:pt>
                <c:pt idx="3">
                  <c:v>15802</c:v>
                </c:pt>
                <c:pt idx="6">
                  <c:v>15828</c:v>
                </c:pt>
                <c:pt idx="9">
                  <c:v>15933</c:v>
                </c:pt>
                <c:pt idx="12">
                  <c:v>16202</c:v>
                </c:pt>
              </c:numCache>
            </c:numRef>
          </c:val>
          <c:extLst>
            <c:ext xmlns:c16="http://schemas.microsoft.com/office/drawing/2014/chart" uri="{C3380CC4-5D6E-409C-BE32-E72D297353CC}">
              <c16:uniqueId val="{0000000A-A8A5-4315-BF84-0CB37DF085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A5-4315-BF84-0CB37DF085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3064</c:v>
                </c:pt>
                <c:pt idx="1">
                  <c:v>3084</c:v>
                </c:pt>
                <c:pt idx="2">
                  <c:v>3358</c:v>
                </c:pt>
              </c:numCache>
            </c:numRef>
          </c:val>
          <c:extLst>
            <c:ext xmlns:c16="http://schemas.microsoft.com/office/drawing/2014/chart" uri="{C3380CC4-5D6E-409C-BE32-E72D297353CC}">
              <c16:uniqueId val="{00000000-ADA8-4CAE-8F75-AB3BE75920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1401</c:v>
                </c:pt>
                <c:pt idx="1">
                  <c:v>2014</c:v>
                </c:pt>
                <c:pt idx="2">
                  <c:v>2075</c:v>
                </c:pt>
              </c:numCache>
            </c:numRef>
          </c:val>
          <c:extLst>
            <c:ext xmlns:c16="http://schemas.microsoft.com/office/drawing/2014/chart" uri="{C3380CC4-5D6E-409C-BE32-E72D297353CC}">
              <c16:uniqueId val="{00000001-ADA8-4CAE-8F75-AB3BE75920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6400</c:v>
                </c:pt>
                <c:pt idx="1">
                  <c:v>6401</c:v>
                </c:pt>
                <c:pt idx="2">
                  <c:v>6463</c:v>
                </c:pt>
              </c:numCache>
            </c:numRef>
          </c:val>
          <c:extLst>
            <c:ext xmlns:c16="http://schemas.microsoft.com/office/drawing/2014/chart" uri="{C3380CC4-5D6E-409C-BE32-E72D297353CC}">
              <c16:uniqueId val="{00000002-ADA8-4CAE-8F75-AB3BE75920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{7828E60E-2947-46B0-9E41-3BCD71C4E535}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DDF-4732-B594-E65205F7C0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{171A22C9-8F14-47C8-97D0-C8813A242ABC}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DF-4732-B594-E65205F7C0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{24448EC3-E55B-4A33-80D8-954D3BAC90C6}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DF-4732-B594-E65205F7C0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{BE98BFB7-5818-47BC-B5F3-18525AC17A3D}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DF-4732-B594-E65205F7C0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{D64B5E4C-AA68-459B-8D57-EE9C2DBCF9A1}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DF-4732-B594-E65205F7C01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{E4A5BA9B-D1A4-4EBC-9B0B-EA9410675D0E}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DDF-4732-B594-E65205F7C01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{4F268C35-EB01-4185-AFF2-ED6CAD75F7E8}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DDF-4732-B594-E65205F7C01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{BB7B3B52-3452-4D71-8F47-18E23B7EAAF2}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DDF-4732-B594-E65205F7C01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{D3B9B17E-4410-48CA-B5E4-5FF1B66B5B02}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DDF-4732-B594-E65205F7C0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50.1</c:v>
                </c:pt>
                <c:pt idx="8">
                  <c:v>51.6</c:v>
                </c:pt>
                <c:pt idx="16">
                  <c:v>53.1</c:v>
                </c:pt>
                <c:pt idx="24">
                  <c:v>54.4</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DDF-4732-B594-E65205F7C0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{4B08CFF6-5DE7-4285-8E1C-E56C70372D99}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DDF-4732-B594-E65205F7C0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{E73446A3-B15F-4214-A103-1DA7EE0A7626}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DF-4732-B594-E65205F7C0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{60F9E7BC-16ED-4F10-BD62-A6B68B016329}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DF-4732-B594-E65205F7C0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{A53E727A-BD35-4F13-A1F4-9A9CE75260A1}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DF-4732-B594-E65205F7C0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{05959573-FA54-4A69-B89C-B4B46143BBA2}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DF-4732-B594-E65205F7C01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{D7E1487E-126F-46B1-9A0A-DE2F450D1907}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DDF-4732-B594-E65205F7C01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{1BBEBE52-C19D-49E0-8F2D-C31E33DD0B3A}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DDF-4732-B594-E65205F7C01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{2368C278-E6B2-45D0-8A18-299F917EB6BB}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DDF-4732-B594-E65205F7C01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{6FCA2B09-E951-4A83-B4D0-607C4394DC60}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DDF-4732-B594-E65205F7C0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7DDF-4732-B594-E65205F7C01A}"/>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{2BD4C59C-4330-47FA-AA17-AF2316D140A0}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04-49B2-992F-043CCF339B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{817FE89A-F05A-4EA8-A67A-C1300E84D871}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04-49B2-992F-043CCF339B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{8C5BE1E4-201E-4554-BEDC-5626DA9D961B}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04-49B2-992F-043CCF339B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{43A8FC2D-AE64-4C44-9D23-4C74597A2474}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04-49B2-992F-043CCF339B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{D82DF957-2C8A-4A1A-9223-374C946CA9B0}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04-49B2-992F-043CCF339B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{19D9B811-F056-46E9-9621-EF51A9348603}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04-49B2-992F-043CCF339B6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{BF5691BA-3160-474C-8195-000F9D3D04D8}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04-49B2-992F-043CCF339B6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{36818FD6-82CA-4F40-AC78-0A5AE56A9345}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04-49B2-992F-043CCF339B6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{389937F2-4055-4E70-82E3-94731F9315C6}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04-49B2-992F-043CCF339B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6</c:v>
                </c:pt>
                <c:pt idx="16">
                  <c:v>4.4000000000000004</c:v>
                </c:pt>
                <c:pt idx="24">
                  <c:v>3.3</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804-49B2-992F-043CCF339B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{B6F39FC4-C49D-4C2D-B55E-ECFE92BA3E32}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04-49B2-992F-043CCF339B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{11590D28-BB3E-4E50-9DA5-713BFFDD4B43}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04-49B2-992F-043CCF339B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{6DFDA484-ADCD-4C9D-8299-4CD3C0371CB5}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04-49B2-992F-043CCF339B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{76274087-31A0-4452-B9F3-35EF98AE3A03}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04-49B2-992F-043CCF339B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{3AD165F6-0C7B-4F53-8085-89FB78F06E2A}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04-49B2-992F-043CCF339B6E}"/>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{4DE7170B-786F-4989-BB85-081834BC013A}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04-49B2-992F-043CCF339B6E}"/>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{65FDAA52-A8D7-4A1A-8E44-7E961B975715}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04-49B2-992F-043CCF339B6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{99D7512A-3A5D-438F-B12F-FBD782501DE8}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04-49B2-992F-043CCF339B6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{A769D3CA-6328-403E-B2F5-D8D0EEFF6928}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04-49B2-992F-043CCF339B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7804-49B2-992F-043CCF339B6E}"/>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メイリオ" panose="020B0604030504040204" pitchFamily="50" charset="-128"/>
              <a:ea typeface="メイリオ" panose="020B0604030504040204" pitchFamily="50" charset="-128"/>
            </a:rPr>
            <a:t>　元利償還金は、</a:t>
          </a:r>
          <a:r>
            <a:rPr kumimoji="1" lang="en-US" altLang="ja-JP" sz="1050">
              <a:latin typeface="メイリオ" panose="020B0604030504040204" pitchFamily="50" charset="-128"/>
              <a:ea typeface="メイリオ" panose="020B0604030504040204" pitchFamily="50" charset="-128"/>
            </a:rPr>
            <a:t>H29</a:t>
          </a:r>
          <a:r>
            <a:rPr kumimoji="1" lang="ja-JP" altLang="en-US" sz="1050">
              <a:latin typeface="メイリオ" panose="020B0604030504040204" pitchFamily="50" charset="-128"/>
              <a:ea typeface="メイリオ" panose="020B0604030504040204" pitchFamily="50" charset="-128"/>
            </a:rPr>
            <a:t>～</a:t>
          </a:r>
          <a:r>
            <a:rPr kumimoji="1" lang="en-US" altLang="ja-JP" sz="1050">
              <a:latin typeface="メイリオ" panose="020B0604030504040204" pitchFamily="50" charset="-128"/>
              <a:ea typeface="メイリオ" panose="020B0604030504040204" pitchFamily="50" charset="-128"/>
            </a:rPr>
            <a:t>R1</a:t>
          </a:r>
          <a:r>
            <a:rPr kumimoji="1" lang="ja-JP" altLang="en-US" sz="1050">
              <a:latin typeface="メイリオ" panose="020B0604030504040204" pitchFamily="50" charset="-128"/>
              <a:ea typeface="メイリオ" panose="020B0604030504040204" pitchFamily="50" charset="-128"/>
            </a:rPr>
            <a:t>年度の繰上償還等により減少傾向にある。</a:t>
          </a:r>
        </a:p>
        <a:p>
          <a:r>
            <a:rPr kumimoji="1" lang="ja-JP" altLang="en-US" sz="1050">
              <a:latin typeface="メイリオ" panose="020B0604030504040204" pitchFamily="50" charset="-128"/>
              <a:ea typeface="メイリオ" panose="020B0604030504040204" pitchFamily="50" charset="-128"/>
            </a:rPr>
            <a:t>　近年は過疎債や合併特例債などの有利な地方債を発行してきたため算入公債費は横ばいで推移していたが、</a:t>
          </a:r>
          <a:r>
            <a:rPr kumimoji="1" lang="en-US" altLang="ja-JP" sz="1050">
              <a:latin typeface="メイリオ" panose="020B0604030504040204" pitchFamily="50" charset="-128"/>
              <a:ea typeface="メイリオ" panose="020B0604030504040204" pitchFamily="50" charset="-128"/>
            </a:rPr>
            <a:t>R5</a:t>
          </a:r>
          <a:r>
            <a:rPr kumimoji="1" lang="ja-JP" altLang="en-US" sz="1050">
              <a:latin typeface="メイリオ" panose="020B0604030504040204" pitchFamily="50" charset="-128"/>
              <a:ea typeface="メイリオ" panose="020B0604030504040204" pitchFamily="50" charset="-128"/>
            </a:rPr>
            <a:t>年度は過去の大型事業（給食センター建設事業、ケーブル施設整備事業、中央公園整備事業）の償還が終了したことにより算入公債費が減少したため、実質公債費比率の分子は前年度より</a:t>
          </a:r>
          <a:r>
            <a:rPr kumimoji="1" lang="en-US" altLang="ja-JP" sz="1050">
              <a:latin typeface="メイリオ" panose="020B0604030504040204" pitchFamily="50" charset="-128"/>
              <a:ea typeface="メイリオ" panose="020B0604030504040204" pitchFamily="50" charset="-128"/>
            </a:rPr>
            <a:t>61</a:t>
          </a:r>
          <a:r>
            <a:rPr kumimoji="1" lang="ja-JP" altLang="en-US" sz="1050">
              <a:latin typeface="メイリオ" panose="020B0604030504040204" pitchFamily="50" charset="-128"/>
              <a:ea typeface="メイリオ" panose="020B0604030504040204" pitchFamily="50" charset="-128"/>
            </a:rPr>
            <a:t>百万円増加した。</a:t>
          </a:r>
        </a:p>
        <a:p>
          <a:r>
            <a:rPr kumimoji="1" lang="ja-JP" altLang="en-US" sz="1050">
              <a:latin typeface="メイリオ" panose="020B0604030504040204" pitchFamily="50" charset="-128"/>
              <a:ea typeface="メイリオ" panose="020B0604030504040204" pitchFamily="50" charset="-128"/>
            </a:rPr>
            <a:t>　今後は大型事業として広域で取り組むごみ処理施設整備事業の償還が本格化するため、元利償還金の増に留意する必要がある。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満期一括償還地方債の借入がないため、積立を行っていない。</a:t>
          </a:r>
          <a:endParaRPr lang="ja-JP" altLang="ja-JP" sz="1050">
            <a:effectLst/>
            <a:latin typeface="メイリオ" panose="020B0604030504040204" pitchFamily="50" charset="-128"/>
            <a:ea typeface="メイリオ" panose="020B060403050404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メイリオ" panose="020B0604030504040204" pitchFamily="50" charset="-128"/>
              <a:ea typeface="メイリオ" panose="020B0604030504040204" pitchFamily="50" charset="-128"/>
            </a:rPr>
            <a:t>　</a:t>
          </a:r>
          <a:r>
            <a:rPr kumimoji="1" lang="en-US" altLang="ja-JP" sz="1050">
              <a:latin typeface="メイリオ" panose="020B0604030504040204" pitchFamily="50" charset="-128"/>
              <a:ea typeface="メイリオ" panose="020B0604030504040204" pitchFamily="50" charset="-128"/>
            </a:rPr>
            <a:t>H24</a:t>
          </a:r>
          <a:r>
            <a:rPr kumimoji="1" lang="ja-JP" altLang="en-US" sz="1050">
              <a:latin typeface="メイリオ" panose="020B0604030504040204" pitchFamily="50" charset="-128"/>
              <a:ea typeface="メイリオ" panose="020B0604030504040204" pitchFamily="50" charset="-128"/>
            </a:rPr>
            <a:t>から将来負担比率の分子はマイナスを保っている。</a:t>
          </a:r>
        </a:p>
        <a:p>
          <a:r>
            <a:rPr kumimoji="1" lang="ja-JP" altLang="en-US" sz="1050">
              <a:latin typeface="メイリオ" panose="020B0604030504040204" pitchFamily="50" charset="-128"/>
              <a:ea typeface="メイリオ" panose="020B0604030504040204" pitchFamily="50" charset="-128"/>
            </a:rPr>
            <a:t>　一般会計等に係る地方債の現在高は、Ｈ</a:t>
          </a:r>
          <a:r>
            <a:rPr kumimoji="1" lang="en-US" altLang="ja-JP" sz="1050">
              <a:latin typeface="メイリオ" panose="020B0604030504040204" pitchFamily="50" charset="-128"/>
              <a:ea typeface="メイリオ" panose="020B0604030504040204" pitchFamily="50" charset="-128"/>
            </a:rPr>
            <a:t>27</a:t>
          </a:r>
          <a:r>
            <a:rPr kumimoji="1" lang="ja-JP" altLang="en-US" sz="1050">
              <a:latin typeface="メイリオ" panose="020B0604030504040204" pitchFamily="50" charset="-128"/>
              <a:ea typeface="メイリオ" panose="020B0604030504040204" pitchFamily="50" charset="-128"/>
            </a:rPr>
            <a:t>年度がピークとなっていたが、</a:t>
          </a:r>
          <a:r>
            <a:rPr kumimoji="1" lang="en-US" altLang="ja-JP" sz="1050">
              <a:latin typeface="メイリオ" panose="020B0604030504040204" pitchFamily="50" charset="-128"/>
              <a:ea typeface="メイリオ" panose="020B0604030504040204" pitchFamily="50" charset="-128"/>
            </a:rPr>
            <a:t>H29</a:t>
          </a:r>
          <a:r>
            <a:rPr kumimoji="1" lang="ja-JP" altLang="en-US" sz="1050">
              <a:latin typeface="メイリオ" panose="020B0604030504040204" pitchFamily="50" charset="-128"/>
              <a:ea typeface="メイリオ" panose="020B0604030504040204" pitchFamily="50" charset="-128"/>
            </a:rPr>
            <a:t>～</a:t>
          </a:r>
          <a:r>
            <a:rPr kumimoji="1" lang="en-US" altLang="ja-JP" sz="1050">
              <a:latin typeface="メイリオ" panose="020B0604030504040204" pitchFamily="50" charset="-128"/>
              <a:ea typeface="メイリオ" panose="020B0604030504040204" pitchFamily="50" charset="-128"/>
            </a:rPr>
            <a:t>R1</a:t>
          </a:r>
          <a:r>
            <a:rPr kumimoji="1" lang="ja-JP" altLang="en-US" sz="1050">
              <a:latin typeface="メイリオ" panose="020B0604030504040204" pitchFamily="50" charset="-128"/>
              <a:ea typeface="メイリオ" panose="020B0604030504040204" pitchFamily="50" charset="-128"/>
            </a:rPr>
            <a:t>年度に繰上償還を実施したことから、一時的に減少した。近年は普通建設事業費が増加していることから、増加傾向にある。</a:t>
          </a:r>
        </a:p>
        <a:p>
          <a:r>
            <a:rPr kumimoji="1" lang="ja-JP" altLang="en-US" sz="1050">
              <a:latin typeface="メイリオ" panose="020B0604030504040204" pitchFamily="50" charset="-128"/>
              <a:ea typeface="メイリオ" panose="020B0604030504040204" pitchFamily="50" charset="-128"/>
            </a:rPr>
            <a:t>　公営企業債等繰入見込額は減少傾向となっている。</a:t>
          </a:r>
        </a:p>
        <a:p>
          <a:r>
            <a:rPr kumimoji="1" lang="ja-JP" altLang="en-US" sz="1050">
              <a:latin typeface="メイリオ" panose="020B0604030504040204" pitchFamily="50" charset="-128"/>
              <a:ea typeface="メイリオ" panose="020B0604030504040204" pitchFamily="50" charset="-128"/>
            </a:rPr>
            <a:t>　充当可能基金は</a:t>
          </a:r>
          <a:r>
            <a:rPr kumimoji="1" lang="en-US" altLang="ja-JP" sz="1050">
              <a:latin typeface="メイリオ" panose="020B0604030504040204" pitchFamily="50" charset="-128"/>
              <a:ea typeface="メイリオ" panose="020B0604030504040204" pitchFamily="50" charset="-128"/>
            </a:rPr>
            <a:t>R1</a:t>
          </a:r>
          <a:r>
            <a:rPr kumimoji="1" lang="ja-JP" altLang="en-US" sz="1050">
              <a:latin typeface="メイリオ" panose="020B0604030504040204" pitchFamily="50" charset="-128"/>
              <a:ea typeface="メイリオ" panose="020B0604030504040204" pitchFamily="50" charset="-128"/>
            </a:rPr>
            <a:t>までの繰上償還による減債基金の減により減少傾向であったが、</a:t>
          </a:r>
          <a:r>
            <a:rPr kumimoji="1" lang="en-US" altLang="ja-JP" sz="1050">
              <a:latin typeface="メイリオ" panose="020B0604030504040204" pitchFamily="50" charset="-128"/>
              <a:ea typeface="メイリオ" panose="020B0604030504040204" pitchFamily="50" charset="-128"/>
            </a:rPr>
            <a:t>R3</a:t>
          </a:r>
          <a:r>
            <a:rPr kumimoji="1" lang="ja-JP" altLang="en-US" sz="1050">
              <a:latin typeface="メイリオ" panose="020B0604030504040204" pitchFamily="50" charset="-128"/>
              <a:ea typeface="メイリオ" panose="020B0604030504040204" pitchFamily="50" charset="-128"/>
            </a:rPr>
            <a:t>からは大型事業実施に伴う後年度の公債費負担に備え、積み増した減債基金の増などにより増額となっている。</a:t>
          </a:r>
        </a:p>
        <a:p>
          <a:r>
            <a:rPr kumimoji="1" lang="ja-JP" altLang="en-US" sz="1050">
              <a:latin typeface="メイリオ" panose="020B0604030504040204" pitchFamily="50" charset="-128"/>
              <a:ea typeface="メイリオ" panose="020B0604030504040204" pitchFamily="50" charset="-128"/>
            </a:rPr>
            <a:t>　今後も地方債現在高の推移に留意しつつ、充当可能財源を確保し将来負担比率の低下に努める。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大分県豊後高田市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R5</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年度は定年延長制度により定年退職者がいないため、退職手当相当の積立を行ったことや、</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決算剰余金や基金運用益、ふるさと応援寄附金を活用し</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積立を行ったことで、</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基金全体として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740</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百万円を積み立てた。</a:t>
          </a:r>
          <a:endParaRPr lang="ja-JP" altLang="ja-JP" sz="1400">
            <a:effectLst/>
            <a:latin typeface="メイリオ" panose="020B0604030504040204" pitchFamily="50" charset="-128"/>
            <a:ea typeface="メイリオ" panose="020B0604030504040204" pitchFamily="50" charset="-128"/>
          </a:endParaRPr>
        </a:p>
        <a:p>
          <a:r>
            <a:rPr kumimoji="1" lang="ja-JP" altLang="ja-JP" sz="1400">
              <a:solidFill>
                <a:schemeClr val="dk1"/>
              </a:solidFill>
              <a:effectLst/>
              <a:latin typeface="メイリオ" panose="020B0604030504040204" pitchFamily="50" charset="-128"/>
              <a:ea typeface="メイリオ" panose="020B0604030504040204" pitchFamily="50" charset="-128"/>
              <a:cs typeface="+mn-cs"/>
            </a:rPr>
            <a:t>一方、子育て支援の財源等として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260</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、公共施設整備（道路管理）として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59</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百万円の</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取り崩し</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等</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により、基金全体としては、</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398</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市税や地方交付税などの一般財源の増額が見込めない中、広域で取り組むごみ処理施設整備事業等の大型事業の償還が本格化することなどから、今後も歳入・歳出の両面で厳しい財政状況が見込まれるため、基金の積み立てを行い、今後の財政需要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　地域振興基金　　・・・地域の活性化を図るために要する費用に充てる資金</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　公共施設整備基金・・・公共施設等の整備を図るために要する資金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メイリオ" panose="020B0604030504040204" pitchFamily="50" charset="-128"/>
              <a:ea typeface="メイリオ" panose="020B0604030504040204" pitchFamily="50" charset="-128"/>
              <a:cs typeface="+mn-cs"/>
            </a:rPr>
            <a:t>　地域振興基金　　・・・基金運用益として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44</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百万円、ふるさと応援寄附金分として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161</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百万円の積み立てを行った。</a:t>
          </a:r>
          <a:endParaRPr lang="ja-JP" altLang="ja-JP" sz="1400">
            <a:effectLst/>
            <a:latin typeface="メイリオ" panose="020B0604030504040204" pitchFamily="50" charset="-128"/>
            <a:ea typeface="メイリオ" panose="020B0604030504040204" pitchFamily="50" charset="-128"/>
          </a:endParaRPr>
        </a:p>
        <a:p>
          <a:r>
            <a:rPr kumimoji="1" lang="ja-JP" altLang="ja-JP" sz="1400">
              <a:solidFill>
                <a:schemeClr val="dk1"/>
              </a:solidFill>
              <a:effectLst/>
              <a:latin typeface="メイリオ" panose="020B0604030504040204" pitchFamily="50" charset="-128"/>
              <a:ea typeface="メイリオ" panose="020B0604030504040204" pitchFamily="50" charset="-128"/>
              <a:cs typeface="+mn-cs"/>
            </a:rPr>
            <a:t>　　　　　　　　　　　　また、子ども医療費や学校給食補助金等に充てるために</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260</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百万円の取崩しを行った。</a:t>
          </a:r>
          <a:endParaRPr lang="ja-JP" altLang="ja-JP" sz="1400">
            <a:effectLst/>
            <a:latin typeface="メイリオ" panose="020B0604030504040204" pitchFamily="50" charset="-128"/>
            <a:ea typeface="メイリオ" panose="020B0604030504040204" pitchFamily="50" charset="-128"/>
          </a:endParaRPr>
        </a:p>
        <a:p>
          <a:r>
            <a:rPr kumimoji="1" lang="ja-JP" altLang="ja-JP" sz="1400">
              <a:solidFill>
                <a:schemeClr val="dk1"/>
              </a:solidFill>
              <a:effectLst/>
              <a:latin typeface="メイリオ" panose="020B0604030504040204" pitchFamily="50" charset="-128"/>
              <a:ea typeface="メイリオ" panose="020B0604030504040204" pitchFamily="50" charset="-128"/>
              <a:cs typeface="+mn-cs"/>
            </a:rPr>
            <a:t>　公共施設整備基金・・・基金運用益として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18</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百万円の積み立てを行った。</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また、公共施設整備事業に充てるため</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59</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　地域振興基金　　・・・ふるさと応援寄附金による積み立てを行い、子育て支援等の地域の活性化に資する施策に活用する。</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　公共施設整備基金・・・今後の公共施設の維持補修等の財源として活用する。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基金運用益として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百万円、決算剰余金として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233</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標準財政規模（約</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86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億円）の約</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割を保持している。</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今後の財政需要に備え、積み立てを行い、一般財源が不足した場合の財源として活用する。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基金運用益として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27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百万円、臨財債償還基金として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34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大型事業による起債残高の増が見込まれることから、収支の状況により積み立てを行い、後年度負担の増に備える。</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また、利率の動向を注視しながら繰上償還の必要性を判断し、その財源として活用する。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E8DBC61-19BC-419F-9276-E9986CA93C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2486DF0-F5CB-425E-85EC-BC7463020E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80428CB-539F-43F0-8699-1A633970EF7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A7FBC4F-B58B-49EA-AA2F-D89ADA21994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BF95DFC-5B09-44ED-909C-71E810234DC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B75DC80-5D90-4A44-ADC5-C331F9659BD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B6EB52B-127A-4C28-A9C5-B9A5387E2C8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2774C4F-BFD6-4E26-90A9-E74FF8724DB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8B790DA-647C-4B7E-BDF1-8F682B5B2EC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B6CDA64-3219-437C-8F91-96E625FA37E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7462022-3BD7-460A-82EC-EDCACAB014F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11982A1-F3AF-4CBF-9431-A52588A19D9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B0B66AC-845B-4F76-AA61-4175780C591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A2682B4-E4BC-40EB-8E16-0131F49562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2E025B5-C127-423F-BBA9-E24A80D0C83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CCA9CFB-4250-4176-97D0-F5C097AB1A6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FBDEED1-C79E-4C1C-9651-9B4A071DFCD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0F67059-46C1-4C6F-B719-AEF10B45295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3ED49D6-539A-49B4-81BA-EE8F35451DF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29AAFAB-AB67-4BE7-9ACE-AB681042413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44EC338-26D1-4010-B18A-5CA8A0A4BBE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0443279-B568-4D25-A6B6-CAC534F0922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ADCF982-DA5D-4A66-99B8-16A47733483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78CBB34-8FD4-4CE1-B914-D42EBDCF9BD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58D6B5B-D0C4-440D-BB15-51059908C6E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948E723-38B2-47F9-80A8-EAB981D8F1E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1D1BEB7-D381-45FB-84DA-1CD7438363C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9E01E7C-4756-439D-B6D3-1B7A05520AC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3FD9955-D9C9-42A6-A43B-10302A19F3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8F20434-938C-4346-A305-07229671CC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4441087-A830-4385-A6B3-59F9B807439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49AA6A9-91E0-4937-8887-3C954856DCA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2B9A222-A913-4D44-99BA-C5D30026A2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906B8CF-F92D-4650-A753-614DBADC514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1012572-B3A1-40C4-94D2-AC6CEE33675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9D30DCB-B713-4E6C-B5C0-7D32291019A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A20C6D4-9247-4624-9D01-D397324F50D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D619956-78E1-4A32-8CE3-AFB564CC903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9DF88ED-6D99-4655-A94F-A171C3AE077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4A03452-45FE-40CB-8F97-E13C54E917E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6A82B3E-ACF5-4EEF-A3F4-0E392DEC3A5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BE74B0D-6D0E-4BD6-91C5-C06217385B8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6426275-7D81-4088-9539-361B5C1EA46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C512757-6A75-49B8-A452-0D572A08A13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E1E4FE0-CA66-43AA-88BF-915EBDC2F62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21D0E20-F10A-4D88-B39F-F76A5FF3987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9ED331C-892B-4696-83F1-0AD959E015D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1E29813-0B48-475C-8A8F-D87641CEC2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7DB2FAD-366A-454F-9021-09B404CB38B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D2A4D47-EDFF-40B1-8A3E-CA0C33564D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515ACB7-64A6-4E43-9220-FC6AC3BCD14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1AA2056-F3BC-4D02-A02D-BB5479C241F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DE226DA-FBB3-454E-B6EF-6356422348B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E560C4E-014B-4034-AED9-07E743E254E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0B29A21-71D1-4E7A-8494-B1690E9D890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840A8A4-54B6-4AE8-8D3F-901F007ED95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0345580-DCDC-4AEE-A47A-7E4DA81F9E7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あるものの、類似団体（全国及び大分県平均）と比較して低水準となっている。これは庁舎や消防施設、図書館等、老朽化した施設の更新等を実施してきたためである。一方、耐用年数を超過しているものも多く、今後、公共施設等総合管理計画や個別施設計画等に基づき、統廃合・複合化等による適正配置、並びに長寿命化対策等による適正な管理を進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22D508D-3536-4298-908F-D92DC25BE78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31D6DD3-29A2-4419-92BD-EDADE0D9BDD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796E51F-4529-4E22-AEB4-C3F87C628FC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F7D1E71-EE6E-4F95-9849-10AA339A7EF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F04A366-9313-4AC6-BECD-503CBD6F2AB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C16FA4E-C693-497D-B193-76FBC64CFC4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39CE53D-79D7-462D-914B-DDEED1EAD6A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F4D02776-A3A6-492B-8FB7-9A290B4CD63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F3C48B2-55AF-4E1D-8415-73981742B5C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8F270E1-C10A-42F5-89B2-673B5892804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30ED75A-7884-4D21-A018-8238129DC5D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4A4696B-562F-4F3E-A6FF-4FD6D692C1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835F71B-50C4-4674-9B30-CD5DE1CD650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47CB403-5135-47DF-9EE7-DBC0AD4081F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a:extLst>
            <a:ext uri="{FF2B5EF4-FFF2-40B4-BE49-F238E27FC236}">
              <a16:creationId xmlns:a16="http://schemas.microsoft.com/office/drawing/2014/main" id="{B1140861-B3B4-485D-A58E-F6E2DF0EA56F}"/>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a:extLst>
            <a:ext uri="{FF2B5EF4-FFF2-40B4-BE49-F238E27FC236}">
              <a16:creationId xmlns:a16="http://schemas.microsoft.com/office/drawing/2014/main" id="{AAC63225-6002-4DB9-A305-AEBD708C0C5C}"/>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a:extLst>
            <a:ext uri="{FF2B5EF4-FFF2-40B4-BE49-F238E27FC236}">
              <a16:creationId xmlns:a16="http://schemas.microsoft.com/office/drawing/2014/main" id="{C9CFA07C-8EED-4026-810E-D0C2D45FB302}"/>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D58626D0-D059-40A4-9F9E-3B10FCE9EF7B}"/>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DDE16F38-0D3D-41EA-97B9-6DDAB709F8B0}"/>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69232</xdr:rowOff>
    </xdr:from>
    <xdr:ext cx="405111" cy="259045"/>
    <xdr:sp macro="" textlink="">
      <xdr:nvSpPr>
        <xdr:cNvPr id="78" name="有形固定資産減価償却率平均値テキスト">
          <a:extLst>
            <a:ext uri="{FF2B5EF4-FFF2-40B4-BE49-F238E27FC236}">
              <a16:creationId xmlns:a16="http://schemas.microsoft.com/office/drawing/2014/main" id="{B75C6220-72DF-4A7F-816E-8ACC155747BE}"/>
            </a:ext>
          </a:extLst>
        </xdr:cNvPr>
        <xdr:cNvSpPr txBox="1"/>
      </xdr:nvSpPr>
      <xdr:spPr>
        <a:xfrm>
          <a:off x="48133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a:extLst>
            <a:ext uri="{FF2B5EF4-FFF2-40B4-BE49-F238E27FC236}">
              <a16:creationId xmlns:a16="http://schemas.microsoft.com/office/drawing/2014/main" id="{A207C76F-1E0D-4A1A-A67E-5E64902209ED}"/>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37847383-B2D2-4B4D-88EC-8706C9E38CA3}"/>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a:extLst>
            <a:ext uri="{FF2B5EF4-FFF2-40B4-BE49-F238E27FC236}">
              <a16:creationId xmlns:a16="http://schemas.microsoft.com/office/drawing/2014/main" id="{AC8583ED-4F64-4F54-862A-28AAE0F67F87}"/>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a:extLst>
            <a:ext uri="{FF2B5EF4-FFF2-40B4-BE49-F238E27FC236}">
              <a16:creationId xmlns:a16="http://schemas.microsoft.com/office/drawing/2014/main" id="{2B0B13D0-9F6E-4632-A041-76DD032CC831}"/>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a:extLst>
            <a:ext uri="{FF2B5EF4-FFF2-40B4-BE49-F238E27FC236}">
              <a16:creationId xmlns:a16="http://schemas.microsoft.com/office/drawing/2014/main" id="{589DBDCB-2245-480E-ACFA-F8FE9A86C3B0}"/>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B514EA9-A197-41C6-A213-44B42744838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0A73A69-37EF-4C82-A598-9DA5D9A1B17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6EE93A0-C56F-45EB-9ABB-C94B09C5C03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FB6558A-2526-4403-8F9F-E78A5070ACB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B1DE7BA-DABC-4A75-9CFE-CAE1FF86A7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101219</xdr:rowOff>
    </xdr:from>
    <xdr:to>
      <xdr:col>23</xdr:col>
      <xdr:colOff>136525</xdr:colOff>
      <xdr:row>31</xdr:row>
      <xdr:rowOff>31369</xdr:rowOff>
    </xdr:to>
    <xdr:sp macro="" textlink="">
      <xdr:nvSpPr>
        <xdr:cNvPr id="89" name="楕円 88">
          <a:extLst>
            <a:ext uri="{FF2B5EF4-FFF2-40B4-BE49-F238E27FC236}">
              <a16:creationId xmlns:a16="http://schemas.microsoft.com/office/drawing/2014/main" id="{0DC12BAE-2C49-49D8-AB0F-30AA8D1621A7}"/>
            </a:ext>
          </a:extLst>
        </xdr:cNvPr>
        <xdr:cNvSpPr/>
      </xdr:nvSpPr>
      <xdr:spPr>
        <a:xfrm>
          <a:off x="47117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124096</xdr:rowOff>
    </xdr:from>
    <xdr:ext cx="405111" cy="259045"/>
    <xdr:sp macro="" textlink="">
      <xdr:nvSpPr>
        <xdr:cNvPr id="90" name="有形固定資産減価償却率該当値テキスト">
          <a:extLst>
            <a:ext uri="{FF2B5EF4-FFF2-40B4-BE49-F238E27FC236}">
              <a16:creationId xmlns:a16="http://schemas.microsoft.com/office/drawing/2014/main" id="{8D1DFC47-5B9E-4743-8017-29AF12360E64}"/>
            </a:ext>
          </a:extLst>
        </xdr:cNvPr>
        <xdr:cNvSpPr txBox="1"/>
      </xdr:nvSpPr>
      <xdr:spPr>
        <a:xfrm>
          <a:off x="4813300"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40767</xdr:rowOff>
    </xdr:from>
    <xdr:to>
      <xdr:col>19</xdr:col>
      <xdr:colOff>187325</xdr:colOff>
      <xdr:row>30</xdr:row>
      <xdr:rowOff>142367</xdr:rowOff>
    </xdr:to>
    <xdr:sp macro="" textlink="">
      <xdr:nvSpPr>
        <xdr:cNvPr id="91" name="楕円 90">
          <a:extLst>
            <a:ext uri="{FF2B5EF4-FFF2-40B4-BE49-F238E27FC236}">
              <a16:creationId xmlns:a16="http://schemas.microsoft.com/office/drawing/2014/main" id="{17C2E186-5A46-4E05-8D4F-CC7DA7F56760}"/>
            </a:ext>
          </a:extLst>
        </xdr:cNvPr>
        <xdr:cNvSpPr/>
      </xdr:nvSpPr>
      <xdr:spPr>
        <a:xfrm>
          <a:off x="4000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91567</xdr:rowOff>
    </xdr:from>
    <xdr:to>
      <xdr:col>23</xdr:col>
      <xdr:colOff>85725</xdr:colOff>
      <xdr:row>30</xdr:row>
      <xdr:rowOff>152019</xdr:rowOff>
    </xdr:to>
    <xdr:cxnSp macro="">
      <xdr:nvCxnSpPr>
        <xdr:cNvPr id="92" name="直線コネクタ 91">
          <a:extLst>
            <a:ext uri="{FF2B5EF4-FFF2-40B4-BE49-F238E27FC236}">
              <a16:creationId xmlns:a16="http://schemas.microsoft.com/office/drawing/2014/main" id="{92CB9B35-0248-4EF7-9EDB-C63A14AB6027}"/>
            </a:ext>
          </a:extLst>
        </xdr:cNvPr>
        <xdr:cNvCxnSpPr/>
      </xdr:nvCxnSpPr>
      <xdr:spPr>
        <a:xfrm>
          <a:off x="4051300" y="600659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156083</xdr:rowOff>
    </xdr:from>
    <xdr:to>
      <xdr:col>15</xdr:col>
      <xdr:colOff>187325</xdr:colOff>
      <xdr:row>30</xdr:row>
      <xdr:rowOff>86233</xdr:rowOff>
    </xdr:to>
    <xdr:sp macro="" textlink="">
      <xdr:nvSpPr>
        <xdr:cNvPr id="93" name="楕円 92">
          <a:extLst>
            <a:ext uri="{FF2B5EF4-FFF2-40B4-BE49-F238E27FC236}">
              <a16:creationId xmlns:a16="http://schemas.microsoft.com/office/drawing/2014/main" id="{5B9FA897-60B1-4387-96DA-D8BA89352C33}"/>
            </a:ext>
          </a:extLst>
        </xdr:cNvPr>
        <xdr:cNvSpPr/>
      </xdr:nvSpPr>
      <xdr:spPr>
        <a:xfrm>
          <a:off x="32385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35433</xdr:rowOff>
    </xdr:from>
    <xdr:to>
      <xdr:col>19</xdr:col>
      <xdr:colOff>136525</xdr:colOff>
      <xdr:row>30</xdr:row>
      <xdr:rowOff>91567</xdr:rowOff>
    </xdr:to>
    <xdr:cxnSp macro="">
      <xdr:nvCxnSpPr>
        <xdr:cNvPr id="94" name="直線コネクタ 93">
          <a:extLst>
            <a:ext uri="{FF2B5EF4-FFF2-40B4-BE49-F238E27FC236}">
              <a16:creationId xmlns:a16="http://schemas.microsoft.com/office/drawing/2014/main" id="{B510AEBE-EDC3-4C76-8506-B8CBFDD67D51}"/>
            </a:ext>
          </a:extLst>
        </xdr:cNvPr>
        <xdr:cNvCxnSpPr/>
      </xdr:nvCxnSpPr>
      <xdr:spPr>
        <a:xfrm>
          <a:off x="3289300" y="595045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91313</xdr:rowOff>
    </xdr:from>
    <xdr:to>
      <xdr:col>11</xdr:col>
      <xdr:colOff>187325</xdr:colOff>
      <xdr:row>30</xdr:row>
      <xdr:rowOff>21463</xdr:rowOff>
    </xdr:to>
    <xdr:sp macro="" textlink="">
      <xdr:nvSpPr>
        <xdr:cNvPr id="95" name="楕円 94">
          <a:extLst>
            <a:ext uri="{FF2B5EF4-FFF2-40B4-BE49-F238E27FC236}">
              <a16:creationId xmlns:a16="http://schemas.microsoft.com/office/drawing/2014/main" id="{7C1B49D4-72FC-47B1-8D56-7C194F8100AF}"/>
            </a:ext>
          </a:extLst>
        </xdr:cNvPr>
        <xdr:cNvSpPr/>
      </xdr:nvSpPr>
      <xdr:spPr>
        <a:xfrm>
          <a:off x="2476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142113</xdr:rowOff>
    </xdr:from>
    <xdr:to>
      <xdr:col>15</xdr:col>
      <xdr:colOff>136525</xdr:colOff>
      <xdr:row>30</xdr:row>
      <xdr:rowOff>35433</xdr:rowOff>
    </xdr:to>
    <xdr:cxnSp macro="">
      <xdr:nvCxnSpPr>
        <xdr:cNvPr id="96" name="直線コネクタ 95">
          <a:extLst>
            <a:ext uri="{FF2B5EF4-FFF2-40B4-BE49-F238E27FC236}">
              <a16:creationId xmlns:a16="http://schemas.microsoft.com/office/drawing/2014/main" id="{4EAC7B55-5150-401E-9FEF-81ED5D64F8EF}"/>
            </a:ext>
          </a:extLst>
        </xdr:cNvPr>
        <xdr:cNvCxnSpPr/>
      </xdr:nvCxnSpPr>
      <xdr:spPr>
        <a:xfrm>
          <a:off x="2527300" y="588568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26543</xdr:rowOff>
    </xdr:from>
    <xdr:to>
      <xdr:col>7</xdr:col>
      <xdr:colOff>187325</xdr:colOff>
      <xdr:row>29</xdr:row>
      <xdr:rowOff>128143</xdr:rowOff>
    </xdr:to>
    <xdr:sp macro="" textlink="">
      <xdr:nvSpPr>
        <xdr:cNvPr id="97" name="楕円 96">
          <a:extLst>
            <a:ext uri="{FF2B5EF4-FFF2-40B4-BE49-F238E27FC236}">
              <a16:creationId xmlns:a16="http://schemas.microsoft.com/office/drawing/2014/main" id="{E2399906-4C79-4D19-8682-8188FE1294E0}"/>
            </a:ext>
          </a:extLst>
        </xdr:cNvPr>
        <xdr:cNvSpPr/>
      </xdr:nvSpPr>
      <xdr:spPr>
        <a:xfrm>
          <a:off x="1714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77343</xdr:rowOff>
    </xdr:from>
    <xdr:to>
      <xdr:col>11</xdr:col>
      <xdr:colOff>136525</xdr:colOff>
      <xdr:row>29</xdr:row>
      <xdr:rowOff>142113</xdr:rowOff>
    </xdr:to>
    <xdr:cxnSp macro="">
      <xdr:nvCxnSpPr>
        <xdr:cNvPr id="98" name="直線コネクタ 97">
          <a:extLst>
            <a:ext uri="{FF2B5EF4-FFF2-40B4-BE49-F238E27FC236}">
              <a16:creationId xmlns:a16="http://schemas.microsoft.com/office/drawing/2014/main" id="{52E8A181-A537-4828-B177-EFE8851C58F7}"/>
            </a:ext>
          </a:extLst>
        </xdr:cNvPr>
        <xdr:cNvCxnSpPr/>
      </xdr:nvCxnSpPr>
      <xdr:spPr>
        <a:xfrm>
          <a:off x="1765300" y="582091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99" name="n_1aveValue有形固定資産減価償却率">
          <a:extLst>
            <a:ext uri="{FF2B5EF4-FFF2-40B4-BE49-F238E27FC236}">
              <a16:creationId xmlns:a16="http://schemas.microsoft.com/office/drawing/2014/main" id="{A35A5CF9-A5DB-4A4F-8326-CA64BAB273B1}"/>
            </a:ext>
          </a:extLst>
        </xdr:cNvPr>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100" name="n_2aveValue有形固定資産減価償却率">
          <a:extLst>
            <a:ext uri="{FF2B5EF4-FFF2-40B4-BE49-F238E27FC236}">
              <a16:creationId xmlns:a16="http://schemas.microsoft.com/office/drawing/2014/main" id="{901A2B85-861C-44BD-8F88-7B3EE812CAC6}"/>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156354</xdr:rowOff>
    </xdr:from>
    <xdr:ext cx="405111" cy="259045"/>
    <xdr:sp macro="" textlink="">
      <xdr:nvSpPr>
        <xdr:cNvPr id="101" name="n_3aveValue有形固定資産減価償却率">
          <a:extLst>
            <a:ext uri="{FF2B5EF4-FFF2-40B4-BE49-F238E27FC236}">
              <a16:creationId xmlns:a16="http://schemas.microsoft.com/office/drawing/2014/main" id="{012ADAFB-F74C-4C8B-A305-6C3C427F597B}"/>
            </a:ext>
          </a:extLst>
        </xdr:cNvPr>
        <xdr:cNvSpPr txBox="1"/>
      </xdr:nvSpPr>
      <xdr:spPr>
        <a:xfrm>
          <a:off x="2324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2" name="n_4aveValue有形固定資産減価償却率">
          <a:extLst>
            <a:ext uri="{FF2B5EF4-FFF2-40B4-BE49-F238E27FC236}">
              <a16:creationId xmlns:a16="http://schemas.microsoft.com/office/drawing/2014/main" id="{0921482F-F035-475A-8087-67408322098A}"/>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158894</xdr:rowOff>
    </xdr:from>
    <xdr:ext cx="405111" cy="259045"/>
    <xdr:sp macro="" textlink="">
      <xdr:nvSpPr>
        <xdr:cNvPr id="103" name="n_1mainValue有形固定資産減価償却率">
          <a:extLst>
            <a:ext uri="{FF2B5EF4-FFF2-40B4-BE49-F238E27FC236}">
              <a16:creationId xmlns:a16="http://schemas.microsoft.com/office/drawing/2014/main" id="{A36239EF-5803-4E34-BCC9-E872827DC2E6}"/>
            </a:ext>
          </a:extLst>
        </xdr:cNvPr>
        <xdr:cNvSpPr txBox="1"/>
      </xdr:nvSpPr>
      <xdr:spPr>
        <a:xfrm>
          <a:off x="38360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4" name="n_2mainValue有形固定資産減価償却率">
          <a:extLst>
            <a:ext uri="{FF2B5EF4-FFF2-40B4-BE49-F238E27FC236}">
              <a16:creationId xmlns:a16="http://schemas.microsoft.com/office/drawing/2014/main" id="{01DFEFC4-F800-4DB5-BDEC-55118EA94CCE}"/>
            </a:ext>
          </a:extLst>
        </xdr:cNvPr>
        <xdr:cNvSpPr txBox="1"/>
      </xdr:nvSpPr>
      <xdr:spPr>
        <a:xfrm>
          <a:off x="30867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37990</xdr:rowOff>
    </xdr:from>
    <xdr:ext cx="405111" cy="259045"/>
    <xdr:sp macro="" textlink="">
      <xdr:nvSpPr>
        <xdr:cNvPr id="105" name="n_3mainValue有形固定資産減価償却率">
          <a:extLst>
            <a:ext uri="{FF2B5EF4-FFF2-40B4-BE49-F238E27FC236}">
              <a16:creationId xmlns:a16="http://schemas.microsoft.com/office/drawing/2014/main" id="{B0C70952-FA1F-4BCE-BF85-8446D3633B47}"/>
            </a:ext>
          </a:extLst>
        </xdr:cNvPr>
        <xdr:cNvSpPr txBox="1"/>
      </xdr:nvSpPr>
      <xdr:spPr>
        <a:xfrm>
          <a:off x="2324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6" name="n_4mainValue有形固定資産減価償却率">
          <a:extLst>
            <a:ext uri="{FF2B5EF4-FFF2-40B4-BE49-F238E27FC236}">
              <a16:creationId xmlns:a16="http://schemas.microsoft.com/office/drawing/2014/main" id="{8A4AC6A7-84D3-4538-8717-45B3B9D1D83E}"/>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A71BED4-6C9A-4BCC-A0EC-E1CCD34D435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96C6123-3692-49C6-BF03-F8CA1AC98C9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CED82751-31BC-4AE9-95CE-A9FB98DD79D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A8B7458-10BB-4B11-B58E-D8B311FC786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188B929-659F-4BA1-862E-FE232B5DF4D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0243712-BE89-400C-8786-A9F294383E7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4F61A64-67E0-4CA2-B820-DB93F011BFF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EEF75EB-5021-4450-A11F-2558272CF1B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BA1FAC0-5F04-413A-A34C-42979A9553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5C8446D-6EF8-4B77-A609-E5D84A4579D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E53ABCC-9A57-4AB2-937F-DB55B116506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A9E10A4-1185-4C7A-A08C-7BFB4BBA3A0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D8FCAC4-4CBE-412C-A0A9-F5B5A5319C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債務償還比率は、類似団体（全国及び大分県平均）と比較して低水準となって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これは、地方債の増加により、将来負担額が増加したものの、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見込額の増加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により充当可能な財源等が増加したことによる。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今後も金利の動向を注視しながら必要に応じて繰上償還を行うなど地方債残高の減少に努める必要がある。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1E42D16-9748-431D-ACBE-C3505634946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84C81FB-F164-439D-B316-07C0043EB04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DDA5C72-3252-4462-B6CC-75901128A7C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5043CF25-6637-4FD9-9FB8-20C97DF1439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9FD7F02-B3EB-44B3-981D-9B7FFDCE653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69B5170-253B-4EB4-9765-DDCB72B6F4C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9BEF7771-D613-4F4C-BBBD-6BF7F56B204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A802FE5-6A1F-48D1-820C-E534C3D0630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B14E07E-DDD5-472D-8CB4-80632FCF347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C44592C5-F7B8-4DAB-A45D-6797C6E73B7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975CA7A-51C9-435E-BC1E-30FDA9902D0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B8D454F-D3E0-45C8-9FAB-B8B95F1A561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E4484ED3-CEE2-4C61-B095-6557D64D1AA9}"/>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6D49E83-CDF9-4CB0-854F-223FCA5DCED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131991A5-9A36-448C-A06E-10F959C88B7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5CE6AE35-9ADD-401C-BF4A-A7CEBE61874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9D64B3CA-AB0B-4EA3-824D-DE9DF6261FC8}"/>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5533FFE1-3E8A-416C-A5E9-3FC05A5A584B}"/>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8B5DB613-E0FA-499E-A51A-9A357427AB32}"/>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a:extLst>
            <a:ext uri="{FF2B5EF4-FFF2-40B4-BE49-F238E27FC236}">
              <a16:creationId xmlns:a16="http://schemas.microsoft.com/office/drawing/2014/main" id="{0A49C0AE-74D5-41BA-A15C-DDE97132FE53}"/>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a:extLst>
            <a:ext uri="{FF2B5EF4-FFF2-40B4-BE49-F238E27FC236}">
              <a16:creationId xmlns:a16="http://schemas.microsoft.com/office/drawing/2014/main" id="{FD468FEA-8F81-4393-BB1C-857818031745}"/>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a:extLst>
            <a:ext uri="{FF2B5EF4-FFF2-40B4-BE49-F238E27FC236}">
              <a16:creationId xmlns:a16="http://schemas.microsoft.com/office/drawing/2014/main" id="{7A97A5E5-2C9E-4C74-B5A9-567CDAF549A7}"/>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a:extLst>
            <a:ext uri="{FF2B5EF4-FFF2-40B4-BE49-F238E27FC236}">
              <a16:creationId xmlns:a16="http://schemas.microsoft.com/office/drawing/2014/main" id="{9E42EB9B-FF1F-44EA-A3A0-A4DD638928E5}"/>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a:extLst>
            <a:ext uri="{FF2B5EF4-FFF2-40B4-BE49-F238E27FC236}">
              <a16:creationId xmlns:a16="http://schemas.microsoft.com/office/drawing/2014/main" id="{F43674D4-DC09-41A9-8F28-8AEE4D27FE61}"/>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a:extLst>
            <a:ext uri="{FF2B5EF4-FFF2-40B4-BE49-F238E27FC236}">
              <a16:creationId xmlns:a16="http://schemas.microsoft.com/office/drawing/2014/main" id="{AA4C40B8-90D6-4934-8F2A-E075CDB6D333}"/>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a:extLst>
            <a:ext uri="{FF2B5EF4-FFF2-40B4-BE49-F238E27FC236}">
              <a16:creationId xmlns:a16="http://schemas.microsoft.com/office/drawing/2014/main" id="{7A74BFE0-1B4A-4D31-A4EF-98F8ABE6040E}"/>
            </a:ext>
          </a:extLst>
        </xdr:cNvPr>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a:extLst>
            <a:ext uri="{FF2B5EF4-FFF2-40B4-BE49-F238E27FC236}">
              <a16:creationId xmlns:a16="http://schemas.microsoft.com/office/drawing/2014/main" id="{C076CD41-3DAD-4E70-BF95-5DFD8D7F21D8}"/>
            </a:ext>
          </a:extLst>
        </xdr:cNvPr>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EC78AAF-3224-43DB-B3C5-81819C7FE6A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0535C79-339E-40EC-9178-88E47C9E548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657C453-B392-4EAD-9684-737A5DD762A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437896F-B353-4ED7-B2B3-77E3AB3D5B6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3950179-16B4-4798-85C9-2D2112C3B13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127095</xdr:rowOff>
    </xdr:from>
    <xdr:to>
      <xdr:col>76</xdr:col>
      <xdr:colOff>73025</xdr:colOff>
      <xdr:row>28</xdr:row>
      <xdr:rowOff>57245</xdr:rowOff>
    </xdr:to>
    <xdr:sp macro="" textlink="">
      <xdr:nvSpPr>
        <xdr:cNvPr id="152" name="楕円 151">
          <a:extLst>
            <a:ext uri="{FF2B5EF4-FFF2-40B4-BE49-F238E27FC236}">
              <a16:creationId xmlns:a16="http://schemas.microsoft.com/office/drawing/2014/main" id="{700F689A-20FC-4BBB-8388-EFF57595B817}"/>
            </a:ext>
          </a:extLst>
        </xdr:cNvPr>
        <xdr:cNvSpPr/>
      </xdr:nvSpPr>
      <xdr:spPr>
        <a:xfrm>
          <a:off x="14744700" y="55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42022</xdr:rowOff>
    </xdr:from>
    <xdr:ext cx="469744" cy="259045"/>
    <xdr:sp macro="" textlink="">
      <xdr:nvSpPr>
        <xdr:cNvPr id="153" name="債務償還比率該当値テキスト">
          <a:extLst>
            <a:ext uri="{FF2B5EF4-FFF2-40B4-BE49-F238E27FC236}">
              <a16:creationId xmlns:a16="http://schemas.microsoft.com/office/drawing/2014/main" id="{B3ACEAC9-3086-4DB5-9636-100E878C35B0}"/>
            </a:ext>
          </a:extLst>
        </xdr:cNvPr>
        <xdr:cNvSpPr txBox="1"/>
      </xdr:nvSpPr>
      <xdr:spPr>
        <a:xfrm>
          <a:off x="14846300" y="544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15917</xdr:rowOff>
    </xdr:from>
    <xdr:to>
      <xdr:col>72</xdr:col>
      <xdr:colOff>123825</xdr:colOff>
      <xdr:row>28</xdr:row>
      <xdr:rowOff>117517</xdr:rowOff>
    </xdr:to>
    <xdr:sp macro="" textlink="">
      <xdr:nvSpPr>
        <xdr:cNvPr id="154" name="楕円 153">
          <a:extLst>
            <a:ext uri="{FF2B5EF4-FFF2-40B4-BE49-F238E27FC236}">
              <a16:creationId xmlns:a16="http://schemas.microsoft.com/office/drawing/2014/main" id="{33B6EA68-7B40-4A51-92ED-C1DF75C03B30}"/>
            </a:ext>
          </a:extLst>
        </xdr:cNvPr>
        <xdr:cNvSpPr/>
      </xdr:nvSpPr>
      <xdr:spPr>
        <a:xfrm>
          <a:off x="14033500" y="55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6445</xdr:rowOff>
    </xdr:from>
    <xdr:to>
      <xdr:col>76</xdr:col>
      <xdr:colOff>22225</xdr:colOff>
      <xdr:row>28</xdr:row>
      <xdr:rowOff>66717</xdr:rowOff>
    </xdr:to>
    <xdr:cxnSp macro="">
      <xdr:nvCxnSpPr>
        <xdr:cNvPr id="155" name="直線コネクタ 154">
          <a:extLst>
            <a:ext uri="{FF2B5EF4-FFF2-40B4-BE49-F238E27FC236}">
              <a16:creationId xmlns:a16="http://schemas.microsoft.com/office/drawing/2014/main" id="{EA2ACD2F-8628-4AA1-8CA3-C60209EA6477}"/>
            </a:ext>
          </a:extLst>
        </xdr:cNvPr>
        <xdr:cNvCxnSpPr/>
      </xdr:nvCxnSpPr>
      <xdr:spPr>
        <a:xfrm flipV="1">
          <a:off x="14084300" y="5578570"/>
          <a:ext cx="711200" cy="6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75639</xdr:rowOff>
    </xdr:from>
    <xdr:to>
      <xdr:col>68</xdr:col>
      <xdr:colOff>123825</xdr:colOff>
      <xdr:row>28</xdr:row>
      <xdr:rowOff>5789</xdr:rowOff>
    </xdr:to>
    <xdr:sp macro="" textlink="">
      <xdr:nvSpPr>
        <xdr:cNvPr id="156" name="楕円 155">
          <a:extLst>
            <a:ext uri="{FF2B5EF4-FFF2-40B4-BE49-F238E27FC236}">
              <a16:creationId xmlns:a16="http://schemas.microsoft.com/office/drawing/2014/main" id="{80B42F55-82E9-4B19-91F9-E6C829979B64}"/>
            </a:ext>
          </a:extLst>
        </xdr:cNvPr>
        <xdr:cNvSpPr/>
      </xdr:nvSpPr>
      <xdr:spPr>
        <a:xfrm>
          <a:off x="13271500" y="54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126439</xdr:rowOff>
    </xdr:from>
    <xdr:to>
      <xdr:col>72</xdr:col>
      <xdr:colOff>73025</xdr:colOff>
      <xdr:row>28</xdr:row>
      <xdr:rowOff>66717</xdr:rowOff>
    </xdr:to>
    <xdr:cxnSp macro="">
      <xdr:nvCxnSpPr>
        <xdr:cNvPr id="157" name="直線コネクタ 156">
          <a:extLst>
            <a:ext uri="{FF2B5EF4-FFF2-40B4-BE49-F238E27FC236}">
              <a16:creationId xmlns:a16="http://schemas.microsoft.com/office/drawing/2014/main" id="{C87D9420-C961-4AC8-80F8-5723C729971A}"/>
            </a:ext>
          </a:extLst>
        </xdr:cNvPr>
        <xdr:cNvCxnSpPr/>
      </xdr:nvCxnSpPr>
      <xdr:spPr>
        <a:xfrm>
          <a:off x="13322300" y="5527114"/>
          <a:ext cx="762000" cy="1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126566</xdr:rowOff>
    </xdr:from>
    <xdr:to>
      <xdr:col>64</xdr:col>
      <xdr:colOff>123825</xdr:colOff>
      <xdr:row>29</xdr:row>
      <xdr:rowOff>56716</xdr:rowOff>
    </xdr:to>
    <xdr:sp macro="" textlink="">
      <xdr:nvSpPr>
        <xdr:cNvPr id="158" name="楕円 157">
          <a:extLst>
            <a:ext uri="{FF2B5EF4-FFF2-40B4-BE49-F238E27FC236}">
              <a16:creationId xmlns:a16="http://schemas.microsoft.com/office/drawing/2014/main" id="{87F6ED2D-B6EA-41B1-8B14-399A571B055A}"/>
            </a:ext>
          </a:extLst>
        </xdr:cNvPr>
        <xdr:cNvSpPr/>
      </xdr:nvSpPr>
      <xdr:spPr>
        <a:xfrm>
          <a:off x="12509500" y="56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126439</xdr:rowOff>
    </xdr:from>
    <xdr:to>
      <xdr:col>68</xdr:col>
      <xdr:colOff>73025</xdr:colOff>
      <xdr:row>29</xdr:row>
      <xdr:rowOff>5916</xdr:rowOff>
    </xdr:to>
    <xdr:cxnSp macro="">
      <xdr:nvCxnSpPr>
        <xdr:cNvPr id="159" name="直線コネクタ 158">
          <a:extLst>
            <a:ext uri="{FF2B5EF4-FFF2-40B4-BE49-F238E27FC236}">
              <a16:creationId xmlns:a16="http://schemas.microsoft.com/office/drawing/2014/main" id="{8F445E54-7556-4E2A-9AAD-65F36336562A}"/>
            </a:ext>
          </a:extLst>
        </xdr:cNvPr>
        <xdr:cNvCxnSpPr/>
      </xdr:nvCxnSpPr>
      <xdr:spPr>
        <a:xfrm flipV="1">
          <a:off x="12560300" y="5527114"/>
          <a:ext cx="762000" cy="2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92033</xdr:rowOff>
    </xdr:from>
    <xdr:to>
      <xdr:col>60</xdr:col>
      <xdr:colOff>123825</xdr:colOff>
      <xdr:row>30</xdr:row>
      <xdr:rowOff>22183</xdr:rowOff>
    </xdr:to>
    <xdr:sp macro="" textlink="">
      <xdr:nvSpPr>
        <xdr:cNvPr id="160" name="楕円 159">
          <a:extLst>
            <a:ext uri="{FF2B5EF4-FFF2-40B4-BE49-F238E27FC236}">
              <a16:creationId xmlns:a16="http://schemas.microsoft.com/office/drawing/2014/main" id="{B6D5A49D-9FB1-466B-BA9E-A661B2E8400A}"/>
            </a:ext>
          </a:extLst>
        </xdr:cNvPr>
        <xdr:cNvSpPr/>
      </xdr:nvSpPr>
      <xdr:spPr>
        <a:xfrm>
          <a:off x="11747500" y="58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5916</xdr:rowOff>
    </xdr:from>
    <xdr:to>
      <xdr:col>64</xdr:col>
      <xdr:colOff>73025</xdr:colOff>
      <xdr:row>29</xdr:row>
      <xdr:rowOff>142833</xdr:rowOff>
    </xdr:to>
    <xdr:cxnSp macro="">
      <xdr:nvCxnSpPr>
        <xdr:cNvPr id="161" name="直線コネクタ 160">
          <a:extLst>
            <a:ext uri="{FF2B5EF4-FFF2-40B4-BE49-F238E27FC236}">
              <a16:creationId xmlns:a16="http://schemas.microsoft.com/office/drawing/2014/main" id="{F2D0B21A-003F-4257-9E82-D176510220BB}"/>
            </a:ext>
          </a:extLst>
        </xdr:cNvPr>
        <xdr:cNvCxnSpPr/>
      </xdr:nvCxnSpPr>
      <xdr:spPr>
        <a:xfrm flipV="1">
          <a:off x="11798300" y="5749491"/>
          <a:ext cx="762000" cy="13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a:extLst>
            <a:ext uri="{FF2B5EF4-FFF2-40B4-BE49-F238E27FC236}">
              <a16:creationId xmlns:a16="http://schemas.microsoft.com/office/drawing/2014/main" id="{B26E6F6E-0F3D-47E6-9F7A-072C55ED5F65}"/>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a:extLst>
            <a:ext uri="{FF2B5EF4-FFF2-40B4-BE49-F238E27FC236}">
              <a16:creationId xmlns:a16="http://schemas.microsoft.com/office/drawing/2014/main" id="{E6FFA75F-A1FD-48EA-B9B8-DD9210E60D14}"/>
            </a:ext>
          </a:extLst>
        </xdr:cNvPr>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a:extLst>
            <a:ext uri="{FF2B5EF4-FFF2-40B4-BE49-F238E27FC236}">
              <a16:creationId xmlns:a16="http://schemas.microsoft.com/office/drawing/2014/main" id="{A44D00F2-840F-494F-99C7-3FD4197A4532}"/>
            </a:ext>
          </a:extLst>
        </xdr:cNvPr>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a:extLst>
            <a:ext uri="{FF2B5EF4-FFF2-40B4-BE49-F238E27FC236}">
              <a16:creationId xmlns:a16="http://schemas.microsoft.com/office/drawing/2014/main" id="{BF22E559-EFB9-4C15-A389-03513AA66333}"/>
            </a:ext>
          </a:extLst>
        </xdr:cNvPr>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134044</xdr:rowOff>
    </xdr:from>
    <xdr:ext cx="469744" cy="259045"/>
    <xdr:sp macro="" textlink="">
      <xdr:nvSpPr>
        <xdr:cNvPr id="166" name="n_1mainValue債務償還比率">
          <a:extLst>
            <a:ext uri="{FF2B5EF4-FFF2-40B4-BE49-F238E27FC236}">
              <a16:creationId xmlns:a16="http://schemas.microsoft.com/office/drawing/2014/main" id="{178E9585-2407-4A22-8C06-C7DBA84AE330}"/>
            </a:ext>
          </a:extLst>
        </xdr:cNvPr>
        <xdr:cNvSpPr txBox="1"/>
      </xdr:nvSpPr>
      <xdr:spPr>
        <a:xfrm>
          <a:off x="13836727" y="536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22316</xdr:rowOff>
    </xdr:from>
    <xdr:ext cx="469744" cy="259045"/>
    <xdr:sp macro="" textlink="">
      <xdr:nvSpPr>
        <xdr:cNvPr id="167" name="n_2mainValue債務償還比率">
          <a:extLst>
            <a:ext uri="{FF2B5EF4-FFF2-40B4-BE49-F238E27FC236}">
              <a16:creationId xmlns:a16="http://schemas.microsoft.com/office/drawing/2014/main" id="{AC088743-747E-4DF7-9943-2524E54DDAEB}"/>
            </a:ext>
          </a:extLst>
        </xdr:cNvPr>
        <xdr:cNvSpPr txBox="1"/>
      </xdr:nvSpPr>
      <xdr:spPr>
        <a:xfrm>
          <a:off x="13087427" y="52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73243</xdr:rowOff>
    </xdr:from>
    <xdr:ext cx="469744" cy="259045"/>
    <xdr:sp macro="" textlink="">
      <xdr:nvSpPr>
        <xdr:cNvPr id="168" name="n_3mainValue債務償還比率">
          <a:extLst>
            <a:ext uri="{FF2B5EF4-FFF2-40B4-BE49-F238E27FC236}">
              <a16:creationId xmlns:a16="http://schemas.microsoft.com/office/drawing/2014/main" id="{39E5C1D3-D824-4021-A727-52C7FFEC6A7F}"/>
            </a:ext>
          </a:extLst>
        </xdr:cNvPr>
        <xdr:cNvSpPr txBox="1"/>
      </xdr:nvSpPr>
      <xdr:spPr>
        <a:xfrm>
          <a:off x="12325427" y="54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38710</xdr:rowOff>
    </xdr:from>
    <xdr:ext cx="469744" cy="259045"/>
    <xdr:sp macro="" textlink="">
      <xdr:nvSpPr>
        <xdr:cNvPr id="169" name="n_4mainValue債務償還比率">
          <a:extLst>
            <a:ext uri="{FF2B5EF4-FFF2-40B4-BE49-F238E27FC236}">
              <a16:creationId xmlns:a16="http://schemas.microsoft.com/office/drawing/2014/main" id="{3F4A55F6-B62D-476D-B936-2EFF825C8C9C}"/>
            </a:ext>
          </a:extLst>
        </xdr:cNvPr>
        <xdr:cNvSpPr txBox="1"/>
      </xdr:nvSpPr>
      <xdr:spPr>
        <a:xfrm>
          <a:off x="11563427" y="561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F6F27270-F4DE-4328-82DE-66361D436B3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1F7E514C-BE5F-490E-9DEF-BC299C4A984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C9A85C5-197B-44E7-BE2A-F318D2DBD46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E67739A5-2E12-4067-8C56-43677EEE14D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E3AA9A04-8AB9-45CE-9FF3-2D6301300C8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6ADC7603-3164-48A1-9495-9230B0F23EB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A6674C-A28F-493C-B926-58CECC87EB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F27E2F-405D-41FC-94AC-362B4DC59BB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FBD9EF-AEAC-4EB4-B02C-BEFA341646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322DF7-D72A-46AF-B6BE-6841361725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B78D09-2CB7-429A-97DA-AA182503B7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FF236C-FDCA-4D25-A762-0D0F713242C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F45B0F-FC3D-44EE-B4D1-7DF026142B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1EA746-700A-4F25-A003-49ACEBD522C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0B4F40-70A8-4651-9B24-0B11A6BD4D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9A0C56-E2B8-4CB0-B60C-006B49AF74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23E8B1-6D35-4196-9902-9FC4875D16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ACD720-3231-4A8F-9D1A-7A9963F9DA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176CC0-23A3-45C8-AA02-E7189615A3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A32637-ED97-4EE4-9B24-7E03C5B6AC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0AE0D8-8252-4714-93D9-84CA5A894A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290B09-4C99-4F47-BE4E-16F2A994D5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B87925-18D0-491D-B28B-995603B60F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21EE89-D9D0-4070-81D0-7EE91E8007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F35476-EFB2-4CDD-BB63-9AC77D4716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04681B-22FA-4296-8C49-419D28BFFD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8AA320-2888-4C2D-BC41-F986F2A871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8C074C-C6C1-4217-8DB6-7D880A8B89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D42F81-6734-4BC3-9078-20CFAA2D778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D0BCDB-7D15-4A0C-91AF-55F9FCE0AA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0F5191-5B51-42B7-861C-613157D87C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405733-51C7-4ECB-933E-2AC526FD3D5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E4CBBA-764A-4F69-B91B-ED2D8083EB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EE2E5A-73F7-41BD-875F-C92005BE599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5BF243-D5AB-4B99-80BC-3019AACE45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9A610B-01DB-4A91-84EB-1B191EADDAB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E2FD90-7643-40CF-84C6-550D8F44802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DED15F-B7A0-459D-A870-832017933E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4DE661C-5F06-4739-8F96-1659F26C64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CB590F-22EF-4ED5-BF33-2AC17ABBE4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E47278-8168-4394-B631-622629F4C66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4B5B4D-D73E-4BB1-8D07-8795B5892A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44F6F9-1E52-4879-A232-F4E78DF53D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7917EE-C932-40CF-AA6F-75A415EE8E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6C071F-F4A0-4643-8EFF-4E5666B003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C80E8B-6D8C-4403-A512-7FC84F7CCD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4614E16-CFE6-4C78-BDE6-6129BC3D75B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5FDFF48-A6AF-4BB9-91E9-2C490128AE2A}"/>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0F56313-B637-4DCC-8E6D-881626C1A51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3DC63C6-D870-4951-81A8-299E29516BB6}"/>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EE3507F-DA2C-4DFD-B911-67BD1304256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AFE8E1B-3B32-4279-8BDA-5894976E077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C97C4CF-C03B-4AF7-BA9B-6B317381B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835BE84-7414-42D0-932D-661DD01ECDE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D4BFC36-D543-4901-B615-BB789F17D1E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31C930A-85A9-4E5F-90FA-C7441D5AA24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9C21AC5-197D-4915-A846-D4C1E13DAAC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F36F1F4-6241-42D1-9427-D8BB8F99DDB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B370DE-C89D-4F88-AEEC-C72DE4685D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F17DA6CA-FDDF-4A27-881D-AC7D10DAC73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B977063-ED9B-4C0D-A3F7-A8C87FD2FE2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91C9317C-B7CD-41C3-B06D-87AC8106C004}"/>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079673E0-AF04-4D46-90B3-39C25998E7CF}"/>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F39C1451-D300-4D92-8964-1C8E67DD2ABD}"/>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ECC48462-E6DF-4B16-A929-B21A040B0C7B}"/>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D5C1203B-EE56-4B92-8255-A8DDF2BB3EAF}"/>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93D87CAA-0D4F-4218-A2D9-6D011B9B8C2F}"/>
            </a:ext>
          </a:extLst>
        </xdr:cNvPr>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B0EB1531-447E-4EA4-BDE4-FC06ABBF80A4}"/>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A78B15C5-9EB8-4DE6-9BFD-465A9673D41F}"/>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6F5F444F-B96E-4382-BF63-F9C1D2775990}"/>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59CC4076-C7B3-46CA-97C8-4D55504C2D2B}"/>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EFAD4C2E-0374-469E-88CF-F551BFD5786E}"/>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F459A0-FADD-454C-844D-C3D749A2F7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AE684C-3B28-489D-B8D5-D402FD6D63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2EC60D-AF0C-4B94-BC3D-B1CA43B4395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02B0F8-ADC2-4406-8B04-49DBB304FCB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0B3465-8A9F-4F31-BB3F-6E5CC6FFD42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52070</xdr:rowOff>
    </xdr:from>
    <xdr:to>
      <xdr:col>24</xdr:col>
      <xdr:colOff>114300</xdr:colOff>
      <xdr:row>35</xdr:row>
      <xdr:rowOff>153670</xdr:rowOff>
    </xdr:to>
    <xdr:sp macro="" textlink="">
      <xdr:nvSpPr>
        <xdr:cNvPr id="73" name="楕円 72">
          <a:extLst>
            <a:ext uri="{FF2B5EF4-FFF2-40B4-BE49-F238E27FC236}">
              <a16:creationId xmlns:a16="http://schemas.microsoft.com/office/drawing/2014/main" id="{A46ECB41-1C44-4920-A600-0CF321362C18}"/>
            </a:ext>
          </a:extLst>
        </xdr:cNvPr>
        <xdr:cNvSpPr/>
      </xdr:nvSpPr>
      <xdr:spPr>
        <a:xfrm>
          <a:off x="4584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498B9650-D2C1-42F8-8539-94D2B837737E}"/>
            </a:ext>
          </a:extLst>
        </xdr:cNvPr>
        <xdr:cNvSpPr txBox="1"/>
      </xdr:nvSpPr>
      <xdr:spPr>
        <a:xfrm>
          <a:off x="4673600"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162560</xdr:rowOff>
    </xdr:from>
    <xdr:to>
      <xdr:col>20</xdr:col>
      <xdr:colOff>38100</xdr:colOff>
      <xdr:row>35</xdr:row>
      <xdr:rowOff>92710</xdr:rowOff>
    </xdr:to>
    <xdr:sp macro="" textlink="">
      <xdr:nvSpPr>
        <xdr:cNvPr id="75" name="楕円 74">
          <a:extLst>
            <a:ext uri="{FF2B5EF4-FFF2-40B4-BE49-F238E27FC236}">
              <a16:creationId xmlns:a16="http://schemas.microsoft.com/office/drawing/2014/main" id="{31FE7F0A-6FD4-4670-A895-964CB5088496}"/>
            </a:ext>
          </a:extLst>
        </xdr:cNvPr>
        <xdr:cNvSpPr/>
      </xdr:nvSpPr>
      <xdr:spPr>
        <a:xfrm>
          <a:off x="3746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41910</xdr:rowOff>
    </xdr:from>
    <xdr:to>
      <xdr:col>24</xdr:col>
      <xdr:colOff>63500</xdr:colOff>
      <xdr:row>35</xdr:row>
      <xdr:rowOff>102870</xdr:rowOff>
    </xdr:to>
    <xdr:cxnSp macro="">
      <xdr:nvCxnSpPr>
        <xdr:cNvPr id="76" name="直線コネクタ 75">
          <a:extLst>
            <a:ext uri="{FF2B5EF4-FFF2-40B4-BE49-F238E27FC236}">
              <a16:creationId xmlns:a16="http://schemas.microsoft.com/office/drawing/2014/main" id="{05111F1F-2F0A-4BC2-89DB-E06AC6E6B5A3}"/>
            </a:ext>
          </a:extLst>
        </xdr:cNvPr>
        <xdr:cNvCxnSpPr/>
      </xdr:nvCxnSpPr>
      <xdr:spPr>
        <a:xfrm>
          <a:off x="3797300" y="6042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97790</xdr:rowOff>
    </xdr:from>
    <xdr:to>
      <xdr:col>15</xdr:col>
      <xdr:colOff>101600</xdr:colOff>
      <xdr:row>35</xdr:row>
      <xdr:rowOff>27940</xdr:rowOff>
    </xdr:to>
    <xdr:sp macro="" textlink="">
      <xdr:nvSpPr>
        <xdr:cNvPr id="77" name="楕円 76">
          <a:extLst>
            <a:ext uri="{FF2B5EF4-FFF2-40B4-BE49-F238E27FC236}">
              <a16:creationId xmlns:a16="http://schemas.microsoft.com/office/drawing/2014/main" id="{9DD59FEA-B72F-4137-82AE-D893B89A394F}"/>
            </a:ext>
          </a:extLst>
        </xdr:cNvPr>
        <xdr:cNvSpPr/>
      </xdr:nvSpPr>
      <xdr:spPr>
        <a:xfrm>
          <a:off x="2857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148590</xdr:rowOff>
    </xdr:from>
    <xdr:to>
      <xdr:col>19</xdr:col>
      <xdr:colOff>177800</xdr:colOff>
      <xdr:row>35</xdr:row>
      <xdr:rowOff>41910</xdr:rowOff>
    </xdr:to>
    <xdr:cxnSp macro="">
      <xdr:nvCxnSpPr>
        <xdr:cNvPr id="78" name="直線コネクタ 77">
          <a:extLst>
            <a:ext uri="{FF2B5EF4-FFF2-40B4-BE49-F238E27FC236}">
              <a16:creationId xmlns:a16="http://schemas.microsoft.com/office/drawing/2014/main" id="{01CC615F-D797-4031-A918-FA1E72EA1B5D}"/>
            </a:ext>
          </a:extLst>
        </xdr:cNvPr>
        <xdr:cNvCxnSpPr/>
      </xdr:nvCxnSpPr>
      <xdr:spPr>
        <a:xfrm>
          <a:off x="2908300" y="59778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33020</xdr:rowOff>
    </xdr:from>
    <xdr:to>
      <xdr:col>10</xdr:col>
      <xdr:colOff>165100</xdr:colOff>
      <xdr:row>34</xdr:row>
      <xdr:rowOff>134620</xdr:rowOff>
    </xdr:to>
    <xdr:sp macro="" textlink="">
      <xdr:nvSpPr>
        <xdr:cNvPr id="79" name="楕円 78">
          <a:extLst>
            <a:ext uri="{FF2B5EF4-FFF2-40B4-BE49-F238E27FC236}">
              <a16:creationId xmlns:a16="http://schemas.microsoft.com/office/drawing/2014/main" id="{6460FFEA-0201-4DDE-89E9-BED11F68D0A4}"/>
            </a:ext>
          </a:extLst>
        </xdr:cNvPr>
        <xdr:cNvSpPr/>
      </xdr:nvSpPr>
      <xdr:spPr>
        <a:xfrm>
          <a:off x="1968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83820</xdr:rowOff>
    </xdr:from>
    <xdr:to>
      <xdr:col>15</xdr:col>
      <xdr:colOff>50800</xdr:colOff>
      <xdr:row>34</xdr:row>
      <xdr:rowOff>148590</xdr:rowOff>
    </xdr:to>
    <xdr:cxnSp macro="">
      <xdr:nvCxnSpPr>
        <xdr:cNvPr id="80" name="直線コネクタ 79">
          <a:extLst>
            <a:ext uri="{FF2B5EF4-FFF2-40B4-BE49-F238E27FC236}">
              <a16:creationId xmlns:a16="http://schemas.microsoft.com/office/drawing/2014/main" id="{48F4AA7D-EE32-4DF4-8540-7AB93DFD290C}"/>
            </a:ext>
          </a:extLst>
        </xdr:cNvPr>
        <xdr:cNvCxnSpPr/>
      </xdr:nvCxnSpPr>
      <xdr:spPr>
        <a:xfrm>
          <a:off x="2019300" y="59131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139700</xdr:rowOff>
    </xdr:from>
    <xdr:to>
      <xdr:col>6</xdr:col>
      <xdr:colOff>38100</xdr:colOff>
      <xdr:row>34</xdr:row>
      <xdr:rowOff>69850</xdr:rowOff>
    </xdr:to>
    <xdr:sp macro="" textlink="">
      <xdr:nvSpPr>
        <xdr:cNvPr id="81" name="楕円 80">
          <a:extLst>
            <a:ext uri="{FF2B5EF4-FFF2-40B4-BE49-F238E27FC236}">
              <a16:creationId xmlns:a16="http://schemas.microsoft.com/office/drawing/2014/main" id="{E0770F32-F6EC-4BDE-AB0D-06F9C64486F0}"/>
            </a:ext>
          </a:extLst>
        </xdr:cNvPr>
        <xdr:cNvSpPr/>
      </xdr:nvSpPr>
      <xdr:spPr>
        <a:xfrm>
          <a:off x="1079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19050</xdr:rowOff>
    </xdr:from>
    <xdr:to>
      <xdr:col>10</xdr:col>
      <xdr:colOff>114300</xdr:colOff>
      <xdr:row>34</xdr:row>
      <xdr:rowOff>83820</xdr:rowOff>
    </xdr:to>
    <xdr:cxnSp macro="">
      <xdr:nvCxnSpPr>
        <xdr:cNvPr id="82" name="直線コネクタ 81">
          <a:extLst>
            <a:ext uri="{FF2B5EF4-FFF2-40B4-BE49-F238E27FC236}">
              <a16:creationId xmlns:a16="http://schemas.microsoft.com/office/drawing/2014/main" id="{37BA71F3-38A2-43EE-B21A-833BC713A2D3}"/>
            </a:ext>
          </a:extLst>
        </xdr:cNvPr>
        <xdr:cNvCxnSpPr/>
      </xdr:nvCxnSpPr>
      <xdr:spPr>
        <a:xfrm>
          <a:off x="1130300" y="5848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B459B6A7-D3F1-498D-8F1B-3480A40F40D0}"/>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a:extLst>
            <a:ext uri="{FF2B5EF4-FFF2-40B4-BE49-F238E27FC236}">
              <a16:creationId xmlns:a16="http://schemas.microsoft.com/office/drawing/2014/main" id="{D6A0B6B7-46F5-4C2A-A462-8989D1D88DFA}"/>
            </a:ext>
          </a:extLst>
        </xdr:cNvPr>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B65C4DAE-B39E-4F54-BF8B-7F120E990F9F}"/>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12F38C57-DF00-4D48-8512-06B8FBD2F1EB}"/>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E238E09A-578C-42B0-B1F6-C31372228694}"/>
            </a:ext>
          </a:extLst>
        </xdr:cNvPr>
        <xdr:cNvSpPr txBox="1"/>
      </xdr:nvSpPr>
      <xdr:spPr>
        <a:xfrm>
          <a:off x="3582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88" name="n_2mainValue【道路】&#10;有形固定資産減価償却率">
          <a:extLst>
            <a:ext uri="{FF2B5EF4-FFF2-40B4-BE49-F238E27FC236}">
              <a16:creationId xmlns:a16="http://schemas.microsoft.com/office/drawing/2014/main" id="{A7839019-4728-4E9B-A939-4C8E3DAF4C0B}"/>
            </a:ext>
          </a:extLst>
        </xdr:cNvPr>
        <xdr:cNvSpPr txBox="1"/>
      </xdr:nvSpPr>
      <xdr:spPr>
        <a:xfrm>
          <a:off x="27057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151147</xdr:rowOff>
    </xdr:from>
    <xdr:ext cx="405111" cy="259045"/>
    <xdr:sp macro="" textlink="">
      <xdr:nvSpPr>
        <xdr:cNvPr id="89" name="n_3mainValue【道路】&#10;有形固定資産減価償却率">
          <a:extLst>
            <a:ext uri="{FF2B5EF4-FFF2-40B4-BE49-F238E27FC236}">
              <a16:creationId xmlns:a16="http://schemas.microsoft.com/office/drawing/2014/main" id="{0B684C63-186F-4940-B8AB-2EC1BBC53B19}"/>
            </a:ext>
          </a:extLst>
        </xdr:cNvPr>
        <xdr:cNvSpPr txBox="1"/>
      </xdr:nvSpPr>
      <xdr:spPr>
        <a:xfrm>
          <a:off x="1816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F291DE9A-303E-44A6-AB87-D0CFF7EC0245}"/>
            </a:ext>
          </a:extLst>
        </xdr:cNvPr>
        <xdr:cNvSpPr txBox="1"/>
      </xdr:nvSpPr>
      <xdr:spPr>
        <a:xfrm>
          <a:off x="927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4E5CFB5-0E0B-4B95-839B-BB67920A7ED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35F5638-5086-4349-9687-721679716C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92751B9-C773-44E3-A854-BE857C32198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4B9C6FA-A277-4CD9-8C9E-347604FA00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13CE843-DA2E-44DA-ABC0-029D50A57EA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9CE0619-F838-4E82-B06B-DB5621256E0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B440156-8C43-4C5B-A175-453953D27D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A101F83-D5C2-4311-9AA5-327CD04D95F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1A4A471-3AF7-484B-8984-D953ADFEF2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0EAC15F-DCF1-469B-B0EC-95844CD7714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697BBB0-B8BF-4FE9-803D-4D7831916FB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990391A-66A4-466B-A7AD-5670FB10B94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418828D-5DAD-436F-AA59-C501ACFB399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7070B7F-B91F-4776-AC7F-5A254412ABE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611A4B4-BA23-4DF4-9F2A-561F0371584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2AC4070-E718-4969-A098-F2DC0FC9037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84C75D3-5FE3-43A8-A559-9BDDD4D425F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C5C3294-2587-498F-8C43-D782E8E6889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8838729-C112-48ED-9559-9B8DEC8BA9B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8904BB9-375B-49F5-861C-4C6944268DF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31D946D-BD54-4496-BBA2-E6E798DBC3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A8B8CA1-23DE-4CEF-982E-5F4997A63FA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F62D47A-9480-43AE-9C5B-5D6DD9C490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62E651D0-BE62-49A0-8DB1-C8C1CD07F09D}"/>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C740F6CF-6148-4AC2-B72D-D3A95890F1B7}"/>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767C6093-437A-441F-BE2F-C4DF7CCE4786}"/>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F67B482E-681D-4733-83E3-A9095A02B4E1}"/>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B4018EFC-BC7E-4C77-934D-B274AAD9850A}"/>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19" name="【道路】&#10;一人当たり延長平均値テキスト">
          <a:extLst>
            <a:ext uri="{FF2B5EF4-FFF2-40B4-BE49-F238E27FC236}">
              <a16:creationId xmlns:a16="http://schemas.microsoft.com/office/drawing/2014/main" id="{184DFB3B-B1F8-441A-90D4-1B089152979A}"/>
            </a:ext>
          </a:extLst>
        </xdr:cNvPr>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F259BC9B-8AC0-481C-8A1A-2B04C7310577}"/>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37C9577F-0074-4428-A5FB-FF393300AA2B}"/>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3B3E9396-CF93-4732-999A-807324A13E7C}"/>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8734A959-D18B-4782-A9CC-87C337A7364C}"/>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CFD86AA3-E36A-4CCC-9AB8-3B80C6BCED41}"/>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2F67D2-D47E-44CF-A5C8-E3E96EF9D7A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2A695D1-8511-42CD-A129-15C00E7AA6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96A3D80-39C0-408F-84F0-08E3341370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782AB86-89EF-4A68-8581-76247A7597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F8FC6E7-512E-41AE-B864-4A849D24DE8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45841</xdr:rowOff>
    </xdr:from>
    <xdr:to>
      <xdr:col>55</xdr:col>
      <xdr:colOff>50800</xdr:colOff>
      <xdr:row>37</xdr:row>
      <xdr:rowOff>147441</xdr:rowOff>
    </xdr:to>
    <xdr:sp macro="" textlink="">
      <xdr:nvSpPr>
        <xdr:cNvPr id="130" name="楕円 129">
          <a:extLst>
            <a:ext uri="{FF2B5EF4-FFF2-40B4-BE49-F238E27FC236}">
              <a16:creationId xmlns:a16="http://schemas.microsoft.com/office/drawing/2014/main" id="{2907F916-17ED-48EB-9A47-EB7C6D2EAA6E}"/>
            </a:ext>
          </a:extLst>
        </xdr:cNvPr>
        <xdr:cNvSpPr/>
      </xdr:nvSpPr>
      <xdr:spPr>
        <a:xfrm>
          <a:off x="10426700" y="63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68718</xdr:rowOff>
    </xdr:from>
    <xdr:ext cx="534377" cy="259045"/>
    <xdr:sp macro="" textlink="">
      <xdr:nvSpPr>
        <xdr:cNvPr id="131" name="【道路】&#10;一人当たり延長該当値テキスト">
          <a:extLst>
            <a:ext uri="{FF2B5EF4-FFF2-40B4-BE49-F238E27FC236}">
              <a16:creationId xmlns:a16="http://schemas.microsoft.com/office/drawing/2014/main" id="{716AD036-597A-4A2C-BA4A-EF2111581B21}"/>
            </a:ext>
          </a:extLst>
        </xdr:cNvPr>
        <xdr:cNvSpPr txBox="1"/>
      </xdr:nvSpPr>
      <xdr:spPr>
        <a:xfrm>
          <a:off x="10515600" y="62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54527</xdr:rowOff>
    </xdr:from>
    <xdr:to>
      <xdr:col>50</xdr:col>
      <xdr:colOff>165100</xdr:colOff>
      <xdr:row>37</xdr:row>
      <xdr:rowOff>156127</xdr:rowOff>
    </xdr:to>
    <xdr:sp macro="" textlink="">
      <xdr:nvSpPr>
        <xdr:cNvPr id="132" name="楕円 131">
          <a:extLst>
            <a:ext uri="{FF2B5EF4-FFF2-40B4-BE49-F238E27FC236}">
              <a16:creationId xmlns:a16="http://schemas.microsoft.com/office/drawing/2014/main" id="{69F3A601-4737-476D-99B6-4E42CCDA0726}"/>
            </a:ext>
          </a:extLst>
        </xdr:cNvPr>
        <xdr:cNvSpPr/>
      </xdr:nvSpPr>
      <xdr:spPr>
        <a:xfrm>
          <a:off x="9588500" y="63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96641</xdr:rowOff>
    </xdr:from>
    <xdr:to>
      <xdr:col>55</xdr:col>
      <xdr:colOff>0</xdr:colOff>
      <xdr:row>37</xdr:row>
      <xdr:rowOff>105327</xdr:rowOff>
    </xdr:to>
    <xdr:cxnSp macro="">
      <xdr:nvCxnSpPr>
        <xdr:cNvPr id="133" name="直線コネクタ 132">
          <a:extLst>
            <a:ext uri="{FF2B5EF4-FFF2-40B4-BE49-F238E27FC236}">
              <a16:creationId xmlns:a16="http://schemas.microsoft.com/office/drawing/2014/main" id="{7B42DC8D-D791-4CB9-8C45-3640FFDE7872}"/>
            </a:ext>
          </a:extLst>
        </xdr:cNvPr>
        <xdr:cNvCxnSpPr/>
      </xdr:nvCxnSpPr>
      <xdr:spPr>
        <a:xfrm flipV="1">
          <a:off x="9639300" y="6440291"/>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58585</xdr:rowOff>
    </xdr:from>
    <xdr:to>
      <xdr:col>46</xdr:col>
      <xdr:colOff>38100</xdr:colOff>
      <xdr:row>37</xdr:row>
      <xdr:rowOff>160186</xdr:rowOff>
    </xdr:to>
    <xdr:sp macro="" textlink="">
      <xdr:nvSpPr>
        <xdr:cNvPr id="134" name="楕円 133">
          <a:extLst>
            <a:ext uri="{FF2B5EF4-FFF2-40B4-BE49-F238E27FC236}">
              <a16:creationId xmlns:a16="http://schemas.microsoft.com/office/drawing/2014/main" id="{12683A09-F4E7-4451-9928-0A8142A180EF}"/>
            </a:ext>
          </a:extLst>
        </xdr:cNvPr>
        <xdr:cNvSpPr/>
      </xdr:nvSpPr>
      <xdr:spPr>
        <a:xfrm>
          <a:off x="8699500" y="6402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105327</xdr:rowOff>
    </xdr:from>
    <xdr:to>
      <xdr:col>50</xdr:col>
      <xdr:colOff>114300</xdr:colOff>
      <xdr:row>37</xdr:row>
      <xdr:rowOff>109385</xdr:rowOff>
    </xdr:to>
    <xdr:cxnSp macro="">
      <xdr:nvCxnSpPr>
        <xdr:cNvPr id="135" name="直線コネクタ 134">
          <a:extLst>
            <a:ext uri="{FF2B5EF4-FFF2-40B4-BE49-F238E27FC236}">
              <a16:creationId xmlns:a16="http://schemas.microsoft.com/office/drawing/2014/main" id="{E51B8482-2301-4507-8F05-6D5C1866F022}"/>
            </a:ext>
          </a:extLst>
        </xdr:cNvPr>
        <xdr:cNvCxnSpPr/>
      </xdr:nvCxnSpPr>
      <xdr:spPr>
        <a:xfrm flipV="1">
          <a:off x="8750300" y="6448977"/>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60890</xdr:rowOff>
    </xdr:from>
    <xdr:to>
      <xdr:col>41</xdr:col>
      <xdr:colOff>101600</xdr:colOff>
      <xdr:row>37</xdr:row>
      <xdr:rowOff>162490</xdr:rowOff>
    </xdr:to>
    <xdr:sp macro="" textlink="">
      <xdr:nvSpPr>
        <xdr:cNvPr id="136" name="楕円 135">
          <a:extLst>
            <a:ext uri="{FF2B5EF4-FFF2-40B4-BE49-F238E27FC236}">
              <a16:creationId xmlns:a16="http://schemas.microsoft.com/office/drawing/2014/main" id="{09E25E07-46A0-4DB3-B99B-F730C409248E}"/>
            </a:ext>
          </a:extLst>
        </xdr:cNvPr>
        <xdr:cNvSpPr/>
      </xdr:nvSpPr>
      <xdr:spPr>
        <a:xfrm>
          <a:off x="7810500" y="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109385</xdr:rowOff>
    </xdr:from>
    <xdr:to>
      <xdr:col>45</xdr:col>
      <xdr:colOff>177800</xdr:colOff>
      <xdr:row>37</xdr:row>
      <xdr:rowOff>111690</xdr:rowOff>
    </xdr:to>
    <xdr:cxnSp macro="">
      <xdr:nvCxnSpPr>
        <xdr:cNvPr id="137" name="直線コネクタ 136">
          <a:extLst>
            <a:ext uri="{FF2B5EF4-FFF2-40B4-BE49-F238E27FC236}">
              <a16:creationId xmlns:a16="http://schemas.microsoft.com/office/drawing/2014/main" id="{5A694C1F-D7CA-4DEA-9D0E-9B608208F6BF}"/>
            </a:ext>
          </a:extLst>
        </xdr:cNvPr>
        <xdr:cNvCxnSpPr/>
      </xdr:nvCxnSpPr>
      <xdr:spPr>
        <a:xfrm flipV="1">
          <a:off x="7861300" y="645303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68072</xdr:rowOff>
    </xdr:from>
    <xdr:to>
      <xdr:col>36</xdr:col>
      <xdr:colOff>165100</xdr:colOff>
      <xdr:row>37</xdr:row>
      <xdr:rowOff>169672</xdr:rowOff>
    </xdr:to>
    <xdr:sp macro="" textlink="">
      <xdr:nvSpPr>
        <xdr:cNvPr id="138" name="楕円 137">
          <a:extLst>
            <a:ext uri="{FF2B5EF4-FFF2-40B4-BE49-F238E27FC236}">
              <a16:creationId xmlns:a16="http://schemas.microsoft.com/office/drawing/2014/main" id="{FD1F0530-D0AC-4F31-BB72-E6B4ACAAFAF4}"/>
            </a:ext>
          </a:extLst>
        </xdr:cNvPr>
        <xdr:cNvSpPr/>
      </xdr:nvSpPr>
      <xdr:spPr>
        <a:xfrm>
          <a:off x="6921500" y="64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111690</xdr:rowOff>
    </xdr:from>
    <xdr:to>
      <xdr:col>41</xdr:col>
      <xdr:colOff>50800</xdr:colOff>
      <xdr:row>37</xdr:row>
      <xdr:rowOff>118872</xdr:rowOff>
    </xdr:to>
    <xdr:cxnSp macro="">
      <xdr:nvCxnSpPr>
        <xdr:cNvPr id="139" name="直線コネクタ 138">
          <a:extLst>
            <a:ext uri="{FF2B5EF4-FFF2-40B4-BE49-F238E27FC236}">
              <a16:creationId xmlns:a16="http://schemas.microsoft.com/office/drawing/2014/main" id="{CC94418E-7E10-4902-BF22-123404C6B53E}"/>
            </a:ext>
          </a:extLst>
        </xdr:cNvPr>
        <xdr:cNvCxnSpPr/>
      </xdr:nvCxnSpPr>
      <xdr:spPr>
        <a:xfrm flipV="1">
          <a:off x="6972300" y="6455340"/>
          <a:ext cx="889000" cy="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0" name="n_1aveValue【道路】&#10;一人当たり延長">
          <a:extLst>
            <a:ext uri="{FF2B5EF4-FFF2-40B4-BE49-F238E27FC236}">
              <a16:creationId xmlns:a16="http://schemas.microsoft.com/office/drawing/2014/main" id="{1E309314-03DA-47DE-B9B9-DFA93F0684BE}"/>
            </a:ext>
          </a:extLst>
        </xdr:cNvPr>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1" name="n_2aveValue【道路】&#10;一人当たり延長">
          <a:extLst>
            <a:ext uri="{FF2B5EF4-FFF2-40B4-BE49-F238E27FC236}">
              <a16:creationId xmlns:a16="http://schemas.microsoft.com/office/drawing/2014/main" id="{D0576142-3985-4B01-BE00-AF2F5DEA7E1C}"/>
            </a:ext>
          </a:extLst>
        </xdr:cNvPr>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91F5EA29-4164-432C-9258-D03F798D43FD}"/>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1CC2E4AB-27DE-4B56-AAD1-A96D762CF6C7}"/>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1204</xdr:rowOff>
    </xdr:from>
    <xdr:ext cx="534377" cy="259045"/>
    <xdr:sp macro="" textlink="">
      <xdr:nvSpPr>
        <xdr:cNvPr id="144" name="n_1mainValue【道路】&#10;一人当たり延長">
          <a:extLst>
            <a:ext uri="{FF2B5EF4-FFF2-40B4-BE49-F238E27FC236}">
              <a16:creationId xmlns:a16="http://schemas.microsoft.com/office/drawing/2014/main" id="{23BEDB59-4F08-476D-B8DA-B0346784FD00}"/>
            </a:ext>
          </a:extLst>
        </xdr:cNvPr>
        <xdr:cNvSpPr txBox="1"/>
      </xdr:nvSpPr>
      <xdr:spPr>
        <a:xfrm>
          <a:off x="9359411" y="61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5262</xdr:rowOff>
    </xdr:from>
    <xdr:ext cx="534377" cy="259045"/>
    <xdr:sp macro="" textlink="">
      <xdr:nvSpPr>
        <xdr:cNvPr id="145" name="n_2mainValue【道路】&#10;一人当たり延長">
          <a:extLst>
            <a:ext uri="{FF2B5EF4-FFF2-40B4-BE49-F238E27FC236}">
              <a16:creationId xmlns:a16="http://schemas.microsoft.com/office/drawing/2014/main" id="{CE367040-3173-4FA6-881D-AC0FF29D849E}"/>
            </a:ext>
          </a:extLst>
        </xdr:cNvPr>
        <xdr:cNvSpPr txBox="1"/>
      </xdr:nvSpPr>
      <xdr:spPr>
        <a:xfrm>
          <a:off x="8483111" y="61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7567</xdr:rowOff>
    </xdr:from>
    <xdr:ext cx="534377" cy="259045"/>
    <xdr:sp macro="" textlink="">
      <xdr:nvSpPr>
        <xdr:cNvPr id="146" name="n_3mainValue【道路】&#10;一人当たり延長">
          <a:extLst>
            <a:ext uri="{FF2B5EF4-FFF2-40B4-BE49-F238E27FC236}">
              <a16:creationId xmlns:a16="http://schemas.microsoft.com/office/drawing/2014/main" id="{90DEE8B3-1FF2-40B5-B307-FF25181831ED}"/>
            </a:ext>
          </a:extLst>
        </xdr:cNvPr>
        <xdr:cNvSpPr txBox="1"/>
      </xdr:nvSpPr>
      <xdr:spPr>
        <a:xfrm>
          <a:off x="7594111" y="61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14749</xdr:rowOff>
    </xdr:from>
    <xdr:ext cx="534377" cy="259045"/>
    <xdr:sp macro="" textlink="">
      <xdr:nvSpPr>
        <xdr:cNvPr id="147" name="n_4mainValue【道路】&#10;一人当たり延長">
          <a:extLst>
            <a:ext uri="{FF2B5EF4-FFF2-40B4-BE49-F238E27FC236}">
              <a16:creationId xmlns:a16="http://schemas.microsoft.com/office/drawing/2014/main" id="{3FA6B0EB-0307-4263-9BAC-618F78A4D7AF}"/>
            </a:ext>
          </a:extLst>
        </xdr:cNvPr>
        <xdr:cNvSpPr txBox="1"/>
      </xdr:nvSpPr>
      <xdr:spPr>
        <a:xfrm>
          <a:off x="6705111" y="61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B1FB8EE-06F2-46DA-B220-C27DA3CDDC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2FFEBED-1569-4EB5-90A1-FB11D82D13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F846033-72B8-4789-B921-FE9EC2C3B0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2522D80-EDE5-4C66-9C23-2C048E9726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514F343-C6BF-46A8-9935-997C65F46C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AD02C75-72A7-439C-B8AB-B0FE198643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71A1E0D-4163-4524-A386-A73DCCA9299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AC0A9CB-10C6-4ECF-A64A-F8174055BD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6BE824A-8711-4FE4-93AA-1ED20A742D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40B3156-D8C3-4135-BD00-30BC84A720C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70DAFC1-20A8-47AB-8656-80E4C8317A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5070B29-2140-49DA-8D29-7A9F16F97B1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28CD6318-FFEE-40BA-A4C6-6F80C4D37A6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D7402C32-CF05-441D-AA5E-1E149D637A6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BC6D4B5-6EBD-4429-86CA-97685340E09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FAD796E1-6403-4D60-8665-75852B3F476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1B26ADC-B982-4C30-A1AB-1A35A5F1AB5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AF54387-FB6D-449E-9151-AB73769D6F4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A021CEF2-D98E-4051-BC10-7AFBA18DE9D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7AA9020-5D55-4AFD-B275-9E16D280F0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E501375F-C21E-4784-9AA3-8908DF15F95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A74F848-E853-4534-99AD-59F09D96E6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463757A-DAAB-4EC1-8832-F51DAB67AB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6EE09513-84B7-4741-813B-AD7FC09D577F}"/>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F555E86-9310-48FA-AF1B-B7EF936A96F4}"/>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DFAAF394-0A50-4CC0-8253-387AC95EFE80}"/>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2B350A42-7A14-4A26-A48C-4F312DDE8F4F}"/>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437C3D83-DB30-48FD-820F-AD283535C02E}"/>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145432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4583DCB-82C6-4C6B-9198-5A7245EFD385}"/>
            </a:ext>
          </a:extLst>
        </xdr:cNvPr>
        <xdr:cNvSpPr txBox="1"/>
      </xdr:nvSpPr>
      <xdr:spPr>
        <a:xfrm>
          <a:off x="4673600" y="10603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737701BB-3F7E-4EAF-B51C-AB7139943C76}"/>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607629AF-DC77-4CDB-8619-A66959CFFDB1}"/>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14638916-2C2D-4CF1-9188-B9494DF50B33}"/>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6FD44583-4AAB-482C-A680-DE44289B5BDB}"/>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6A669CD9-2B64-4ACE-8A47-F4CF05640C77}"/>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30CD58C-BF2A-4329-AE09-A6EAE0558F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3EC7440-B97E-496C-BD6D-A6B2E8572F1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DB5F0B-A5D4-43ED-93C2-052687D6F7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84B206-3825-4338-A67A-D79B824D33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34919BB-64C1-4D6F-BF61-1F59369948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31115</xdr:rowOff>
    </xdr:from>
    <xdr:to>
      <xdr:col>24</xdr:col>
      <xdr:colOff>114300</xdr:colOff>
      <xdr:row>63</xdr:row>
      <xdr:rowOff>132715</xdr:rowOff>
    </xdr:to>
    <xdr:sp macro="" textlink="">
      <xdr:nvSpPr>
        <xdr:cNvPr id="187" name="楕円 186">
          <a:extLst>
            <a:ext uri="{FF2B5EF4-FFF2-40B4-BE49-F238E27FC236}">
              <a16:creationId xmlns:a16="http://schemas.microsoft.com/office/drawing/2014/main" id="{6F63DB88-CA0F-43D5-8225-0B64AE0D6184}"/>
            </a:ext>
          </a:extLst>
        </xdr:cNvPr>
        <xdr:cNvSpPr/>
      </xdr:nvSpPr>
      <xdr:spPr>
        <a:xfrm>
          <a:off x="45847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9542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B2F4397-6D4C-4F8C-B840-CFAC750992BF}"/>
            </a:ext>
          </a:extLst>
        </xdr:cNvPr>
        <xdr:cNvSpPr txBox="1"/>
      </xdr:nvSpPr>
      <xdr:spPr>
        <a:xfrm>
          <a:off x="4673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38735</xdr:rowOff>
    </xdr:from>
    <xdr:to>
      <xdr:col>20</xdr:col>
      <xdr:colOff>38100</xdr:colOff>
      <xdr:row>63</xdr:row>
      <xdr:rowOff>140335</xdr:rowOff>
    </xdr:to>
    <xdr:sp macro="" textlink="">
      <xdr:nvSpPr>
        <xdr:cNvPr id="189" name="楕円 188">
          <a:extLst>
            <a:ext uri="{FF2B5EF4-FFF2-40B4-BE49-F238E27FC236}">
              <a16:creationId xmlns:a16="http://schemas.microsoft.com/office/drawing/2014/main" id="{BF6C9FB9-1192-47EC-A6E7-9E73E5A32CE0}"/>
            </a:ext>
          </a:extLst>
        </xdr:cNvPr>
        <xdr:cNvSpPr/>
      </xdr:nvSpPr>
      <xdr:spPr>
        <a:xfrm>
          <a:off x="3746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81915</xdr:rowOff>
    </xdr:from>
    <xdr:to>
      <xdr:col>24</xdr:col>
      <xdr:colOff>63500</xdr:colOff>
      <xdr:row>63</xdr:row>
      <xdr:rowOff>89535</xdr:rowOff>
    </xdr:to>
    <xdr:cxnSp macro="">
      <xdr:nvCxnSpPr>
        <xdr:cNvPr id="190" name="直線コネクタ 189">
          <a:extLst>
            <a:ext uri="{FF2B5EF4-FFF2-40B4-BE49-F238E27FC236}">
              <a16:creationId xmlns:a16="http://schemas.microsoft.com/office/drawing/2014/main" id="{FDF74FA4-E69C-4F04-8F90-7EDDA4C15C0F}"/>
            </a:ext>
          </a:extLst>
        </xdr:cNvPr>
        <xdr:cNvCxnSpPr/>
      </xdr:nvCxnSpPr>
      <xdr:spPr>
        <a:xfrm flipV="1">
          <a:off x="3797300" y="108832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1" name="楕円 190">
          <a:extLst>
            <a:ext uri="{FF2B5EF4-FFF2-40B4-BE49-F238E27FC236}">
              <a16:creationId xmlns:a16="http://schemas.microsoft.com/office/drawing/2014/main" id="{BE111ECA-7451-4111-A5A9-D11A8ACA3C34}"/>
            </a:ext>
          </a:extLst>
        </xdr:cNvPr>
        <xdr:cNvSpPr/>
      </xdr:nvSpPr>
      <xdr:spPr>
        <a:xfrm>
          <a:off x="2857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63</xdr:row>
      <xdr:rowOff>89535</xdr:rowOff>
    </xdr:to>
    <xdr:cxnSp macro="">
      <xdr:nvCxnSpPr>
        <xdr:cNvPr id="192" name="直線コネクタ 191">
          <a:extLst>
            <a:ext uri="{FF2B5EF4-FFF2-40B4-BE49-F238E27FC236}">
              <a16:creationId xmlns:a16="http://schemas.microsoft.com/office/drawing/2014/main" id="{7141D146-F152-44D4-B590-E05F3994047B}"/>
            </a:ext>
          </a:extLst>
        </xdr:cNvPr>
        <xdr:cNvCxnSpPr/>
      </xdr:nvCxnSpPr>
      <xdr:spPr>
        <a:xfrm>
          <a:off x="2908300" y="108813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31115</xdr:rowOff>
    </xdr:from>
    <xdr:to>
      <xdr:col>10</xdr:col>
      <xdr:colOff>165100</xdr:colOff>
      <xdr:row>63</xdr:row>
      <xdr:rowOff>132715</xdr:rowOff>
    </xdr:to>
    <xdr:sp macro="" textlink="">
      <xdr:nvSpPr>
        <xdr:cNvPr id="193" name="楕円 192">
          <a:extLst>
            <a:ext uri="{FF2B5EF4-FFF2-40B4-BE49-F238E27FC236}">
              <a16:creationId xmlns:a16="http://schemas.microsoft.com/office/drawing/2014/main" id="{4726997C-299B-4058-9E15-4BC2B7357E8A}"/>
            </a:ext>
          </a:extLst>
        </xdr:cNvPr>
        <xdr:cNvSpPr/>
      </xdr:nvSpPr>
      <xdr:spPr>
        <a:xfrm>
          <a:off x="1968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80010</xdr:rowOff>
    </xdr:from>
    <xdr:to>
      <xdr:col>15</xdr:col>
      <xdr:colOff>50800</xdr:colOff>
      <xdr:row>63</xdr:row>
      <xdr:rowOff>81915</xdr:rowOff>
    </xdr:to>
    <xdr:cxnSp macro="">
      <xdr:nvCxnSpPr>
        <xdr:cNvPr id="194" name="直線コネクタ 193">
          <a:extLst>
            <a:ext uri="{FF2B5EF4-FFF2-40B4-BE49-F238E27FC236}">
              <a16:creationId xmlns:a16="http://schemas.microsoft.com/office/drawing/2014/main" id="{EF2194DB-067C-4B2F-83AD-36F76539A8E3}"/>
            </a:ext>
          </a:extLst>
        </xdr:cNvPr>
        <xdr:cNvCxnSpPr/>
      </xdr:nvCxnSpPr>
      <xdr:spPr>
        <a:xfrm flipV="1">
          <a:off x="2019300" y="108813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19685</xdr:rowOff>
    </xdr:from>
    <xdr:to>
      <xdr:col>6</xdr:col>
      <xdr:colOff>38100</xdr:colOff>
      <xdr:row>63</xdr:row>
      <xdr:rowOff>121285</xdr:rowOff>
    </xdr:to>
    <xdr:sp macro="" textlink="">
      <xdr:nvSpPr>
        <xdr:cNvPr id="195" name="楕円 194">
          <a:extLst>
            <a:ext uri="{FF2B5EF4-FFF2-40B4-BE49-F238E27FC236}">
              <a16:creationId xmlns:a16="http://schemas.microsoft.com/office/drawing/2014/main" id="{652F5AF4-D350-437F-8723-1F49C9628005}"/>
            </a:ext>
          </a:extLst>
        </xdr:cNvPr>
        <xdr:cNvSpPr/>
      </xdr:nvSpPr>
      <xdr:spPr>
        <a:xfrm>
          <a:off x="1079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70485</xdr:rowOff>
    </xdr:from>
    <xdr:to>
      <xdr:col>10</xdr:col>
      <xdr:colOff>114300</xdr:colOff>
      <xdr:row>63</xdr:row>
      <xdr:rowOff>81915</xdr:rowOff>
    </xdr:to>
    <xdr:cxnSp macro="">
      <xdr:nvCxnSpPr>
        <xdr:cNvPr id="196" name="直線コネクタ 195">
          <a:extLst>
            <a:ext uri="{FF2B5EF4-FFF2-40B4-BE49-F238E27FC236}">
              <a16:creationId xmlns:a16="http://schemas.microsoft.com/office/drawing/2014/main" id="{A37A5997-58CC-4C34-84B0-F74795E7BC17}"/>
            </a:ext>
          </a:extLst>
        </xdr:cNvPr>
        <xdr:cNvCxnSpPr/>
      </xdr:nvCxnSpPr>
      <xdr:spPr>
        <a:xfrm>
          <a:off x="1130300" y="1087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40657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1E4774C-BEA5-4645-B6F7-84DC74DEF400}"/>
            </a:ext>
          </a:extLst>
        </xdr:cNvPr>
        <xdr:cNvSpPr txBox="1"/>
      </xdr:nvSpPr>
      <xdr:spPr>
        <a:xfrm>
          <a:off x="35820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38752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DDD7C4F-9132-4872-AD44-032D1550BF23}"/>
            </a:ext>
          </a:extLst>
        </xdr:cNvPr>
        <xdr:cNvSpPr txBox="1"/>
      </xdr:nvSpPr>
      <xdr:spPr>
        <a:xfrm>
          <a:off x="27057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168292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8C61406-BB7E-40F1-A197-953ABAB9EB9C}"/>
            </a:ext>
          </a:extLst>
        </xdr:cNvPr>
        <xdr:cNvSpPr txBox="1"/>
      </xdr:nvSpPr>
      <xdr:spPr>
        <a:xfrm>
          <a:off x="18167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145432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358A089-8509-436B-8EA9-5EB14E3F8852}"/>
            </a:ext>
          </a:extLst>
        </xdr:cNvPr>
        <xdr:cNvSpPr txBox="1"/>
      </xdr:nvSpPr>
      <xdr:spPr>
        <a:xfrm>
          <a:off x="927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131462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0582BF4-D914-435D-8B31-10195735D775}"/>
            </a:ext>
          </a:extLst>
        </xdr:cNvPr>
        <xdr:cNvSpPr txBox="1"/>
      </xdr:nvSpPr>
      <xdr:spPr>
        <a:xfrm>
          <a:off x="35820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8E9A747-E1CF-43DA-898A-C03A27D842C4}"/>
            </a:ext>
          </a:extLst>
        </xdr:cNvPr>
        <xdr:cNvSpPr txBox="1"/>
      </xdr:nvSpPr>
      <xdr:spPr>
        <a:xfrm>
          <a:off x="2705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123842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C1D9D59-41DE-4779-B269-07F93996BD04}"/>
            </a:ext>
          </a:extLst>
        </xdr:cNvPr>
        <xdr:cNvSpPr txBox="1"/>
      </xdr:nvSpPr>
      <xdr:spPr>
        <a:xfrm>
          <a:off x="1816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112412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00FBB9A-A4D9-484D-B619-C84F7042D79C}"/>
            </a:ext>
          </a:extLst>
        </xdr:cNvPr>
        <xdr:cNvSpPr txBox="1"/>
      </xdr:nvSpPr>
      <xdr:spPr>
        <a:xfrm>
          <a:off x="927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4CD7B2E-FB5A-4BE6-B8D1-8554A85BA5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C16DA02-52B3-4CEF-BF90-7804A01B47B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01A7C51-88C2-434B-94A2-0F6F792C54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B2E3959-A910-47FB-8DCB-BD06E37658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A88BCB5-4D73-4589-9056-D5155CBC35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F43F773-8FA6-4E72-AECF-7243331717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1B060FA-6739-4F7A-A6A0-578071D6A5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B15F526-3C5B-4DB0-B056-C247113EAE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80DCDC7-1DE9-4CF7-806A-03CB05CEF3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7BDDDDA-B9B2-433B-A4A4-63855ED31C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87BD4327-E64A-4719-8917-6681AB9FE73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D9274A3-7FCC-47A6-BEFB-C8BD0463B28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51D0044B-2FEB-463D-B7B9-EBCB411F158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375DC359-5D0A-4802-8C73-771BE7E6CB2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A0298AC6-A7D1-4AB1-86CB-094AF69EC8F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0688A237-329C-4EB0-B4E4-1CBCDA67CEE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1B22324C-8871-421A-A23D-36D5AD068D0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F33E21F4-8FC6-46E3-A996-356C06894E0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464B20C-D299-4D63-B6A6-91BD4D0CA36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5A756FB0-558C-4143-844B-B22EFE05309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2F202706-9636-451C-B21C-F708FB8685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C33ABAC5-8EF4-4547-B469-3E326EC8753C}"/>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45A560AC-EB4F-4CAF-B934-08BD2B38E760}"/>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5DB646A7-1F0F-4DF0-AF00-DD3F6C7A682D}"/>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CC6AC446-762C-4A85-84C1-12362D51FBBA}"/>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B9196B7F-FFFC-4A3D-891E-B4721FB2053B}"/>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4D172DBB-0E24-44C3-9951-0C7FC8640D0E}"/>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C42C9978-ABDF-4D16-9E1E-4A528444FC1D}"/>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D313E4AF-9868-469A-8F49-662E198EF118}"/>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BAA6721A-8B87-4B15-B272-A5A58BBFBB56}"/>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FB2419DA-A3D5-4664-84CA-21F263652115}"/>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72AD92C5-39A3-4C03-9A66-31966F227DC3}"/>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AD765A7-34DA-4E55-B390-9A88DE8CA7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B66C490-AFED-460D-A58E-82F71240C2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3719304-1D75-4552-8A27-1DBE7FFC2A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7992558-8AF8-44A6-AC6F-01003E555D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0567CF-023E-4C34-9D50-026E1FE4E7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133290</xdr:rowOff>
    </xdr:from>
    <xdr:to>
      <xdr:col>55</xdr:col>
      <xdr:colOff>50800</xdr:colOff>
      <xdr:row>62</xdr:row>
      <xdr:rowOff>63440</xdr:rowOff>
    </xdr:to>
    <xdr:sp macro="" textlink="">
      <xdr:nvSpPr>
        <xdr:cNvPr id="242" name="楕円 241">
          <a:extLst>
            <a:ext uri="{FF2B5EF4-FFF2-40B4-BE49-F238E27FC236}">
              <a16:creationId xmlns:a16="http://schemas.microsoft.com/office/drawing/2014/main" id="{64CB5DCE-414F-4802-973E-AF31E5CC30F9}"/>
            </a:ext>
          </a:extLst>
        </xdr:cNvPr>
        <xdr:cNvSpPr/>
      </xdr:nvSpPr>
      <xdr:spPr>
        <a:xfrm>
          <a:off x="10426700" y="105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111717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9E893B14-C37D-46D5-AC49-2CE0965A8717}"/>
            </a:ext>
          </a:extLst>
        </xdr:cNvPr>
        <xdr:cNvSpPr txBox="1"/>
      </xdr:nvSpPr>
      <xdr:spPr>
        <a:xfrm>
          <a:off x="10515600" y="1057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145559</xdr:rowOff>
    </xdr:from>
    <xdr:to>
      <xdr:col>50</xdr:col>
      <xdr:colOff>165100</xdr:colOff>
      <xdr:row>62</xdr:row>
      <xdr:rowOff>75709</xdr:rowOff>
    </xdr:to>
    <xdr:sp macro="" textlink="">
      <xdr:nvSpPr>
        <xdr:cNvPr id="244" name="楕円 243">
          <a:extLst>
            <a:ext uri="{FF2B5EF4-FFF2-40B4-BE49-F238E27FC236}">
              <a16:creationId xmlns:a16="http://schemas.microsoft.com/office/drawing/2014/main" id="{E3329412-5E5B-40DD-8111-33AD04501F71}"/>
            </a:ext>
          </a:extLst>
        </xdr:cNvPr>
        <xdr:cNvSpPr/>
      </xdr:nvSpPr>
      <xdr:spPr>
        <a:xfrm>
          <a:off x="9588500" y="106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12640</xdr:rowOff>
    </xdr:from>
    <xdr:to>
      <xdr:col>55</xdr:col>
      <xdr:colOff>0</xdr:colOff>
      <xdr:row>62</xdr:row>
      <xdr:rowOff>24909</xdr:rowOff>
    </xdr:to>
    <xdr:cxnSp macro="">
      <xdr:nvCxnSpPr>
        <xdr:cNvPr id="245" name="直線コネクタ 244">
          <a:extLst>
            <a:ext uri="{FF2B5EF4-FFF2-40B4-BE49-F238E27FC236}">
              <a16:creationId xmlns:a16="http://schemas.microsoft.com/office/drawing/2014/main" id="{F902D93E-49FD-4FBD-9CD2-800E9D8E5C92}"/>
            </a:ext>
          </a:extLst>
        </xdr:cNvPr>
        <xdr:cNvCxnSpPr/>
      </xdr:nvCxnSpPr>
      <xdr:spPr>
        <a:xfrm flipV="1">
          <a:off x="9639300" y="10642540"/>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151957</xdr:rowOff>
    </xdr:from>
    <xdr:to>
      <xdr:col>46</xdr:col>
      <xdr:colOff>38100</xdr:colOff>
      <xdr:row>62</xdr:row>
      <xdr:rowOff>82107</xdr:rowOff>
    </xdr:to>
    <xdr:sp macro="" textlink="">
      <xdr:nvSpPr>
        <xdr:cNvPr id="246" name="楕円 245">
          <a:extLst>
            <a:ext uri="{FF2B5EF4-FFF2-40B4-BE49-F238E27FC236}">
              <a16:creationId xmlns:a16="http://schemas.microsoft.com/office/drawing/2014/main" id="{FD734452-1405-4075-BB11-B1B17F3745E5}"/>
            </a:ext>
          </a:extLst>
        </xdr:cNvPr>
        <xdr:cNvSpPr/>
      </xdr:nvSpPr>
      <xdr:spPr>
        <a:xfrm>
          <a:off x="8699500" y="106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24909</xdr:rowOff>
    </xdr:from>
    <xdr:to>
      <xdr:col>50</xdr:col>
      <xdr:colOff>114300</xdr:colOff>
      <xdr:row>62</xdr:row>
      <xdr:rowOff>31307</xdr:rowOff>
    </xdr:to>
    <xdr:cxnSp macro="">
      <xdr:nvCxnSpPr>
        <xdr:cNvPr id="247" name="直線コネクタ 246">
          <a:extLst>
            <a:ext uri="{FF2B5EF4-FFF2-40B4-BE49-F238E27FC236}">
              <a16:creationId xmlns:a16="http://schemas.microsoft.com/office/drawing/2014/main" id="{93221028-44DE-480F-A726-5A5B0010D848}"/>
            </a:ext>
          </a:extLst>
        </xdr:cNvPr>
        <xdr:cNvCxnSpPr/>
      </xdr:nvCxnSpPr>
      <xdr:spPr>
        <a:xfrm flipV="1">
          <a:off x="8750300" y="10654809"/>
          <a:ext cx="889000" cy="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160394</xdr:rowOff>
    </xdr:from>
    <xdr:to>
      <xdr:col>41</xdr:col>
      <xdr:colOff>101600</xdr:colOff>
      <xdr:row>62</xdr:row>
      <xdr:rowOff>90544</xdr:rowOff>
    </xdr:to>
    <xdr:sp macro="" textlink="">
      <xdr:nvSpPr>
        <xdr:cNvPr id="248" name="楕円 247">
          <a:extLst>
            <a:ext uri="{FF2B5EF4-FFF2-40B4-BE49-F238E27FC236}">
              <a16:creationId xmlns:a16="http://schemas.microsoft.com/office/drawing/2014/main" id="{9679D668-BC47-4CBD-A810-CDFD6018855C}"/>
            </a:ext>
          </a:extLst>
        </xdr:cNvPr>
        <xdr:cNvSpPr/>
      </xdr:nvSpPr>
      <xdr:spPr>
        <a:xfrm>
          <a:off x="7810500" y="1061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31307</xdr:rowOff>
    </xdr:from>
    <xdr:to>
      <xdr:col>45</xdr:col>
      <xdr:colOff>177800</xdr:colOff>
      <xdr:row>62</xdr:row>
      <xdr:rowOff>39744</xdr:rowOff>
    </xdr:to>
    <xdr:cxnSp macro="">
      <xdr:nvCxnSpPr>
        <xdr:cNvPr id="249" name="直線コネクタ 248">
          <a:extLst>
            <a:ext uri="{FF2B5EF4-FFF2-40B4-BE49-F238E27FC236}">
              <a16:creationId xmlns:a16="http://schemas.microsoft.com/office/drawing/2014/main" id="{7659F8A8-3975-4240-9DC0-C7EA86DA24EF}"/>
            </a:ext>
          </a:extLst>
        </xdr:cNvPr>
        <xdr:cNvCxnSpPr/>
      </xdr:nvCxnSpPr>
      <xdr:spPr>
        <a:xfrm flipV="1">
          <a:off x="7861300" y="10661207"/>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166165</xdr:rowOff>
    </xdr:from>
    <xdr:to>
      <xdr:col>36</xdr:col>
      <xdr:colOff>165100</xdr:colOff>
      <xdr:row>62</xdr:row>
      <xdr:rowOff>96315</xdr:rowOff>
    </xdr:to>
    <xdr:sp macro="" textlink="">
      <xdr:nvSpPr>
        <xdr:cNvPr id="250" name="楕円 249">
          <a:extLst>
            <a:ext uri="{FF2B5EF4-FFF2-40B4-BE49-F238E27FC236}">
              <a16:creationId xmlns:a16="http://schemas.microsoft.com/office/drawing/2014/main" id="{44C31720-1136-4AA3-9A61-54CCB213F68B}"/>
            </a:ext>
          </a:extLst>
        </xdr:cNvPr>
        <xdr:cNvSpPr/>
      </xdr:nvSpPr>
      <xdr:spPr>
        <a:xfrm>
          <a:off x="6921500" y="106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39744</xdr:rowOff>
    </xdr:from>
    <xdr:to>
      <xdr:col>41</xdr:col>
      <xdr:colOff>50800</xdr:colOff>
      <xdr:row>62</xdr:row>
      <xdr:rowOff>45515</xdr:rowOff>
    </xdr:to>
    <xdr:cxnSp macro="">
      <xdr:nvCxnSpPr>
        <xdr:cNvPr id="251" name="直線コネクタ 250">
          <a:extLst>
            <a:ext uri="{FF2B5EF4-FFF2-40B4-BE49-F238E27FC236}">
              <a16:creationId xmlns:a16="http://schemas.microsoft.com/office/drawing/2014/main" id="{985BD830-BEA4-459F-95E6-761B54DF667A}"/>
            </a:ext>
          </a:extLst>
        </xdr:cNvPr>
        <xdr:cNvCxnSpPr/>
      </xdr:nvCxnSpPr>
      <xdr:spPr>
        <a:xfrm flipV="1">
          <a:off x="6972300" y="10669644"/>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E2EB42EB-048F-4A69-988D-89936A3EB8BB}"/>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C54EB57-4D1B-4121-A9D3-3E989D955B7B}"/>
            </a:ext>
          </a:extLst>
        </xdr:cNvPr>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98019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8CF05ED5-90AC-4D28-AE7F-841C37DB9EDD}"/>
            </a:ext>
          </a:extLst>
        </xdr:cNvPr>
        <xdr:cNvSpPr txBox="1"/>
      </xdr:nvSpPr>
      <xdr:spPr>
        <a:xfrm>
          <a:off x="75617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106555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C2B6EE9-A9EF-4DFF-9E86-DC417B1A9961}"/>
            </a:ext>
          </a:extLst>
        </xdr:cNvPr>
        <xdr:cNvSpPr txBox="1"/>
      </xdr:nvSpPr>
      <xdr:spPr>
        <a:xfrm>
          <a:off x="6672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66836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BCA94AA0-806B-4746-BE69-2E7A75BBAFED}"/>
            </a:ext>
          </a:extLst>
        </xdr:cNvPr>
        <xdr:cNvSpPr txBox="1"/>
      </xdr:nvSpPr>
      <xdr:spPr>
        <a:xfrm>
          <a:off x="9327095" y="1069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98634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69741F22-2ECE-472F-A0AA-705112690E18}"/>
            </a:ext>
          </a:extLst>
        </xdr:cNvPr>
        <xdr:cNvSpPr txBox="1"/>
      </xdr:nvSpPr>
      <xdr:spPr>
        <a:xfrm>
          <a:off x="8450795" y="1038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81671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C3C60608-F6FA-418C-9781-ECB720F3F016}"/>
            </a:ext>
          </a:extLst>
        </xdr:cNvPr>
        <xdr:cNvSpPr txBox="1"/>
      </xdr:nvSpPr>
      <xdr:spPr>
        <a:xfrm>
          <a:off x="7561795" y="1071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87442</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AA79D301-9DDC-4C24-A033-DF88D8C244FB}"/>
            </a:ext>
          </a:extLst>
        </xdr:cNvPr>
        <xdr:cNvSpPr txBox="1"/>
      </xdr:nvSpPr>
      <xdr:spPr>
        <a:xfrm>
          <a:off x="6672795" y="1071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EFD9D9C-93CA-44D1-9813-D7F62610DC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6EAC693-CCF1-4D08-8D8F-8B7D405B30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7B4752F-DD1B-4122-863C-1ADCA2F6978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A9B32E6-4F1A-44CF-8561-F58E2C0FBA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B82E3B-9AE6-4C80-8E5D-7BEC69179DE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04D9FAE-206B-4D52-874C-6D2687D680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F2CECE64-F1FA-4023-B8C8-D1DD9A56A63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F164527-6914-400D-871F-3FFA7D5780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AC0512C-8AEC-4B13-8084-1748EBA794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A13AEB8-6D53-411D-96C6-10A20AF306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20BA8BBC-6677-4559-8C2A-3B63FF0533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260762E8-701E-4AB1-AB6D-363E884D214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CB775503-AF2E-4B82-9D99-0ADFB95BAAB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1174CFC8-C795-44C0-92D5-85B0C439FA5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F2A42C5E-6ECD-466D-8B65-1817828046A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354E7C72-07FB-499B-B183-7A1FB51CE6A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70CFD7E6-164F-499D-B0C4-8A830610E0E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D4121E88-1B5B-4A77-B08B-5EED319244E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BC2AFCB0-EB5B-43E7-B896-4FF27F0EF04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C4C6F732-7964-4BDE-AFC2-FBE892D7273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C46E9157-5569-4AA9-AE3C-2D709524714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DEFD9ACE-E76B-452B-A8D6-998849FBF44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F2D75BEC-650D-4AE8-A3D3-9ABBAC8E9778}"/>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29507241-09EF-4C8B-9733-1FA8C44DAF28}"/>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80C41542-FBFB-4EA2-92BC-181D40B0A4AD}"/>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9C90E537-4A9A-4B9D-A263-AD7184AF1E0D}"/>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60C6F923-7FD4-406C-A41D-6EB57A86153D}"/>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124477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D3F39A1B-1B35-40FC-8F38-338D5B8C561D}"/>
            </a:ext>
          </a:extLst>
        </xdr:cNvPr>
        <xdr:cNvSpPr txBox="1"/>
      </xdr:nvSpPr>
      <xdr:spPr>
        <a:xfrm>
          <a:off x="4673600" y="1401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6F9C6D6F-C43B-4581-8B47-352924BC015E}"/>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58E012E2-2447-4373-B01E-87E81842C92A}"/>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0236AD91-D6C8-487F-9D5B-0CB07E15FDB2}"/>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DF62B2F4-4B1D-48D1-8FDD-AC7A066F0E06}"/>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888A12D7-6C3C-4A70-9CE7-057B29854546}"/>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4F6ED94-F211-4B79-84E4-9E6DF7C7127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763AAA6-B62D-4835-9ABE-1B81F62C2E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7EB544F-61D7-40CD-8DF7-B569B416F7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93844DD-3453-4DF9-8845-4B8DD9EE93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4F43A31-CF94-4D67-B4DC-70A59F6971A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xdr:rowOff>
    </xdr:from>
    <xdr:to>
      <xdr:col>24</xdr:col>
      <xdr:colOff>114300</xdr:colOff>
      <xdr:row>83</xdr:row>
      <xdr:rowOff>116332</xdr:rowOff>
    </xdr:to>
    <xdr:sp macro="" textlink="">
      <xdr:nvSpPr>
        <xdr:cNvPr id="298" name="楕円 297">
          <a:extLst>
            <a:ext uri="{FF2B5EF4-FFF2-40B4-BE49-F238E27FC236}">
              <a16:creationId xmlns:a16="http://schemas.microsoft.com/office/drawing/2014/main" id="{8716B891-056E-4A20-8BE7-1824DAD76BA0}"/>
            </a:ext>
          </a:extLst>
        </xdr:cNvPr>
        <xdr:cNvSpPr/>
      </xdr:nvSpPr>
      <xdr:spPr>
        <a:xfrm>
          <a:off x="45847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164609</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A39B7097-9B27-4B08-ACCB-E1947142BB79}"/>
            </a:ext>
          </a:extLst>
        </xdr:cNvPr>
        <xdr:cNvSpPr txBox="1"/>
      </xdr:nvSpPr>
      <xdr:spPr>
        <a:xfrm>
          <a:off x="4673600"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154178</xdr:rowOff>
    </xdr:from>
    <xdr:to>
      <xdr:col>20</xdr:col>
      <xdr:colOff>38100</xdr:colOff>
      <xdr:row>83</xdr:row>
      <xdr:rowOff>84328</xdr:rowOff>
    </xdr:to>
    <xdr:sp macro="" textlink="">
      <xdr:nvSpPr>
        <xdr:cNvPr id="300" name="楕円 299">
          <a:extLst>
            <a:ext uri="{FF2B5EF4-FFF2-40B4-BE49-F238E27FC236}">
              <a16:creationId xmlns:a16="http://schemas.microsoft.com/office/drawing/2014/main" id="{E70793BB-ACFD-4CB6-8915-B5533DB81752}"/>
            </a:ext>
          </a:extLst>
        </xdr:cNvPr>
        <xdr:cNvSpPr/>
      </xdr:nvSpPr>
      <xdr:spPr>
        <a:xfrm>
          <a:off x="3746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33528</xdr:rowOff>
    </xdr:from>
    <xdr:to>
      <xdr:col>24</xdr:col>
      <xdr:colOff>63500</xdr:colOff>
      <xdr:row>83</xdr:row>
      <xdr:rowOff>65532</xdr:rowOff>
    </xdr:to>
    <xdr:cxnSp macro="">
      <xdr:nvCxnSpPr>
        <xdr:cNvPr id="301" name="直線コネクタ 300">
          <a:extLst>
            <a:ext uri="{FF2B5EF4-FFF2-40B4-BE49-F238E27FC236}">
              <a16:creationId xmlns:a16="http://schemas.microsoft.com/office/drawing/2014/main" id="{308A9B41-ABBF-47C4-997D-BA4E4BD40574}"/>
            </a:ext>
          </a:extLst>
        </xdr:cNvPr>
        <xdr:cNvCxnSpPr/>
      </xdr:nvCxnSpPr>
      <xdr:spPr>
        <a:xfrm>
          <a:off x="3797300" y="1426387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126746</xdr:rowOff>
    </xdr:from>
    <xdr:to>
      <xdr:col>15</xdr:col>
      <xdr:colOff>101600</xdr:colOff>
      <xdr:row>83</xdr:row>
      <xdr:rowOff>56896</xdr:rowOff>
    </xdr:to>
    <xdr:sp macro="" textlink="">
      <xdr:nvSpPr>
        <xdr:cNvPr id="302" name="楕円 301">
          <a:extLst>
            <a:ext uri="{FF2B5EF4-FFF2-40B4-BE49-F238E27FC236}">
              <a16:creationId xmlns:a16="http://schemas.microsoft.com/office/drawing/2014/main" id="{E3F47C72-D3F7-4BFF-AB7A-F490D5742D9D}"/>
            </a:ext>
          </a:extLst>
        </xdr:cNvPr>
        <xdr:cNvSpPr/>
      </xdr:nvSpPr>
      <xdr:spPr>
        <a:xfrm>
          <a:off x="28575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xdr:rowOff>
    </xdr:from>
    <xdr:to>
      <xdr:col>19</xdr:col>
      <xdr:colOff>177800</xdr:colOff>
      <xdr:row>83</xdr:row>
      <xdr:rowOff>33528</xdr:rowOff>
    </xdr:to>
    <xdr:cxnSp macro="">
      <xdr:nvCxnSpPr>
        <xdr:cNvPr id="303" name="直線コネクタ 302">
          <a:extLst>
            <a:ext uri="{FF2B5EF4-FFF2-40B4-BE49-F238E27FC236}">
              <a16:creationId xmlns:a16="http://schemas.microsoft.com/office/drawing/2014/main" id="{7D3782E1-B4B2-4FB6-A514-4D137E7740EC}"/>
            </a:ext>
          </a:extLst>
        </xdr:cNvPr>
        <xdr:cNvCxnSpPr/>
      </xdr:nvCxnSpPr>
      <xdr:spPr>
        <a:xfrm>
          <a:off x="2908300" y="142364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87885</xdr:rowOff>
    </xdr:from>
    <xdr:to>
      <xdr:col>10</xdr:col>
      <xdr:colOff>165100</xdr:colOff>
      <xdr:row>83</xdr:row>
      <xdr:rowOff>18035</xdr:rowOff>
    </xdr:to>
    <xdr:sp macro="" textlink="">
      <xdr:nvSpPr>
        <xdr:cNvPr id="304" name="楕円 303">
          <a:extLst>
            <a:ext uri="{FF2B5EF4-FFF2-40B4-BE49-F238E27FC236}">
              <a16:creationId xmlns:a16="http://schemas.microsoft.com/office/drawing/2014/main" id="{A8F039B9-61C3-4125-B486-0C430AED772A}"/>
            </a:ext>
          </a:extLst>
        </xdr:cNvPr>
        <xdr:cNvSpPr/>
      </xdr:nvSpPr>
      <xdr:spPr>
        <a:xfrm>
          <a:off x="1968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138685</xdr:rowOff>
    </xdr:from>
    <xdr:to>
      <xdr:col>15</xdr:col>
      <xdr:colOff>50800</xdr:colOff>
      <xdr:row>83</xdr:row>
      <xdr:rowOff>6096</xdr:rowOff>
    </xdr:to>
    <xdr:cxnSp macro="">
      <xdr:nvCxnSpPr>
        <xdr:cNvPr id="305" name="直線コネクタ 304">
          <a:extLst>
            <a:ext uri="{FF2B5EF4-FFF2-40B4-BE49-F238E27FC236}">
              <a16:creationId xmlns:a16="http://schemas.microsoft.com/office/drawing/2014/main" id="{68CDD15F-D69E-4075-BECB-78C558D2D150}"/>
            </a:ext>
          </a:extLst>
        </xdr:cNvPr>
        <xdr:cNvCxnSpPr/>
      </xdr:nvCxnSpPr>
      <xdr:spPr>
        <a:xfrm>
          <a:off x="2019300" y="141975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39878</xdr:rowOff>
    </xdr:from>
    <xdr:to>
      <xdr:col>6</xdr:col>
      <xdr:colOff>38100</xdr:colOff>
      <xdr:row>82</xdr:row>
      <xdr:rowOff>141478</xdr:rowOff>
    </xdr:to>
    <xdr:sp macro="" textlink="">
      <xdr:nvSpPr>
        <xdr:cNvPr id="306" name="楕円 305">
          <a:extLst>
            <a:ext uri="{FF2B5EF4-FFF2-40B4-BE49-F238E27FC236}">
              <a16:creationId xmlns:a16="http://schemas.microsoft.com/office/drawing/2014/main" id="{F12814FC-22EE-427C-A4E9-36C53BB5F81A}"/>
            </a:ext>
          </a:extLst>
        </xdr:cNvPr>
        <xdr:cNvSpPr/>
      </xdr:nvSpPr>
      <xdr:spPr>
        <a:xfrm>
          <a:off x="1079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90678</xdr:rowOff>
    </xdr:from>
    <xdr:to>
      <xdr:col>10</xdr:col>
      <xdr:colOff>114300</xdr:colOff>
      <xdr:row>82</xdr:row>
      <xdr:rowOff>138685</xdr:rowOff>
    </xdr:to>
    <xdr:cxnSp macro="">
      <xdr:nvCxnSpPr>
        <xdr:cNvPr id="307" name="直線コネクタ 306">
          <a:extLst>
            <a:ext uri="{FF2B5EF4-FFF2-40B4-BE49-F238E27FC236}">
              <a16:creationId xmlns:a16="http://schemas.microsoft.com/office/drawing/2014/main" id="{D976F848-2A11-4609-84FA-EF77234130B0}"/>
            </a:ext>
          </a:extLst>
        </xdr:cNvPr>
        <xdr:cNvCxnSpPr/>
      </xdr:nvCxnSpPr>
      <xdr:spPr>
        <a:xfrm>
          <a:off x="1130300" y="141495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41419</xdr:rowOff>
    </xdr:from>
    <xdr:ext cx="405111" cy="259045"/>
    <xdr:sp macro="" textlink="">
      <xdr:nvSpPr>
        <xdr:cNvPr id="308" name="n_1aveValue【公営住宅】&#10;有形固定資産減価償却率">
          <a:extLst>
            <a:ext uri="{FF2B5EF4-FFF2-40B4-BE49-F238E27FC236}">
              <a16:creationId xmlns:a16="http://schemas.microsoft.com/office/drawing/2014/main" id="{507F4AD0-BA7F-49D9-BE3F-D509D6872393}"/>
            </a:ext>
          </a:extLst>
        </xdr:cNvPr>
        <xdr:cNvSpPr txBox="1"/>
      </xdr:nvSpPr>
      <xdr:spPr>
        <a:xfrm>
          <a:off x="3582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309" name="n_2aveValue【公営住宅】&#10;有形固定資産減価償却率">
          <a:extLst>
            <a:ext uri="{FF2B5EF4-FFF2-40B4-BE49-F238E27FC236}">
              <a16:creationId xmlns:a16="http://schemas.microsoft.com/office/drawing/2014/main" id="{B5F580F6-13FF-4494-81F6-15B10CFB352C}"/>
            </a:ext>
          </a:extLst>
        </xdr:cNvPr>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a:extLst>
            <a:ext uri="{FF2B5EF4-FFF2-40B4-BE49-F238E27FC236}">
              <a16:creationId xmlns:a16="http://schemas.microsoft.com/office/drawing/2014/main" id="{A2DA2689-0CD3-4DFB-AC3E-D0B90BF60ECD}"/>
            </a:ext>
          </a:extLst>
        </xdr:cNvPr>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a:extLst>
            <a:ext uri="{FF2B5EF4-FFF2-40B4-BE49-F238E27FC236}">
              <a16:creationId xmlns:a16="http://schemas.microsoft.com/office/drawing/2014/main" id="{6F670ED2-2143-4654-81EC-14C48401CA9F}"/>
            </a:ext>
          </a:extLst>
        </xdr:cNvPr>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75455</xdr:rowOff>
    </xdr:from>
    <xdr:ext cx="405111" cy="259045"/>
    <xdr:sp macro="" textlink="">
      <xdr:nvSpPr>
        <xdr:cNvPr id="312" name="n_1mainValue【公営住宅】&#10;有形固定資産減価償却率">
          <a:extLst>
            <a:ext uri="{FF2B5EF4-FFF2-40B4-BE49-F238E27FC236}">
              <a16:creationId xmlns:a16="http://schemas.microsoft.com/office/drawing/2014/main" id="{2376DAA6-E3F4-4458-990B-C7386FF147B4}"/>
            </a:ext>
          </a:extLst>
        </xdr:cNvPr>
        <xdr:cNvSpPr txBox="1"/>
      </xdr:nvSpPr>
      <xdr:spPr>
        <a:xfrm>
          <a:off x="35820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48023</xdr:rowOff>
    </xdr:from>
    <xdr:ext cx="405111" cy="259045"/>
    <xdr:sp macro="" textlink="">
      <xdr:nvSpPr>
        <xdr:cNvPr id="313" name="n_2mainValue【公営住宅】&#10;有形固定資産減価償却率">
          <a:extLst>
            <a:ext uri="{FF2B5EF4-FFF2-40B4-BE49-F238E27FC236}">
              <a16:creationId xmlns:a16="http://schemas.microsoft.com/office/drawing/2014/main" id="{D74D3507-C9CC-41B0-8992-DFBC0939F6E6}"/>
            </a:ext>
          </a:extLst>
        </xdr:cNvPr>
        <xdr:cNvSpPr txBox="1"/>
      </xdr:nvSpPr>
      <xdr:spPr>
        <a:xfrm>
          <a:off x="2705744" y="1427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314" name="n_3mainValue【公営住宅】&#10;有形固定資産減価償却率">
          <a:extLst>
            <a:ext uri="{FF2B5EF4-FFF2-40B4-BE49-F238E27FC236}">
              <a16:creationId xmlns:a16="http://schemas.microsoft.com/office/drawing/2014/main" id="{6E5A58F4-4A55-40A7-AD8D-441D9054E026}"/>
            </a:ext>
          </a:extLst>
        </xdr:cNvPr>
        <xdr:cNvSpPr txBox="1"/>
      </xdr:nvSpPr>
      <xdr:spPr>
        <a:xfrm>
          <a:off x="1816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132605</xdr:rowOff>
    </xdr:from>
    <xdr:ext cx="405111" cy="259045"/>
    <xdr:sp macro="" textlink="">
      <xdr:nvSpPr>
        <xdr:cNvPr id="315" name="n_4mainValue【公営住宅】&#10;有形固定資産減価償却率">
          <a:extLst>
            <a:ext uri="{FF2B5EF4-FFF2-40B4-BE49-F238E27FC236}">
              <a16:creationId xmlns:a16="http://schemas.microsoft.com/office/drawing/2014/main" id="{1B40B5F0-B722-4A84-8442-7175ABC2A811}"/>
            </a:ext>
          </a:extLst>
        </xdr:cNvPr>
        <xdr:cNvSpPr txBox="1"/>
      </xdr:nvSpPr>
      <xdr:spPr>
        <a:xfrm>
          <a:off x="9277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64EA561E-0F30-40EE-9212-EF042175C7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882E2BD4-042F-4892-A420-0655142ABA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E9822921-6D6F-43D8-95F4-5854EBCE17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7EE4C375-01A9-46BE-B91E-A612C978BD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ABB269AB-157F-4C16-82CC-85F7599F20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C1B9B21D-F7FA-42AA-A73C-FFB26609D7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509CA8B6-5B6B-459F-B7F7-BF8A94FA05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988E48E-8871-464B-8927-F0CC575117E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21F0077-53D1-4350-A18E-7D0C2191DA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F6468BC7-BE12-4E0D-9971-92561F17E6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91DDDFAE-F4B7-43F9-AE06-FD9B3AF5E04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38E471BE-ADB0-4406-B0C6-74FC82E2D7D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D53829C7-8856-44CB-8E46-071751937DC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8A37C915-64FF-49B5-B09F-4D1D5959F95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35438098-3CAF-4284-B957-BA1CD235EAD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1C607C4A-210B-4B69-92ED-D93A9F46A61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BB976E37-A078-49C2-A163-BAB5E8EC7BE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D49D388F-9F90-4DBB-9EF6-6D7ABF4C3B2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CB9DF1E2-8AAF-46EA-AA09-889C7DA6112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59B3F344-D255-40ED-A960-922BA77475B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0639D02-F00F-4DE8-8692-1828BEC0CB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6D4B7B85-A6A6-4B61-AFB7-0001AACB6745}"/>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AC5E1C66-8D12-494F-B23D-202D667E56D7}"/>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C553E00F-FAC9-4304-A88F-9B7B1D8855C5}"/>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AE4DDF5D-6930-4BC8-82DB-9E306EA38EB5}"/>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EEB488F5-739C-4D7C-8A21-C500585A96D6}"/>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313CDB0B-A51B-4D10-93AB-2FE0FD9CD061}"/>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3BB1414D-40CD-490B-A9AA-A2AF9F530FA3}"/>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FD31FF0B-63EC-4891-8974-03C360DBDB37}"/>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083E72A1-0D76-4479-9E39-E4F93814AB32}"/>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1125724A-DB94-4D7C-B1A7-A1584915193A}"/>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CAF71EAC-F3C4-41FE-9995-724540BF4DD8}"/>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425F4F0-9A1D-4A93-A838-F48CB0582E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374D336-B8BA-4461-A9F1-2F30400817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3E8114B-B776-4381-9EDE-3F68C5E529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65B3854-99EE-450E-972F-3337805085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FB3E64D-9197-4513-B83B-FBF88A8E09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86970</xdr:rowOff>
    </xdr:from>
    <xdr:to>
      <xdr:col>55</xdr:col>
      <xdr:colOff>50800</xdr:colOff>
      <xdr:row>83</xdr:row>
      <xdr:rowOff>17120</xdr:rowOff>
    </xdr:to>
    <xdr:sp macro="" textlink="">
      <xdr:nvSpPr>
        <xdr:cNvPr id="353" name="楕円 352">
          <a:extLst>
            <a:ext uri="{FF2B5EF4-FFF2-40B4-BE49-F238E27FC236}">
              <a16:creationId xmlns:a16="http://schemas.microsoft.com/office/drawing/2014/main" id="{B434253D-7ADA-4192-AF09-FDA57A7C54DD}"/>
            </a:ext>
          </a:extLst>
        </xdr:cNvPr>
        <xdr:cNvSpPr/>
      </xdr:nvSpPr>
      <xdr:spPr>
        <a:xfrm>
          <a:off x="10426700" y="141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109847</xdr:rowOff>
    </xdr:from>
    <xdr:ext cx="469744" cy="259045"/>
    <xdr:sp macro="" textlink="">
      <xdr:nvSpPr>
        <xdr:cNvPr id="354" name="【公営住宅】&#10;一人当たり面積該当値テキスト">
          <a:extLst>
            <a:ext uri="{FF2B5EF4-FFF2-40B4-BE49-F238E27FC236}">
              <a16:creationId xmlns:a16="http://schemas.microsoft.com/office/drawing/2014/main" id="{2129F9DD-A31A-4C74-AC0D-512D1D8ED8F2}"/>
            </a:ext>
          </a:extLst>
        </xdr:cNvPr>
        <xdr:cNvSpPr txBox="1"/>
      </xdr:nvSpPr>
      <xdr:spPr>
        <a:xfrm>
          <a:off x="10515600" y="1399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92456</xdr:rowOff>
    </xdr:from>
    <xdr:to>
      <xdr:col>50</xdr:col>
      <xdr:colOff>165100</xdr:colOff>
      <xdr:row>83</xdr:row>
      <xdr:rowOff>22606</xdr:rowOff>
    </xdr:to>
    <xdr:sp macro="" textlink="">
      <xdr:nvSpPr>
        <xdr:cNvPr id="355" name="楕円 354">
          <a:extLst>
            <a:ext uri="{FF2B5EF4-FFF2-40B4-BE49-F238E27FC236}">
              <a16:creationId xmlns:a16="http://schemas.microsoft.com/office/drawing/2014/main" id="{46A92B88-74A2-4DD8-91C0-A26BDDF670AC}"/>
            </a:ext>
          </a:extLst>
        </xdr:cNvPr>
        <xdr:cNvSpPr/>
      </xdr:nvSpPr>
      <xdr:spPr>
        <a:xfrm>
          <a:off x="9588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137770</xdr:rowOff>
    </xdr:from>
    <xdr:to>
      <xdr:col>55</xdr:col>
      <xdr:colOff>0</xdr:colOff>
      <xdr:row>82</xdr:row>
      <xdr:rowOff>143256</xdr:rowOff>
    </xdr:to>
    <xdr:cxnSp macro="">
      <xdr:nvCxnSpPr>
        <xdr:cNvPr id="356" name="直線コネクタ 355">
          <a:extLst>
            <a:ext uri="{FF2B5EF4-FFF2-40B4-BE49-F238E27FC236}">
              <a16:creationId xmlns:a16="http://schemas.microsoft.com/office/drawing/2014/main" id="{055F5C8A-E464-4F83-A184-B2EFB9B5DB2B}"/>
            </a:ext>
          </a:extLst>
        </xdr:cNvPr>
        <xdr:cNvCxnSpPr/>
      </xdr:nvCxnSpPr>
      <xdr:spPr>
        <a:xfrm flipV="1">
          <a:off x="9639300" y="1419667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87885</xdr:rowOff>
    </xdr:from>
    <xdr:to>
      <xdr:col>46</xdr:col>
      <xdr:colOff>38100</xdr:colOff>
      <xdr:row>83</xdr:row>
      <xdr:rowOff>18035</xdr:rowOff>
    </xdr:to>
    <xdr:sp macro="" textlink="">
      <xdr:nvSpPr>
        <xdr:cNvPr id="357" name="楕円 356">
          <a:extLst>
            <a:ext uri="{FF2B5EF4-FFF2-40B4-BE49-F238E27FC236}">
              <a16:creationId xmlns:a16="http://schemas.microsoft.com/office/drawing/2014/main" id="{BE79FA78-E69B-42CB-AD39-151CCDE7A9FE}"/>
            </a:ext>
          </a:extLst>
        </xdr:cNvPr>
        <xdr:cNvSpPr/>
      </xdr:nvSpPr>
      <xdr:spPr>
        <a:xfrm>
          <a:off x="8699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138685</xdr:rowOff>
    </xdr:from>
    <xdr:to>
      <xdr:col>50</xdr:col>
      <xdr:colOff>114300</xdr:colOff>
      <xdr:row>82</xdr:row>
      <xdr:rowOff>143256</xdr:rowOff>
    </xdr:to>
    <xdr:cxnSp macro="">
      <xdr:nvCxnSpPr>
        <xdr:cNvPr id="358" name="直線コネクタ 357">
          <a:extLst>
            <a:ext uri="{FF2B5EF4-FFF2-40B4-BE49-F238E27FC236}">
              <a16:creationId xmlns:a16="http://schemas.microsoft.com/office/drawing/2014/main" id="{29CB8090-44F1-4A22-974A-90D47A0F3A1A}"/>
            </a:ext>
          </a:extLst>
        </xdr:cNvPr>
        <xdr:cNvCxnSpPr/>
      </xdr:nvCxnSpPr>
      <xdr:spPr>
        <a:xfrm>
          <a:off x="8750300" y="141975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91542</xdr:rowOff>
    </xdr:from>
    <xdr:to>
      <xdr:col>41</xdr:col>
      <xdr:colOff>101600</xdr:colOff>
      <xdr:row>83</xdr:row>
      <xdr:rowOff>21692</xdr:rowOff>
    </xdr:to>
    <xdr:sp macro="" textlink="">
      <xdr:nvSpPr>
        <xdr:cNvPr id="359" name="楕円 358">
          <a:extLst>
            <a:ext uri="{FF2B5EF4-FFF2-40B4-BE49-F238E27FC236}">
              <a16:creationId xmlns:a16="http://schemas.microsoft.com/office/drawing/2014/main" id="{5D08D6C5-1F59-4754-8A0A-3FEA2D777490}"/>
            </a:ext>
          </a:extLst>
        </xdr:cNvPr>
        <xdr:cNvSpPr/>
      </xdr:nvSpPr>
      <xdr:spPr>
        <a:xfrm>
          <a:off x="7810500" y="141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138685</xdr:rowOff>
    </xdr:from>
    <xdr:to>
      <xdr:col>45</xdr:col>
      <xdr:colOff>177800</xdr:colOff>
      <xdr:row>82</xdr:row>
      <xdr:rowOff>142342</xdr:rowOff>
    </xdr:to>
    <xdr:cxnSp macro="">
      <xdr:nvCxnSpPr>
        <xdr:cNvPr id="360" name="直線コネクタ 359">
          <a:extLst>
            <a:ext uri="{FF2B5EF4-FFF2-40B4-BE49-F238E27FC236}">
              <a16:creationId xmlns:a16="http://schemas.microsoft.com/office/drawing/2014/main" id="{6FA6D43F-95FD-4032-83D4-424703DA32ED}"/>
            </a:ext>
          </a:extLst>
        </xdr:cNvPr>
        <xdr:cNvCxnSpPr/>
      </xdr:nvCxnSpPr>
      <xdr:spPr>
        <a:xfrm flipV="1">
          <a:off x="7861300" y="1419758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95656</xdr:rowOff>
    </xdr:from>
    <xdr:to>
      <xdr:col>36</xdr:col>
      <xdr:colOff>165100</xdr:colOff>
      <xdr:row>83</xdr:row>
      <xdr:rowOff>25806</xdr:rowOff>
    </xdr:to>
    <xdr:sp macro="" textlink="">
      <xdr:nvSpPr>
        <xdr:cNvPr id="361" name="楕円 360">
          <a:extLst>
            <a:ext uri="{FF2B5EF4-FFF2-40B4-BE49-F238E27FC236}">
              <a16:creationId xmlns:a16="http://schemas.microsoft.com/office/drawing/2014/main" id="{DAB533CA-7237-4B92-9D2D-3789B523A964}"/>
            </a:ext>
          </a:extLst>
        </xdr:cNvPr>
        <xdr:cNvSpPr/>
      </xdr:nvSpPr>
      <xdr:spPr>
        <a:xfrm>
          <a:off x="6921500" y="1415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142342</xdr:rowOff>
    </xdr:from>
    <xdr:to>
      <xdr:col>41</xdr:col>
      <xdr:colOff>50800</xdr:colOff>
      <xdr:row>82</xdr:row>
      <xdr:rowOff>146456</xdr:rowOff>
    </xdr:to>
    <xdr:cxnSp macro="">
      <xdr:nvCxnSpPr>
        <xdr:cNvPr id="362" name="直線コネクタ 361">
          <a:extLst>
            <a:ext uri="{FF2B5EF4-FFF2-40B4-BE49-F238E27FC236}">
              <a16:creationId xmlns:a16="http://schemas.microsoft.com/office/drawing/2014/main" id="{36EBC046-86F4-4215-995C-3D1381A8833D}"/>
            </a:ext>
          </a:extLst>
        </xdr:cNvPr>
        <xdr:cNvCxnSpPr/>
      </xdr:nvCxnSpPr>
      <xdr:spPr>
        <a:xfrm flipV="1">
          <a:off x="6972300" y="1420124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B9C3CFEB-F20A-4C19-8DF7-B264D66A2DF3}"/>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C557A81B-73AA-4C50-886D-0915A83A8D89}"/>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a:extLst>
            <a:ext uri="{FF2B5EF4-FFF2-40B4-BE49-F238E27FC236}">
              <a16:creationId xmlns:a16="http://schemas.microsoft.com/office/drawing/2014/main" id="{093449FB-7FA4-4E49-94D4-475786F700D3}"/>
            </a:ext>
          </a:extLst>
        </xdr:cNvPr>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66" name="n_4aveValue【公営住宅】&#10;一人当たり面積">
          <a:extLst>
            <a:ext uri="{FF2B5EF4-FFF2-40B4-BE49-F238E27FC236}">
              <a16:creationId xmlns:a16="http://schemas.microsoft.com/office/drawing/2014/main" id="{5C0B1E6A-17EF-4F69-AECC-12F605BC3E98}"/>
            </a:ext>
          </a:extLst>
        </xdr:cNvPr>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39133</xdr:rowOff>
    </xdr:from>
    <xdr:ext cx="469744" cy="259045"/>
    <xdr:sp macro="" textlink="">
      <xdr:nvSpPr>
        <xdr:cNvPr id="367" name="n_1mainValue【公営住宅】&#10;一人当たり面積">
          <a:extLst>
            <a:ext uri="{FF2B5EF4-FFF2-40B4-BE49-F238E27FC236}">
              <a16:creationId xmlns:a16="http://schemas.microsoft.com/office/drawing/2014/main" id="{F8CE01C7-AE0D-4EDC-B22E-D88A5597A643}"/>
            </a:ext>
          </a:extLst>
        </xdr:cNvPr>
        <xdr:cNvSpPr txBox="1"/>
      </xdr:nvSpPr>
      <xdr:spPr>
        <a:xfrm>
          <a:off x="9391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34562</xdr:rowOff>
    </xdr:from>
    <xdr:ext cx="469744" cy="259045"/>
    <xdr:sp macro="" textlink="">
      <xdr:nvSpPr>
        <xdr:cNvPr id="368" name="n_2mainValue【公営住宅】&#10;一人当たり面積">
          <a:extLst>
            <a:ext uri="{FF2B5EF4-FFF2-40B4-BE49-F238E27FC236}">
              <a16:creationId xmlns:a16="http://schemas.microsoft.com/office/drawing/2014/main" id="{FC5E4505-7D0D-444B-A4E9-6D07A7A2B476}"/>
            </a:ext>
          </a:extLst>
        </xdr:cNvPr>
        <xdr:cNvSpPr txBox="1"/>
      </xdr:nvSpPr>
      <xdr:spPr>
        <a:xfrm>
          <a:off x="8515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38219</xdr:rowOff>
    </xdr:from>
    <xdr:ext cx="469744" cy="259045"/>
    <xdr:sp macro="" textlink="">
      <xdr:nvSpPr>
        <xdr:cNvPr id="369" name="n_3mainValue【公営住宅】&#10;一人当たり面積">
          <a:extLst>
            <a:ext uri="{FF2B5EF4-FFF2-40B4-BE49-F238E27FC236}">
              <a16:creationId xmlns:a16="http://schemas.microsoft.com/office/drawing/2014/main" id="{45A88703-8245-4A60-9E3C-2467398E608F}"/>
            </a:ext>
          </a:extLst>
        </xdr:cNvPr>
        <xdr:cNvSpPr txBox="1"/>
      </xdr:nvSpPr>
      <xdr:spPr>
        <a:xfrm>
          <a:off x="7626427" y="139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42333</xdr:rowOff>
    </xdr:from>
    <xdr:ext cx="469744" cy="259045"/>
    <xdr:sp macro="" textlink="">
      <xdr:nvSpPr>
        <xdr:cNvPr id="370" name="n_4mainValue【公営住宅】&#10;一人当たり面積">
          <a:extLst>
            <a:ext uri="{FF2B5EF4-FFF2-40B4-BE49-F238E27FC236}">
              <a16:creationId xmlns:a16="http://schemas.microsoft.com/office/drawing/2014/main" id="{F0CC69D1-679D-4AD7-BA27-C5A0895DDE62}"/>
            </a:ext>
          </a:extLst>
        </xdr:cNvPr>
        <xdr:cNvSpPr txBox="1"/>
      </xdr:nvSpPr>
      <xdr:spPr>
        <a:xfrm>
          <a:off x="6737427" y="139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351F037-926E-4F95-9C5F-C41426F200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1504633-139C-4EF0-B337-9970B8F8B0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C3ADD9D3-50CB-42FE-AA29-F7C9E58B77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B701842-BBA5-4DC9-935F-F184A934F3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A6EB6722-F738-484C-922C-171E57A880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D5F07E5D-34E6-40FD-8AF5-FB55D5DAD04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5AF71C34-D3B5-4BA5-95BE-0C493B5A4F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51B4BAEF-29DB-448E-891B-323B37F37A7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41F4A24F-41C8-49FD-9746-BC7D4886E22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24594BE5-F185-415D-8B8D-870777FC9F9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D6F7B146-32F5-46DB-8784-23DDDDBEA47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27EDDE9A-A560-40F8-AF6D-BA0AD6FB6D8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3" name="テキスト ボックス 382">
          <a:extLst>
            <a:ext uri="{FF2B5EF4-FFF2-40B4-BE49-F238E27FC236}">
              <a16:creationId xmlns:a16="http://schemas.microsoft.com/office/drawing/2014/main" id="{E6EC6B54-7382-4B89-961D-ECA296D2F8F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250100D0-E1A7-411A-9075-07855EB920C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3F20A815-634A-40E6-857B-4B9355D6F17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3E5BB2CD-5C34-463A-A6B0-B6A3C9126D8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5BBE2BB3-C81C-4464-ADB2-F5813BCFC78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954A897F-9C4C-49B3-BB46-2F626324C2F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05E0ED37-2BD6-47CD-892A-EA373AC0DF7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CB251D77-975D-415C-9AE0-1772602387D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0514A3A8-72E9-4950-B578-BBEBC5E37A2F}"/>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A4C4D93F-D185-427E-A410-3B6EEE1343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DACB7ECE-8846-4AAB-9CE9-EAF4F25C80A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54611</xdr:rowOff>
    </xdr:to>
    <xdr:cxnSp macro="">
      <xdr:nvCxnSpPr>
        <xdr:cNvPr id="394" name="直線コネクタ 393">
          <a:extLst>
            <a:ext uri="{FF2B5EF4-FFF2-40B4-BE49-F238E27FC236}">
              <a16:creationId xmlns:a16="http://schemas.microsoft.com/office/drawing/2014/main" id="{02497E14-2C21-46A4-B9B8-8A2CAEC4BF95}"/>
            </a:ext>
          </a:extLst>
        </xdr:cNvPr>
        <xdr:cNvCxnSpPr/>
      </xdr:nvCxnSpPr>
      <xdr:spPr>
        <a:xfrm flipV="1">
          <a:off x="4634865" y="17145000"/>
          <a:ext cx="0" cy="1254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58438</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50CF5906-2227-46CD-B398-96D76D29BF8A}"/>
            </a:ext>
          </a:extLst>
        </xdr:cNvPr>
        <xdr:cNvSpPr txBox="1"/>
      </xdr:nvSpPr>
      <xdr:spPr>
        <a:xfrm>
          <a:off x="4673600" y="1840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54611</xdr:rowOff>
    </xdr:from>
    <xdr:to>
      <xdr:col>24</xdr:col>
      <xdr:colOff>152400</xdr:colOff>
      <xdr:row>107</xdr:row>
      <xdr:rowOff>54611</xdr:rowOff>
    </xdr:to>
    <xdr:cxnSp macro="">
      <xdr:nvCxnSpPr>
        <xdr:cNvPr id="396" name="直線コネクタ 395">
          <a:extLst>
            <a:ext uri="{FF2B5EF4-FFF2-40B4-BE49-F238E27FC236}">
              <a16:creationId xmlns:a16="http://schemas.microsoft.com/office/drawing/2014/main" id="{C0776E2E-8B80-47E3-B12C-73206C1D3675}"/>
            </a:ext>
          </a:extLst>
        </xdr:cNvPr>
        <xdr:cNvCxnSpPr/>
      </xdr:nvCxnSpPr>
      <xdr:spPr>
        <a:xfrm>
          <a:off x="4546600" y="1839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97" name="【港湾・漁港】&#10;有形固定資産減価償却率最大値テキスト">
          <a:extLst>
            <a:ext uri="{FF2B5EF4-FFF2-40B4-BE49-F238E27FC236}">
              <a16:creationId xmlns:a16="http://schemas.microsoft.com/office/drawing/2014/main" id="{92F2E68E-203A-422B-BF69-7DCA099D4E23}"/>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8" name="直線コネクタ 397">
          <a:extLst>
            <a:ext uri="{FF2B5EF4-FFF2-40B4-BE49-F238E27FC236}">
              <a16:creationId xmlns:a16="http://schemas.microsoft.com/office/drawing/2014/main" id="{0C375290-A202-42E9-8C6D-D6C67450664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113047</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E781AC21-A245-4ABB-858E-247B424AB09D}"/>
            </a:ext>
          </a:extLst>
        </xdr:cNvPr>
        <xdr:cNvSpPr txBox="1"/>
      </xdr:nvSpPr>
      <xdr:spPr>
        <a:xfrm>
          <a:off x="4673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90170</xdr:rowOff>
    </xdr:from>
    <xdr:to>
      <xdr:col>24</xdr:col>
      <xdr:colOff>114300</xdr:colOff>
      <xdr:row>105</xdr:row>
      <xdr:rowOff>20320</xdr:rowOff>
    </xdr:to>
    <xdr:sp macro="" textlink="">
      <xdr:nvSpPr>
        <xdr:cNvPr id="400" name="フローチャート: 判断 399">
          <a:extLst>
            <a:ext uri="{FF2B5EF4-FFF2-40B4-BE49-F238E27FC236}">
              <a16:creationId xmlns:a16="http://schemas.microsoft.com/office/drawing/2014/main" id="{53E84DCA-C8B2-478E-A26C-91EF50B1FC92}"/>
            </a:ext>
          </a:extLst>
        </xdr:cNvPr>
        <xdr:cNvSpPr/>
      </xdr:nvSpPr>
      <xdr:spPr>
        <a:xfrm>
          <a:off x="4584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53339</xdr:rowOff>
    </xdr:from>
    <xdr:to>
      <xdr:col>20</xdr:col>
      <xdr:colOff>38100</xdr:colOff>
      <xdr:row>104</xdr:row>
      <xdr:rowOff>154939</xdr:rowOff>
    </xdr:to>
    <xdr:sp macro="" textlink="">
      <xdr:nvSpPr>
        <xdr:cNvPr id="401" name="フローチャート: 判断 400">
          <a:extLst>
            <a:ext uri="{FF2B5EF4-FFF2-40B4-BE49-F238E27FC236}">
              <a16:creationId xmlns:a16="http://schemas.microsoft.com/office/drawing/2014/main" id="{130821D8-DB9F-4ACB-AE8B-45CF1D7AE42A}"/>
            </a:ext>
          </a:extLst>
        </xdr:cNvPr>
        <xdr:cNvSpPr/>
      </xdr:nvSpPr>
      <xdr:spPr>
        <a:xfrm>
          <a:off x="3746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38100</xdr:rowOff>
    </xdr:from>
    <xdr:to>
      <xdr:col>15</xdr:col>
      <xdr:colOff>101600</xdr:colOff>
      <xdr:row>104</xdr:row>
      <xdr:rowOff>139700</xdr:rowOff>
    </xdr:to>
    <xdr:sp macro="" textlink="">
      <xdr:nvSpPr>
        <xdr:cNvPr id="402" name="フローチャート: 判断 401">
          <a:extLst>
            <a:ext uri="{FF2B5EF4-FFF2-40B4-BE49-F238E27FC236}">
              <a16:creationId xmlns:a16="http://schemas.microsoft.com/office/drawing/2014/main" id="{38D62941-D7E7-469E-A890-C19F0225EB45}"/>
            </a:ext>
          </a:extLst>
        </xdr:cNvPr>
        <xdr:cNvSpPr/>
      </xdr:nvSpPr>
      <xdr:spPr>
        <a:xfrm>
          <a:off x="2857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135889</xdr:rowOff>
    </xdr:from>
    <xdr:to>
      <xdr:col>10</xdr:col>
      <xdr:colOff>165100</xdr:colOff>
      <xdr:row>103</xdr:row>
      <xdr:rowOff>66039</xdr:rowOff>
    </xdr:to>
    <xdr:sp macro="" textlink="">
      <xdr:nvSpPr>
        <xdr:cNvPr id="403" name="フローチャート: 判断 402">
          <a:extLst>
            <a:ext uri="{FF2B5EF4-FFF2-40B4-BE49-F238E27FC236}">
              <a16:creationId xmlns:a16="http://schemas.microsoft.com/office/drawing/2014/main" id="{8AB23C7E-F8F0-4D43-AAF6-30B5B4643EC9}"/>
            </a:ext>
          </a:extLst>
        </xdr:cNvPr>
        <xdr:cNvSpPr/>
      </xdr:nvSpPr>
      <xdr:spPr>
        <a:xfrm>
          <a:off x="19685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100330</xdr:rowOff>
    </xdr:from>
    <xdr:to>
      <xdr:col>6</xdr:col>
      <xdr:colOff>38100</xdr:colOff>
      <xdr:row>103</xdr:row>
      <xdr:rowOff>30480</xdr:rowOff>
    </xdr:to>
    <xdr:sp macro="" textlink="">
      <xdr:nvSpPr>
        <xdr:cNvPr id="404" name="フローチャート: 判断 403">
          <a:extLst>
            <a:ext uri="{FF2B5EF4-FFF2-40B4-BE49-F238E27FC236}">
              <a16:creationId xmlns:a16="http://schemas.microsoft.com/office/drawing/2014/main" id="{74C5CA1F-7F93-46E9-8135-3B1937DF0ADE}"/>
            </a:ext>
          </a:extLst>
        </xdr:cNvPr>
        <xdr:cNvSpPr/>
      </xdr:nvSpPr>
      <xdr:spPr>
        <a:xfrm>
          <a:off x="1079500" y="175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4B7D6E36-65DC-4650-8A00-C54CB1F8C11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F7365F97-CCF2-43DC-B89B-EFBAC761020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1BCBE42D-46F9-49F2-8BA8-E6827377C58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9D0ED27-0138-4A2E-B078-E167A301509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0B2C4E6-ABD3-4CF3-9468-73BDA24C7D9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3811</xdr:rowOff>
    </xdr:from>
    <xdr:to>
      <xdr:col>24</xdr:col>
      <xdr:colOff>114300</xdr:colOff>
      <xdr:row>107</xdr:row>
      <xdr:rowOff>105411</xdr:rowOff>
    </xdr:to>
    <xdr:sp macro="" textlink="">
      <xdr:nvSpPr>
        <xdr:cNvPr id="410" name="楕円 409">
          <a:extLst>
            <a:ext uri="{FF2B5EF4-FFF2-40B4-BE49-F238E27FC236}">
              <a16:creationId xmlns:a16="http://schemas.microsoft.com/office/drawing/2014/main" id="{97F97CFC-D588-4FA5-AF68-04B27C82275F}"/>
            </a:ext>
          </a:extLst>
        </xdr:cNvPr>
        <xdr:cNvSpPr/>
      </xdr:nvSpPr>
      <xdr:spPr>
        <a:xfrm>
          <a:off x="4584700" y="183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90188</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CC62AEF2-971D-40AF-8BCD-813C6672A52B}"/>
            </a:ext>
          </a:extLst>
        </xdr:cNvPr>
        <xdr:cNvSpPr txBox="1"/>
      </xdr:nvSpPr>
      <xdr:spPr>
        <a:xfrm>
          <a:off x="4673600" y="1826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3811</xdr:rowOff>
    </xdr:from>
    <xdr:to>
      <xdr:col>20</xdr:col>
      <xdr:colOff>38100</xdr:colOff>
      <xdr:row>107</xdr:row>
      <xdr:rowOff>105411</xdr:rowOff>
    </xdr:to>
    <xdr:sp macro="" textlink="">
      <xdr:nvSpPr>
        <xdr:cNvPr id="412" name="楕円 411">
          <a:extLst>
            <a:ext uri="{FF2B5EF4-FFF2-40B4-BE49-F238E27FC236}">
              <a16:creationId xmlns:a16="http://schemas.microsoft.com/office/drawing/2014/main" id="{0E5EE18A-095A-4621-87A7-5F1020BF58A0}"/>
            </a:ext>
          </a:extLst>
        </xdr:cNvPr>
        <xdr:cNvSpPr/>
      </xdr:nvSpPr>
      <xdr:spPr>
        <a:xfrm>
          <a:off x="3746500" y="183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54611</xdr:rowOff>
    </xdr:from>
    <xdr:to>
      <xdr:col>24</xdr:col>
      <xdr:colOff>63500</xdr:colOff>
      <xdr:row>107</xdr:row>
      <xdr:rowOff>54611</xdr:rowOff>
    </xdr:to>
    <xdr:cxnSp macro="">
      <xdr:nvCxnSpPr>
        <xdr:cNvPr id="413" name="直線コネクタ 412">
          <a:extLst>
            <a:ext uri="{FF2B5EF4-FFF2-40B4-BE49-F238E27FC236}">
              <a16:creationId xmlns:a16="http://schemas.microsoft.com/office/drawing/2014/main" id="{E01AEC9C-A1FC-4D29-87B9-9D8E26F834C1}"/>
            </a:ext>
          </a:extLst>
        </xdr:cNvPr>
        <xdr:cNvCxnSpPr/>
      </xdr:nvCxnSpPr>
      <xdr:spPr>
        <a:xfrm>
          <a:off x="3797300" y="18399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7620</xdr:rowOff>
    </xdr:from>
    <xdr:to>
      <xdr:col>15</xdr:col>
      <xdr:colOff>101600</xdr:colOff>
      <xdr:row>107</xdr:row>
      <xdr:rowOff>109220</xdr:rowOff>
    </xdr:to>
    <xdr:sp macro="" textlink="">
      <xdr:nvSpPr>
        <xdr:cNvPr id="414" name="楕円 413">
          <a:extLst>
            <a:ext uri="{FF2B5EF4-FFF2-40B4-BE49-F238E27FC236}">
              <a16:creationId xmlns:a16="http://schemas.microsoft.com/office/drawing/2014/main" id="{717E3933-CE7E-45E5-B92D-C582D5E2CAF3}"/>
            </a:ext>
          </a:extLst>
        </xdr:cNvPr>
        <xdr:cNvSpPr/>
      </xdr:nvSpPr>
      <xdr:spPr>
        <a:xfrm>
          <a:off x="2857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54611</xdr:rowOff>
    </xdr:from>
    <xdr:to>
      <xdr:col>19</xdr:col>
      <xdr:colOff>177800</xdr:colOff>
      <xdr:row>107</xdr:row>
      <xdr:rowOff>58420</xdr:rowOff>
    </xdr:to>
    <xdr:cxnSp macro="">
      <xdr:nvCxnSpPr>
        <xdr:cNvPr id="415" name="直線コネクタ 414">
          <a:extLst>
            <a:ext uri="{FF2B5EF4-FFF2-40B4-BE49-F238E27FC236}">
              <a16:creationId xmlns:a16="http://schemas.microsoft.com/office/drawing/2014/main" id="{9E10F2B6-5546-411E-9BAF-CA86DCF934BB}"/>
            </a:ext>
          </a:extLst>
        </xdr:cNvPr>
        <xdr:cNvCxnSpPr/>
      </xdr:nvCxnSpPr>
      <xdr:spPr>
        <a:xfrm flipV="1">
          <a:off x="2908300" y="18399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7620</xdr:rowOff>
    </xdr:from>
    <xdr:to>
      <xdr:col>10</xdr:col>
      <xdr:colOff>165100</xdr:colOff>
      <xdr:row>107</xdr:row>
      <xdr:rowOff>109220</xdr:rowOff>
    </xdr:to>
    <xdr:sp macro="" textlink="">
      <xdr:nvSpPr>
        <xdr:cNvPr id="416" name="楕円 415">
          <a:extLst>
            <a:ext uri="{FF2B5EF4-FFF2-40B4-BE49-F238E27FC236}">
              <a16:creationId xmlns:a16="http://schemas.microsoft.com/office/drawing/2014/main" id="{E7CFD84F-FC1F-404E-BD6E-4191CF06CC8C}"/>
            </a:ext>
          </a:extLst>
        </xdr:cNvPr>
        <xdr:cNvSpPr/>
      </xdr:nvSpPr>
      <xdr:spPr>
        <a:xfrm>
          <a:off x="1968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58420</xdr:rowOff>
    </xdr:from>
    <xdr:to>
      <xdr:col>15</xdr:col>
      <xdr:colOff>50800</xdr:colOff>
      <xdr:row>107</xdr:row>
      <xdr:rowOff>58420</xdr:rowOff>
    </xdr:to>
    <xdr:cxnSp macro="">
      <xdr:nvCxnSpPr>
        <xdr:cNvPr id="417" name="直線コネクタ 416">
          <a:extLst>
            <a:ext uri="{FF2B5EF4-FFF2-40B4-BE49-F238E27FC236}">
              <a16:creationId xmlns:a16="http://schemas.microsoft.com/office/drawing/2014/main" id="{6ADA8FB8-1E3A-4E99-AB99-BF87C50C60A3}"/>
            </a:ext>
          </a:extLst>
        </xdr:cNvPr>
        <xdr:cNvCxnSpPr/>
      </xdr:nvCxnSpPr>
      <xdr:spPr>
        <a:xfrm>
          <a:off x="2019300" y="18403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18" name="楕円 417">
          <a:extLst>
            <a:ext uri="{FF2B5EF4-FFF2-40B4-BE49-F238E27FC236}">
              <a16:creationId xmlns:a16="http://schemas.microsoft.com/office/drawing/2014/main" id="{52C58009-6527-46C0-B33B-1443B812AC9D}"/>
            </a:ext>
          </a:extLst>
        </xdr:cNvPr>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58420</xdr:rowOff>
    </xdr:from>
    <xdr:to>
      <xdr:col>10</xdr:col>
      <xdr:colOff>114300</xdr:colOff>
      <xdr:row>107</xdr:row>
      <xdr:rowOff>69850</xdr:rowOff>
    </xdr:to>
    <xdr:cxnSp macro="">
      <xdr:nvCxnSpPr>
        <xdr:cNvPr id="419" name="直線コネクタ 418">
          <a:extLst>
            <a:ext uri="{FF2B5EF4-FFF2-40B4-BE49-F238E27FC236}">
              <a16:creationId xmlns:a16="http://schemas.microsoft.com/office/drawing/2014/main" id="{E978E00C-AC2F-4E60-BCB4-C7B82AA0EF99}"/>
            </a:ext>
          </a:extLst>
        </xdr:cNvPr>
        <xdr:cNvCxnSpPr/>
      </xdr:nvCxnSpPr>
      <xdr:spPr>
        <a:xfrm flipV="1">
          <a:off x="1130300" y="18403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xdr:rowOff>
    </xdr:from>
    <xdr:ext cx="405111" cy="259045"/>
    <xdr:sp macro="" textlink="">
      <xdr:nvSpPr>
        <xdr:cNvPr id="420" name="n_1aveValue【港湾・漁港】&#10;有形固定資産減価償却率">
          <a:extLst>
            <a:ext uri="{FF2B5EF4-FFF2-40B4-BE49-F238E27FC236}">
              <a16:creationId xmlns:a16="http://schemas.microsoft.com/office/drawing/2014/main" id="{6883B130-4B41-494A-B258-F8B2518BF6D9}"/>
            </a:ext>
          </a:extLst>
        </xdr:cNvPr>
        <xdr:cNvSpPr txBox="1"/>
      </xdr:nvSpPr>
      <xdr:spPr>
        <a:xfrm>
          <a:off x="35820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156227</xdr:rowOff>
    </xdr:from>
    <xdr:ext cx="405111" cy="259045"/>
    <xdr:sp macro="" textlink="">
      <xdr:nvSpPr>
        <xdr:cNvPr id="421" name="n_2aveValue【港湾・漁港】&#10;有形固定資産減価償却率">
          <a:extLst>
            <a:ext uri="{FF2B5EF4-FFF2-40B4-BE49-F238E27FC236}">
              <a16:creationId xmlns:a16="http://schemas.microsoft.com/office/drawing/2014/main" id="{F62961DC-A2D4-41D3-BD60-3A56E2FDE953}"/>
            </a:ext>
          </a:extLst>
        </xdr:cNvPr>
        <xdr:cNvSpPr txBox="1"/>
      </xdr:nvSpPr>
      <xdr:spPr>
        <a:xfrm>
          <a:off x="2705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82566</xdr:rowOff>
    </xdr:from>
    <xdr:ext cx="405111" cy="259045"/>
    <xdr:sp macro="" textlink="">
      <xdr:nvSpPr>
        <xdr:cNvPr id="422" name="n_3aveValue【港湾・漁港】&#10;有形固定資産減価償却率">
          <a:extLst>
            <a:ext uri="{FF2B5EF4-FFF2-40B4-BE49-F238E27FC236}">
              <a16:creationId xmlns:a16="http://schemas.microsoft.com/office/drawing/2014/main" id="{E49EDFAA-F029-4453-B6B1-8320D74811D6}"/>
            </a:ext>
          </a:extLst>
        </xdr:cNvPr>
        <xdr:cNvSpPr txBox="1"/>
      </xdr:nvSpPr>
      <xdr:spPr>
        <a:xfrm>
          <a:off x="18167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47007</xdr:rowOff>
    </xdr:from>
    <xdr:ext cx="405111" cy="259045"/>
    <xdr:sp macro="" textlink="">
      <xdr:nvSpPr>
        <xdr:cNvPr id="423" name="n_4aveValue【港湾・漁港】&#10;有形固定資産減価償却率">
          <a:extLst>
            <a:ext uri="{FF2B5EF4-FFF2-40B4-BE49-F238E27FC236}">
              <a16:creationId xmlns:a16="http://schemas.microsoft.com/office/drawing/2014/main" id="{206CF89C-AE9E-4A8C-8915-6FFCFDE8D7CF}"/>
            </a:ext>
          </a:extLst>
        </xdr:cNvPr>
        <xdr:cNvSpPr txBox="1"/>
      </xdr:nvSpPr>
      <xdr:spPr>
        <a:xfrm>
          <a:off x="927744" y="1736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96538</xdr:rowOff>
    </xdr:from>
    <xdr:ext cx="405111" cy="259045"/>
    <xdr:sp macro="" textlink="">
      <xdr:nvSpPr>
        <xdr:cNvPr id="424" name="n_1mainValue【港湾・漁港】&#10;有形固定資産減価償却率">
          <a:extLst>
            <a:ext uri="{FF2B5EF4-FFF2-40B4-BE49-F238E27FC236}">
              <a16:creationId xmlns:a16="http://schemas.microsoft.com/office/drawing/2014/main" id="{37AD86E4-7B9A-404D-B59D-6D9BC498B831}"/>
            </a:ext>
          </a:extLst>
        </xdr:cNvPr>
        <xdr:cNvSpPr txBox="1"/>
      </xdr:nvSpPr>
      <xdr:spPr>
        <a:xfrm>
          <a:off x="3582044" y="1844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100347</xdr:rowOff>
    </xdr:from>
    <xdr:ext cx="405111" cy="259045"/>
    <xdr:sp macro="" textlink="">
      <xdr:nvSpPr>
        <xdr:cNvPr id="425" name="n_2mainValue【港湾・漁港】&#10;有形固定資産減価償却率">
          <a:extLst>
            <a:ext uri="{FF2B5EF4-FFF2-40B4-BE49-F238E27FC236}">
              <a16:creationId xmlns:a16="http://schemas.microsoft.com/office/drawing/2014/main" id="{8FD9838C-E5FC-4168-A4E0-DAFD2D79B1A2}"/>
            </a:ext>
          </a:extLst>
        </xdr:cNvPr>
        <xdr:cNvSpPr txBox="1"/>
      </xdr:nvSpPr>
      <xdr:spPr>
        <a:xfrm>
          <a:off x="2705744" y="184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100347</xdr:rowOff>
    </xdr:from>
    <xdr:ext cx="405111" cy="259045"/>
    <xdr:sp macro="" textlink="">
      <xdr:nvSpPr>
        <xdr:cNvPr id="426" name="n_3mainValue【港湾・漁港】&#10;有形固定資産減価償却率">
          <a:extLst>
            <a:ext uri="{FF2B5EF4-FFF2-40B4-BE49-F238E27FC236}">
              <a16:creationId xmlns:a16="http://schemas.microsoft.com/office/drawing/2014/main" id="{43C8ACDB-6522-4C22-B433-729F74706BF4}"/>
            </a:ext>
          </a:extLst>
        </xdr:cNvPr>
        <xdr:cNvSpPr txBox="1"/>
      </xdr:nvSpPr>
      <xdr:spPr>
        <a:xfrm>
          <a:off x="1816744" y="184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107</xdr:row>
      <xdr:rowOff>111777</xdr:rowOff>
    </xdr:from>
    <xdr:ext cx="469744" cy="259045"/>
    <xdr:sp macro="" textlink="">
      <xdr:nvSpPr>
        <xdr:cNvPr id="427" name="n_4mainValue【港湾・漁港】&#10;有形固定資産減価償却率">
          <a:extLst>
            <a:ext uri="{FF2B5EF4-FFF2-40B4-BE49-F238E27FC236}">
              <a16:creationId xmlns:a16="http://schemas.microsoft.com/office/drawing/2014/main" id="{ED6D09E1-DF34-4B57-8FC4-A4CEC048BA89}"/>
            </a:ext>
          </a:extLst>
        </xdr:cNvPr>
        <xdr:cNvSpPr txBox="1"/>
      </xdr:nvSpPr>
      <xdr:spPr>
        <a:xfrm>
          <a:off x="895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0059411A-319F-469E-A875-1507C70D826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79F56A4F-FE60-4A87-BC77-AFC2594A67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00E7E527-C898-465A-82EF-6A483CBFB7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783D442D-EB24-4C5F-8691-50E74736A4C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B5F03E62-D98E-40CE-9542-930BD7B9DD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49FA65C8-43B0-4A25-A465-F12AC5742B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EE149EB6-E371-4DA5-B007-7BACB47EC8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4E2891C5-8509-4064-8973-B76A277872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4275C46F-28CA-46DE-B132-4222E6FD006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A86319F0-9770-4DF7-8611-7FDB003A15B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B03D1186-07B7-4655-B5DF-C584D3FA346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015B5C6F-AC20-4DD0-B062-37ADD00A8754}"/>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668B4013-8302-40A6-8585-C5076D567A3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1" name="テキスト ボックス 440">
          <a:extLst>
            <a:ext uri="{FF2B5EF4-FFF2-40B4-BE49-F238E27FC236}">
              <a16:creationId xmlns:a16="http://schemas.microsoft.com/office/drawing/2014/main" id="{BAF7CE69-3FF8-4DF9-8884-9CAEAE96B592}"/>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22CB4E19-227C-40BA-9A1F-8AD9EEECE7D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437B48BC-4222-4ED5-924A-DAD466CB11BB}"/>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FF037583-995C-4684-8CB8-3B9C51DBBA9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5D11A833-381B-400E-9C3A-593DF5D66468}"/>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6F9F3028-2171-4F26-AAC0-D1490C9D5DB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A05D6C8F-428A-475B-A045-6378C515E62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7E21085D-D0AD-446F-8B59-409E8E18A04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D0FB773B-6008-42C5-A478-BC021489AA1F}"/>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7870AC6A-D18E-4175-8CC8-47E2A5429FC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119706</xdr:rowOff>
    </xdr:from>
    <xdr:to>
      <xdr:col>54</xdr:col>
      <xdr:colOff>189865</xdr:colOff>
      <xdr:row>108</xdr:row>
      <xdr:rowOff>152400</xdr:rowOff>
    </xdr:to>
    <xdr:cxnSp macro="">
      <xdr:nvCxnSpPr>
        <xdr:cNvPr id="451" name="直線コネクタ 450">
          <a:extLst>
            <a:ext uri="{FF2B5EF4-FFF2-40B4-BE49-F238E27FC236}">
              <a16:creationId xmlns:a16="http://schemas.microsoft.com/office/drawing/2014/main" id="{01DA1CE2-D590-4AC9-B714-2212B43D3606}"/>
            </a:ext>
          </a:extLst>
        </xdr:cNvPr>
        <xdr:cNvCxnSpPr/>
      </xdr:nvCxnSpPr>
      <xdr:spPr>
        <a:xfrm flipV="1">
          <a:off x="10476865" y="17264706"/>
          <a:ext cx="0" cy="140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2" name="【港湾・漁港】&#10;一人当たり有形固定資産（償却資産）額最小値テキスト">
          <a:extLst>
            <a:ext uri="{FF2B5EF4-FFF2-40B4-BE49-F238E27FC236}">
              <a16:creationId xmlns:a16="http://schemas.microsoft.com/office/drawing/2014/main" id="{A6264CD3-A6F6-4AD7-A343-39F337A7AA01}"/>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3" name="直線コネクタ 452">
          <a:extLst>
            <a:ext uri="{FF2B5EF4-FFF2-40B4-BE49-F238E27FC236}">
              <a16:creationId xmlns:a16="http://schemas.microsoft.com/office/drawing/2014/main" id="{D59D0E8C-C7AB-4929-B6A8-A0F739522EFB}"/>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66383</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103F3F6B-AFB1-4AA3-9278-06965ADD49B4}"/>
            </a:ext>
          </a:extLst>
        </xdr:cNvPr>
        <xdr:cNvSpPr txBox="1"/>
      </xdr:nvSpPr>
      <xdr:spPr>
        <a:xfrm>
          <a:off x="10515600" y="170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119706</xdr:rowOff>
    </xdr:from>
    <xdr:to>
      <xdr:col>55</xdr:col>
      <xdr:colOff>88900</xdr:colOff>
      <xdr:row>100</xdr:row>
      <xdr:rowOff>119706</xdr:rowOff>
    </xdr:to>
    <xdr:cxnSp macro="">
      <xdr:nvCxnSpPr>
        <xdr:cNvPr id="455" name="直線コネクタ 454">
          <a:extLst>
            <a:ext uri="{FF2B5EF4-FFF2-40B4-BE49-F238E27FC236}">
              <a16:creationId xmlns:a16="http://schemas.microsoft.com/office/drawing/2014/main" id="{D714F268-A8FA-4748-9273-37B9E0974DCC}"/>
            </a:ext>
          </a:extLst>
        </xdr:cNvPr>
        <xdr:cNvCxnSpPr/>
      </xdr:nvCxnSpPr>
      <xdr:spPr>
        <a:xfrm>
          <a:off x="10388600" y="1726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10137</xdr:rowOff>
    </xdr:from>
    <xdr:ext cx="599010" cy="259045"/>
    <xdr:sp macro="" textlink="">
      <xdr:nvSpPr>
        <xdr:cNvPr id="456" name="【港湾・漁港】&#10;一人当たり有形固定資産（償却資産）額平均値テキスト">
          <a:extLst>
            <a:ext uri="{FF2B5EF4-FFF2-40B4-BE49-F238E27FC236}">
              <a16:creationId xmlns:a16="http://schemas.microsoft.com/office/drawing/2014/main" id="{0284E6A5-9023-4569-8ECF-D503FA72FFEA}"/>
            </a:ext>
          </a:extLst>
        </xdr:cNvPr>
        <xdr:cNvSpPr txBox="1"/>
      </xdr:nvSpPr>
      <xdr:spPr>
        <a:xfrm>
          <a:off x="10515600" y="18012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31710</xdr:rowOff>
    </xdr:from>
    <xdr:to>
      <xdr:col>55</xdr:col>
      <xdr:colOff>50800</xdr:colOff>
      <xdr:row>105</xdr:row>
      <xdr:rowOff>133310</xdr:rowOff>
    </xdr:to>
    <xdr:sp macro="" textlink="">
      <xdr:nvSpPr>
        <xdr:cNvPr id="457" name="フローチャート: 判断 456">
          <a:extLst>
            <a:ext uri="{FF2B5EF4-FFF2-40B4-BE49-F238E27FC236}">
              <a16:creationId xmlns:a16="http://schemas.microsoft.com/office/drawing/2014/main" id="{8CE1501E-0252-4DE0-966E-534122335DF4}"/>
            </a:ext>
          </a:extLst>
        </xdr:cNvPr>
        <xdr:cNvSpPr/>
      </xdr:nvSpPr>
      <xdr:spPr>
        <a:xfrm>
          <a:off x="10426700" y="180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157215</xdr:rowOff>
    </xdr:from>
    <xdr:to>
      <xdr:col>50</xdr:col>
      <xdr:colOff>165100</xdr:colOff>
      <xdr:row>105</xdr:row>
      <xdr:rowOff>87365</xdr:rowOff>
    </xdr:to>
    <xdr:sp macro="" textlink="">
      <xdr:nvSpPr>
        <xdr:cNvPr id="458" name="フローチャート: 判断 457">
          <a:extLst>
            <a:ext uri="{FF2B5EF4-FFF2-40B4-BE49-F238E27FC236}">
              <a16:creationId xmlns:a16="http://schemas.microsoft.com/office/drawing/2014/main" id="{E50622CC-D572-4018-A14C-FBCE2E85CB30}"/>
            </a:ext>
          </a:extLst>
        </xdr:cNvPr>
        <xdr:cNvSpPr/>
      </xdr:nvSpPr>
      <xdr:spPr>
        <a:xfrm>
          <a:off x="9588500" y="179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118894</xdr:rowOff>
    </xdr:from>
    <xdr:to>
      <xdr:col>46</xdr:col>
      <xdr:colOff>38100</xdr:colOff>
      <xdr:row>105</xdr:row>
      <xdr:rowOff>49044</xdr:rowOff>
    </xdr:to>
    <xdr:sp macro="" textlink="">
      <xdr:nvSpPr>
        <xdr:cNvPr id="459" name="フローチャート: 判断 458">
          <a:extLst>
            <a:ext uri="{FF2B5EF4-FFF2-40B4-BE49-F238E27FC236}">
              <a16:creationId xmlns:a16="http://schemas.microsoft.com/office/drawing/2014/main" id="{51A4DEA5-3FA0-417D-A4D6-B8F4F75053C6}"/>
            </a:ext>
          </a:extLst>
        </xdr:cNvPr>
        <xdr:cNvSpPr/>
      </xdr:nvSpPr>
      <xdr:spPr>
        <a:xfrm>
          <a:off x="86995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78386</xdr:rowOff>
    </xdr:from>
    <xdr:to>
      <xdr:col>41</xdr:col>
      <xdr:colOff>101600</xdr:colOff>
      <xdr:row>105</xdr:row>
      <xdr:rowOff>8536</xdr:rowOff>
    </xdr:to>
    <xdr:sp macro="" textlink="">
      <xdr:nvSpPr>
        <xdr:cNvPr id="460" name="フローチャート: 判断 459">
          <a:extLst>
            <a:ext uri="{FF2B5EF4-FFF2-40B4-BE49-F238E27FC236}">
              <a16:creationId xmlns:a16="http://schemas.microsoft.com/office/drawing/2014/main" id="{4739F3AD-3D1D-4FA9-B4C9-48F568178C98}"/>
            </a:ext>
          </a:extLst>
        </xdr:cNvPr>
        <xdr:cNvSpPr/>
      </xdr:nvSpPr>
      <xdr:spPr>
        <a:xfrm>
          <a:off x="7810500" y="1790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8941</xdr:rowOff>
    </xdr:from>
    <xdr:to>
      <xdr:col>36</xdr:col>
      <xdr:colOff>165100</xdr:colOff>
      <xdr:row>104</xdr:row>
      <xdr:rowOff>110541</xdr:rowOff>
    </xdr:to>
    <xdr:sp macro="" textlink="">
      <xdr:nvSpPr>
        <xdr:cNvPr id="461" name="フローチャート: 判断 460">
          <a:extLst>
            <a:ext uri="{FF2B5EF4-FFF2-40B4-BE49-F238E27FC236}">
              <a16:creationId xmlns:a16="http://schemas.microsoft.com/office/drawing/2014/main" id="{BC64C92E-EE70-40E4-9716-F419BDA42C82}"/>
            </a:ext>
          </a:extLst>
        </xdr:cNvPr>
        <xdr:cNvSpPr/>
      </xdr:nvSpPr>
      <xdr:spPr>
        <a:xfrm>
          <a:off x="6921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E1A289C7-B1B4-43A4-83D9-447E1C8C137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CFF3900D-A741-486C-AA21-8F64C170478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ED6270E-14E6-43E6-A457-9A4728EA185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15A30C6-C022-411C-9B5D-522C5D67A2B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8209CFF-2CA8-4EA2-860C-E02578682D2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25423</xdr:rowOff>
    </xdr:from>
    <xdr:to>
      <xdr:col>55</xdr:col>
      <xdr:colOff>50800</xdr:colOff>
      <xdr:row>105</xdr:row>
      <xdr:rowOff>127023</xdr:rowOff>
    </xdr:to>
    <xdr:sp macro="" textlink="">
      <xdr:nvSpPr>
        <xdr:cNvPr id="467" name="楕円 466">
          <a:extLst>
            <a:ext uri="{FF2B5EF4-FFF2-40B4-BE49-F238E27FC236}">
              <a16:creationId xmlns:a16="http://schemas.microsoft.com/office/drawing/2014/main" id="{049E5951-3E4F-4492-9062-DE9985D7F6FF}"/>
            </a:ext>
          </a:extLst>
        </xdr:cNvPr>
        <xdr:cNvSpPr/>
      </xdr:nvSpPr>
      <xdr:spPr>
        <a:xfrm>
          <a:off x="10426700" y="180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48300</xdr:rowOff>
    </xdr:from>
    <xdr:ext cx="599010" cy="259045"/>
    <xdr:sp macro="" textlink="">
      <xdr:nvSpPr>
        <xdr:cNvPr id="468" name="【港湾・漁港】&#10;一人当たり有形固定資産（償却資産）額該当値テキスト">
          <a:extLst>
            <a:ext uri="{FF2B5EF4-FFF2-40B4-BE49-F238E27FC236}">
              <a16:creationId xmlns:a16="http://schemas.microsoft.com/office/drawing/2014/main" id="{9D060E45-667A-468D-9571-4A80BDB76783}"/>
            </a:ext>
          </a:extLst>
        </xdr:cNvPr>
        <xdr:cNvSpPr txBox="1"/>
      </xdr:nvSpPr>
      <xdr:spPr>
        <a:xfrm>
          <a:off x="10515600" y="1787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31198</xdr:rowOff>
    </xdr:from>
    <xdr:to>
      <xdr:col>50</xdr:col>
      <xdr:colOff>165100</xdr:colOff>
      <xdr:row>105</xdr:row>
      <xdr:rowOff>132798</xdr:rowOff>
    </xdr:to>
    <xdr:sp macro="" textlink="">
      <xdr:nvSpPr>
        <xdr:cNvPr id="469" name="楕円 468">
          <a:extLst>
            <a:ext uri="{FF2B5EF4-FFF2-40B4-BE49-F238E27FC236}">
              <a16:creationId xmlns:a16="http://schemas.microsoft.com/office/drawing/2014/main" id="{D6033349-3BAE-43FB-823C-2D3A5272D7A4}"/>
            </a:ext>
          </a:extLst>
        </xdr:cNvPr>
        <xdr:cNvSpPr/>
      </xdr:nvSpPr>
      <xdr:spPr>
        <a:xfrm>
          <a:off x="9588500" y="180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76223</xdr:rowOff>
    </xdr:from>
    <xdr:to>
      <xdr:col>55</xdr:col>
      <xdr:colOff>0</xdr:colOff>
      <xdr:row>105</xdr:row>
      <xdr:rowOff>81998</xdr:rowOff>
    </xdr:to>
    <xdr:cxnSp macro="">
      <xdr:nvCxnSpPr>
        <xdr:cNvPr id="470" name="直線コネクタ 469">
          <a:extLst>
            <a:ext uri="{FF2B5EF4-FFF2-40B4-BE49-F238E27FC236}">
              <a16:creationId xmlns:a16="http://schemas.microsoft.com/office/drawing/2014/main" id="{CBB3354B-B851-476D-84B0-9ECD9B83AD58}"/>
            </a:ext>
          </a:extLst>
        </xdr:cNvPr>
        <xdr:cNvCxnSpPr/>
      </xdr:nvCxnSpPr>
      <xdr:spPr>
        <a:xfrm flipV="1">
          <a:off x="9639300" y="18078473"/>
          <a:ext cx="8382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36396</xdr:rowOff>
    </xdr:from>
    <xdr:to>
      <xdr:col>46</xdr:col>
      <xdr:colOff>38100</xdr:colOff>
      <xdr:row>105</xdr:row>
      <xdr:rowOff>137996</xdr:rowOff>
    </xdr:to>
    <xdr:sp macro="" textlink="">
      <xdr:nvSpPr>
        <xdr:cNvPr id="471" name="楕円 470">
          <a:extLst>
            <a:ext uri="{FF2B5EF4-FFF2-40B4-BE49-F238E27FC236}">
              <a16:creationId xmlns:a16="http://schemas.microsoft.com/office/drawing/2014/main" id="{F32FF09D-0722-4170-B2EF-DF434FAF8AB7}"/>
            </a:ext>
          </a:extLst>
        </xdr:cNvPr>
        <xdr:cNvSpPr/>
      </xdr:nvSpPr>
      <xdr:spPr>
        <a:xfrm>
          <a:off x="8699500" y="180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81998</xdr:rowOff>
    </xdr:from>
    <xdr:to>
      <xdr:col>50</xdr:col>
      <xdr:colOff>114300</xdr:colOff>
      <xdr:row>105</xdr:row>
      <xdr:rowOff>87196</xdr:rowOff>
    </xdr:to>
    <xdr:cxnSp macro="">
      <xdr:nvCxnSpPr>
        <xdr:cNvPr id="472" name="直線コネクタ 471">
          <a:extLst>
            <a:ext uri="{FF2B5EF4-FFF2-40B4-BE49-F238E27FC236}">
              <a16:creationId xmlns:a16="http://schemas.microsoft.com/office/drawing/2014/main" id="{13508E05-B46D-4DB6-BB46-024062593B5B}"/>
            </a:ext>
          </a:extLst>
        </xdr:cNvPr>
        <xdr:cNvCxnSpPr/>
      </xdr:nvCxnSpPr>
      <xdr:spPr>
        <a:xfrm flipV="1">
          <a:off x="8750300" y="18084248"/>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39985</xdr:rowOff>
    </xdr:from>
    <xdr:to>
      <xdr:col>41</xdr:col>
      <xdr:colOff>101600</xdr:colOff>
      <xdr:row>105</xdr:row>
      <xdr:rowOff>141585</xdr:rowOff>
    </xdr:to>
    <xdr:sp macro="" textlink="">
      <xdr:nvSpPr>
        <xdr:cNvPr id="473" name="楕円 472">
          <a:extLst>
            <a:ext uri="{FF2B5EF4-FFF2-40B4-BE49-F238E27FC236}">
              <a16:creationId xmlns:a16="http://schemas.microsoft.com/office/drawing/2014/main" id="{081E5C86-26E4-4172-A50C-1551E932EC1F}"/>
            </a:ext>
          </a:extLst>
        </xdr:cNvPr>
        <xdr:cNvSpPr/>
      </xdr:nvSpPr>
      <xdr:spPr>
        <a:xfrm>
          <a:off x="7810500" y="180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87196</xdr:rowOff>
    </xdr:from>
    <xdr:to>
      <xdr:col>45</xdr:col>
      <xdr:colOff>177800</xdr:colOff>
      <xdr:row>105</xdr:row>
      <xdr:rowOff>90785</xdr:rowOff>
    </xdr:to>
    <xdr:cxnSp macro="">
      <xdr:nvCxnSpPr>
        <xdr:cNvPr id="474" name="直線コネクタ 473">
          <a:extLst>
            <a:ext uri="{FF2B5EF4-FFF2-40B4-BE49-F238E27FC236}">
              <a16:creationId xmlns:a16="http://schemas.microsoft.com/office/drawing/2014/main" id="{064C48C6-B44A-4487-8765-E9B09761078E}"/>
            </a:ext>
          </a:extLst>
        </xdr:cNvPr>
        <xdr:cNvCxnSpPr/>
      </xdr:nvCxnSpPr>
      <xdr:spPr>
        <a:xfrm flipV="1">
          <a:off x="7861300" y="18089446"/>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49876</xdr:rowOff>
    </xdr:from>
    <xdr:to>
      <xdr:col>36</xdr:col>
      <xdr:colOff>165100</xdr:colOff>
      <xdr:row>105</xdr:row>
      <xdr:rowOff>151476</xdr:rowOff>
    </xdr:to>
    <xdr:sp macro="" textlink="">
      <xdr:nvSpPr>
        <xdr:cNvPr id="475" name="楕円 474">
          <a:extLst>
            <a:ext uri="{FF2B5EF4-FFF2-40B4-BE49-F238E27FC236}">
              <a16:creationId xmlns:a16="http://schemas.microsoft.com/office/drawing/2014/main" id="{523CE788-985B-4D5F-8CCE-C4876D8FB49C}"/>
            </a:ext>
          </a:extLst>
        </xdr:cNvPr>
        <xdr:cNvSpPr/>
      </xdr:nvSpPr>
      <xdr:spPr>
        <a:xfrm>
          <a:off x="6921500" y="18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90785</xdr:rowOff>
    </xdr:from>
    <xdr:to>
      <xdr:col>41</xdr:col>
      <xdr:colOff>50800</xdr:colOff>
      <xdr:row>105</xdr:row>
      <xdr:rowOff>100676</xdr:rowOff>
    </xdr:to>
    <xdr:cxnSp macro="">
      <xdr:nvCxnSpPr>
        <xdr:cNvPr id="476" name="直線コネクタ 475">
          <a:extLst>
            <a:ext uri="{FF2B5EF4-FFF2-40B4-BE49-F238E27FC236}">
              <a16:creationId xmlns:a16="http://schemas.microsoft.com/office/drawing/2014/main" id="{ED31F35A-9EE9-451C-BBD9-4683ADCE8922}"/>
            </a:ext>
          </a:extLst>
        </xdr:cNvPr>
        <xdr:cNvCxnSpPr/>
      </xdr:nvCxnSpPr>
      <xdr:spPr>
        <a:xfrm flipV="1">
          <a:off x="6972300" y="18093035"/>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103892</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7C8A763C-A9F1-4849-908B-FF03D5B85AB7}"/>
            </a:ext>
          </a:extLst>
        </xdr:cNvPr>
        <xdr:cNvSpPr txBox="1"/>
      </xdr:nvSpPr>
      <xdr:spPr>
        <a:xfrm>
          <a:off x="9327095" y="1776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65571</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F53A8893-0682-4477-B3A3-2599689F215B}"/>
            </a:ext>
          </a:extLst>
        </xdr:cNvPr>
        <xdr:cNvSpPr txBox="1"/>
      </xdr:nvSpPr>
      <xdr:spPr>
        <a:xfrm>
          <a:off x="8450795" y="1772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25063</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B71A402E-BCFD-4B81-B1A7-AAF15F754A27}"/>
            </a:ext>
          </a:extLst>
        </xdr:cNvPr>
        <xdr:cNvSpPr txBox="1"/>
      </xdr:nvSpPr>
      <xdr:spPr>
        <a:xfrm>
          <a:off x="7561795" y="1768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127068</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57BD993A-A666-415D-A02F-2E82490F08D3}"/>
            </a:ext>
          </a:extLst>
        </xdr:cNvPr>
        <xdr:cNvSpPr txBox="1"/>
      </xdr:nvSpPr>
      <xdr:spPr>
        <a:xfrm>
          <a:off x="6672795" y="17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123925</xdr:rowOff>
    </xdr:from>
    <xdr:ext cx="599010" cy="259045"/>
    <xdr:sp macro="" textlink="">
      <xdr:nvSpPr>
        <xdr:cNvPr id="481" name="n_1mainValue【港湾・漁港】&#10;一人当たり有形固定資産（償却資産）額">
          <a:extLst>
            <a:ext uri="{FF2B5EF4-FFF2-40B4-BE49-F238E27FC236}">
              <a16:creationId xmlns:a16="http://schemas.microsoft.com/office/drawing/2014/main" id="{BA14CF2C-DDE3-4635-B24A-73016B91D801}"/>
            </a:ext>
          </a:extLst>
        </xdr:cNvPr>
        <xdr:cNvSpPr txBox="1"/>
      </xdr:nvSpPr>
      <xdr:spPr>
        <a:xfrm>
          <a:off x="9327095" y="1812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129123</xdr:rowOff>
    </xdr:from>
    <xdr:ext cx="599010" cy="259045"/>
    <xdr:sp macro="" textlink="">
      <xdr:nvSpPr>
        <xdr:cNvPr id="482" name="n_2mainValue【港湾・漁港】&#10;一人当たり有形固定資産（償却資産）額">
          <a:extLst>
            <a:ext uri="{FF2B5EF4-FFF2-40B4-BE49-F238E27FC236}">
              <a16:creationId xmlns:a16="http://schemas.microsoft.com/office/drawing/2014/main" id="{8FC25687-2585-4AB4-B016-D8BEEA96256B}"/>
            </a:ext>
          </a:extLst>
        </xdr:cNvPr>
        <xdr:cNvSpPr txBox="1"/>
      </xdr:nvSpPr>
      <xdr:spPr>
        <a:xfrm>
          <a:off x="8450795" y="1813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132712</xdr:rowOff>
    </xdr:from>
    <xdr:ext cx="599010" cy="259045"/>
    <xdr:sp macro="" textlink="">
      <xdr:nvSpPr>
        <xdr:cNvPr id="483" name="n_3mainValue【港湾・漁港】&#10;一人当たり有形固定資産（償却資産）額">
          <a:extLst>
            <a:ext uri="{FF2B5EF4-FFF2-40B4-BE49-F238E27FC236}">
              <a16:creationId xmlns:a16="http://schemas.microsoft.com/office/drawing/2014/main" id="{03D68876-8043-4AEE-A820-F148D2399C3B}"/>
            </a:ext>
          </a:extLst>
        </xdr:cNvPr>
        <xdr:cNvSpPr txBox="1"/>
      </xdr:nvSpPr>
      <xdr:spPr>
        <a:xfrm>
          <a:off x="7561795" y="1813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142603</xdr:rowOff>
    </xdr:from>
    <xdr:ext cx="599010" cy="259045"/>
    <xdr:sp macro="" textlink="">
      <xdr:nvSpPr>
        <xdr:cNvPr id="484" name="n_4mainValue【港湾・漁港】&#10;一人当たり有形固定資産（償却資産）額">
          <a:extLst>
            <a:ext uri="{FF2B5EF4-FFF2-40B4-BE49-F238E27FC236}">
              <a16:creationId xmlns:a16="http://schemas.microsoft.com/office/drawing/2014/main" id="{4FF16AFC-A39E-4E6D-A7B6-F42AA66A8E01}"/>
            </a:ext>
          </a:extLst>
        </xdr:cNvPr>
        <xdr:cNvSpPr txBox="1"/>
      </xdr:nvSpPr>
      <xdr:spPr>
        <a:xfrm>
          <a:off x="6672795" y="181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A3C9476C-2D1E-48E2-A1BA-1FFBE198F9E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94E86175-9950-4C86-B726-72E451A5F6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4A9FBD58-AD23-4F51-854A-0F3AA84FE7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EE317AC1-2DC0-4DCD-A3A0-841E51FF07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6D2B1E43-6005-4FE8-B02C-AA6F4B0539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9C9CD41F-682C-4AED-8F27-A51D4B1B1B7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959165D9-5BD6-4D5F-81D5-C4C04E0EEB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AB4C9E3D-C4F0-4DDD-9A7C-9E8743C6B7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E54F3FEE-5262-4574-9A6A-A8F69896E0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8CA075AD-A3A9-45DF-9643-A6DA6516B7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616A8F49-06CF-42ED-80FE-1B758B6FD7D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6" name="直線コネクタ 495">
          <a:extLst>
            <a:ext uri="{FF2B5EF4-FFF2-40B4-BE49-F238E27FC236}">
              <a16:creationId xmlns:a16="http://schemas.microsoft.com/office/drawing/2014/main" id="{DADF7760-EF72-431A-99F4-140707CB573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7" name="テキスト ボックス 496">
          <a:extLst>
            <a:ext uri="{FF2B5EF4-FFF2-40B4-BE49-F238E27FC236}">
              <a16:creationId xmlns:a16="http://schemas.microsoft.com/office/drawing/2014/main" id="{D0E7D45B-192E-4274-9841-A95FB5FDF24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8" name="直線コネクタ 497">
          <a:extLst>
            <a:ext uri="{FF2B5EF4-FFF2-40B4-BE49-F238E27FC236}">
              <a16:creationId xmlns:a16="http://schemas.microsoft.com/office/drawing/2014/main" id="{8C4D3BCE-9D91-4E86-A6B8-9B26C84BD34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99" name="テキスト ボックス 498">
          <a:extLst>
            <a:ext uri="{FF2B5EF4-FFF2-40B4-BE49-F238E27FC236}">
              <a16:creationId xmlns:a16="http://schemas.microsoft.com/office/drawing/2014/main" id="{4DB4914D-B00F-42F3-9510-7FA8D4EA336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0" name="直線コネクタ 499">
          <a:extLst>
            <a:ext uri="{FF2B5EF4-FFF2-40B4-BE49-F238E27FC236}">
              <a16:creationId xmlns:a16="http://schemas.microsoft.com/office/drawing/2014/main" id="{F49C740F-2F1B-4E4E-8571-7FF423D2972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1" name="テキスト ボックス 500">
          <a:extLst>
            <a:ext uri="{FF2B5EF4-FFF2-40B4-BE49-F238E27FC236}">
              <a16:creationId xmlns:a16="http://schemas.microsoft.com/office/drawing/2014/main" id="{F6ABF16C-5529-4680-A706-B53F82B0E07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2" name="直線コネクタ 501">
          <a:extLst>
            <a:ext uri="{FF2B5EF4-FFF2-40B4-BE49-F238E27FC236}">
              <a16:creationId xmlns:a16="http://schemas.microsoft.com/office/drawing/2014/main" id="{FA93D70D-39DE-4AE0-9A36-B6D7B3A23308}"/>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3" name="テキスト ボックス 502">
          <a:extLst>
            <a:ext uri="{FF2B5EF4-FFF2-40B4-BE49-F238E27FC236}">
              <a16:creationId xmlns:a16="http://schemas.microsoft.com/office/drawing/2014/main" id="{4ED6B0ED-4970-468D-8389-BDBEE6EE3BCB}"/>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a:extLst>
            <a:ext uri="{FF2B5EF4-FFF2-40B4-BE49-F238E27FC236}">
              <a16:creationId xmlns:a16="http://schemas.microsoft.com/office/drawing/2014/main" id="{8232525E-EBAE-4DC3-82D1-00599D7990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5" name="テキスト ボックス 504">
          <a:extLst>
            <a:ext uri="{FF2B5EF4-FFF2-40B4-BE49-F238E27FC236}">
              <a16:creationId xmlns:a16="http://schemas.microsoft.com/office/drawing/2014/main" id="{100B5D95-7371-494B-82F9-7729BF25F37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認定こども園・幼稚園・保育所】&#10;有形固定資産減価償却率グラフ枠">
          <a:extLst>
            <a:ext uri="{FF2B5EF4-FFF2-40B4-BE49-F238E27FC236}">
              <a16:creationId xmlns:a16="http://schemas.microsoft.com/office/drawing/2014/main" id="{2FAFC4A3-B95C-4139-A9CA-72DE82A46F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507" name="直線コネクタ 506">
          <a:extLst>
            <a:ext uri="{FF2B5EF4-FFF2-40B4-BE49-F238E27FC236}">
              <a16:creationId xmlns:a16="http://schemas.microsoft.com/office/drawing/2014/main" id="{B83290CF-248E-474B-92A0-F9A5F776D356}"/>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08" name="【認定こども園・幼稚園・保育所】&#10;有形固定資産減価償却率最小値テキスト">
          <a:extLst>
            <a:ext uri="{FF2B5EF4-FFF2-40B4-BE49-F238E27FC236}">
              <a16:creationId xmlns:a16="http://schemas.microsoft.com/office/drawing/2014/main" id="{0C86705C-08B9-47E9-A817-586E67E1C22D}"/>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09" name="直線コネクタ 508">
          <a:extLst>
            <a:ext uri="{FF2B5EF4-FFF2-40B4-BE49-F238E27FC236}">
              <a16:creationId xmlns:a16="http://schemas.microsoft.com/office/drawing/2014/main" id="{C2888244-7EB0-4941-8D24-83753AF1C759}"/>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510" name="【認定こども園・幼稚園・保育所】&#10;有形固定資産減価償却率最大値テキスト">
          <a:extLst>
            <a:ext uri="{FF2B5EF4-FFF2-40B4-BE49-F238E27FC236}">
              <a16:creationId xmlns:a16="http://schemas.microsoft.com/office/drawing/2014/main" id="{C7F19114-0F08-44FD-9429-BB4B9FD8D370}"/>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511" name="直線コネクタ 510">
          <a:extLst>
            <a:ext uri="{FF2B5EF4-FFF2-40B4-BE49-F238E27FC236}">
              <a16:creationId xmlns:a16="http://schemas.microsoft.com/office/drawing/2014/main" id="{F3838B9B-72FB-480F-87FC-DF9CC3A6BC44}"/>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56405</xdr:rowOff>
    </xdr:from>
    <xdr:ext cx="405111" cy="259045"/>
    <xdr:sp macro="" textlink="">
      <xdr:nvSpPr>
        <xdr:cNvPr id="512" name="【認定こども園・幼稚園・保育所】&#10;有形固定資産減価償却率平均値テキスト">
          <a:extLst>
            <a:ext uri="{FF2B5EF4-FFF2-40B4-BE49-F238E27FC236}">
              <a16:creationId xmlns:a16="http://schemas.microsoft.com/office/drawing/2014/main" id="{214AA297-6C5D-460C-BBDE-01BA39FFE9ED}"/>
            </a:ext>
          </a:extLst>
        </xdr:cNvPr>
        <xdr:cNvSpPr txBox="1"/>
      </xdr:nvSpPr>
      <xdr:spPr>
        <a:xfrm>
          <a:off x="16357600" y="622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513" name="フローチャート: 判断 512">
          <a:extLst>
            <a:ext uri="{FF2B5EF4-FFF2-40B4-BE49-F238E27FC236}">
              <a16:creationId xmlns:a16="http://schemas.microsoft.com/office/drawing/2014/main" id="{3CAC40CA-6F6A-4F3E-A20D-9E95D2DA33E1}"/>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514" name="フローチャート: 判断 513">
          <a:extLst>
            <a:ext uri="{FF2B5EF4-FFF2-40B4-BE49-F238E27FC236}">
              <a16:creationId xmlns:a16="http://schemas.microsoft.com/office/drawing/2014/main" id="{7E005508-CD39-4A4F-A7E0-82C29790C10F}"/>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515" name="フローチャート: 判断 514">
          <a:extLst>
            <a:ext uri="{FF2B5EF4-FFF2-40B4-BE49-F238E27FC236}">
              <a16:creationId xmlns:a16="http://schemas.microsoft.com/office/drawing/2014/main" id="{DA66076F-026F-4DF1-ADD2-5C4B09C56B4D}"/>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516" name="フローチャート: 判断 515">
          <a:extLst>
            <a:ext uri="{FF2B5EF4-FFF2-40B4-BE49-F238E27FC236}">
              <a16:creationId xmlns:a16="http://schemas.microsoft.com/office/drawing/2014/main" id="{BAC31007-C455-41FD-8F6B-92D43B0D118A}"/>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517" name="フローチャート: 判断 516">
          <a:extLst>
            <a:ext uri="{FF2B5EF4-FFF2-40B4-BE49-F238E27FC236}">
              <a16:creationId xmlns:a16="http://schemas.microsoft.com/office/drawing/2014/main" id="{CBF55EA1-F73B-45A0-87A2-80C01AAECD35}"/>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1E30FEA7-D3F1-4DEE-A0D3-F23C2B7C78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5077847-699C-4162-AF82-EE5C98A4E9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4645CD37-1D76-4961-860B-EDAD9DDA2A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984EACF-EC26-4235-9E47-F2EB26D3BD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3FD103F-7EB9-4DF0-ACD9-CA00AFF5F6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523" name="楕円 522">
          <a:extLst>
            <a:ext uri="{FF2B5EF4-FFF2-40B4-BE49-F238E27FC236}">
              <a16:creationId xmlns:a16="http://schemas.microsoft.com/office/drawing/2014/main" id="{635C1D30-DB9D-46F0-A668-1FB9981F3525}"/>
            </a:ext>
          </a:extLst>
        </xdr:cNvPr>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524" name="【認定こども園・幼稚園・保育所】&#10;有形固定資産減価償却率該当値テキスト">
          <a:extLst>
            <a:ext uri="{FF2B5EF4-FFF2-40B4-BE49-F238E27FC236}">
              <a16:creationId xmlns:a16="http://schemas.microsoft.com/office/drawing/2014/main" id="{46BE8862-48A7-4455-A30F-E226E7BA5562}"/>
            </a:ext>
          </a:extLst>
        </xdr:cNvPr>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137414</xdr:rowOff>
    </xdr:from>
    <xdr:to>
      <xdr:col>81</xdr:col>
      <xdr:colOff>101600</xdr:colOff>
      <xdr:row>37</xdr:row>
      <xdr:rowOff>67564</xdr:rowOff>
    </xdr:to>
    <xdr:sp macro="" textlink="">
      <xdr:nvSpPr>
        <xdr:cNvPr id="525" name="楕円 524">
          <a:extLst>
            <a:ext uri="{FF2B5EF4-FFF2-40B4-BE49-F238E27FC236}">
              <a16:creationId xmlns:a16="http://schemas.microsoft.com/office/drawing/2014/main" id="{D2DD70AD-15C9-4D3F-9C96-15A1B5AABF4B}"/>
            </a:ext>
          </a:extLst>
        </xdr:cNvPr>
        <xdr:cNvSpPr/>
      </xdr:nvSpPr>
      <xdr:spPr>
        <a:xfrm>
          <a:off x="15430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16764</xdr:rowOff>
    </xdr:to>
    <xdr:cxnSp macro="">
      <xdr:nvCxnSpPr>
        <xdr:cNvPr id="526" name="直線コネクタ 525">
          <a:extLst>
            <a:ext uri="{FF2B5EF4-FFF2-40B4-BE49-F238E27FC236}">
              <a16:creationId xmlns:a16="http://schemas.microsoft.com/office/drawing/2014/main" id="{49B676CF-4677-43C9-BA49-A7A12FEA6060}"/>
            </a:ext>
          </a:extLst>
        </xdr:cNvPr>
        <xdr:cNvCxnSpPr/>
      </xdr:nvCxnSpPr>
      <xdr:spPr>
        <a:xfrm flipV="1">
          <a:off x="15481300" y="6294120"/>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7" name="楕円 526">
          <a:extLst>
            <a:ext uri="{FF2B5EF4-FFF2-40B4-BE49-F238E27FC236}">
              <a16:creationId xmlns:a16="http://schemas.microsoft.com/office/drawing/2014/main" id="{1D96A3F5-904C-465A-AB4D-922721009608}"/>
            </a:ext>
          </a:extLst>
        </xdr:cNvPr>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16764</xdr:rowOff>
    </xdr:to>
    <xdr:cxnSp macro="">
      <xdr:nvCxnSpPr>
        <xdr:cNvPr id="528" name="直線コネクタ 527">
          <a:extLst>
            <a:ext uri="{FF2B5EF4-FFF2-40B4-BE49-F238E27FC236}">
              <a16:creationId xmlns:a16="http://schemas.microsoft.com/office/drawing/2014/main" id="{92B71A02-5F55-442C-BEAB-7D4FB3F024A7}"/>
            </a:ext>
          </a:extLst>
        </xdr:cNvPr>
        <xdr:cNvCxnSpPr/>
      </xdr:nvCxnSpPr>
      <xdr:spPr>
        <a:xfrm>
          <a:off x="14592300" y="63169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52832</xdr:rowOff>
    </xdr:from>
    <xdr:to>
      <xdr:col>72</xdr:col>
      <xdr:colOff>38100</xdr:colOff>
      <xdr:row>36</xdr:row>
      <xdr:rowOff>154432</xdr:rowOff>
    </xdr:to>
    <xdr:sp macro="" textlink="">
      <xdr:nvSpPr>
        <xdr:cNvPr id="529" name="楕円 528">
          <a:extLst>
            <a:ext uri="{FF2B5EF4-FFF2-40B4-BE49-F238E27FC236}">
              <a16:creationId xmlns:a16="http://schemas.microsoft.com/office/drawing/2014/main" id="{077279F9-1672-48A6-ABD5-8D945BB1F81E}"/>
            </a:ext>
          </a:extLst>
        </xdr:cNvPr>
        <xdr:cNvSpPr/>
      </xdr:nvSpPr>
      <xdr:spPr>
        <a:xfrm>
          <a:off x="13652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103632</xdr:rowOff>
    </xdr:from>
    <xdr:to>
      <xdr:col>76</xdr:col>
      <xdr:colOff>114300</xdr:colOff>
      <xdr:row>36</xdr:row>
      <xdr:rowOff>144780</xdr:rowOff>
    </xdr:to>
    <xdr:cxnSp macro="">
      <xdr:nvCxnSpPr>
        <xdr:cNvPr id="530" name="直線コネクタ 529">
          <a:extLst>
            <a:ext uri="{FF2B5EF4-FFF2-40B4-BE49-F238E27FC236}">
              <a16:creationId xmlns:a16="http://schemas.microsoft.com/office/drawing/2014/main" id="{6E2A8A59-9307-45F5-B204-39BF8DCE1D41}"/>
            </a:ext>
          </a:extLst>
        </xdr:cNvPr>
        <xdr:cNvCxnSpPr/>
      </xdr:nvCxnSpPr>
      <xdr:spPr>
        <a:xfrm>
          <a:off x="13703300" y="62758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11684</xdr:rowOff>
    </xdr:from>
    <xdr:to>
      <xdr:col>67</xdr:col>
      <xdr:colOff>101600</xdr:colOff>
      <xdr:row>36</xdr:row>
      <xdr:rowOff>113284</xdr:rowOff>
    </xdr:to>
    <xdr:sp macro="" textlink="">
      <xdr:nvSpPr>
        <xdr:cNvPr id="531" name="楕円 530">
          <a:extLst>
            <a:ext uri="{FF2B5EF4-FFF2-40B4-BE49-F238E27FC236}">
              <a16:creationId xmlns:a16="http://schemas.microsoft.com/office/drawing/2014/main" id="{A8E6915C-DF6A-4A58-B272-0C2F0BC854B7}"/>
            </a:ext>
          </a:extLst>
        </xdr:cNvPr>
        <xdr:cNvSpPr/>
      </xdr:nvSpPr>
      <xdr:spPr>
        <a:xfrm>
          <a:off x="12763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62484</xdr:rowOff>
    </xdr:from>
    <xdr:to>
      <xdr:col>71</xdr:col>
      <xdr:colOff>177800</xdr:colOff>
      <xdr:row>36</xdr:row>
      <xdr:rowOff>103632</xdr:rowOff>
    </xdr:to>
    <xdr:cxnSp macro="">
      <xdr:nvCxnSpPr>
        <xdr:cNvPr id="532" name="直線コネクタ 531">
          <a:extLst>
            <a:ext uri="{FF2B5EF4-FFF2-40B4-BE49-F238E27FC236}">
              <a16:creationId xmlns:a16="http://schemas.microsoft.com/office/drawing/2014/main" id="{62FFC307-B98C-429E-ACAA-90A79395970B}"/>
            </a:ext>
          </a:extLst>
        </xdr:cNvPr>
        <xdr:cNvCxnSpPr/>
      </xdr:nvCxnSpPr>
      <xdr:spPr>
        <a:xfrm>
          <a:off x="12814300" y="62346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533" name="n_1aveValue【認定こども園・幼稚園・保育所】&#10;有形固定資産減価償却率">
          <a:extLst>
            <a:ext uri="{FF2B5EF4-FFF2-40B4-BE49-F238E27FC236}">
              <a16:creationId xmlns:a16="http://schemas.microsoft.com/office/drawing/2014/main" id="{AB233CAB-38C8-4D00-95F7-D052A9E6BD4A}"/>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534" name="n_2aveValue【認定こども園・幼稚園・保育所】&#10;有形固定資産減価償却率">
          <a:extLst>
            <a:ext uri="{FF2B5EF4-FFF2-40B4-BE49-F238E27FC236}">
              <a16:creationId xmlns:a16="http://schemas.microsoft.com/office/drawing/2014/main" id="{95033A9F-C80F-401E-8649-57FB451327FF}"/>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535" name="n_3aveValue【認定こども園・幼稚園・保育所】&#10;有形固定資産減価償却率">
          <a:extLst>
            <a:ext uri="{FF2B5EF4-FFF2-40B4-BE49-F238E27FC236}">
              <a16:creationId xmlns:a16="http://schemas.microsoft.com/office/drawing/2014/main" id="{702DFFFB-E04C-4FC5-9B3B-9075FCD22140}"/>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536" name="n_4aveValue【認定こども園・幼稚園・保育所】&#10;有形固定資産減価償却率">
          <a:extLst>
            <a:ext uri="{FF2B5EF4-FFF2-40B4-BE49-F238E27FC236}">
              <a16:creationId xmlns:a16="http://schemas.microsoft.com/office/drawing/2014/main" id="{3AAE18FE-0E0F-47C6-BCB5-7259B2FD6A7A}"/>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58691</xdr:rowOff>
    </xdr:from>
    <xdr:ext cx="405111" cy="259045"/>
    <xdr:sp macro="" textlink="">
      <xdr:nvSpPr>
        <xdr:cNvPr id="537" name="n_1mainValue【認定こども園・幼稚園・保育所】&#10;有形固定資産減価償却率">
          <a:extLst>
            <a:ext uri="{FF2B5EF4-FFF2-40B4-BE49-F238E27FC236}">
              <a16:creationId xmlns:a16="http://schemas.microsoft.com/office/drawing/2014/main" id="{6C150591-7217-4600-BD39-98E95A7A13ED}"/>
            </a:ext>
          </a:extLst>
        </xdr:cNvPr>
        <xdr:cNvSpPr txBox="1"/>
      </xdr:nvSpPr>
      <xdr:spPr>
        <a:xfrm>
          <a:off x="15266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538" name="n_2mainValue【認定こども園・幼稚園・保育所】&#10;有形固定資産減価償却率">
          <a:extLst>
            <a:ext uri="{FF2B5EF4-FFF2-40B4-BE49-F238E27FC236}">
              <a16:creationId xmlns:a16="http://schemas.microsoft.com/office/drawing/2014/main" id="{4F1E66E7-3D20-4B92-893A-9D35DC16200E}"/>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145559</xdr:rowOff>
    </xdr:from>
    <xdr:ext cx="405111" cy="259045"/>
    <xdr:sp macro="" textlink="">
      <xdr:nvSpPr>
        <xdr:cNvPr id="539" name="n_3mainValue【認定こども園・幼稚園・保育所】&#10;有形固定資産減価償却率">
          <a:extLst>
            <a:ext uri="{FF2B5EF4-FFF2-40B4-BE49-F238E27FC236}">
              <a16:creationId xmlns:a16="http://schemas.microsoft.com/office/drawing/2014/main" id="{9D5A6962-1E61-4C94-B9C9-32F85ECB9FE3}"/>
            </a:ext>
          </a:extLst>
        </xdr:cNvPr>
        <xdr:cNvSpPr txBox="1"/>
      </xdr:nvSpPr>
      <xdr:spPr>
        <a:xfrm>
          <a:off x="13500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104411</xdr:rowOff>
    </xdr:from>
    <xdr:ext cx="405111" cy="259045"/>
    <xdr:sp macro="" textlink="">
      <xdr:nvSpPr>
        <xdr:cNvPr id="540" name="n_4mainValue【認定こども園・幼稚園・保育所】&#10;有形固定資産減価償却率">
          <a:extLst>
            <a:ext uri="{FF2B5EF4-FFF2-40B4-BE49-F238E27FC236}">
              <a16:creationId xmlns:a16="http://schemas.microsoft.com/office/drawing/2014/main" id="{D37298C1-72DE-4D20-A39A-1C7A0513EBFF}"/>
            </a:ext>
          </a:extLst>
        </xdr:cNvPr>
        <xdr:cNvSpPr txBox="1"/>
      </xdr:nvSpPr>
      <xdr:spPr>
        <a:xfrm>
          <a:off x="12611744" y="627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41C04418-F8B0-4023-9E73-D3CE33E7FAF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B5873E94-B474-4EF9-B6D5-F4E95E0EC9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B71C210B-191B-41FF-99D5-83CD9B1CF4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830080C6-5A9A-4F83-957E-4F96A5DC2F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C78F26AB-FFD5-46A4-A8E9-8E2A837570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E2CF2865-6EC3-4B51-BF6F-4FCB98F03F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0B5FB085-D7A1-4694-B5A3-551F8A33AE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8A3891E0-889D-490A-9F79-9241374A78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FFB5DC83-6AEB-42D2-85CB-27EDDCE2057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EAC3A9D8-C34E-4245-91C5-94A2875CA2A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a:extLst>
            <a:ext uri="{FF2B5EF4-FFF2-40B4-BE49-F238E27FC236}">
              <a16:creationId xmlns:a16="http://schemas.microsoft.com/office/drawing/2014/main" id="{E7FF65BB-30AF-4EF9-B700-7B48B9A90B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2" name="テキスト ボックス 551">
          <a:extLst>
            <a:ext uri="{FF2B5EF4-FFF2-40B4-BE49-F238E27FC236}">
              <a16:creationId xmlns:a16="http://schemas.microsoft.com/office/drawing/2014/main" id="{E4ADE87D-B4A6-4C91-A880-A7EA6237A47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a:extLst>
            <a:ext uri="{FF2B5EF4-FFF2-40B4-BE49-F238E27FC236}">
              <a16:creationId xmlns:a16="http://schemas.microsoft.com/office/drawing/2014/main" id="{31CAFDCC-95C0-4297-B5FC-682455DFB9F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4" name="テキスト ボックス 553">
          <a:extLst>
            <a:ext uri="{FF2B5EF4-FFF2-40B4-BE49-F238E27FC236}">
              <a16:creationId xmlns:a16="http://schemas.microsoft.com/office/drawing/2014/main" id="{A9BE8154-69D3-4AF2-812B-66FEAE3993B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17C80804-3929-44D8-A5DA-94968DBCD29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6" name="テキスト ボックス 555">
          <a:extLst>
            <a:ext uri="{FF2B5EF4-FFF2-40B4-BE49-F238E27FC236}">
              <a16:creationId xmlns:a16="http://schemas.microsoft.com/office/drawing/2014/main" id="{7796706E-C591-4281-B657-303DA457E37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a:extLst>
            <a:ext uri="{FF2B5EF4-FFF2-40B4-BE49-F238E27FC236}">
              <a16:creationId xmlns:a16="http://schemas.microsoft.com/office/drawing/2014/main" id="{96AD4518-9903-497A-8841-DDA0D16EBEA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8" name="テキスト ボックス 557">
          <a:extLst>
            <a:ext uri="{FF2B5EF4-FFF2-40B4-BE49-F238E27FC236}">
              <a16:creationId xmlns:a16="http://schemas.microsoft.com/office/drawing/2014/main" id="{A603DEEB-9498-4B2F-9954-05DA9779A8C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a:extLst>
            <a:ext uri="{FF2B5EF4-FFF2-40B4-BE49-F238E27FC236}">
              <a16:creationId xmlns:a16="http://schemas.microsoft.com/office/drawing/2014/main" id="{A78E236A-DD08-4FFF-9147-9BE7D182B66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0" name="テキスト ボックス 559">
          <a:extLst>
            <a:ext uri="{FF2B5EF4-FFF2-40B4-BE49-F238E27FC236}">
              <a16:creationId xmlns:a16="http://schemas.microsoft.com/office/drawing/2014/main" id="{696DDB1C-83FF-4712-8C8E-A0BA2C35989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FA821D7B-D2A8-43AE-8B3F-8F333772DF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id="{4A2694E0-1CA1-4732-8194-8D02C3F3AD5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id="{169B2C73-005B-4F13-A765-05BDC42DAB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564" name="直線コネクタ 563">
          <a:extLst>
            <a:ext uri="{FF2B5EF4-FFF2-40B4-BE49-F238E27FC236}">
              <a16:creationId xmlns:a16="http://schemas.microsoft.com/office/drawing/2014/main" id="{C694EEF0-D52F-40E7-8F54-A6C2DE686CB6}"/>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id="{7B36831A-B85F-4FBF-9866-DF77D6F55AD9}"/>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66" name="直線コネクタ 565">
          <a:extLst>
            <a:ext uri="{FF2B5EF4-FFF2-40B4-BE49-F238E27FC236}">
              <a16:creationId xmlns:a16="http://schemas.microsoft.com/office/drawing/2014/main" id="{DB9EDC80-FEE9-4305-ADCD-A562F46CABF3}"/>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id="{FCB5E1B6-65DA-4ABB-8269-AE7CA0F56258}"/>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568" name="直線コネクタ 567">
          <a:extLst>
            <a:ext uri="{FF2B5EF4-FFF2-40B4-BE49-F238E27FC236}">
              <a16:creationId xmlns:a16="http://schemas.microsoft.com/office/drawing/2014/main" id="{0FEC73EE-EAD3-4969-B50B-AFC2A2F7DDB0}"/>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id="{0F61F462-0D52-4C83-A815-251285FC1A51}"/>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0" name="フローチャート: 判断 569">
          <a:extLst>
            <a:ext uri="{FF2B5EF4-FFF2-40B4-BE49-F238E27FC236}">
              <a16:creationId xmlns:a16="http://schemas.microsoft.com/office/drawing/2014/main" id="{D0B0DCD8-4650-4D75-9487-3B61D4D39AF7}"/>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71" name="フローチャート: 判断 570">
          <a:extLst>
            <a:ext uri="{FF2B5EF4-FFF2-40B4-BE49-F238E27FC236}">
              <a16:creationId xmlns:a16="http://schemas.microsoft.com/office/drawing/2014/main" id="{DFB8BAC3-7D43-4C2C-99F1-92DA739B513F}"/>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572" name="フローチャート: 判断 571">
          <a:extLst>
            <a:ext uri="{FF2B5EF4-FFF2-40B4-BE49-F238E27FC236}">
              <a16:creationId xmlns:a16="http://schemas.microsoft.com/office/drawing/2014/main" id="{32D46FDC-CF96-4F59-B1D9-B9182B213792}"/>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573" name="フローチャート: 判断 572">
          <a:extLst>
            <a:ext uri="{FF2B5EF4-FFF2-40B4-BE49-F238E27FC236}">
              <a16:creationId xmlns:a16="http://schemas.microsoft.com/office/drawing/2014/main" id="{53FEA4E2-32BD-4420-A5C2-2EEF7885FC97}"/>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74" name="フローチャート: 判断 573">
          <a:extLst>
            <a:ext uri="{FF2B5EF4-FFF2-40B4-BE49-F238E27FC236}">
              <a16:creationId xmlns:a16="http://schemas.microsoft.com/office/drawing/2014/main" id="{9D092F26-AA3B-4EA5-99A3-A0C210A67A3F}"/>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426D89FD-F8F0-4BEF-9388-204A4E4044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9D3A7594-CEB5-494C-9BD3-58AE3AB12B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DFF79C5C-3886-4EEB-BFDA-E5651AAAC72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5D8D1976-D682-483C-B078-F8F5022855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CB8956B6-FB02-4C33-B00C-22F57272A9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580" name="楕円 579">
          <a:extLst>
            <a:ext uri="{FF2B5EF4-FFF2-40B4-BE49-F238E27FC236}">
              <a16:creationId xmlns:a16="http://schemas.microsoft.com/office/drawing/2014/main" id="{316B51E8-F42E-40B7-BB02-8491393EF12A}"/>
            </a:ext>
          </a:extLst>
        </xdr:cNvPr>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id="{6CC3F576-2635-4C75-9EDD-D391313D5318}"/>
            </a:ext>
          </a:extLst>
        </xdr:cNvPr>
        <xdr:cNvSpPr txBox="1"/>
      </xdr:nvSpPr>
      <xdr:spPr>
        <a:xfrm>
          <a:off x="22199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154940</xdr:rowOff>
    </xdr:from>
    <xdr:to>
      <xdr:col>112</xdr:col>
      <xdr:colOff>38100</xdr:colOff>
      <xdr:row>40</xdr:row>
      <xdr:rowOff>85090</xdr:rowOff>
    </xdr:to>
    <xdr:sp macro="" textlink="">
      <xdr:nvSpPr>
        <xdr:cNvPr id="582" name="楕円 581">
          <a:extLst>
            <a:ext uri="{FF2B5EF4-FFF2-40B4-BE49-F238E27FC236}">
              <a16:creationId xmlns:a16="http://schemas.microsoft.com/office/drawing/2014/main" id="{E0FAFEFF-B109-490A-8C69-EFCE08216582}"/>
            </a:ext>
          </a:extLst>
        </xdr:cNvPr>
        <xdr:cNvSpPr/>
      </xdr:nvSpPr>
      <xdr:spPr>
        <a:xfrm>
          <a:off x="2127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34290</xdr:rowOff>
    </xdr:to>
    <xdr:cxnSp macro="">
      <xdr:nvCxnSpPr>
        <xdr:cNvPr id="583" name="直線コネクタ 582">
          <a:extLst>
            <a:ext uri="{FF2B5EF4-FFF2-40B4-BE49-F238E27FC236}">
              <a16:creationId xmlns:a16="http://schemas.microsoft.com/office/drawing/2014/main" id="{753F05AD-9ED6-4711-B16C-AE27F53C42AF}"/>
            </a:ext>
          </a:extLst>
        </xdr:cNvPr>
        <xdr:cNvCxnSpPr/>
      </xdr:nvCxnSpPr>
      <xdr:spPr>
        <a:xfrm flipV="1">
          <a:off x="21323300" y="6880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584" name="楕円 583">
          <a:extLst>
            <a:ext uri="{FF2B5EF4-FFF2-40B4-BE49-F238E27FC236}">
              <a16:creationId xmlns:a16="http://schemas.microsoft.com/office/drawing/2014/main" id="{6FA0210F-9CFE-44F6-9266-EBEA67EE54CF}"/>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34290</xdr:rowOff>
    </xdr:from>
    <xdr:to>
      <xdr:col>111</xdr:col>
      <xdr:colOff>177800</xdr:colOff>
      <xdr:row>40</xdr:row>
      <xdr:rowOff>38100</xdr:rowOff>
    </xdr:to>
    <xdr:cxnSp macro="">
      <xdr:nvCxnSpPr>
        <xdr:cNvPr id="585" name="直線コネクタ 584">
          <a:extLst>
            <a:ext uri="{FF2B5EF4-FFF2-40B4-BE49-F238E27FC236}">
              <a16:creationId xmlns:a16="http://schemas.microsoft.com/office/drawing/2014/main" id="{B96C76E8-300B-4679-9798-A05C535EA43A}"/>
            </a:ext>
          </a:extLst>
        </xdr:cNvPr>
        <xdr:cNvCxnSpPr/>
      </xdr:nvCxnSpPr>
      <xdr:spPr>
        <a:xfrm flipV="1">
          <a:off x="20434300" y="6892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586" name="楕円 585">
          <a:extLst>
            <a:ext uri="{FF2B5EF4-FFF2-40B4-BE49-F238E27FC236}">
              <a16:creationId xmlns:a16="http://schemas.microsoft.com/office/drawing/2014/main" id="{63CB61B0-D14C-4C2E-979F-B4AB47313FA3}"/>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587" name="直線コネクタ 586">
          <a:extLst>
            <a:ext uri="{FF2B5EF4-FFF2-40B4-BE49-F238E27FC236}">
              <a16:creationId xmlns:a16="http://schemas.microsoft.com/office/drawing/2014/main" id="{66F43B0B-E28C-4B6E-A5A5-FE002BB34036}"/>
            </a:ext>
          </a:extLst>
        </xdr:cNvPr>
        <xdr:cNvCxnSpPr/>
      </xdr:nvCxnSpPr>
      <xdr:spPr>
        <a:xfrm>
          <a:off x="19545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88" name="楕円 587">
          <a:extLst>
            <a:ext uri="{FF2B5EF4-FFF2-40B4-BE49-F238E27FC236}">
              <a16:creationId xmlns:a16="http://schemas.microsoft.com/office/drawing/2014/main" id="{EB64FFB4-5E99-4A3A-AF5B-355479DFFA2F}"/>
            </a:ext>
          </a:extLst>
        </xdr:cNvPr>
        <xdr:cNvSpPr/>
      </xdr:nvSpPr>
      <xdr:spPr>
        <a:xfrm>
          <a:off x="18605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41910</xdr:rowOff>
    </xdr:to>
    <xdr:cxnSp macro="">
      <xdr:nvCxnSpPr>
        <xdr:cNvPr id="589" name="直線コネクタ 588">
          <a:extLst>
            <a:ext uri="{FF2B5EF4-FFF2-40B4-BE49-F238E27FC236}">
              <a16:creationId xmlns:a16="http://schemas.microsoft.com/office/drawing/2014/main" id="{4192026E-23DD-4530-A402-D7D9F717DA3A}"/>
            </a:ext>
          </a:extLst>
        </xdr:cNvPr>
        <xdr:cNvCxnSpPr/>
      </xdr:nvCxnSpPr>
      <xdr:spPr>
        <a:xfrm flipV="1">
          <a:off x="18656300" y="689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id="{49479841-04D2-4F7D-9FD2-790D880A1E0A}"/>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id="{F205635D-E100-4371-B926-26B8D244B8BE}"/>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id="{B33D489F-B8DD-4517-AF1B-CF0A9BB755CF}"/>
            </a:ext>
          </a:extLst>
        </xdr:cNvPr>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id="{16C1127B-94BD-4A43-92EA-0CF53334CB14}"/>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76217</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id="{C5EBBB3F-2908-4729-ACB7-BFCB7B590390}"/>
            </a:ext>
          </a:extLst>
        </xdr:cNvPr>
        <xdr:cNvSpPr txBox="1"/>
      </xdr:nvSpPr>
      <xdr:spPr>
        <a:xfrm>
          <a:off x="210757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id="{8EA06571-0ADF-47C8-A8F2-2F54F9C84F96}"/>
            </a:ext>
          </a:extLst>
        </xdr:cNvPr>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id="{E0766DA9-304A-4318-8EF1-E052553D600F}"/>
            </a:ext>
          </a:extLst>
        </xdr:cNvPr>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id="{7EA730A3-3DAC-44A5-82FB-A4896DFDD499}"/>
            </a:ext>
          </a:extLst>
        </xdr:cNvPr>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2F75937B-448E-467D-9F97-382F5666BB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EC136138-3290-4609-8C32-3FF3344FBB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36CFF8AD-E3CE-4F41-B79D-BD7FD929A7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DC65CDD6-49AA-410B-BEB2-3D0A5D0640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6BC816D4-6079-43C9-B8FD-1CC19286C8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30393D4C-3585-43B7-B89C-E26E065576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332E37E4-78C0-4E27-97B3-320DBDCD78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661B94F8-2748-479B-93E0-B581C74622E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A316624D-1359-4DC3-BCE3-81423C9708F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17211CA5-320E-4B2E-A0BF-AEA863BB45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C444DBFC-98B5-4659-B461-D860CCC73A2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B6BA2142-F5A7-468E-A848-B96A8C0173A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a:extLst>
            <a:ext uri="{FF2B5EF4-FFF2-40B4-BE49-F238E27FC236}">
              <a16:creationId xmlns:a16="http://schemas.microsoft.com/office/drawing/2014/main" id="{A1A4E680-7280-4027-80F5-2E3174A1FE5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4EE0F191-93EF-4BD5-88F1-B4E299BFCD5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63F78995-BBD3-4EDB-AC28-D65A3D8FD14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7435177-576B-4D02-AF0B-E800819334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34CD393E-FE88-40D3-81A8-288D8A00494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3B251674-9379-4D49-8416-CDA4E2B0BB8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F55089E4-4BCC-4904-A30A-7E132342856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14DAEB63-A5A3-4EC2-A38B-C3E339DBEA7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BB55D3F9-B06E-4EBF-BB20-FA505CCE978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1AB6A7FD-7395-4718-92B2-C29C3F2609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8EDA5877-00FD-41B4-BFB6-2B18201EEDE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2FD1003F-F49C-4ED0-B284-EE6D72372B8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622" name="直線コネクタ 621">
          <a:extLst>
            <a:ext uri="{FF2B5EF4-FFF2-40B4-BE49-F238E27FC236}">
              <a16:creationId xmlns:a16="http://schemas.microsoft.com/office/drawing/2014/main" id="{C0472B0A-885B-4AA1-A560-EF6CC74D1666}"/>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8FC7785B-9860-46D1-B28C-D469F76C5DE8}"/>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624" name="直線コネクタ 623">
          <a:extLst>
            <a:ext uri="{FF2B5EF4-FFF2-40B4-BE49-F238E27FC236}">
              <a16:creationId xmlns:a16="http://schemas.microsoft.com/office/drawing/2014/main" id="{273CC4C0-117D-4F88-87E7-A56C2ABFFA22}"/>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620B6E24-8BCB-468F-84BD-E5F9593C9F2F}"/>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626" name="直線コネクタ 625">
          <a:extLst>
            <a:ext uri="{FF2B5EF4-FFF2-40B4-BE49-F238E27FC236}">
              <a16:creationId xmlns:a16="http://schemas.microsoft.com/office/drawing/2014/main" id="{1348A585-5838-4E5B-A4DF-6CDF2B6BE167}"/>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BED3FE57-F0AD-420A-A4D0-BE7538B30E23}"/>
            </a:ext>
          </a:extLst>
        </xdr:cNvPr>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28" name="フローチャート: 判断 627">
          <a:extLst>
            <a:ext uri="{FF2B5EF4-FFF2-40B4-BE49-F238E27FC236}">
              <a16:creationId xmlns:a16="http://schemas.microsoft.com/office/drawing/2014/main" id="{05B0F5F0-FA91-490A-AED0-62C80CAB5198}"/>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29" name="フローチャート: 判断 628">
          <a:extLst>
            <a:ext uri="{FF2B5EF4-FFF2-40B4-BE49-F238E27FC236}">
              <a16:creationId xmlns:a16="http://schemas.microsoft.com/office/drawing/2014/main" id="{D53303CA-95F4-49E8-8C1B-7002B92CF797}"/>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0" name="フローチャート: 判断 629">
          <a:extLst>
            <a:ext uri="{FF2B5EF4-FFF2-40B4-BE49-F238E27FC236}">
              <a16:creationId xmlns:a16="http://schemas.microsoft.com/office/drawing/2014/main" id="{EABB1ADD-9013-42BC-B13B-06E8BDB3D6C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1" name="フローチャート: 判断 630">
          <a:extLst>
            <a:ext uri="{FF2B5EF4-FFF2-40B4-BE49-F238E27FC236}">
              <a16:creationId xmlns:a16="http://schemas.microsoft.com/office/drawing/2014/main" id="{5692C876-1DE4-4EDD-B5ED-B3078FDB1FFA}"/>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632" name="フローチャート: 判断 631">
          <a:extLst>
            <a:ext uri="{FF2B5EF4-FFF2-40B4-BE49-F238E27FC236}">
              <a16:creationId xmlns:a16="http://schemas.microsoft.com/office/drawing/2014/main" id="{E8DDC519-B30B-4E7B-A6D4-825A6DD43AA9}"/>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CC549B5A-186D-4084-A5F8-C87C41E0F9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D87361D-B904-4F15-8A2D-33A0DBE5B1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8D97E4EA-9E4A-4AFD-ABC9-45042AAD99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6CFD271-2224-4262-A9EB-2E3956AE34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81A9A92-9A09-4159-B4CE-F14646534E8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13970</xdr:rowOff>
    </xdr:from>
    <xdr:to>
      <xdr:col>85</xdr:col>
      <xdr:colOff>177800</xdr:colOff>
      <xdr:row>62</xdr:row>
      <xdr:rowOff>115570</xdr:rowOff>
    </xdr:to>
    <xdr:sp macro="" textlink="">
      <xdr:nvSpPr>
        <xdr:cNvPr id="638" name="楕円 637">
          <a:extLst>
            <a:ext uri="{FF2B5EF4-FFF2-40B4-BE49-F238E27FC236}">
              <a16:creationId xmlns:a16="http://schemas.microsoft.com/office/drawing/2014/main" id="{FE790D15-0ACF-4FCE-820E-3141D5C75A7A}"/>
            </a:ext>
          </a:extLst>
        </xdr:cNvPr>
        <xdr:cNvSpPr/>
      </xdr:nvSpPr>
      <xdr:spPr>
        <a:xfrm>
          <a:off x="16268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163847</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87A198F8-FF7C-410F-871D-9D62FFF2F175}"/>
            </a:ext>
          </a:extLst>
        </xdr:cNvPr>
        <xdr:cNvSpPr txBox="1"/>
      </xdr:nvSpPr>
      <xdr:spPr>
        <a:xfrm>
          <a:off x="16357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640" name="楕円 639">
          <a:extLst>
            <a:ext uri="{FF2B5EF4-FFF2-40B4-BE49-F238E27FC236}">
              <a16:creationId xmlns:a16="http://schemas.microsoft.com/office/drawing/2014/main" id="{99F123A3-B9C1-4A20-8090-C7FEFC98AF61}"/>
            </a:ext>
          </a:extLst>
        </xdr:cNvPr>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64770</xdr:rowOff>
    </xdr:to>
    <xdr:cxnSp macro="">
      <xdr:nvCxnSpPr>
        <xdr:cNvPr id="641" name="直線コネクタ 640">
          <a:extLst>
            <a:ext uri="{FF2B5EF4-FFF2-40B4-BE49-F238E27FC236}">
              <a16:creationId xmlns:a16="http://schemas.microsoft.com/office/drawing/2014/main" id="{CE65C722-F253-4D02-89CF-1B791CF1B4A0}"/>
            </a:ext>
          </a:extLst>
        </xdr:cNvPr>
        <xdr:cNvCxnSpPr/>
      </xdr:nvCxnSpPr>
      <xdr:spPr>
        <a:xfrm>
          <a:off x="15481300" y="106413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642" name="楕円 641">
          <a:extLst>
            <a:ext uri="{FF2B5EF4-FFF2-40B4-BE49-F238E27FC236}">
              <a16:creationId xmlns:a16="http://schemas.microsoft.com/office/drawing/2014/main" id="{174F9277-0388-4720-881F-C5325B264EAD}"/>
            </a:ext>
          </a:extLst>
        </xdr:cNvPr>
        <xdr:cNvSpPr/>
      </xdr:nvSpPr>
      <xdr:spPr>
        <a:xfrm>
          <a:off x="14541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11430</xdr:rowOff>
    </xdr:to>
    <xdr:cxnSp macro="">
      <xdr:nvCxnSpPr>
        <xdr:cNvPr id="643" name="直線コネクタ 642">
          <a:extLst>
            <a:ext uri="{FF2B5EF4-FFF2-40B4-BE49-F238E27FC236}">
              <a16:creationId xmlns:a16="http://schemas.microsoft.com/office/drawing/2014/main" id="{8FB041A6-32BF-4469-8F3A-D8F55A5D6972}"/>
            </a:ext>
          </a:extLst>
        </xdr:cNvPr>
        <xdr:cNvCxnSpPr/>
      </xdr:nvCxnSpPr>
      <xdr:spPr>
        <a:xfrm>
          <a:off x="14592300" y="1060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644" name="楕円 643">
          <a:extLst>
            <a:ext uri="{FF2B5EF4-FFF2-40B4-BE49-F238E27FC236}">
              <a16:creationId xmlns:a16="http://schemas.microsoft.com/office/drawing/2014/main" id="{E33C5403-7D41-46C9-837B-0E29F535EF9C}"/>
            </a:ext>
          </a:extLst>
        </xdr:cNvPr>
        <xdr:cNvSpPr/>
      </xdr:nvSpPr>
      <xdr:spPr>
        <a:xfrm>
          <a:off x="1365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144780</xdr:rowOff>
    </xdr:to>
    <xdr:cxnSp macro="">
      <xdr:nvCxnSpPr>
        <xdr:cNvPr id="645" name="直線コネクタ 644">
          <a:extLst>
            <a:ext uri="{FF2B5EF4-FFF2-40B4-BE49-F238E27FC236}">
              <a16:creationId xmlns:a16="http://schemas.microsoft.com/office/drawing/2014/main" id="{7C39B029-0473-40D1-BB39-0B132105E21A}"/>
            </a:ext>
          </a:extLst>
        </xdr:cNvPr>
        <xdr:cNvCxnSpPr/>
      </xdr:nvCxnSpPr>
      <xdr:spPr>
        <a:xfrm>
          <a:off x="13703300" y="105537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162560</xdr:rowOff>
    </xdr:from>
    <xdr:to>
      <xdr:col>67</xdr:col>
      <xdr:colOff>101600</xdr:colOff>
      <xdr:row>61</xdr:row>
      <xdr:rowOff>92710</xdr:rowOff>
    </xdr:to>
    <xdr:sp macro="" textlink="">
      <xdr:nvSpPr>
        <xdr:cNvPr id="646" name="楕円 645">
          <a:extLst>
            <a:ext uri="{FF2B5EF4-FFF2-40B4-BE49-F238E27FC236}">
              <a16:creationId xmlns:a16="http://schemas.microsoft.com/office/drawing/2014/main" id="{DF9F6948-5127-4EEC-AF09-EDCEBF2668EA}"/>
            </a:ext>
          </a:extLst>
        </xdr:cNvPr>
        <xdr:cNvSpPr/>
      </xdr:nvSpPr>
      <xdr:spPr>
        <a:xfrm>
          <a:off x="1276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41910</xdr:rowOff>
    </xdr:from>
    <xdr:to>
      <xdr:col>71</xdr:col>
      <xdr:colOff>177800</xdr:colOff>
      <xdr:row>61</xdr:row>
      <xdr:rowOff>95250</xdr:rowOff>
    </xdr:to>
    <xdr:cxnSp macro="">
      <xdr:nvCxnSpPr>
        <xdr:cNvPr id="647" name="直線コネクタ 646">
          <a:extLst>
            <a:ext uri="{FF2B5EF4-FFF2-40B4-BE49-F238E27FC236}">
              <a16:creationId xmlns:a16="http://schemas.microsoft.com/office/drawing/2014/main" id="{77E52715-BCA1-41D9-86F8-694A0B0272ED}"/>
            </a:ext>
          </a:extLst>
        </xdr:cNvPr>
        <xdr:cNvCxnSpPr/>
      </xdr:nvCxnSpPr>
      <xdr:spPr>
        <a:xfrm>
          <a:off x="12814300" y="10500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48" name="n_1aveValue【学校施設】&#10;有形固定資産減価償却率">
          <a:extLst>
            <a:ext uri="{FF2B5EF4-FFF2-40B4-BE49-F238E27FC236}">
              <a16:creationId xmlns:a16="http://schemas.microsoft.com/office/drawing/2014/main" id="{1678EE4D-3FAE-4F09-9EFF-3516C48FA6D4}"/>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49" name="n_2aveValue【学校施設】&#10;有形固定資産減価償却率">
          <a:extLst>
            <a:ext uri="{FF2B5EF4-FFF2-40B4-BE49-F238E27FC236}">
              <a16:creationId xmlns:a16="http://schemas.microsoft.com/office/drawing/2014/main" id="{AB82E91E-4D44-48C9-AA08-C522C40A4791}"/>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650" name="n_3aveValue【学校施設】&#10;有形固定資産減価償却率">
          <a:extLst>
            <a:ext uri="{FF2B5EF4-FFF2-40B4-BE49-F238E27FC236}">
              <a16:creationId xmlns:a16="http://schemas.microsoft.com/office/drawing/2014/main" id="{4C78D12A-818D-4393-B19F-36024EEDB7DC}"/>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651" name="n_4aveValue【学校施設】&#10;有形固定資産減価償却率">
          <a:extLst>
            <a:ext uri="{FF2B5EF4-FFF2-40B4-BE49-F238E27FC236}">
              <a16:creationId xmlns:a16="http://schemas.microsoft.com/office/drawing/2014/main" id="{A83F7839-E7FE-4D69-B47C-3968A36644BF}"/>
            </a:ext>
          </a:extLst>
        </xdr:cNvPr>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652" name="n_1mainValue【学校施設】&#10;有形固定資産減価償却率">
          <a:extLst>
            <a:ext uri="{FF2B5EF4-FFF2-40B4-BE49-F238E27FC236}">
              <a16:creationId xmlns:a16="http://schemas.microsoft.com/office/drawing/2014/main" id="{B68D22A6-DB17-4B2F-BEFC-DF6DAF302A93}"/>
            </a:ext>
          </a:extLst>
        </xdr:cNvPr>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653" name="n_2mainValue【学校施設】&#10;有形固定資産減価償却率">
          <a:extLst>
            <a:ext uri="{FF2B5EF4-FFF2-40B4-BE49-F238E27FC236}">
              <a16:creationId xmlns:a16="http://schemas.microsoft.com/office/drawing/2014/main" id="{D1508AE1-19BC-4E01-A460-2CDA43674C2A}"/>
            </a:ext>
          </a:extLst>
        </xdr:cNvPr>
        <xdr:cNvSpPr txBox="1"/>
      </xdr:nvSpPr>
      <xdr:spPr>
        <a:xfrm>
          <a:off x="14389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654" name="n_3mainValue【学校施設】&#10;有形固定資産減価償却率">
          <a:extLst>
            <a:ext uri="{FF2B5EF4-FFF2-40B4-BE49-F238E27FC236}">
              <a16:creationId xmlns:a16="http://schemas.microsoft.com/office/drawing/2014/main" id="{CED696E0-77B0-4EAC-BC36-2A1EA24CABC0}"/>
            </a:ext>
          </a:extLst>
        </xdr:cNvPr>
        <xdr:cNvSpPr txBox="1"/>
      </xdr:nvSpPr>
      <xdr:spPr>
        <a:xfrm>
          <a:off x="13500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83837</xdr:rowOff>
    </xdr:from>
    <xdr:ext cx="405111" cy="259045"/>
    <xdr:sp macro="" textlink="">
      <xdr:nvSpPr>
        <xdr:cNvPr id="655" name="n_4mainValue【学校施設】&#10;有形固定資産減価償却率">
          <a:extLst>
            <a:ext uri="{FF2B5EF4-FFF2-40B4-BE49-F238E27FC236}">
              <a16:creationId xmlns:a16="http://schemas.microsoft.com/office/drawing/2014/main" id="{F44F575F-0A1F-495E-A3D4-AD6174A7644C}"/>
            </a:ext>
          </a:extLst>
        </xdr:cNvPr>
        <xdr:cNvSpPr txBox="1"/>
      </xdr:nvSpPr>
      <xdr:spPr>
        <a:xfrm>
          <a:off x="12611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486A2012-F9B1-45C6-8793-23DD566F2B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28339E8C-A035-4DC5-8AE3-FF7A2175FD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326F1782-1833-4AA9-B772-AFA6D5FA97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A99E16B7-6DC5-463D-A260-189625E305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804BD040-B743-4AF9-A8DB-41EF83B04A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ECDCEC08-5D94-4942-BDE1-B93CD2668A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1D841094-CE0A-44F0-99A6-172AC93095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1EB79115-8E9B-4919-8CAF-B6B6305A0F0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66AFAE8D-9091-469B-88EF-BEC5112C872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698374E3-9A89-4F17-9BC2-B95F9D7F14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2DC3FB25-8E04-4D49-9721-A4056F7D3E1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4318B8F1-D320-44F4-A151-1CF49EEA352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BE03CCA3-B3D8-4993-AB9C-520B8C1A856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D8C774F2-08D8-4D77-A0ED-AC6329878C4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98239FD3-A1A2-4CE0-B8A9-B2B286E38CE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40FB5B65-91FB-44E8-92DE-7CB40F3AB75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4C5FE93D-AA7E-443C-B08D-78C06982426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F5A43325-EECD-4E8F-90FC-76323E9343D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3F092613-7EDD-4DE2-9065-3A34E59848C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B0F33D2C-9043-460C-95B4-A5177FC92D3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D730BE6B-F65C-48E4-8CBC-A4B6F6A010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1E425DBD-D741-4DA7-941B-6119F10F864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678" name="直線コネクタ 677">
          <a:extLst>
            <a:ext uri="{FF2B5EF4-FFF2-40B4-BE49-F238E27FC236}">
              <a16:creationId xmlns:a16="http://schemas.microsoft.com/office/drawing/2014/main" id="{4B114B12-526A-46BC-B293-7094560AD6DC}"/>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679" name="【学校施設】&#10;一人当たり面積最小値テキスト">
          <a:extLst>
            <a:ext uri="{FF2B5EF4-FFF2-40B4-BE49-F238E27FC236}">
              <a16:creationId xmlns:a16="http://schemas.microsoft.com/office/drawing/2014/main" id="{00938660-ECBE-4976-ACE6-FE0325849CE4}"/>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680" name="直線コネクタ 679">
          <a:extLst>
            <a:ext uri="{FF2B5EF4-FFF2-40B4-BE49-F238E27FC236}">
              <a16:creationId xmlns:a16="http://schemas.microsoft.com/office/drawing/2014/main" id="{DC52F476-3F91-4494-A378-AA52F5BDCE39}"/>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681" name="【学校施設】&#10;一人当たり面積最大値テキスト">
          <a:extLst>
            <a:ext uri="{FF2B5EF4-FFF2-40B4-BE49-F238E27FC236}">
              <a16:creationId xmlns:a16="http://schemas.microsoft.com/office/drawing/2014/main" id="{AB6FE7DF-2EFE-4399-A69E-F04FB3F7967C}"/>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682" name="直線コネクタ 681">
          <a:extLst>
            <a:ext uri="{FF2B5EF4-FFF2-40B4-BE49-F238E27FC236}">
              <a16:creationId xmlns:a16="http://schemas.microsoft.com/office/drawing/2014/main" id="{7DE4F557-8624-4219-B9A5-BBFC67317C51}"/>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21353</xdr:rowOff>
    </xdr:from>
    <xdr:ext cx="469744" cy="259045"/>
    <xdr:sp macro="" textlink="">
      <xdr:nvSpPr>
        <xdr:cNvPr id="683" name="【学校施設】&#10;一人当たり面積平均値テキスト">
          <a:extLst>
            <a:ext uri="{FF2B5EF4-FFF2-40B4-BE49-F238E27FC236}">
              <a16:creationId xmlns:a16="http://schemas.microsoft.com/office/drawing/2014/main" id="{8AEA9A64-4264-4177-BA26-B0C1A74B6242}"/>
            </a:ext>
          </a:extLst>
        </xdr:cNvPr>
        <xdr:cNvSpPr txBox="1"/>
      </xdr:nvSpPr>
      <xdr:spPr>
        <a:xfrm>
          <a:off x="22199600" y="10308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684" name="フローチャート: 判断 683">
          <a:extLst>
            <a:ext uri="{FF2B5EF4-FFF2-40B4-BE49-F238E27FC236}">
              <a16:creationId xmlns:a16="http://schemas.microsoft.com/office/drawing/2014/main" id="{FE085AD4-38AB-48E9-AC86-E385A722DA7C}"/>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685" name="フローチャート: 判断 684">
          <a:extLst>
            <a:ext uri="{FF2B5EF4-FFF2-40B4-BE49-F238E27FC236}">
              <a16:creationId xmlns:a16="http://schemas.microsoft.com/office/drawing/2014/main" id="{77C3F27F-5933-4AAC-A5A1-5184E88C52B9}"/>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686" name="フローチャート: 判断 685">
          <a:extLst>
            <a:ext uri="{FF2B5EF4-FFF2-40B4-BE49-F238E27FC236}">
              <a16:creationId xmlns:a16="http://schemas.microsoft.com/office/drawing/2014/main" id="{D570F696-C52A-4FBC-B999-8A3A68BEDD1D}"/>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687" name="フローチャート: 判断 686">
          <a:extLst>
            <a:ext uri="{FF2B5EF4-FFF2-40B4-BE49-F238E27FC236}">
              <a16:creationId xmlns:a16="http://schemas.microsoft.com/office/drawing/2014/main" id="{6A7A9708-DFB0-4894-BEDB-0CCE724BF212}"/>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688" name="フローチャート: 判断 687">
          <a:extLst>
            <a:ext uri="{FF2B5EF4-FFF2-40B4-BE49-F238E27FC236}">
              <a16:creationId xmlns:a16="http://schemas.microsoft.com/office/drawing/2014/main" id="{D1CA03F1-B8D1-4852-94ED-95EEFC0194F0}"/>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717BF839-97DD-42FD-AC29-A4DA547111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77015EEC-7F88-43A5-8A06-41A7AE8275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5BB6F554-BA25-48BE-94F3-9984B4F1AB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D20CCE6-F0C5-42C3-A47D-0A1DF539E7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F61FECF-FEA0-4D39-B130-EC8E287E1E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88188</xdr:rowOff>
    </xdr:from>
    <xdr:to>
      <xdr:col>116</xdr:col>
      <xdr:colOff>114300</xdr:colOff>
      <xdr:row>60</xdr:row>
      <xdr:rowOff>18338</xdr:rowOff>
    </xdr:to>
    <xdr:sp macro="" textlink="">
      <xdr:nvSpPr>
        <xdr:cNvPr id="694" name="楕円 693">
          <a:extLst>
            <a:ext uri="{FF2B5EF4-FFF2-40B4-BE49-F238E27FC236}">
              <a16:creationId xmlns:a16="http://schemas.microsoft.com/office/drawing/2014/main" id="{C058907A-1E8F-4C5F-A5FF-C6151B80F428}"/>
            </a:ext>
          </a:extLst>
        </xdr:cNvPr>
        <xdr:cNvSpPr/>
      </xdr:nvSpPr>
      <xdr:spPr>
        <a:xfrm>
          <a:off x="22110700" y="1020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111065</xdr:rowOff>
    </xdr:from>
    <xdr:ext cx="469744" cy="259045"/>
    <xdr:sp macro="" textlink="">
      <xdr:nvSpPr>
        <xdr:cNvPr id="695" name="【学校施設】&#10;一人当たり面積該当値テキスト">
          <a:extLst>
            <a:ext uri="{FF2B5EF4-FFF2-40B4-BE49-F238E27FC236}">
              <a16:creationId xmlns:a16="http://schemas.microsoft.com/office/drawing/2014/main" id="{2F2CA7EF-D373-42F8-9CD3-6F3C98E1C9D7}"/>
            </a:ext>
          </a:extLst>
        </xdr:cNvPr>
        <xdr:cNvSpPr txBox="1"/>
      </xdr:nvSpPr>
      <xdr:spPr>
        <a:xfrm>
          <a:off x="22199600"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99619</xdr:rowOff>
    </xdr:from>
    <xdr:to>
      <xdr:col>112</xdr:col>
      <xdr:colOff>38100</xdr:colOff>
      <xdr:row>60</xdr:row>
      <xdr:rowOff>29769</xdr:rowOff>
    </xdr:to>
    <xdr:sp macro="" textlink="">
      <xdr:nvSpPr>
        <xdr:cNvPr id="696" name="楕円 695">
          <a:extLst>
            <a:ext uri="{FF2B5EF4-FFF2-40B4-BE49-F238E27FC236}">
              <a16:creationId xmlns:a16="http://schemas.microsoft.com/office/drawing/2014/main" id="{5DB987F9-0CCD-4E7A-B588-380BF11EE8A1}"/>
            </a:ext>
          </a:extLst>
        </xdr:cNvPr>
        <xdr:cNvSpPr/>
      </xdr:nvSpPr>
      <xdr:spPr>
        <a:xfrm>
          <a:off x="21272500" y="102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138988</xdr:rowOff>
    </xdr:from>
    <xdr:to>
      <xdr:col>116</xdr:col>
      <xdr:colOff>63500</xdr:colOff>
      <xdr:row>59</xdr:row>
      <xdr:rowOff>150419</xdr:rowOff>
    </xdr:to>
    <xdr:cxnSp macro="">
      <xdr:nvCxnSpPr>
        <xdr:cNvPr id="697" name="直線コネクタ 696">
          <a:extLst>
            <a:ext uri="{FF2B5EF4-FFF2-40B4-BE49-F238E27FC236}">
              <a16:creationId xmlns:a16="http://schemas.microsoft.com/office/drawing/2014/main" id="{3F7E8804-88F8-4B95-B5C6-EB3D82315FF0}"/>
            </a:ext>
          </a:extLst>
        </xdr:cNvPr>
        <xdr:cNvCxnSpPr/>
      </xdr:nvCxnSpPr>
      <xdr:spPr>
        <a:xfrm flipV="1">
          <a:off x="21323300" y="1025453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106020</xdr:rowOff>
    </xdr:from>
    <xdr:to>
      <xdr:col>107</xdr:col>
      <xdr:colOff>101600</xdr:colOff>
      <xdr:row>60</xdr:row>
      <xdr:rowOff>36170</xdr:rowOff>
    </xdr:to>
    <xdr:sp macro="" textlink="">
      <xdr:nvSpPr>
        <xdr:cNvPr id="698" name="楕円 697">
          <a:extLst>
            <a:ext uri="{FF2B5EF4-FFF2-40B4-BE49-F238E27FC236}">
              <a16:creationId xmlns:a16="http://schemas.microsoft.com/office/drawing/2014/main" id="{C63C9DF5-6367-43A5-A539-839D1DD19792}"/>
            </a:ext>
          </a:extLst>
        </xdr:cNvPr>
        <xdr:cNvSpPr/>
      </xdr:nvSpPr>
      <xdr:spPr>
        <a:xfrm>
          <a:off x="20383500" y="102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150419</xdr:rowOff>
    </xdr:from>
    <xdr:to>
      <xdr:col>111</xdr:col>
      <xdr:colOff>177800</xdr:colOff>
      <xdr:row>59</xdr:row>
      <xdr:rowOff>156820</xdr:rowOff>
    </xdr:to>
    <xdr:cxnSp macro="">
      <xdr:nvCxnSpPr>
        <xdr:cNvPr id="699" name="直線コネクタ 698">
          <a:extLst>
            <a:ext uri="{FF2B5EF4-FFF2-40B4-BE49-F238E27FC236}">
              <a16:creationId xmlns:a16="http://schemas.microsoft.com/office/drawing/2014/main" id="{AF8407BC-3357-4084-A0B8-824B372FECFE}"/>
            </a:ext>
          </a:extLst>
        </xdr:cNvPr>
        <xdr:cNvCxnSpPr/>
      </xdr:nvCxnSpPr>
      <xdr:spPr>
        <a:xfrm flipV="1">
          <a:off x="20434300" y="1026596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112878</xdr:rowOff>
    </xdr:from>
    <xdr:to>
      <xdr:col>102</xdr:col>
      <xdr:colOff>165100</xdr:colOff>
      <xdr:row>60</xdr:row>
      <xdr:rowOff>43028</xdr:rowOff>
    </xdr:to>
    <xdr:sp macro="" textlink="">
      <xdr:nvSpPr>
        <xdr:cNvPr id="700" name="楕円 699">
          <a:extLst>
            <a:ext uri="{FF2B5EF4-FFF2-40B4-BE49-F238E27FC236}">
              <a16:creationId xmlns:a16="http://schemas.microsoft.com/office/drawing/2014/main" id="{B7024DFC-E33F-4C9C-960E-1EBEF4C835D1}"/>
            </a:ext>
          </a:extLst>
        </xdr:cNvPr>
        <xdr:cNvSpPr/>
      </xdr:nvSpPr>
      <xdr:spPr>
        <a:xfrm>
          <a:off x="19494500" y="102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156820</xdr:rowOff>
    </xdr:from>
    <xdr:to>
      <xdr:col>107</xdr:col>
      <xdr:colOff>50800</xdr:colOff>
      <xdr:row>59</xdr:row>
      <xdr:rowOff>163678</xdr:rowOff>
    </xdr:to>
    <xdr:cxnSp macro="">
      <xdr:nvCxnSpPr>
        <xdr:cNvPr id="701" name="直線コネクタ 700">
          <a:extLst>
            <a:ext uri="{FF2B5EF4-FFF2-40B4-BE49-F238E27FC236}">
              <a16:creationId xmlns:a16="http://schemas.microsoft.com/office/drawing/2014/main" id="{5F3C12DB-69FD-4647-983F-D3B41E79EE75}"/>
            </a:ext>
          </a:extLst>
        </xdr:cNvPr>
        <xdr:cNvCxnSpPr/>
      </xdr:nvCxnSpPr>
      <xdr:spPr>
        <a:xfrm flipV="1">
          <a:off x="19545300" y="102723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127965</xdr:rowOff>
    </xdr:from>
    <xdr:to>
      <xdr:col>98</xdr:col>
      <xdr:colOff>38100</xdr:colOff>
      <xdr:row>60</xdr:row>
      <xdr:rowOff>58115</xdr:rowOff>
    </xdr:to>
    <xdr:sp macro="" textlink="">
      <xdr:nvSpPr>
        <xdr:cNvPr id="702" name="楕円 701">
          <a:extLst>
            <a:ext uri="{FF2B5EF4-FFF2-40B4-BE49-F238E27FC236}">
              <a16:creationId xmlns:a16="http://schemas.microsoft.com/office/drawing/2014/main" id="{DB224924-3C88-4AA9-9850-025CCC0B0BC6}"/>
            </a:ext>
          </a:extLst>
        </xdr:cNvPr>
        <xdr:cNvSpPr/>
      </xdr:nvSpPr>
      <xdr:spPr>
        <a:xfrm>
          <a:off x="18605500" y="102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163678</xdr:rowOff>
    </xdr:from>
    <xdr:to>
      <xdr:col>102</xdr:col>
      <xdr:colOff>114300</xdr:colOff>
      <xdr:row>60</xdr:row>
      <xdr:rowOff>7315</xdr:rowOff>
    </xdr:to>
    <xdr:cxnSp macro="">
      <xdr:nvCxnSpPr>
        <xdr:cNvPr id="703" name="直線コネクタ 702">
          <a:extLst>
            <a:ext uri="{FF2B5EF4-FFF2-40B4-BE49-F238E27FC236}">
              <a16:creationId xmlns:a16="http://schemas.microsoft.com/office/drawing/2014/main" id="{31435E66-6C90-4A67-912D-5017210D4A4B}"/>
            </a:ext>
          </a:extLst>
        </xdr:cNvPr>
        <xdr:cNvCxnSpPr/>
      </xdr:nvCxnSpPr>
      <xdr:spPr>
        <a:xfrm flipV="1">
          <a:off x="18656300" y="1027922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139768</xdr:rowOff>
    </xdr:from>
    <xdr:ext cx="469744" cy="259045"/>
    <xdr:sp macro="" textlink="">
      <xdr:nvSpPr>
        <xdr:cNvPr id="704" name="n_1aveValue【学校施設】&#10;一人当たり面積">
          <a:extLst>
            <a:ext uri="{FF2B5EF4-FFF2-40B4-BE49-F238E27FC236}">
              <a16:creationId xmlns:a16="http://schemas.microsoft.com/office/drawing/2014/main" id="{F2F9B506-C8B9-47F2-9649-7B3FEE685EE3}"/>
            </a:ext>
          </a:extLst>
        </xdr:cNvPr>
        <xdr:cNvSpPr txBox="1"/>
      </xdr:nvSpPr>
      <xdr:spPr>
        <a:xfrm>
          <a:off x="21075727" y="104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99534</xdr:rowOff>
    </xdr:from>
    <xdr:ext cx="469744" cy="259045"/>
    <xdr:sp macro="" textlink="">
      <xdr:nvSpPr>
        <xdr:cNvPr id="705" name="n_2aveValue【学校施設】&#10;一人当たり面積">
          <a:extLst>
            <a:ext uri="{FF2B5EF4-FFF2-40B4-BE49-F238E27FC236}">
              <a16:creationId xmlns:a16="http://schemas.microsoft.com/office/drawing/2014/main" id="{C3E54874-39E8-4986-A3F4-206A639DCBA5}"/>
            </a:ext>
          </a:extLst>
        </xdr:cNvPr>
        <xdr:cNvSpPr txBox="1"/>
      </xdr:nvSpPr>
      <xdr:spPr>
        <a:xfrm>
          <a:off x="20199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121023</xdr:rowOff>
    </xdr:from>
    <xdr:ext cx="469744" cy="259045"/>
    <xdr:sp macro="" textlink="">
      <xdr:nvSpPr>
        <xdr:cNvPr id="706" name="n_3aveValue【学校施設】&#10;一人当たり面積">
          <a:extLst>
            <a:ext uri="{FF2B5EF4-FFF2-40B4-BE49-F238E27FC236}">
              <a16:creationId xmlns:a16="http://schemas.microsoft.com/office/drawing/2014/main" id="{B5AB5FBD-8483-4A07-B12C-507A549C5E2A}"/>
            </a:ext>
          </a:extLst>
        </xdr:cNvPr>
        <xdr:cNvSpPr txBox="1"/>
      </xdr:nvSpPr>
      <xdr:spPr>
        <a:xfrm>
          <a:off x="193104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126966</xdr:rowOff>
    </xdr:from>
    <xdr:ext cx="469744" cy="259045"/>
    <xdr:sp macro="" textlink="">
      <xdr:nvSpPr>
        <xdr:cNvPr id="707" name="n_4aveValue【学校施設】&#10;一人当たり面積">
          <a:extLst>
            <a:ext uri="{FF2B5EF4-FFF2-40B4-BE49-F238E27FC236}">
              <a16:creationId xmlns:a16="http://schemas.microsoft.com/office/drawing/2014/main" id="{BBC4DAF0-0626-40D8-BFEC-76F6FBAD1CA7}"/>
            </a:ext>
          </a:extLst>
        </xdr:cNvPr>
        <xdr:cNvSpPr txBox="1"/>
      </xdr:nvSpPr>
      <xdr:spPr>
        <a:xfrm>
          <a:off x="18421427"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46296</xdr:rowOff>
    </xdr:from>
    <xdr:ext cx="469744" cy="259045"/>
    <xdr:sp macro="" textlink="">
      <xdr:nvSpPr>
        <xdr:cNvPr id="708" name="n_1mainValue【学校施設】&#10;一人当たり面積">
          <a:extLst>
            <a:ext uri="{FF2B5EF4-FFF2-40B4-BE49-F238E27FC236}">
              <a16:creationId xmlns:a16="http://schemas.microsoft.com/office/drawing/2014/main" id="{CFCD7133-3296-48C4-BDD2-9A147D258A33}"/>
            </a:ext>
          </a:extLst>
        </xdr:cNvPr>
        <xdr:cNvSpPr txBox="1"/>
      </xdr:nvSpPr>
      <xdr:spPr>
        <a:xfrm>
          <a:off x="21075727" y="99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52697</xdr:rowOff>
    </xdr:from>
    <xdr:ext cx="469744" cy="259045"/>
    <xdr:sp macro="" textlink="">
      <xdr:nvSpPr>
        <xdr:cNvPr id="709" name="n_2mainValue【学校施設】&#10;一人当たり面積">
          <a:extLst>
            <a:ext uri="{FF2B5EF4-FFF2-40B4-BE49-F238E27FC236}">
              <a16:creationId xmlns:a16="http://schemas.microsoft.com/office/drawing/2014/main" id="{8E5925AD-AD4C-4F91-B0A8-AC53E7929AEF}"/>
            </a:ext>
          </a:extLst>
        </xdr:cNvPr>
        <xdr:cNvSpPr txBox="1"/>
      </xdr:nvSpPr>
      <xdr:spPr>
        <a:xfrm>
          <a:off x="20199427"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59555</xdr:rowOff>
    </xdr:from>
    <xdr:ext cx="469744" cy="259045"/>
    <xdr:sp macro="" textlink="">
      <xdr:nvSpPr>
        <xdr:cNvPr id="710" name="n_3mainValue【学校施設】&#10;一人当たり面積">
          <a:extLst>
            <a:ext uri="{FF2B5EF4-FFF2-40B4-BE49-F238E27FC236}">
              <a16:creationId xmlns:a16="http://schemas.microsoft.com/office/drawing/2014/main" id="{95C4C280-4EBD-4A55-BECD-E7DB55C94569}"/>
            </a:ext>
          </a:extLst>
        </xdr:cNvPr>
        <xdr:cNvSpPr txBox="1"/>
      </xdr:nvSpPr>
      <xdr:spPr>
        <a:xfrm>
          <a:off x="19310427" y="1000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74642</xdr:rowOff>
    </xdr:from>
    <xdr:ext cx="469744" cy="259045"/>
    <xdr:sp macro="" textlink="">
      <xdr:nvSpPr>
        <xdr:cNvPr id="711" name="n_4mainValue【学校施設】&#10;一人当たり面積">
          <a:extLst>
            <a:ext uri="{FF2B5EF4-FFF2-40B4-BE49-F238E27FC236}">
              <a16:creationId xmlns:a16="http://schemas.microsoft.com/office/drawing/2014/main" id="{4459686D-30EA-4915-8171-E4653935BA24}"/>
            </a:ext>
          </a:extLst>
        </xdr:cNvPr>
        <xdr:cNvSpPr txBox="1"/>
      </xdr:nvSpPr>
      <xdr:spPr>
        <a:xfrm>
          <a:off x="18421427" y="100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5A64165F-0CCA-40F3-A1FE-C3FEAA0EDF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19C9B395-5FEE-4E72-9D34-6EE7B3AE50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83ECF95E-D20B-48F2-8874-CA933E810C5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72014DD0-5AB3-4C9A-BDE8-C1D16BD197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5E129C48-E0C3-48EE-BA9B-055495C076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C45FB943-8832-4959-912F-41D70CABFF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F983BAA7-60DE-4EC0-9112-BB4D8A3122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1BBD3B9A-FF1A-4EE0-B4A4-D659E77981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32B30830-D0FC-42BC-8449-B7D625C152C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3EF7E25B-D523-4BB9-BFFF-B2A8597EF77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61D3CCD3-A226-4170-AA8E-15E3834AC69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DF90228-7362-41CF-A32E-1D0708D7176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868BEEC3-D307-422E-82A5-BE9D4EB4903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E708FABE-5439-4293-83DD-AB9FA38E766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20A28957-4EAC-477A-92B5-E41430AA042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9270F74A-5099-41FB-AB7E-8420E69891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762A2D57-8721-4707-AD6B-7462EA04A31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C0250BF-C415-40D3-9BFD-00F05A4F922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408EF5D5-C746-4EAD-83BB-D5A87EEEA4B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E47346EF-6D3F-4C56-9BE5-FAF9D1B47C7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97A107DD-4ADE-42DA-BF07-8358A266C34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E38FB115-DC53-4944-B133-1AB8EA9900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123861A9-D357-45B6-B1B2-B50242A4FC6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77BD24C6-5451-4928-841E-6581EAEB1C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736" name="直線コネクタ 735">
          <a:extLst>
            <a:ext uri="{FF2B5EF4-FFF2-40B4-BE49-F238E27FC236}">
              <a16:creationId xmlns:a16="http://schemas.microsoft.com/office/drawing/2014/main" id="{003E5EDD-29B7-472A-9931-44AF1FF70588}"/>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737" name="【児童館】&#10;有形固定資産減価償却率最小値テキスト">
          <a:extLst>
            <a:ext uri="{FF2B5EF4-FFF2-40B4-BE49-F238E27FC236}">
              <a16:creationId xmlns:a16="http://schemas.microsoft.com/office/drawing/2014/main" id="{1C8425CA-C4E3-4548-91DD-DDBF73C73BDA}"/>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738" name="直線コネクタ 737">
          <a:extLst>
            <a:ext uri="{FF2B5EF4-FFF2-40B4-BE49-F238E27FC236}">
              <a16:creationId xmlns:a16="http://schemas.microsoft.com/office/drawing/2014/main" id="{DB17FE9E-205F-4871-AF6B-F996AA5C6008}"/>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739" name="【児童館】&#10;有形固定資産減価償却率最大値テキスト">
          <a:extLst>
            <a:ext uri="{FF2B5EF4-FFF2-40B4-BE49-F238E27FC236}">
              <a16:creationId xmlns:a16="http://schemas.microsoft.com/office/drawing/2014/main" id="{3BE304B9-FBB7-41A5-842F-5539039C5707}"/>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740" name="直線コネクタ 739">
          <a:extLst>
            <a:ext uri="{FF2B5EF4-FFF2-40B4-BE49-F238E27FC236}">
              <a16:creationId xmlns:a16="http://schemas.microsoft.com/office/drawing/2014/main" id="{CD0E8FF6-CEDE-4238-87C3-D7E4EE8252A1}"/>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741" name="【児童館】&#10;有形固定資産減価償却率平均値テキスト">
          <a:extLst>
            <a:ext uri="{FF2B5EF4-FFF2-40B4-BE49-F238E27FC236}">
              <a16:creationId xmlns:a16="http://schemas.microsoft.com/office/drawing/2014/main" id="{6AD2A07A-4636-4FD5-80AF-6FEFD7548993}"/>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2" name="フローチャート: 判断 741">
          <a:extLst>
            <a:ext uri="{FF2B5EF4-FFF2-40B4-BE49-F238E27FC236}">
              <a16:creationId xmlns:a16="http://schemas.microsoft.com/office/drawing/2014/main" id="{B41AF70A-2FF6-4E97-96D7-178A0F275705}"/>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743" name="フローチャート: 判断 742">
          <a:extLst>
            <a:ext uri="{FF2B5EF4-FFF2-40B4-BE49-F238E27FC236}">
              <a16:creationId xmlns:a16="http://schemas.microsoft.com/office/drawing/2014/main" id="{A2256631-5894-42CC-A918-82D4E615A4A4}"/>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44" name="フローチャート: 判断 743">
          <a:extLst>
            <a:ext uri="{FF2B5EF4-FFF2-40B4-BE49-F238E27FC236}">
              <a16:creationId xmlns:a16="http://schemas.microsoft.com/office/drawing/2014/main" id="{512A144C-9EA3-48C5-9850-19E292B0F5B5}"/>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45" name="フローチャート: 判断 744">
          <a:extLst>
            <a:ext uri="{FF2B5EF4-FFF2-40B4-BE49-F238E27FC236}">
              <a16:creationId xmlns:a16="http://schemas.microsoft.com/office/drawing/2014/main" id="{10A8220E-65F6-42B2-8EE2-60CEB69BA363}"/>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746" name="フローチャート: 判断 745">
          <a:extLst>
            <a:ext uri="{FF2B5EF4-FFF2-40B4-BE49-F238E27FC236}">
              <a16:creationId xmlns:a16="http://schemas.microsoft.com/office/drawing/2014/main" id="{A0718BDE-CE63-4FE1-A2AF-3EFC1D6E381D}"/>
            </a:ext>
          </a:extLst>
        </xdr:cNvPr>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DE94E3C4-C4EA-47A5-B238-489E2F1540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D29AC1BC-FA0E-44BC-A043-BEB1503C5C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D020ABD5-A543-45B3-983D-2E9E33C2048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6454CE8-2CA1-489A-84B1-B5FAE03E6D2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B7470C79-04DC-4406-BDF2-7D51F3D202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752" name="楕円 751">
          <a:extLst>
            <a:ext uri="{FF2B5EF4-FFF2-40B4-BE49-F238E27FC236}">
              <a16:creationId xmlns:a16="http://schemas.microsoft.com/office/drawing/2014/main" id="{022B3D68-6CFC-4402-96A7-28A556BEF47F}"/>
            </a:ext>
          </a:extLst>
        </xdr:cNvPr>
        <xdr:cNvSpPr/>
      </xdr:nvSpPr>
      <xdr:spPr>
        <a:xfrm>
          <a:off x="16268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753" name="【児童館】&#10;有形固定資産減価償却率該当値テキスト">
          <a:extLst>
            <a:ext uri="{FF2B5EF4-FFF2-40B4-BE49-F238E27FC236}">
              <a16:creationId xmlns:a16="http://schemas.microsoft.com/office/drawing/2014/main" id="{B871E9A6-FEC2-4074-9FB3-EBD2E5FCB3C0}"/>
            </a:ext>
          </a:extLst>
        </xdr:cNvPr>
        <xdr:cNvSpPr txBox="1"/>
      </xdr:nvSpPr>
      <xdr:spPr>
        <a:xfrm>
          <a:off x="16357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754" name="楕円 753">
          <a:extLst>
            <a:ext uri="{FF2B5EF4-FFF2-40B4-BE49-F238E27FC236}">
              <a16:creationId xmlns:a16="http://schemas.microsoft.com/office/drawing/2014/main" id="{02C74785-9679-4A60-AD21-205EEDF4A5D5}"/>
            </a:ext>
          </a:extLst>
        </xdr:cNvPr>
        <xdr:cNvSpPr/>
      </xdr:nvSpPr>
      <xdr:spPr>
        <a:xfrm>
          <a:off x="1543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95250</xdr:rowOff>
    </xdr:to>
    <xdr:cxnSp macro="">
      <xdr:nvCxnSpPr>
        <xdr:cNvPr id="755" name="直線コネクタ 754">
          <a:extLst>
            <a:ext uri="{FF2B5EF4-FFF2-40B4-BE49-F238E27FC236}">
              <a16:creationId xmlns:a16="http://schemas.microsoft.com/office/drawing/2014/main" id="{B5820B67-7D6B-4FCA-9859-E1CC9F2EC42A}"/>
            </a:ext>
          </a:extLst>
        </xdr:cNvPr>
        <xdr:cNvCxnSpPr/>
      </xdr:nvCxnSpPr>
      <xdr:spPr>
        <a:xfrm>
          <a:off x="15481300" y="14630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139700</xdr:rowOff>
    </xdr:from>
    <xdr:to>
      <xdr:col>76</xdr:col>
      <xdr:colOff>165100</xdr:colOff>
      <xdr:row>85</xdr:row>
      <xdr:rowOff>69850</xdr:rowOff>
    </xdr:to>
    <xdr:sp macro="" textlink="">
      <xdr:nvSpPr>
        <xdr:cNvPr id="756" name="楕円 755">
          <a:extLst>
            <a:ext uri="{FF2B5EF4-FFF2-40B4-BE49-F238E27FC236}">
              <a16:creationId xmlns:a16="http://schemas.microsoft.com/office/drawing/2014/main" id="{4EB56FA7-7BD0-49C6-B5BE-56994A2CB7F7}"/>
            </a:ext>
          </a:extLst>
        </xdr:cNvPr>
        <xdr:cNvSpPr/>
      </xdr:nvSpPr>
      <xdr:spPr>
        <a:xfrm>
          <a:off x="14541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19050</xdr:rowOff>
    </xdr:from>
    <xdr:to>
      <xdr:col>81</xdr:col>
      <xdr:colOff>50800</xdr:colOff>
      <xdr:row>85</xdr:row>
      <xdr:rowOff>57150</xdr:rowOff>
    </xdr:to>
    <xdr:cxnSp macro="">
      <xdr:nvCxnSpPr>
        <xdr:cNvPr id="757" name="直線コネクタ 756">
          <a:extLst>
            <a:ext uri="{FF2B5EF4-FFF2-40B4-BE49-F238E27FC236}">
              <a16:creationId xmlns:a16="http://schemas.microsoft.com/office/drawing/2014/main" id="{B8E30A3D-E11E-4E61-B918-F6919AFF1B15}"/>
            </a:ext>
          </a:extLst>
        </xdr:cNvPr>
        <xdr:cNvCxnSpPr/>
      </xdr:nvCxnSpPr>
      <xdr:spPr>
        <a:xfrm>
          <a:off x="14592300" y="1459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758" name="楕円 757">
          <a:extLst>
            <a:ext uri="{FF2B5EF4-FFF2-40B4-BE49-F238E27FC236}">
              <a16:creationId xmlns:a16="http://schemas.microsoft.com/office/drawing/2014/main" id="{8F2C8CDE-F23A-4599-AF1E-A22EE97DC761}"/>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19050</xdr:rowOff>
    </xdr:to>
    <xdr:cxnSp macro="">
      <xdr:nvCxnSpPr>
        <xdr:cNvPr id="759" name="直線コネクタ 758">
          <a:extLst>
            <a:ext uri="{FF2B5EF4-FFF2-40B4-BE49-F238E27FC236}">
              <a16:creationId xmlns:a16="http://schemas.microsoft.com/office/drawing/2014/main" id="{EB798A0F-30C6-4598-B161-2E13AF8873C5}"/>
            </a:ext>
          </a:extLst>
        </xdr:cNvPr>
        <xdr:cNvCxnSpPr/>
      </xdr:nvCxnSpPr>
      <xdr:spPr>
        <a:xfrm>
          <a:off x="13703300" y="1455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63500</xdr:rowOff>
    </xdr:from>
    <xdr:to>
      <xdr:col>67</xdr:col>
      <xdr:colOff>101600</xdr:colOff>
      <xdr:row>84</xdr:row>
      <xdr:rowOff>165100</xdr:rowOff>
    </xdr:to>
    <xdr:sp macro="" textlink="">
      <xdr:nvSpPr>
        <xdr:cNvPr id="760" name="楕円 759">
          <a:extLst>
            <a:ext uri="{FF2B5EF4-FFF2-40B4-BE49-F238E27FC236}">
              <a16:creationId xmlns:a16="http://schemas.microsoft.com/office/drawing/2014/main" id="{E83D7173-A962-4C9A-B14C-F79425456ADD}"/>
            </a:ext>
          </a:extLst>
        </xdr:cNvPr>
        <xdr:cNvSpPr/>
      </xdr:nvSpPr>
      <xdr:spPr>
        <a:xfrm>
          <a:off x="1276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114300</xdr:rowOff>
    </xdr:from>
    <xdr:to>
      <xdr:col>71</xdr:col>
      <xdr:colOff>177800</xdr:colOff>
      <xdr:row>84</xdr:row>
      <xdr:rowOff>152400</xdr:rowOff>
    </xdr:to>
    <xdr:cxnSp macro="">
      <xdr:nvCxnSpPr>
        <xdr:cNvPr id="761" name="直線コネクタ 760">
          <a:extLst>
            <a:ext uri="{FF2B5EF4-FFF2-40B4-BE49-F238E27FC236}">
              <a16:creationId xmlns:a16="http://schemas.microsoft.com/office/drawing/2014/main" id="{5088C765-A156-462E-9C29-CF07E32DBFE1}"/>
            </a:ext>
          </a:extLst>
        </xdr:cNvPr>
        <xdr:cNvCxnSpPr/>
      </xdr:nvCxnSpPr>
      <xdr:spPr>
        <a:xfrm>
          <a:off x="12814300" y="1451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762" name="n_1aveValue【児童館】&#10;有形固定資産減価償却率">
          <a:extLst>
            <a:ext uri="{FF2B5EF4-FFF2-40B4-BE49-F238E27FC236}">
              <a16:creationId xmlns:a16="http://schemas.microsoft.com/office/drawing/2014/main" id="{5FF7ABF1-401D-4F4F-8C8A-B011827C3842}"/>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63" name="n_2aveValue【児童館】&#10;有形固定資産減価償却率">
          <a:extLst>
            <a:ext uri="{FF2B5EF4-FFF2-40B4-BE49-F238E27FC236}">
              <a16:creationId xmlns:a16="http://schemas.microsoft.com/office/drawing/2014/main" id="{CCDA0E4F-5E51-4B11-938A-3BB4774255A9}"/>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4" name="n_3aveValue【児童館】&#10;有形固定資産減価償却率">
          <a:extLst>
            <a:ext uri="{FF2B5EF4-FFF2-40B4-BE49-F238E27FC236}">
              <a16:creationId xmlns:a16="http://schemas.microsoft.com/office/drawing/2014/main" id="{5A537DE7-4B58-4B14-8DB5-23D54322BFEE}"/>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765" name="n_4aveValue【児童館】&#10;有形固定資産減価償却率">
          <a:extLst>
            <a:ext uri="{FF2B5EF4-FFF2-40B4-BE49-F238E27FC236}">
              <a16:creationId xmlns:a16="http://schemas.microsoft.com/office/drawing/2014/main" id="{83F34225-E855-4A9F-BDE4-A6471DD0FD2A}"/>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99077</xdr:rowOff>
    </xdr:from>
    <xdr:ext cx="405111" cy="259045"/>
    <xdr:sp macro="" textlink="">
      <xdr:nvSpPr>
        <xdr:cNvPr id="766" name="n_1mainValue【児童館】&#10;有形固定資産減価償却率">
          <a:extLst>
            <a:ext uri="{FF2B5EF4-FFF2-40B4-BE49-F238E27FC236}">
              <a16:creationId xmlns:a16="http://schemas.microsoft.com/office/drawing/2014/main" id="{532C0B5A-4D20-4287-ACB0-CC6BDD3B64DE}"/>
            </a:ext>
          </a:extLst>
        </xdr:cNvPr>
        <xdr:cNvSpPr txBox="1"/>
      </xdr:nvSpPr>
      <xdr:spPr>
        <a:xfrm>
          <a:off x="15266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60977</xdr:rowOff>
    </xdr:from>
    <xdr:ext cx="405111" cy="259045"/>
    <xdr:sp macro="" textlink="">
      <xdr:nvSpPr>
        <xdr:cNvPr id="767" name="n_2mainValue【児童館】&#10;有形固定資産減価償却率">
          <a:extLst>
            <a:ext uri="{FF2B5EF4-FFF2-40B4-BE49-F238E27FC236}">
              <a16:creationId xmlns:a16="http://schemas.microsoft.com/office/drawing/2014/main" id="{06C93102-C968-4C9A-B9A2-F477EF3D169B}"/>
            </a:ext>
          </a:extLst>
        </xdr:cNvPr>
        <xdr:cNvSpPr txBox="1"/>
      </xdr:nvSpPr>
      <xdr:spPr>
        <a:xfrm>
          <a:off x="14389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768" name="n_3mainValue【児童館】&#10;有形固定資産減価償却率">
          <a:extLst>
            <a:ext uri="{FF2B5EF4-FFF2-40B4-BE49-F238E27FC236}">
              <a16:creationId xmlns:a16="http://schemas.microsoft.com/office/drawing/2014/main" id="{2FFBC2A2-C5AC-4EB2-BC7D-B43102EA9799}"/>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156227</xdr:rowOff>
    </xdr:from>
    <xdr:ext cx="405111" cy="259045"/>
    <xdr:sp macro="" textlink="">
      <xdr:nvSpPr>
        <xdr:cNvPr id="769" name="n_4mainValue【児童館】&#10;有形固定資産減価償却率">
          <a:extLst>
            <a:ext uri="{FF2B5EF4-FFF2-40B4-BE49-F238E27FC236}">
              <a16:creationId xmlns:a16="http://schemas.microsoft.com/office/drawing/2014/main" id="{80C442F4-F707-4501-A810-2EA8C0AE1E8C}"/>
            </a:ext>
          </a:extLst>
        </xdr:cNvPr>
        <xdr:cNvSpPr txBox="1"/>
      </xdr:nvSpPr>
      <xdr:spPr>
        <a:xfrm>
          <a:off x="12611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64D7420D-12E8-4ADD-9E7D-0F565373D7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461AE2F4-3C6A-4C44-995E-97A896D4FC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3AC55C64-8951-48B8-860F-6D39B9A966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80CDFCCF-0AFC-47EF-BA33-EB8C74655B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D686D64-07AF-4C38-82BD-F622B0122E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5071199C-C9AA-4343-A811-424B164784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BDF12CF2-FD1A-4DFB-9868-8F2FE48DA55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5192CC19-0C9B-47D2-AB97-EF8587416CA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C3277FD1-73AF-46F4-AB31-54C216C8B7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5535FCBC-E85D-440E-910D-3E9E4048D47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E5014A58-FE75-4257-AF31-F8FAC6BE918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F748D2B5-1A9C-40BC-9962-9509844C06D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02AFE441-82E9-413F-99AC-83589F39C01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DA45D36F-5154-4971-996E-3697194AA22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83CB66DB-02BE-408C-A5B0-856A003A974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1B8281FF-C65C-4E94-9CBC-57A7AD2A29F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14EBA157-ED3B-415D-BAA6-8DF87A22B78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703D6C7F-7979-4C75-86CA-F2F9E6CC757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7EA9C91A-57E6-49C6-82D7-DF359940FE2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87A6765A-68BE-4C55-8DB4-C3E542BC187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CDBBE007-B548-46A9-B2CE-A67674B3BB9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FCAC5E8E-5401-492F-B005-0FB519A5441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B14E8F97-2612-4762-A151-1ECEE4BBB20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CFC21E43-56FC-4151-8EB3-14EB1C62023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32C1B8FF-CEAF-4B50-8DFE-BBA1F0D64BE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795" name="直線コネクタ 794">
          <a:extLst>
            <a:ext uri="{FF2B5EF4-FFF2-40B4-BE49-F238E27FC236}">
              <a16:creationId xmlns:a16="http://schemas.microsoft.com/office/drawing/2014/main" id="{C2DFFC98-7D7F-4F9F-877C-0CB2F0D8E6CB}"/>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96" name="【児童館】&#10;一人当たり面積最小値テキスト">
          <a:extLst>
            <a:ext uri="{FF2B5EF4-FFF2-40B4-BE49-F238E27FC236}">
              <a16:creationId xmlns:a16="http://schemas.microsoft.com/office/drawing/2014/main" id="{DE1D8B99-3755-4502-B3AC-4CFE7B48BBFD}"/>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97" name="直線コネクタ 796">
          <a:extLst>
            <a:ext uri="{FF2B5EF4-FFF2-40B4-BE49-F238E27FC236}">
              <a16:creationId xmlns:a16="http://schemas.microsoft.com/office/drawing/2014/main" id="{8B8A90D7-AD6E-47C8-B13B-24C77AA49BB2}"/>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98" name="【児童館】&#10;一人当たり面積最大値テキスト">
          <a:extLst>
            <a:ext uri="{FF2B5EF4-FFF2-40B4-BE49-F238E27FC236}">
              <a16:creationId xmlns:a16="http://schemas.microsoft.com/office/drawing/2014/main" id="{DC4CD878-77E0-45E7-B0DE-B9CE825F3196}"/>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99" name="直線コネクタ 798">
          <a:extLst>
            <a:ext uri="{FF2B5EF4-FFF2-40B4-BE49-F238E27FC236}">
              <a16:creationId xmlns:a16="http://schemas.microsoft.com/office/drawing/2014/main" id="{08668340-E304-4452-802E-1A451E5C45AF}"/>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0" name="【児童館】&#10;一人当たり面積平均値テキスト">
          <a:extLst>
            <a:ext uri="{FF2B5EF4-FFF2-40B4-BE49-F238E27FC236}">
              <a16:creationId xmlns:a16="http://schemas.microsoft.com/office/drawing/2014/main" id="{A6D34DB8-13CD-4F94-A9DF-B8D8E7EBCBB3}"/>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1" name="フローチャート: 判断 800">
          <a:extLst>
            <a:ext uri="{FF2B5EF4-FFF2-40B4-BE49-F238E27FC236}">
              <a16:creationId xmlns:a16="http://schemas.microsoft.com/office/drawing/2014/main" id="{17AF360A-3F39-4E91-8B4A-93D609C280BE}"/>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802" name="フローチャート: 判断 801">
          <a:extLst>
            <a:ext uri="{FF2B5EF4-FFF2-40B4-BE49-F238E27FC236}">
              <a16:creationId xmlns:a16="http://schemas.microsoft.com/office/drawing/2014/main" id="{C5A64156-6F84-46CC-9944-1BB4E73E15B7}"/>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803" name="フローチャート: 判断 802">
          <a:extLst>
            <a:ext uri="{FF2B5EF4-FFF2-40B4-BE49-F238E27FC236}">
              <a16:creationId xmlns:a16="http://schemas.microsoft.com/office/drawing/2014/main" id="{1A94715A-F8B2-44AD-B1FD-7EA54FF3366C}"/>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04" name="フローチャート: 判断 803">
          <a:extLst>
            <a:ext uri="{FF2B5EF4-FFF2-40B4-BE49-F238E27FC236}">
              <a16:creationId xmlns:a16="http://schemas.microsoft.com/office/drawing/2014/main" id="{51655007-A521-4546-8195-4E2D6939CD0D}"/>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5" name="フローチャート: 判断 804">
          <a:extLst>
            <a:ext uri="{FF2B5EF4-FFF2-40B4-BE49-F238E27FC236}">
              <a16:creationId xmlns:a16="http://schemas.microsoft.com/office/drawing/2014/main" id="{D8506CBD-082C-481F-96E9-37A5F197CA1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E4CD98CF-7CC3-452E-9ECC-D2EB09FAAA6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648E616B-AB47-435C-A94F-1704CE2CAD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CF8A9CC1-AA08-4651-9CBD-E97B686627C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184E8C85-5DC8-4B73-BF79-60639E95DB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141DCD0-9D8E-4F51-961F-475049FD39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11" name="楕円 810">
          <a:extLst>
            <a:ext uri="{FF2B5EF4-FFF2-40B4-BE49-F238E27FC236}">
              <a16:creationId xmlns:a16="http://schemas.microsoft.com/office/drawing/2014/main" id="{2D90B620-483A-4D8F-B2E5-5553F6117923}"/>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12" name="【児童館】&#10;一人当たり面積該当値テキスト">
          <a:extLst>
            <a:ext uri="{FF2B5EF4-FFF2-40B4-BE49-F238E27FC236}">
              <a16:creationId xmlns:a16="http://schemas.microsoft.com/office/drawing/2014/main" id="{44803304-DF29-42CC-B580-0919F7CD078D}"/>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13" name="楕円 812">
          <a:extLst>
            <a:ext uri="{FF2B5EF4-FFF2-40B4-BE49-F238E27FC236}">
              <a16:creationId xmlns:a16="http://schemas.microsoft.com/office/drawing/2014/main" id="{C940F545-31D6-48E2-93D4-16E8887E98F3}"/>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814" name="直線コネクタ 813">
          <a:extLst>
            <a:ext uri="{FF2B5EF4-FFF2-40B4-BE49-F238E27FC236}">
              <a16:creationId xmlns:a16="http://schemas.microsoft.com/office/drawing/2014/main" id="{3F47DB82-CC7F-4CB0-A21E-4AD89573289D}"/>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15" name="楕円 814">
          <a:extLst>
            <a:ext uri="{FF2B5EF4-FFF2-40B4-BE49-F238E27FC236}">
              <a16:creationId xmlns:a16="http://schemas.microsoft.com/office/drawing/2014/main" id="{6237449B-ACD4-427F-BCB4-8BBB0E998203}"/>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16" name="直線コネクタ 815">
          <a:extLst>
            <a:ext uri="{FF2B5EF4-FFF2-40B4-BE49-F238E27FC236}">
              <a16:creationId xmlns:a16="http://schemas.microsoft.com/office/drawing/2014/main" id="{BD8CE25D-C576-47F4-A031-C98545E13B9B}"/>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17" name="楕円 816">
          <a:extLst>
            <a:ext uri="{FF2B5EF4-FFF2-40B4-BE49-F238E27FC236}">
              <a16:creationId xmlns:a16="http://schemas.microsoft.com/office/drawing/2014/main" id="{8A95BDD8-B4C5-4E56-992B-14AA1110000A}"/>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18" name="直線コネクタ 817">
          <a:extLst>
            <a:ext uri="{FF2B5EF4-FFF2-40B4-BE49-F238E27FC236}">
              <a16:creationId xmlns:a16="http://schemas.microsoft.com/office/drawing/2014/main" id="{745D6B0D-E138-48D9-9B12-62D2BEBCC6C1}"/>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19" name="楕円 818">
          <a:extLst>
            <a:ext uri="{FF2B5EF4-FFF2-40B4-BE49-F238E27FC236}">
              <a16:creationId xmlns:a16="http://schemas.microsoft.com/office/drawing/2014/main" id="{C0CFCA90-6731-4446-83EE-41493F37FF0D}"/>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0" name="直線コネクタ 819">
          <a:extLst>
            <a:ext uri="{FF2B5EF4-FFF2-40B4-BE49-F238E27FC236}">
              <a16:creationId xmlns:a16="http://schemas.microsoft.com/office/drawing/2014/main" id="{5903B760-31FE-4182-BC9E-ED34DDEABD5E}"/>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821" name="n_1aveValue【児童館】&#10;一人当たり面積">
          <a:extLst>
            <a:ext uri="{FF2B5EF4-FFF2-40B4-BE49-F238E27FC236}">
              <a16:creationId xmlns:a16="http://schemas.microsoft.com/office/drawing/2014/main" id="{4612E5B4-338D-4A83-B6D2-4182ABA07C89}"/>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822" name="n_2aveValue【児童館】&#10;一人当たり面積">
          <a:extLst>
            <a:ext uri="{FF2B5EF4-FFF2-40B4-BE49-F238E27FC236}">
              <a16:creationId xmlns:a16="http://schemas.microsoft.com/office/drawing/2014/main" id="{EB2B0BCD-B006-4DB5-9E72-F3635964DCE8}"/>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823" name="n_3aveValue【児童館】&#10;一人当たり面積">
          <a:extLst>
            <a:ext uri="{FF2B5EF4-FFF2-40B4-BE49-F238E27FC236}">
              <a16:creationId xmlns:a16="http://schemas.microsoft.com/office/drawing/2014/main" id="{D7FAE550-D283-4DB5-8F22-37BE2A4EBF0D}"/>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4" name="n_4aveValue【児童館】&#10;一人当たり面積">
          <a:extLst>
            <a:ext uri="{FF2B5EF4-FFF2-40B4-BE49-F238E27FC236}">
              <a16:creationId xmlns:a16="http://schemas.microsoft.com/office/drawing/2014/main" id="{48B0D7C2-449F-49E4-A09F-F5055B19D42C}"/>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25" name="n_1mainValue【児童館】&#10;一人当たり面積">
          <a:extLst>
            <a:ext uri="{FF2B5EF4-FFF2-40B4-BE49-F238E27FC236}">
              <a16:creationId xmlns:a16="http://schemas.microsoft.com/office/drawing/2014/main" id="{D77FA872-E9E3-4C4B-B4FF-087D6003447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26" name="n_2mainValue【児童館】&#10;一人当たり面積">
          <a:extLst>
            <a:ext uri="{FF2B5EF4-FFF2-40B4-BE49-F238E27FC236}">
              <a16:creationId xmlns:a16="http://schemas.microsoft.com/office/drawing/2014/main" id="{A969863C-4E67-43B0-8C1F-9198B3C0734D}"/>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27" name="n_3mainValue【児童館】&#10;一人当たり面積">
          <a:extLst>
            <a:ext uri="{FF2B5EF4-FFF2-40B4-BE49-F238E27FC236}">
              <a16:creationId xmlns:a16="http://schemas.microsoft.com/office/drawing/2014/main" id="{133B913C-6967-479E-ABD8-33415FCAAD5A}"/>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28" name="n_4mainValue【児童館】&#10;一人当たり面積">
          <a:extLst>
            <a:ext uri="{FF2B5EF4-FFF2-40B4-BE49-F238E27FC236}">
              <a16:creationId xmlns:a16="http://schemas.microsoft.com/office/drawing/2014/main" id="{FE270553-A84C-44BE-A87C-21A7D0F4FC5D}"/>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B33C1F79-7E17-4E06-B145-5FF201F520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B9CF4B13-0838-4682-9F20-D3BAA75605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5ED30A47-3F87-405B-BA9E-3CBB0E8857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40CB7CE4-57C2-4A63-8FB4-D686E643AF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B0BCB16D-1079-4260-941E-C4C6CC323C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EE2F7EF4-FBB6-4417-BC42-94F9A52BB5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63ADDA7C-CBBF-4023-8942-60BEDBA368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B9015D33-D719-4E3F-A46D-8F2B642540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B1F964BD-3D15-4625-B6D4-8839940404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917BCE41-49A6-4DE6-8914-73226A5DDA4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5F93ACD6-2DE4-4632-AA39-EBF6C580A25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a:extLst>
            <a:ext uri="{FF2B5EF4-FFF2-40B4-BE49-F238E27FC236}">
              <a16:creationId xmlns:a16="http://schemas.microsoft.com/office/drawing/2014/main" id="{19644F4F-9F3B-401F-8802-DF637834670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1" name="テキスト ボックス 840">
          <a:extLst>
            <a:ext uri="{FF2B5EF4-FFF2-40B4-BE49-F238E27FC236}">
              <a16:creationId xmlns:a16="http://schemas.microsoft.com/office/drawing/2014/main" id="{7B179300-9522-422D-8BDE-CEC3EFC44A5F}"/>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a:extLst>
            <a:ext uri="{FF2B5EF4-FFF2-40B4-BE49-F238E27FC236}">
              <a16:creationId xmlns:a16="http://schemas.microsoft.com/office/drawing/2014/main" id="{1B0853A8-22AC-4640-B4A5-B143F932354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a:extLst>
            <a:ext uri="{FF2B5EF4-FFF2-40B4-BE49-F238E27FC236}">
              <a16:creationId xmlns:a16="http://schemas.microsoft.com/office/drawing/2014/main" id="{F3D24EE1-8D8C-495E-B88C-2F4EAD9A5E0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a:extLst>
            <a:ext uri="{FF2B5EF4-FFF2-40B4-BE49-F238E27FC236}">
              <a16:creationId xmlns:a16="http://schemas.microsoft.com/office/drawing/2014/main" id="{FE1BE815-A671-43C9-B7F8-E72F539DBDD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a:extLst>
            <a:ext uri="{FF2B5EF4-FFF2-40B4-BE49-F238E27FC236}">
              <a16:creationId xmlns:a16="http://schemas.microsoft.com/office/drawing/2014/main" id="{F1063BD6-6686-4383-88B0-BFC242A2D76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a:extLst>
            <a:ext uri="{FF2B5EF4-FFF2-40B4-BE49-F238E27FC236}">
              <a16:creationId xmlns:a16="http://schemas.microsoft.com/office/drawing/2014/main" id="{B801DB78-A878-4D95-95CE-3155BC13916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a:extLst>
            <a:ext uri="{FF2B5EF4-FFF2-40B4-BE49-F238E27FC236}">
              <a16:creationId xmlns:a16="http://schemas.microsoft.com/office/drawing/2014/main" id="{CE647619-2761-4100-9E85-B34BFBE6C50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4F260821-01E9-4D00-8FA7-5B1268DDA2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6E5FB86C-534D-4130-999E-7846821234A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29DDE9C8-ABD6-4C66-90AE-734F91069C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851" name="直線コネクタ 850">
          <a:extLst>
            <a:ext uri="{FF2B5EF4-FFF2-40B4-BE49-F238E27FC236}">
              <a16:creationId xmlns:a16="http://schemas.microsoft.com/office/drawing/2014/main" id="{6F3DA46B-FBA1-494E-A6A6-9BE75A1F8132}"/>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2" name="【公民館】&#10;有形固定資産減価償却率最小値テキスト">
          <a:extLst>
            <a:ext uri="{FF2B5EF4-FFF2-40B4-BE49-F238E27FC236}">
              <a16:creationId xmlns:a16="http://schemas.microsoft.com/office/drawing/2014/main" id="{9DE1225B-05B5-460F-AC0E-B78F17D1ACB8}"/>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3" name="直線コネクタ 852">
          <a:extLst>
            <a:ext uri="{FF2B5EF4-FFF2-40B4-BE49-F238E27FC236}">
              <a16:creationId xmlns:a16="http://schemas.microsoft.com/office/drawing/2014/main" id="{12289863-2AF1-4A18-914D-5637D6B0B8E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854" name="【公民館】&#10;有形固定資産減価償却率最大値テキスト">
          <a:extLst>
            <a:ext uri="{FF2B5EF4-FFF2-40B4-BE49-F238E27FC236}">
              <a16:creationId xmlns:a16="http://schemas.microsoft.com/office/drawing/2014/main" id="{DC5D2F80-129F-44F1-8086-F22F79FE18C3}"/>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855" name="直線コネクタ 854">
          <a:extLst>
            <a:ext uri="{FF2B5EF4-FFF2-40B4-BE49-F238E27FC236}">
              <a16:creationId xmlns:a16="http://schemas.microsoft.com/office/drawing/2014/main" id="{8EDDF026-BEC5-4AA8-9339-4C0B2CED1EA9}"/>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56" name="【公民館】&#10;有形固定資産減価償却率平均値テキスト">
          <a:extLst>
            <a:ext uri="{FF2B5EF4-FFF2-40B4-BE49-F238E27FC236}">
              <a16:creationId xmlns:a16="http://schemas.microsoft.com/office/drawing/2014/main" id="{00F19964-74DA-4CD8-B7F7-BEE0E812FF49}"/>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57" name="フローチャート: 判断 856">
          <a:extLst>
            <a:ext uri="{FF2B5EF4-FFF2-40B4-BE49-F238E27FC236}">
              <a16:creationId xmlns:a16="http://schemas.microsoft.com/office/drawing/2014/main" id="{D95D6DB1-796E-4DE7-8DDA-51DAF70CDA59}"/>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58" name="フローチャート: 判断 857">
          <a:extLst>
            <a:ext uri="{FF2B5EF4-FFF2-40B4-BE49-F238E27FC236}">
              <a16:creationId xmlns:a16="http://schemas.microsoft.com/office/drawing/2014/main" id="{2B774C95-5565-4A6C-ADA5-C0E52618DE93}"/>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859" name="フローチャート: 判断 858">
          <a:extLst>
            <a:ext uri="{FF2B5EF4-FFF2-40B4-BE49-F238E27FC236}">
              <a16:creationId xmlns:a16="http://schemas.microsoft.com/office/drawing/2014/main" id="{03153EDC-A35D-4DBB-B8A4-760D4893A9A8}"/>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60" name="フローチャート: 判断 859">
          <a:extLst>
            <a:ext uri="{FF2B5EF4-FFF2-40B4-BE49-F238E27FC236}">
              <a16:creationId xmlns:a16="http://schemas.microsoft.com/office/drawing/2014/main" id="{68DAB345-C69E-4E8A-A18C-D879BCB0BE4C}"/>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1" name="フローチャート: 判断 860">
          <a:extLst>
            <a:ext uri="{FF2B5EF4-FFF2-40B4-BE49-F238E27FC236}">
              <a16:creationId xmlns:a16="http://schemas.microsoft.com/office/drawing/2014/main" id="{D1F11151-9512-467D-800B-8D3E42884490}"/>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787A4BC6-93D6-4910-867F-E21C225D13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CD629568-BB2C-43DF-8FF8-D00000F8F8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E518B074-43FD-4A8C-B605-06755DB522E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B4A6C063-60DA-4942-B9DF-362F18A37B4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3256298-9C61-4956-8D9C-5684CA968B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107696</xdr:rowOff>
    </xdr:from>
    <xdr:to>
      <xdr:col>85</xdr:col>
      <xdr:colOff>177800</xdr:colOff>
      <xdr:row>105</xdr:row>
      <xdr:rowOff>37846</xdr:rowOff>
    </xdr:to>
    <xdr:sp macro="" textlink="">
      <xdr:nvSpPr>
        <xdr:cNvPr id="867" name="楕円 866">
          <a:extLst>
            <a:ext uri="{FF2B5EF4-FFF2-40B4-BE49-F238E27FC236}">
              <a16:creationId xmlns:a16="http://schemas.microsoft.com/office/drawing/2014/main" id="{BEB79C48-E4D3-4287-B02D-3733CD1E13C5}"/>
            </a:ext>
          </a:extLst>
        </xdr:cNvPr>
        <xdr:cNvSpPr/>
      </xdr:nvSpPr>
      <xdr:spPr>
        <a:xfrm>
          <a:off x="16268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86123</xdr:rowOff>
    </xdr:from>
    <xdr:ext cx="405111" cy="259045"/>
    <xdr:sp macro="" textlink="">
      <xdr:nvSpPr>
        <xdr:cNvPr id="868" name="【公民館】&#10;有形固定資産減価償却率該当値テキスト">
          <a:extLst>
            <a:ext uri="{FF2B5EF4-FFF2-40B4-BE49-F238E27FC236}">
              <a16:creationId xmlns:a16="http://schemas.microsoft.com/office/drawing/2014/main" id="{C74461BC-6507-4BE7-9E5E-7FEDD95BD663}"/>
            </a:ext>
          </a:extLst>
        </xdr:cNvPr>
        <xdr:cNvSpPr txBox="1"/>
      </xdr:nvSpPr>
      <xdr:spPr>
        <a:xfrm>
          <a:off x="16357600" y="1791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869" name="楕円 868">
          <a:extLst>
            <a:ext uri="{FF2B5EF4-FFF2-40B4-BE49-F238E27FC236}">
              <a16:creationId xmlns:a16="http://schemas.microsoft.com/office/drawing/2014/main" id="{EEED0686-FC4D-4916-AD15-469AEF7993E9}"/>
            </a:ext>
          </a:extLst>
        </xdr:cNvPr>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158496</xdr:rowOff>
    </xdr:to>
    <xdr:cxnSp macro="">
      <xdr:nvCxnSpPr>
        <xdr:cNvPr id="870" name="直線コネクタ 869">
          <a:extLst>
            <a:ext uri="{FF2B5EF4-FFF2-40B4-BE49-F238E27FC236}">
              <a16:creationId xmlns:a16="http://schemas.microsoft.com/office/drawing/2014/main" id="{7524E705-F19A-45DF-9C69-070DF117D09E}"/>
            </a:ext>
          </a:extLst>
        </xdr:cNvPr>
        <xdr:cNvCxnSpPr/>
      </xdr:nvCxnSpPr>
      <xdr:spPr>
        <a:xfrm>
          <a:off x="15481300" y="179527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871" name="楕円 870">
          <a:extLst>
            <a:ext uri="{FF2B5EF4-FFF2-40B4-BE49-F238E27FC236}">
              <a16:creationId xmlns:a16="http://schemas.microsoft.com/office/drawing/2014/main" id="{299375CB-9A2B-4333-A031-DD1EF01B26A5}"/>
            </a:ext>
          </a:extLst>
        </xdr:cNvPr>
        <xdr:cNvSpPr/>
      </xdr:nvSpPr>
      <xdr:spPr>
        <a:xfrm>
          <a:off x="14541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83058</xdr:rowOff>
    </xdr:from>
    <xdr:to>
      <xdr:col>81</xdr:col>
      <xdr:colOff>50800</xdr:colOff>
      <xdr:row>104</xdr:row>
      <xdr:rowOff>121920</xdr:rowOff>
    </xdr:to>
    <xdr:cxnSp macro="">
      <xdr:nvCxnSpPr>
        <xdr:cNvPr id="872" name="直線コネクタ 871">
          <a:extLst>
            <a:ext uri="{FF2B5EF4-FFF2-40B4-BE49-F238E27FC236}">
              <a16:creationId xmlns:a16="http://schemas.microsoft.com/office/drawing/2014/main" id="{D1BC218C-4E77-405A-BF9F-CFFB9572479C}"/>
            </a:ext>
          </a:extLst>
        </xdr:cNvPr>
        <xdr:cNvCxnSpPr/>
      </xdr:nvCxnSpPr>
      <xdr:spPr>
        <a:xfrm>
          <a:off x="14592300" y="179138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xdr:rowOff>
    </xdr:from>
    <xdr:to>
      <xdr:col>72</xdr:col>
      <xdr:colOff>38100</xdr:colOff>
      <xdr:row>104</xdr:row>
      <xdr:rowOff>101854</xdr:rowOff>
    </xdr:to>
    <xdr:sp macro="" textlink="">
      <xdr:nvSpPr>
        <xdr:cNvPr id="873" name="楕円 872">
          <a:extLst>
            <a:ext uri="{FF2B5EF4-FFF2-40B4-BE49-F238E27FC236}">
              <a16:creationId xmlns:a16="http://schemas.microsoft.com/office/drawing/2014/main" id="{B2087625-C009-44E1-BA1C-BB4FCA888331}"/>
            </a:ext>
          </a:extLst>
        </xdr:cNvPr>
        <xdr:cNvSpPr/>
      </xdr:nvSpPr>
      <xdr:spPr>
        <a:xfrm>
          <a:off x="13652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51054</xdr:rowOff>
    </xdr:from>
    <xdr:to>
      <xdr:col>76</xdr:col>
      <xdr:colOff>114300</xdr:colOff>
      <xdr:row>104</xdr:row>
      <xdr:rowOff>83058</xdr:rowOff>
    </xdr:to>
    <xdr:cxnSp macro="">
      <xdr:nvCxnSpPr>
        <xdr:cNvPr id="874" name="直線コネクタ 873">
          <a:extLst>
            <a:ext uri="{FF2B5EF4-FFF2-40B4-BE49-F238E27FC236}">
              <a16:creationId xmlns:a16="http://schemas.microsoft.com/office/drawing/2014/main" id="{208ED840-A6C4-4D72-8F5E-1228ABE2BCF3}"/>
            </a:ext>
          </a:extLst>
        </xdr:cNvPr>
        <xdr:cNvCxnSpPr/>
      </xdr:nvCxnSpPr>
      <xdr:spPr>
        <a:xfrm>
          <a:off x="13703300" y="178818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xdr:rowOff>
    </xdr:from>
    <xdr:to>
      <xdr:col>67</xdr:col>
      <xdr:colOff>101600</xdr:colOff>
      <xdr:row>104</xdr:row>
      <xdr:rowOff>117856</xdr:rowOff>
    </xdr:to>
    <xdr:sp macro="" textlink="">
      <xdr:nvSpPr>
        <xdr:cNvPr id="875" name="楕円 874">
          <a:extLst>
            <a:ext uri="{FF2B5EF4-FFF2-40B4-BE49-F238E27FC236}">
              <a16:creationId xmlns:a16="http://schemas.microsoft.com/office/drawing/2014/main" id="{50DA4C60-00E7-4F75-8DA8-B6A3E0D942FE}"/>
            </a:ext>
          </a:extLst>
        </xdr:cNvPr>
        <xdr:cNvSpPr/>
      </xdr:nvSpPr>
      <xdr:spPr>
        <a:xfrm>
          <a:off x="12763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51054</xdr:rowOff>
    </xdr:from>
    <xdr:to>
      <xdr:col>71</xdr:col>
      <xdr:colOff>177800</xdr:colOff>
      <xdr:row>104</xdr:row>
      <xdr:rowOff>67056</xdr:rowOff>
    </xdr:to>
    <xdr:cxnSp macro="">
      <xdr:nvCxnSpPr>
        <xdr:cNvPr id="876" name="直線コネクタ 875">
          <a:extLst>
            <a:ext uri="{FF2B5EF4-FFF2-40B4-BE49-F238E27FC236}">
              <a16:creationId xmlns:a16="http://schemas.microsoft.com/office/drawing/2014/main" id="{727EB3E2-DC46-4C22-AA72-5CE811DC7AFA}"/>
            </a:ext>
          </a:extLst>
        </xdr:cNvPr>
        <xdr:cNvCxnSpPr/>
      </xdr:nvCxnSpPr>
      <xdr:spPr>
        <a:xfrm flipV="1">
          <a:off x="12814300" y="178818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77" name="n_1aveValue【公民館】&#10;有形固定資産減価償却率">
          <a:extLst>
            <a:ext uri="{FF2B5EF4-FFF2-40B4-BE49-F238E27FC236}">
              <a16:creationId xmlns:a16="http://schemas.microsoft.com/office/drawing/2014/main" id="{D1648A10-3690-4911-B687-B3B007100DD3}"/>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878" name="n_2aveValue【公民館】&#10;有形固定資産減価償却率">
          <a:extLst>
            <a:ext uri="{FF2B5EF4-FFF2-40B4-BE49-F238E27FC236}">
              <a16:creationId xmlns:a16="http://schemas.microsoft.com/office/drawing/2014/main" id="{921AC473-89E8-49F9-9F59-137AB212966A}"/>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879" name="n_3aveValue【公民館】&#10;有形固定資産減価償却率">
          <a:extLst>
            <a:ext uri="{FF2B5EF4-FFF2-40B4-BE49-F238E27FC236}">
              <a16:creationId xmlns:a16="http://schemas.microsoft.com/office/drawing/2014/main" id="{75078FB6-8C37-4EF7-A825-1FE7077AEC82}"/>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80" name="n_4aveValue【公民館】&#10;有形固定資産減価償却率">
          <a:extLst>
            <a:ext uri="{FF2B5EF4-FFF2-40B4-BE49-F238E27FC236}">
              <a16:creationId xmlns:a16="http://schemas.microsoft.com/office/drawing/2014/main" id="{88F8E705-3B02-4BD0-A52A-1CF4D7D8E30D}"/>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881" name="n_1mainValue【公民館】&#10;有形固定資産減価償却率">
          <a:extLst>
            <a:ext uri="{FF2B5EF4-FFF2-40B4-BE49-F238E27FC236}">
              <a16:creationId xmlns:a16="http://schemas.microsoft.com/office/drawing/2014/main" id="{1705AFB9-2F3B-496D-8CD2-A94252CC854C}"/>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882" name="n_2mainValue【公民館】&#10;有形固定資産減価償却率">
          <a:extLst>
            <a:ext uri="{FF2B5EF4-FFF2-40B4-BE49-F238E27FC236}">
              <a16:creationId xmlns:a16="http://schemas.microsoft.com/office/drawing/2014/main" id="{8DC260A7-5C8A-4A3D-89EA-24FC1A2EE714}"/>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92981</xdr:rowOff>
    </xdr:from>
    <xdr:ext cx="405111" cy="259045"/>
    <xdr:sp macro="" textlink="">
      <xdr:nvSpPr>
        <xdr:cNvPr id="883" name="n_3mainValue【公民館】&#10;有形固定資産減価償却率">
          <a:extLst>
            <a:ext uri="{FF2B5EF4-FFF2-40B4-BE49-F238E27FC236}">
              <a16:creationId xmlns:a16="http://schemas.microsoft.com/office/drawing/2014/main" id="{10EB8F0D-795D-4750-AACF-B29366330735}"/>
            </a:ext>
          </a:extLst>
        </xdr:cNvPr>
        <xdr:cNvSpPr txBox="1"/>
      </xdr:nvSpPr>
      <xdr:spPr>
        <a:xfrm>
          <a:off x="13500744"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108983</xdr:rowOff>
    </xdr:from>
    <xdr:ext cx="405111" cy="259045"/>
    <xdr:sp macro="" textlink="">
      <xdr:nvSpPr>
        <xdr:cNvPr id="884" name="n_4mainValue【公民館】&#10;有形固定資産減価償却率">
          <a:extLst>
            <a:ext uri="{FF2B5EF4-FFF2-40B4-BE49-F238E27FC236}">
              <a16:creationId xmlns:a16="http://schemas.microsoft.com/office/drawing/2014/main" id="{9618579D-B1CC-4AF2-AC00-4D59A61833E6}"/>
            </a:ext>
          </a:extLst>
        </xdr:cNvPr>
        <xdr:cNvSpPr txBox="1"/>
      </xdr:nvSpPr>
      <xdr:spPr>
        <a:xfrm>
          <a:off x="12611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65414915-E281-4275-8BDE-E8F19EF6D2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7E94AAAB-052E-48BF-8474-AECAAC3B74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E0A6F2C2-0356-461A-A5F9-343464AB24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AB137D17-27B0-495C-89F8-88EB37B4D6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A9C16317-26B7-4E4B-A0AF-9398AE5D6C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F5769CBA-DF91-4D69-8FC4-C7CB7D2B080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CB026D61-B501-4494-AF01-20C38895D7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3A58C86-8931-4603-A732-A151574798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EAF1A47A-B3D8-4E54-BA30-9091C9DCE7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1E9C7B60-D091-4443-8839-64F119A1B8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a:extLst>
            <a:ext uri="{FF2B5EF4-FFF2-40B4-BE49-F238E27FC236}">
              <a16:creationId xmlns:a16="http://schemas.microsoft.com/office/drawing/2014/main" id="{0F54B8BE-5604-4008-B055-5502C158A50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a:extLst>
            <a:ext uri="{FF2B5EF4-FFF2-40B4-BE49-F238E27FC236}">
              <a16:creationId xmlns:a16="http://schemas.microsoft.com/office/drawing/2014/main" id="{0D27BD24-6240-46A1-9EE7-25AA14276B3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a:extLst>
            <a:ext uri="{FF2B5EF4-FFF2-40B4-BE49-F238E27FC236}">
              <a16:creationId xmlns:a16="http://schemas.microsoft.com/office/drawing/2014/main" id="{D449ACB8-B29F-480A-A165-48B8F4E7570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a:extLst>
            <a:ext uri="{FF2B5EF4-FFF2-40B4-BE49-F238E27FC236}">
              <a16:creationId xmlns:a16="http://schemas.microsoft.com/office/drawing/2014/main" id="{BFEB2E7C-F574-4E4D-BCBD-147A9A4078A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a:extLst>
            <a:ext uri="{FF2B5EF4-FFF2-40B4-BE49-F238E27FC236}">
              <a16:creationId xmlns:a16="http://schemas.microsoft.com/office/drawing/2014/main" id="{71AB35EC-F5A8-4865-AF4C-7E11D5EEFA7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a:extLst>
            <a:ext uri="{FF2B5EF4-FFF2-40B4-BE49-F238E27FC236}">
              <a16:creationId xmlns:a16="http://schemas.microsoft.com/office/drawing/2014/main" id="{EEBDB7E2-9866-440D-B3B1-43092E38CC2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a:extLst>
            <a:ext uri="{FF2B5EF4-FFF2-40B4-BE49-F238E27FC236}">
              <a16:creationId xmlns:a16="http://schemas.microsoft.com/office/drawing/2014/main" id="{9ADBBD69-5BD8-45D6-8B70-5E3805780BF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a:extLst>
            <a:ext uri="{FF2B5EF4-FFF2-40B4-BE49-F238E27FC236}">
              <a16:creationId xmlns:a16="http://schemas.microsoft.com/office/drawing/2014/main" id="{CC962D78-0BAE-4FB2-BFBA-501CB5DA7D8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8EAAC401-F866-4910-BD3E-4A82B793A70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F40C973B-DFC3-43C9-A085-EF96FD1701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a:extLst>
            <a:ext uri="{FF2B5EF4-FFF2-40B4-BE49-F238E27FC236}">
              <a16:creationId xmlns:a16="http://schemas.microsoft.com/office/drawing/2014/main" id="{F07E94CF-7CF2-4A57-8F81-B7506F6558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906" name="直線コネクタ 905">
          <a:extLst>
            <a:ext uri="{FF2B5EF4-FFF2-40B4-BE49-F238E27FC236}">
              <a16:creationId xmlns:a16="http://schemas.microsoft.com/office/drawing/2014/main" id="{24501BF2-7637-467E-A81A-83064DB290B1}"/>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907" name="【公民館】&#10;一人当たり面積最小値テキスト">
          <a:extLst>
            <a:ext uri="{FF2B5EF4-FFF2-40B4-BE49-F238E27FC236}">
              <a16:creationId xmlns:a16="http://schemas.microsoft.com/office/drawing/2014/main" id="{8EBE41BB-FA6C-4974-812D-26E03460E2DD}"/>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908" name="直線コネクタ 907">
          <a:extLst>
            <a:ext uri="{FF2B5EF4-FFF2-40B4-BE49-F238E27FC236}">
              <a16:creationId xmlns:a16="http://schemas.microsoft.com/office/drawing/2014/main" id="{F7947E2A-2E61-40C8-BB9B-BFF7B73495E5}"/>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09" name="【公民館】&#10;一人当たり面積最大値テキスト">
          <a:extLst>
            <a:ext uri="{FF2B5EF4-FFF2-40B4-BE49-F238E27FC236}">
              <a16:creationId xmlns:a16="http://schemas.microsoft.com/office/drawing/2014/main" id="{7AFA3AC0-CDEF-4114-B3ED-BC10EAC3202D}"/>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10" name="直線コネクタ 909">
          <a:extLst>
            <a:ext uri="{FF2B5EF4-FFF2-40B4-BE49-F238E27FC236}">
              <a16:creationId xmlns:a16="http://schemas.microsoft.com/office/drawing/2014/main" id="{DDB96987-B0A1-4F95-962A-4B8820F7121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911" name="【公民館】&#10;一人当たり面積平均値テキスト">
          <a:extLst>
            <a:ext uri="{FF2B5EF4-FFF2-40B4-BE49-F238E27FC236}">
              <a16:creationId xmlns:a16="http://schemas.microsoft.com/office/drawing/2014/main" id="{7C470BC6-558C-4E6D-AF53-5E4F59F4DE0D}"/>
            </a:ext>
          </a:extLst>
        </xdr:cNvPr>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912" name="フローチャート: 判断 911">
          <a:extLst>
            <a:ext uri="{FF2B5EF4-FFF2-40B4-BE49-F238E27FC236}">
              <a16:creationId xmlns:a16="http://schemas.microsoft.com/office/drawing/2014/main" id="{209D1633-A883-4C83-836F-EF341C638A12}"/>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913" name="フローチャート: 判断 912">
          <a:extLst>
            <a:ext uri="{FF2B5EF4-FFF2-40B4-BE49-F238E27FC236}">
              <a16:creationId xmlns:a16="http://schemas.microsoft.com/office/drawing/2014/main" id="{4229D10A-C8A6-4CB9-970C-B7127241AFD7}"/>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914" name="フローチャート: 判断 913">
          <a:extLst>
            <a:ext uri="{FF2B5EF4-FFF2-40B4-BE49-F238E27FC236}">
              <a16:creationId xmlns:a16="http://schemas.microsoft.com/office/drawing/2014/main" id="{0569A0AB-390E-4F9A-A918-97E4EBFEA2B4}"/>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915" name="フローチャート: 判断 914">
          <a:extLst>
            <a:ext uri="{FF2B5EF4-FFF2-40B4-BE49-F238E27FC236}">
              <a16:creationId xmlns:a16="http://schemas.microsoft.com/office/drawing/2014/main" id="{7C5A74DC-D123-48F8-B2CC-0ECD0EB453AD}"/>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916" name="フローチャート: 判断 915">
          <a:extLst>
            <a:ext uri="{FF2B5EF4-FFF2-40B4-BE49-F238E27FC236}">
              <a16:creationId xmlns:a16="http://schemas.microsoft.com/office/drawing/2014/main" id="{FAD61517-483D-4C62-AC24-1F8836E216C7}"/>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B16FC7A7-4695-4A48-8914-802F6CD485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F2300DD6-6DB2-46EA-8443-5DCCF6027CC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36DAA84-914B-4B17-AC92-8322524F67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28329234-13B2-44D2-A7C5-3EE7B86ACA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7C0C7ECB-6D9A-46E9-8475-9066108A44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119126</xdr:rowOff>
    </xdr:from>
    <xdr:to>
      <xdr:col>116</xdr:col>
      <xdr:colOff>114300</xdr:colOff>
      <xdr:row>102</xdr:row>
      <xdr:rowOff>49276</xdr:rowOff>
    </xdr:to>
    <xdr:sp macro="" textlink="">
      <xdr:nvSpPr>
        <xdr:cNvPr id="922" name="楕円 921">
          <a:extLst>
            <a:ext uri="{FF2B5EF4-FFF2-40B4-BE49-F238E27FC236}">
              <a16:creationId xmlns:a16="http://schemas.microsoft.com/office/drawing/2014/main" id="{55027C5E-07C0-4246-8464-45AA3533A397}"/>
            </a:ext>
          </a:extLst>
        </xdr:cNvPr>
        <xdr:cNvSpPr/>
      </xdr:nvSpPr>
      <xdr:spPr>
        <a:xfrm>
          <a:off x="221107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34053</xdr:rowOff>
    </xdr:from>
    <xdr:ext cx="469744" cy="259045"/>
    <xdr:sp macro="" textlink="">
      <xdr:nvSpPr>
        <xdr:cNvPr id="923" name="【公民館】&#10;一人当たり面積該当値テキスト">
          <a:extLst>
            <a:ext uri="{FF2B5EF4-FFF2-40B4-BE49-F238E27FC236}">
              <a16:creationId xmlns:a16="http://schemas.microsoft.com/office/drawing/2014/main" id="{80F87B2F-BCB8-4AB6-AFD3-D7A48C4FE298}"/>
            </a:ext>
          </a:extLst>
        </xdr:cNvPr>
        <xdr:cNvSpPr txBox="1"/>
      </xdr:nvSpPr>
      <xdr:spPr>
        <a:xfrm>
          <a:off x="22199600" y="1735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130556</xdr:rowOff>
    </xdr:from>
    <xdr:to>
      <xdr:col>112</xdr:col>
      <xdr:colOff>38100</xdr:colOff>
      <xdr:row>102</xdr:row>
      <xdr:rowOff>60706</xdr:rowOff>
    </xdr:to>
    <xdr:sp macro="" textlink="">
      <xdr:nvSpPr>
        <xdr:cNvPr id="924" name="楕円 923">
          <a:extLst>
            <a:ext uri="{FF2B5EF4-FFF2-40B4-BE49-F238E27FC236}">
              <a16:creationId xmlns:a16="http://schemas.microsoft.com/office/drawing/2014/main" id="{84F4D8A8-1570-4370-9F78-40F1FE585A4B}"/>
            </a:ext>
          </a:extLst>
        </xdr:cNvPr>
        <xdr:cNvSpPr/>
      </xdr:nvSpPr>
      <xdr:spPr>
        <a:xfrm>
          <a:off x="21272500" y="174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169926</xdr:rowOff>
    </xdr:from>
    <xdr:to>
      <xdr:col>116</xdr:col>
      <xdr:colOff>63500</xdr:colOff>
      <xdr:row>102</xdr:row>
      <xdr:rowOff>9906</xdr:rowOff>
    </xdr:to>
    <xdr:cxnSp macro="">
      <xdr:nvCxnSpPr>
        <xdr:cNvPr id="925" name="直線コネクタ 924">
          <a:extLst>
            <a:ext uri="{FF2B5EF4-FFF2-40B4-BE49-F238E27FC236}">
              <a16:creationId xmlns:a16="http://schemas.microsoft.com/office/drawing/2014/main" id="{A946FB9A-AFB7-46AB-83F0-58D81F121824}"/>
            </a:ext>
          </a:extLst>
        </xdr:cNvPr>
        <xdr:cNvCxnSpPr/>
      </xdr:nvCxnSpPr>
      <xdr:spPr>
        <a:xfrm flipV="1">
          <a:off x="21323300" y="174863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137413</xdr:rowOff>
    </xdr:from>
    <xdr:to>
      <xdr:col>107</xdr:col>
      <xdr:colOff>101600</xdr:colOff>
      <xdr:row>102</xdr:row>
      <xdr:rowOff>67563</xdr:rowOff>
    </xdr:to>
    <xdr:sp macro="" textlink="">
      <xdr:nvSpPr>
        <xdr:cNvPr id="926" name="楕円 925">
          <a:extLst>
            <a:ext uri="{FF2B5EF4-FFF2-40B4-BE49-F238E27FC236}">
              <a16:creationId xmlns:a16="http://schemas.microsoft.com/office/drawing/2014/main" id="{05775875-C02A-4133-836D-C165B3C3B8F4}"/>
            </a:ext>
          </a:extLst>
        </xdr:cNvPr>
        <xdr:cNvSpPr/>
      </xdr:nvSpPr>
      <xdr:spPr>
        <a:xfrm>
          <a:off x="20383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9906</xdr:rowOff>
    </xdr:from>
    <xdr:to>
      <xdr:col>111</xdr:col>
      <xdr:colOff>177800</xdr:colOff>
      <xdr:row>102</xdr:row>
      <xdr:rowOff>16763</xdr:rowOff>
    </xdr:to>
    <xdr:cxnSp macro="">
      <xdr:nvCxnSpPr>
        <xdr:cNvPr id="927" name="直線コネクタ 926">
          <a:extLst>
            <a:ext uri="{FF2B5EF4-FFF2-40B4-BE49-F238E27FC236}">
              <a16:creationId xmlns:a16="http://schemas.microsoft.com/office/drawing/2014/main" id="{651A9A9C-6E26-4259-9865-79AAC783ABFA}"/>
            </a:ext>
          </a:extLst>
        </xdr:cNvPr>
        <xdr:cNvCxnSpPr/>
      </xdr:nvCxnSpPr>
      <xdr:spPr>
        <a:xfrm flipV="1">
          <a:off x="20434300" y="174978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144272</xdr:rowOff>
    </xdr:from>
    <xdr:to>
      <xdr:col>102</xdr:col>
      <xdr:colOff>165100</xdr:colOff>
      <xdr:row>102</xdr:row>
      <xdr:rowOff>74422</xdr:rowOff>
    </xdr:to>
    <xdr:sp macro="" textlink="">
      <xdr:nvSpPr>
        <xdr:cNvPr id="928" name="楕円 927">
          <a:extLst>
            <a:ext uri="{FF2B5EF4-FFF2-40B4-BE49-F238E27FC236}">
              <a16:creationId xmlns:a16="http://schemas.microsoft.com/office/drawing/2014/main" id="{A32D8203-9B05-420A-BB8D-8AF1FE890540}"/>
            </a:ext>
          </a:extLst>
        </xdr:cNvPr>
        <xdr:cNvSpPr/>
      </xdr:nvSpPr>
      <xdr:spPr>
        <a:xfrm>
          <a:off x="19494500" y="174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16763</xdr:rowOff>
    </xdr:from>
    <xdr:to>
      <xdr:col>107</xdr:col>
      <xdr:colOff>50800</xdr:colOff>
      <xdr:row>102</xdr:row>
      <xdr:rowOff>23622</xdr:rowOff>
    </xdr:to>
    <xdr:cxnSp macro="">
      <xdr:nvCxnSpPr>
        <xdr:cNvPr id="929" name="直線コネクタ 928">
          <a:extLst>
            <a:ext uri="{FF2B5EF4-FFF2-40B4-BE49-F238E27FC236}">
              <a16:creationId xmlns:a16="http://schemas.microsoft.com/office/drawing/2014/main" id="{8F7A8F60-CC78-4ABE-9ED0-6C3A3D3DB24C}"/>
            </a:ext>
          </a:extLst>
        </xdr:cNvPr>
        <xdr:cNvCxnSpPr/>
      </xdr:nvCxnSpPr>
      <xdr:spPr>
        <a:xfrm flipV="1">
          <a:off x="19545300" y="175046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125985</xdr:rowOff>
    </xdr:from>
    <xdr:to>
      <xdr:col>98</xdr:col>
      <xdr:colOff>38100</xdr:colOff>
      <xdr:row>102</xdr:row>
      <xdr:rowOff>56135</xdr:rowOff>
    </xdr:to>
    <xdr:sp macro="" textlink="">
      <xdr:nvSpPr>
        <xdr:cNvPr id="930" name="楕円 929">
          <a:extLst>
            <a:ext uri="{FF2B5EF4-FFF2-40B4-BE49-F238E27FC236}">
              <a16:creationId xmlns:a16="http://schemas.microsoft.com/office/drawing/2014/main" id="{14B5F2FD-45CD-419C-AEB0-4D1BCB3788F6}"/>
            </a:ext>
          </a:extLst>
        </xdr:cNvPr>
        <xdr:cNvSpPr/>
      </xdr:nvSpPr>
      <xdr:spPr>
        <a:xfrm>
          <a:off x="18605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5335</xdr:rowOff>
    </xdr:from>
    <xdr:to>
      <xdr:col>102</xdr:col>
      <xdr:colOff>114300</xdr:colOff>
      <xdr:row>102</xdr:row>
      <xdr:rowOff>23622</xdr:rowOff>
    </xdr:to>
    <xdr:cxnSp macro="">
      <xdr:nvCxnSpPr>
        <xdr:cNvPr id="931" name="直線コネクタ 930">
          <a:extLst>
            <a:ext uri="{FF2B5EF4-FFF2-40B4-BE49-F238E27FC236}">
              <a16:creationId xmlns:a16="http://schemas.microsoft.com/office/drawing/2014/main" id="{ECF7FD5B-1E19-4DC8-9176-7DD48B8BA408}"/>
            </a:ext>
          </a:extLst>
        </xdr:cNvPr>
        <xdr:cNvCxnSpPr/>
      </xdr:nvCxnSpPr>
      <xdr:spPr>
        <a:xfrm>
          <a:off x="18656300" y="1749323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932" name="n_1aveValue【公民館】&#10;一人当たり面積">
          <a:extLst>
            <a:ext uri="{FF2B5EF4-FFF2-40B4-BE49-F238E27FC236}">
              <a16:creationId xmlns:a16="http://schemas.microsoft.com/office/drawing/2014/main" id="{9642D882-3734-48D2-9A6D-18DF07AE034F}"/>
            </a:ext>
          </a:extLst>
        </xdr:cNvPr>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933" name="n_2aveValue【公民館】&#10;一人当たり面積">
          <a:extLst>
            <a:ext uri="{FF2B5EF4-FFF2-40B4-BE49-F238E27FC236}">
              <a16:creationId xmlns:a16="http://schemas.microsoft.com/office/drawing/2014/main" id="{E419B60C-29CF-43E7-A208-E1FCE5D9EBD8}"/>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81551</xdr:rowOff>
    </xdr:from>
    <xdr:ext cx="469744" cy="259045"/>
    <xdr:sp macro="" textlink="">
      <xdr:nvSpPr>
        <xdr:cNvPr id="934" name="n_3aveValue【公民館】&#10;一人当たり面積">
          <a:extLst>
            <a:ext uri="{FF2B5EF4-FFF2-40B4-BE49-F238E27FC236}">
              <a16:creationId xmlns:a16="http://schemas.microsoft.com/office/drawing/2014/main" id="{EEBF8FD9-1E72-4331-A7CB-E74E0495C9AF}"/>
            </a:ext>
          </a:extLst>
        </xdr:cNvPr>
        <xdr:cNvSpPr txBox="1"/>
      </xdr:nvSpPr>
      <xdr:spPr>
        <a:xfrm>
          <a:off x="193104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44975</xdr:rowOff>
    </xdr:from>
    <xdr:ext cx="469744" cy="259045"/>
    <xdr:sp macro="" textlink="">
      <xdr:nvSpPr>
        <xdr:cNvPr id="935" name="n_4aveValue【公民館】&#10;一人当たり面積">
          <a:extLst>
            <a:ext uri="{FF2B5EF4-FFF2-40B4-BE49-F238E27FC236}">
              <a16:creationId xmlns:a16="http://schemas.microsoft.com/office/drawing/2014/main" id="{47070CD0-9D53-4BF1-BE40-251077D5A5A8}"/>
            </a:ext>
          </a:extLst>
        </xdr:cNvPr>
        <xdr:cNvSpPr txBox="1"/>
      </xdr:nvSpPr>
      <xdr:spPr>
        <a:xfrm>
          <a:off x="18421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77233</xdr:rowOff>
    </xdr:from>
    <xdr:ext cx="469744" cy="259045"/>
    <xdr:sp macro="" textlink="">
      <xdr:nvSpPr>
        <xdr:cNvPr id="936" name="n_1mainValue【公民館】&#10;一人当たり面積">
          <a:extLst>
            <a:ext uri="{FF2B5EF4-FFF2-40B4-BE49-F238E27FC236}">
              <a16:creationId xmlns:a16="http://schemas.microsoft.com/office/drawing/2014/main" id="{6A89E259-F5FF-495F-9141-73C86C5D2ADE}"/>
            </a:ext>
          </a:extLst>
        </xdr:cNvPr>
        <xdr:cNvSpPr txBox="1"/>
      </xdr:nvSpPr>
      <xdr:spPr>
        <a:xfrm>
          <a:off x="21075727" y="1722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84090</xdr:rowOff>
    </xdr:from>
    <xdr:ext cx="469744" cy="259045"/>
    <xdr:sp macro="" textlink="">
      <xdr:nvSpPr>
        <xdr:cNvPr id="937" name="n_2mainValue【公民館】&#10;一人当たり面積">
          <a:extLst>
            <a:ext uri="{FF2B5EF4-FFF2-40B4-BE49-F238E27FC236}">
              <a16:creationId xmlns:a16="http://schemas.microsoft.com/office/drawing/2014/main" id="{117BD3B3-5B17-4527-B6BF-33C21994ECA5}"/>
            </a:ext>
          </a:extLst>
        </xdr:cNvPr>
        <xdr:cNvSpPr txBox="1"/>
      </xdr:nvSpPr>
      <xdr:spPr>
        <a:xfrm>
          <a:off x="201994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90949</xdr:rowOff>
    </xdr:from>
    <xdr:ext cx="469744" cy="259045"/>
    <xdr:sp macro="" textlink="">
      <xdr:nvSpPr>
        <xdr:cNvPr id="938" name="n_3mainValue【公民館】&#10;一人当たり面積">
          <a:extLst>
            <a:ext uri="{FF2B5EF4-FFF2-40B4-BE49-F238E27FC236}">
              <a16:creationId xmlns:a16="http://schemas.microsoft.com/office/drawing/2014/main" id="{2A68834C-E589-4596-8716-9EF9E82B97D2}"/>
            </a:ext>
          </a:extLst>
        </xdr:cNvPr>
        <xdr:cNvSpPr txBox="1"/>
      </xdr:nvSpPr>
      <xdr:spPr>
        <a:xfrm>
          <a:off x="19310427" y="1723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72662</xdr:rowOff>
    </xdr:from>
    <xdr:ext cx="469744" cy="259045"/>
    <xdr:sp macro="" textlink="">
      <xdr:nvSpPr>
        <xdr:cNvPr id="939" name="n_4mainValue【公民館】&#10;一人当たり面積">
          <a:extLst>
            <a:ext uri="{FF2B5EF4-FFF2-40B4-BE49-F238E27FC236}">
              <a16:creationId xmlns:a16="http://schemas.microsoft.com/office/drawing/2014/main" id="{84A84972-7250-4485-8E27-A10294C4F275}"/>
            </a:ext>
          </a:extLst>
        </xdr:cNvPr>
        <xdr:cNvSpPr txBox="1"/>
      </xdr:nvSpPr>
      <xdr:spPr>
        <a:xfrm>
          <a:off x="18421427" y="1721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E6825C20-A96F-4DF3-9AE6-2113C53BDD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A92BACB6-D6CC-4D50-9B28-DA578292EB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F0311DE9-2F33-4D19-B370-D1BFED8107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類似団体と比較して有形固定資産減価償却率が低い施設は道路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と認定こども園・幼稚園・保育所</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となっている。これは長寿命化計画に基づき、損傷の程度が著しい箇所や緊急性の高い箇所等の整備を順次行っているためである。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一方、有形固定資産減価償却率が高い施設は、橋りょう・トンネル、公営住宅、港湾・漁港、学校施設、児童館、公民館となっている。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の場合は施設の分類ごとに老朽化の進行度合いに差があり、耐用年数を経過した施設も多く存在しているため、今後、公共施設等総合管理計画や個別施設計画等に基づき、除却・統廃合・複合化等の適正配置、並びに長寿命化対策等で施設の適正な維持管理を進め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62F99E-44E9-4665-AA29-63EE350CCF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2B67C2-59EC-4E9D-A49A-5943C455B0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E11311-FC4D-4B5D-AAC1-F5CBEBE0615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35C2C8-9337-4B0E-B997-9B246B1C80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864474-E9E6-4ECC-AFB8-60DCAC9B90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AF5C38-4AFA-431F-B353-6F9FEF1D6A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579FA6-DD9D-4A09-8FE0-45EACE46AC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DAAFED-9C40-4978-827C-3A457037A7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228EB7-700D-4C95-BA62-D262A5179C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BAADA9-2431-4A15-8765-753F014D1E4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5F8761-6FF0-40E7-99A4-0F1CC46BD9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34579C-1330-4A99-809F-9B0007BD1E9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8943E0-66FB-441E-AC5C-EC6D1186DE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1D0872-AB5F-431F-93DB-259FA3DF49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C3EFA3-0944-43E9-9633-4D704CDF0F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4CAB93A-1295-4283-AED7-DBDFE937AF2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0E4716-BE23-44FC-8F8F-015972684E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83256C-C20F-457A-9EC4-C91FFF3A69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E4F74B-3960-4D37-B151-DA943EAE81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2DBC0A-E546-4E97-BC18-14D2CFCFF9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ACE57E-37BA-4AC4-8380-9EBBF9840E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6842EE-92D2-4804-A19B-BB1D70E563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6943FB-921B-4CC3-9CBD-1D1F5E790F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2440C6-BE46-4BE3-B1EF-0771ABE821A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5206A0-917B-41A8-B52B-6C234EDC4F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ED11E4-9640-441B-931A-C334C59142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A3696E-DFF8-425E-83D8-B2A5775FDB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BEAC1A-EDE9-4FB9-9A84-553519BD3C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39FFFA-A820-4E79-92CF-58A78A533CC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AB39D4A-5685-451C-B8D7-6B891842FD2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64DF8D-6027-4838-BE2F-D88B19DA86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CEC9A1-B84C-4869-8300-0CEE89F5B2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422AA0-1041-4FA7-841A-0D5E92D9E1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95A47D-8264-4540-AFA5-E5CD7565FC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C9335AD-FB47-4E36-A7F0-8619704079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CD1870-15B7-4D2C-BF85-14607E7EF7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8519EE-A7B8-46D5-BEB4-5C41283B29B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5F0DCC-5CFF-40AD-86B8-292EC53CA5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865FCC-7211-4AE4-A1BB-D9A35EE7CC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53722E-C4E2-4FF3-81D5-BE5AF2D808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7C96C84-1191-4D08-8761-2DCD5ADB07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158D15-0234-4836-836F-C26FD1B580D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F883930-7183-49C5-A1E8-B9C603BE17F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4FFCE7C-30B4-457C-8279-8FF8401E123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3E7AC2E-8F27-4312-8F2A-8DA3FBABF1F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3C9AF88-A5A9-44CA-8271-B9C171E50B1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C37C98A-1414-47ED-9CF3-2842E999C53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3F5649B-7548-4FED-812E-FE23673198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47D4C16-78AF-4068-BCA5-67EEF5B3A3F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80AA1B1-6C91-4CB4-9E34-CE937452396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B97E54B-3A99-459F-B53E-71D6E602AE9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5B3E3F6-DB5A-4A8B-8F7E-98DA05BD3F2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8810A7F-F8F8-442A-BC0C-E9B5A672F21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42EF42B-1E1C-4C63-ACF7-5AB3EA5A656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AF5D948-5D70-4CFF-B0B9-452A841214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2E325C4-2A5F-4A08-A0E8-AA6D589EBA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5B495AD1-B78A-4C93-AB34-9124644B9F6F}"/>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C4977CBA-5E09-4B4F-B956-68C8A97C443E}"/>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A209470B-6142-4454-88BE-EA83823E51D6}"/>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CE0A40F3-D33C-4140-A93B-F0BB0AE3E4FF}"/>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0FF30143-7A33-48B2-B621-C81269CB69ED}"/>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B8DBD0BA-6581-472E-B967-8A9C30831A55}"/>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E3FD47D2-F1AF-4863-8330-1E0F09DD7EA5}"/>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307DA4CE-2B85-4D84-BC35-EE27B16F13AD}"/>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379A63BA-E6B3-4768-A2A0-35148DB84731}"/>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623F5007-F839-43B8-BB0A-D7A1843E45BE}"/>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636D50FC-5995-4A17-8947-A760A0D5B4CD}"/>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260006-85CC-43A5-BF4A-3EE63A5F32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8AE0063-F1B8-4E60-AF94-CC6419E928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D6F08C-142E-4ABB-B6D5-6BDB2F8D9E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B9B60EC-0F15-4C02-84A9-A5244E6762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6807E68-004C-43D4-8DDC-D4B4073BD9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4" name="楕円 73">
          <a:extLst>
            <a:ext uri="{FF2B5EF4-FFF2-40B4-BE49-F238E27FC236}">
              <a16:creationId xmlns:a16="http://schemas.microsoft.com/office/drawing/2014/main" id="{661D5F30-58B4-4350-A7C1-CE3777BDF16E}"/>
            </a:ext>
          </a:extLst>
        </xdr:cNvPr>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5" name="【図書館】&#10;有形固定資産減価償却率該当値テキスト">
          <a:extLst>
            <a:ext uri="{FF2B5EF4-FFF2-40B4-BE49-F238E27FC236}">
              <a16:creationId xmlns:a16="http://schemas.microsoft.com/office/drawing/2014/main" id="{25BD2D40-614B-4D32-A075-CC80175C697E}"/>
            </a:ext>
          </a:extLst>
        </xdr:cNvPr>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107043</xdr:rowOff>
    </xdr:from>
    <xdr:to>
      <xdr:col>20</xdr:col>
      <xdr:colOff>38100</xdr:colOff>
      <xdr:row>35</xdr:row>
      <xdr:rowOff>37193</xdr:rowOff>
    </xdr:to>
    <xdr:sp macro="" textlink="">
      <xdr:nvSpPr>
        <xdr:cNvPr id="76" name="楕円 75">
          <a:extLst>
            <a:ext uri="{FF2B5EF4-FFF2-40B4-BE49-F238E27FC236}">
              <a16:creationId xmlns:a16="http://schemas.microsoft.com/office/drawing/2014/main" id="{A7250674-3C8F-4FB0-878C-86D3C7971117}"/>
            </a:ext>
          </a:extLst>
        </xdr:cNvPr>
        <xdr:cNvSpPr/>
      </xdr:nvSpPr>
      <xdr:spPr>
        <a:xfrm>
          <a:off x="3746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157843</xdr:rowOff>
    </xdr:from>
    <xdr:to>
      <xdr:col>24</xdr:col>
      <xdr:colOff>63500</xdr:colOff>
      <xdr:row>35</xdr:row>
      <xdr:rowOff>19050</xdr:rowOff>
    </xdr:to>
    <xdr:cxnSp macro="">
      <xdr:nvCxnSpPr>
        <xdr:cNvPr id="77" name="直線コネクタ 76">
          <a:extLst>
            <a:ext uri="{FF2B5EF4-FFF2-40B4-BE49-F238E27FC236}">
              <a16:creationId xmlns:a16="http://schemas.microsoft.com/office/drawing/2014/main" id="{CA8F18AD-87D9-4928-9061-3DAA92559EF2}"/>
            </a:ext>
          </a:extLst>
        </xdr:cNvPr>
        <xdr:cNvCxnSpPr/>
      </xdr:nvCxnSpPr>
      <xdr:spPr>
        <a:xfrm>
          <a:off x="3797300" y="5987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74386</xdr:rowOff>
    </xdr:from>
    <xdr:to>
      <xdr:col>15</xdr:col>
      <xdr:colOff>101600</xdr:colOff>
      <xdr:row>35</xdr:row>
      <xdr:rowOff>4536</xdr:rowOff>
    </xdr:to>
    <xdr:sp macro="" textlink="">
      <xdr:nvSpPr>
        <xdr:cNvPr id="78" name="楕円 77">
          <a:extLst>
            <a:ext uri="{FF2B5EF4-FFF2-40B4-BE49-F238E27FC236}">
              <a16:creationId xmlns:a16="http://schemas.microsoft.com/office/drawing/2014/main" id="{C98B9024-AA31-443F-9A83-20D6EEB442D9}"/>
            </a:ext>
          </a:extLst>
        </xdr:cNvPr>
        <xdr:cNvSpPr/>
      </xdr:nvSpPr>
      <xdr:spPr>
        <a:xfrm>
          <a:off x="2857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125186</xdr:rowOff>
    </xdr:from>
    <xdr:to>
      <xdr:col>19</xdr:col>
      <xdr:colOff>177800</xdr:colOff>
      <xdr:row>34</xdr:row>
      <xdr:rowOff>157843</xdr:rowOff>
    </xdr:to>
    <xdr:cxnSp macro="">
      <xdr:nvCxnSpPr>
        <xdr:cNvPr id="79" name="直線コネクタ 78">
          <a:extLst>
            <a:ext uri="{FF2B5EF4-FFF2-40B4-BE49-F238E27FC236}">
              <a16:creationId xmlns:a16="http://schemas.microsoft.com/office/drawing/2014/main" id="{999833B4-2660-4F82-959A-21FF0A9A095C}"/>
            </a:ext>
          </a:extLst>
        </xdr:cNvPr>
        <xdr:cNvCxnSpPr/>
      </xdr:nvCxnSpPr>
      <xdr:spPr>
        <a:xfrm>
          <a:off x="2908300" y="595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41728</xdr:rowOff>
    </xdr:from>
    <xdr:to>
      <xdr:col>10</xdr:col>
      <xdr:colOff>165100</xdr:colOff>
      <xdr:row>34</xdr:row>
      <xdr:rowOff>143328</xdr:rowOff>
    </xdr:to>
    <xdr:sp macro="" textlink="">
      <xdr:nvSpPr>
        <xdr:cNvPr id="80" name="楕円 79">
          <a:extLst>
            <a:ext uri="{FF2B5EF4-FFF2-40B4-BE49-F238E27FC236}">
              <a16:creationId xmlns:a16="http://schemas.microsoft.com/office/drawing/2014/main" id="{80798E25-EFE1-41E4-9242-8CBA8CF67F43}"/>
            </a:ext>
          </a:extLst>
        </xdr:cNvPr>
        <xdr:cNvSpPr/>
      </xdr:nvSpPr>
      <xdr:spPr>
        <a:xfrm>
          <a:off x="1968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92528</xdr:rowOff>
    </xdr:from>
    <xdr:to>
      <xdr:col>15</xdr:col>
      <xdr:colOff>50800</xdr:colOff>
      <xdr:row>34</xdr:row>
      <xdr:rowOff>125186</xdr:rowOff>
    </xdr:to>
    <xdr:cxnSp macro="">
      <xdr:nvCxnSpPr>
        <xdr:cNvPr id="81" name="直線コネクタ 80">
          <a:extLst>
            <a:ext uri="{FF2B5EF4-FFF2-40B4-BE49-F238E27FC236}">
              <a16:creationId xmlns:a16="http://schemas.microsoft.com/office/drawing/2014/main" id="{D46947A7-EE67-4FED-8B9C-F97E93069DF0}"/>
            </a:ext>
          </a:extLst>
        </xdr:cNvPr>
        <xdr:cNvCxnSpPr/>
      </xdr:nvCxnSpPr>
      <xdr:spPr>
        <a:xfrm>
          <a:off x="2019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9072</xdr:rowOff>
    </xdr:from>
    <xdr:to>
      <xdr:col>6</xdr:col>
      <xdr:colOff>38100</xdr:colOff>
      <xdr:row>34</xdr:row>
      <xdr:rowOff>110672</xdr:rowOff>
    </xdr:to>
    <xdr:sp macro="" textlink="">
      <xdr:nvSpPr>
        <xdr:cNvPr id="82" name="楕円 81">
          <a:extLst>
            <a:ext uri="{FF2B5EF4-FFF2-40B4-BE49-F238E27FC236}">
              <a16:creationId xmlns:a16="http://schemas.microsoft.com/office/drawing/2014/main" id="{6B6384B9-7626-412D-90D4-0BF97160B150}"/>
            </a:ext>
          </a:extLst>
        </xdr:cNvPr>
        <xdr:cNvSpPr/>
      </xdr:nvSpPr>
      <xdr:spPr>
        <a:xfrm>
          <a:off x="1079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59872</xdr:rowOff>
    </xdr:from>
    <xdr:to>
      <xdr:col>10</xdr:col>
      <xdr:colOff>114300</xdr:colOff>
      <xdr:row>34</xdr:row>
      <xdr:rowOff>92528</xdr:rowOff>
    </xdr:to>
    <xdr:cxnSp macro="">
      <xdr:nvCxnSpPr>
        <xdr:cNvPr id="83" name="直線コネクタ 82">
          <a:extLst>
            <a:ext uri="{FF2B5EF4-FFF2-40B4-BE49-F238E27FC236}">
              <a16:creationId xmlns:a16="http://schemas.microsoft.com/office/drawing/2014/main" id="{8F81AC94-206A-4B0A-B23D-974E06B98259}"/>
            </a:ext>
          </a:extLst>
        </xdr:cNvPr>
        <xdr:cNvCxnSpPr/>
      </xdr:nvCxnSpPr>
      <xdr:spPr>
        <a:xfrm>
          <a:off x="1130300" y="588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a:extLst>
            <a:ext uri="{FF2B5EF4-FFF2-40B4-BE49-F238E27FC236}">
              <a16:creationId xmlns:a16="http://schemas.microsoft.com/office/drawing/2014/main" id="{7C9EBEC2-9872-42C0-BCB1-677199ABC45D}"/>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a:extLst>
            <a:ext uri="{FF2B5EF4-FFF2-40B4-BE49-F238E27FC236}">
              <a16:creationId xmlns:a16="http://schemas.microsoft.com/office/drawing/2014/main" id="{885D3FBE-DE06-4020-904F-697CDD613819}"/>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DF1DF2D9-9BE3-4D4A-91C8-961D4736C01D}"/>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231EAAE8-8374-4563-8653-6AC8BB6DDA04}"/>
            </a:ext>
          </a:extLst>
        </xdr:cNvPr>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53720</xdr:rowOff>
    </xdr:from>
    <xdr:ext cx="405111" cy="259045"/>
    <xdr:sp macro="" textlink="">
      <xdr:nvSpPr>
        <xdr:cNvPr id="88" name="n_1mainValue【図書館】&#10;有形固定資産減価償却率">
          <a:extLst>
            <a:ext uri="{FF2B5EF4-FFF2-40B4-BE49-F238E27FC236}">
              <a16:creationId xmlns:a16="http://schemas.microsoft.com/office/drawing/2014/main" id="{58F49A8A-D6A3-40C4-A9AB-7168E29C9811}"/>
            </a:ext>
          </a:extLst>
        </xdr:cNvPr>
        <xdr:cNvSpPr txBox="1"/>
      </xdr:nvSpPr>
      <xdr:spPr>
        <a:xfrm>
          <a:off x="35820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21063</xdr:rowOff>
    </xdr:from>
    <xdr:ext cx="405111" cy="259045"/>
    <xdr:sp macro="" textlink="">
      <xdr:nvSpPr>
        <xdr:cNvPr id="89" name="n_2mainValue【図書館】&#10;有形固定資産減価償却率">
          <a:extLst>
            <a:ext uri="{FF2B5EF4-FFF2-40B4-BE49-F238E27FC236}">
              <a16:creationId xmlns:a16="http://schemas.microsoft.com/office/drawing/2014/main" id="{BF829C97-1F28-41DE-A18C-96F7C353679F}"/>
            </a:ext>
          </a:extLst>
        </xdr:cNvPr>
        <xdr:cNvSpPr txBox="1"/>
      </xdr:nvSpPr>
      <xdr:spPr>
        <a:xfrm>
          <a:off x="2705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159855</xdr:rowOff>
    </xdr:from>
    <xdr:ext cx="405111" cy="259045"/>
    <xdr:sp macro="" textlink="">
      <xdr:nvSpPr>
        <xdr:cNvPr id="90" name="n_3mainValue【図書館】&#10;有形固定資産減価償却率">
          <a:extLst>
            <a:ext uri="{FF2B5EF4-FFF2-40B4-BE49-F238E27FC236}">
              <a16:creationId xmlns:a16="http://schemas.microsoft.com/office/drawing/2014/main" id="{16EF426A-FBE6-4386-993E-694ED2B6C6EE}"/>
            </a:ext>
          </a:extLst>
        </xdr:cNvPr>
        <xdr:cNvSpPr txBox="1"/>
      </xdr:nvSpPr>
      <xdr:spPr>
        <a:xfrm>
          <a:off x="1816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127199</xdr:rowOff>
    </xdr:from>
    <xdr:ext cx="405111" cy="259045"/>
    <xdr:sp macro="" textlink="">
      <xdr:nvSpPr>
        <xdr:cNvPr id="91" name="n_4mainValue【図書館】&#10;有形固定資産減価償却率">
          <a:extLst>
            <a:ext uri="{FF2B5EF4-FFF2-40B4-BE49-F238E27FC236}">
              <a16:creationId xmlns:a16="http://schemas.microsoft.com/office/drawing/2014/main" id="{649B79D8-62BF-4472-B0E3-E622348B873A}"/>
            </a:ext>
          </a:extLst>
        </xdr:cNvPr>
        <xdr:cNvSpPr txBox="1"/>
      </xdr:nvSpPr>
      <xdr:spPr>
        <a:xfrm>
          <a:off x="927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C919DB6-5132-4681-A96B-13670AF249E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5D6F9E3-3E22-44AB-B171-136DD3A074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FACF17-E157-4995-A25A-84A71BA3D6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9CF8740-5E95-48C8-81FF-56E9B05501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69D153D-0069-4A16-B02D-8C464ECA7D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E14B246-F4A3-4088-9622-11C3DCB981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D49E22E-D51F-4303-9D4E-F8A5BAA845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DB69B0A-FC55-47A8-AC58-12703BF51B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604BD7E-552D-42E5-86BE-572E5BB99A1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4B7ECDA-DD17-4389-B61D-C2B1D8497CD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78F7680-A30E-46FC-85B9-F52D212982A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529BC01-036B-428B-BBF9-AC50A3CC5B2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3C93F3A-9C86-454C-902B-94C867ECF8C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6365094-325C-4FE3-B768-6CE42ED6A6E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49E9697-8776-4F98-AA4F-FE8D25708F2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99808FE-375E-44E7-B589-992DCEEF84F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49A1B31-A8B6-4478-8CD6-7ACCEA9755E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2BA0EF8-755A-4B87-8A93-5E5364CAA9E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E1C5A6F-C5E7-4135-8161-A45907F722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40B179E-0F32-46D7-8A4A-1BD8A8AE971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05697FE-3760-49D3-BC0E-0FB1D2FE3A5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7C21837E-06E4-41A3-A97E-5AE86300F5CB}"/>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A9580B27-8FD2-4C21-B1B0-A5E2101D6608}"/>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1CFC1C9F-2069-4625-8841-5DCB30A52711}"/>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C1C08A04-2984-4D1B-9307-1E8B661DF644}"/>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291B7FDD-F140-4409-BC4D-288B9FEB4DDC}"/>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a:extLst>
            <a:ext uri="{FF2B5EF4-FFF2-40B4-BE49-F238E27FC236}">
              <a16:creationId xmlns:a16="http://schemas.microsoft.com/office/drawing/2014/main" id="{8EB6DE38-8A04-4569-BC2A-28F5EB062352}"/>
            </a:ext>
          </a:extLst>
        </xdr:cNvPr>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FFAEB978-33E2-4F7A-A7AB-3F1BB649F348}"/>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8B489333-DB55-46DD-9E37-765838311444}"/>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55A14770-AB5D-4045-8062-CB385F4B0428}"/>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CC10684F-D85D-4FDE-9619-728B7EB78588}"/>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40C6AD99-FD68-40E7-ADB9-04B1B3B98085}"/>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C22D1BF-9169-4563-A8E1-EF14260DE26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F3BAD2-AC86-47F6-A452-20FE9910C62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9BAE33-0D01-41CA-B6A2-47E85BE226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6C25D5A-2B98-43E3-9DCD-9382FF7EA1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4934D4-F34C-44FE-A915-C383526C69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9" name="楕円 128">
          <a:extLst>
            <a:ext uri="{FF2B5EF4-FFF2-40B4-BE49-F238E27FC236}">
              <a16:creationId xmlns:a16="http://schemas.microsoft.com/office/drawing/2014/main" id="{2F7C8128-0E30-446E-B0FF-355DB179335B}"/>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13987</xdr:rowOff>
    </xdr:from>
    <xdr:ext cx="469744" cy="259045"/>
    <xdr:sp macro="" textlink="">
      <xdr:nvSpPr>
        <xdr:cNvPr id="130" name="【図書館】&#10;一人当たり面積該当値テキスト">
          <a:extLst>
            <a:ext uri="{FF2B5EF4-FFF2-40B4-BE49-F238E27FC236}">
              <a16:creationId xmlns:a16="http://schemas.microsoft.com/office/drawing/2014/main" id="{44EE62B6-59F3-4B77-90D6-26955A668510}"/>
            </a:ext>
          </a:extLst>
        </xdr:cNvPr>
        <xdr:cNvSpPr txBox="1"/>
      </xdr:nvSpPr>
      <xdr:spPr>
        <a:xfrm>
          <a:off x="10515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167132</xdr:rowOff>
    </xdr:from>
    <xdr:to>
      <xdr:col>50</xdr:col>
      <xdr:colOff>165100</xdr:colOff>
      <xdr:row>39</xdr:row>
      <xdr:rowOff>97282</xdr:rowOff>
    </xdr:to>
    <xdr:sp macro="" textlink="">
      <xdr:nvSpPr>
        <xdr:cNvPr id="131" name="楕円 130">
          <a:extLst>
            <a:ext uri="{FF2B5EF4-FFF2-40B4-BE49-F238E27FC236}">
              <a16:creationId xmlns:a16="http://schemas.microsoft.com/office/drawing/2014/main" id="{30803081-FB90-4D39-BD9A-CC0458E62F86}"/>
            </a:ext>
          </a:extLst>
        </xdr:cNvPr>
        <xdr:cNvSpPr/>
      </xdr:nvSpPr>
      <xdr:spPr>
        <a:xfrm>
          <a:off x="958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46482</xdr:rowOff>
    </xdr:to>
    <xdr:cxnSp macro="">
      <xdr:nvCxnSpPr>
        <xdr:cNvPr id="132" name="直線コネクタ 131">
          <a:extLst>
            <a:ext uri="{FF2B5EF4-FFF2-40B4-BE49-F238E27FC236}">
              <a16:creationId xmlns:a16="http://schemas.microsoft.com/office/drawing/2014/main" id="{196D9C3F-410B-41DB-BC72-2A0B0F775234}"/>
            </a:ext>
          </a:extLst>
        </xdr:cNvPr>
        <xdr:cNvCxnSpPr/>
      </xdr:nvCxnSpPr>
      <xdr:spPr>
        <a:xfrm flipV="1">
          <a:off x="9639300" y="67284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xdr:rowOff>
    </xdr:from>
    <xdr:to>
      <xdr:col>46</xdr:col>
      <xdr:colOff>38100</xdr:colOff>
      <xdr:row>39</xdr:row>
      <xdr:rowOff>101854</xdr:rowOff>
    </xdr:to>
    <xdr:sp macro="" textlink="">
      <xdr:nvSpPr>
        <xdr:cNvPr id="133" name="楕円 132">
          <a:extLst>
            <a:ext uri="{FF2B5EF4-FFF2-40B4-BE49-F238E27FC236}">
              <a16:creationId xmlns:a16="http://schemas.microsoft.com/office/drawing/2014/main" id="{495E15F7-6771-49A3-A6DF-DEF066A4836C}"/>
            </a:ext>
          </a:extLst>
        </xdr:cNvPr>
        <xdr:cNvSpPr/>
      </xdr:nvSpPr>
      <xdr:spPr>
        <a:xfrm>
          <a:off x="8699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46482</xdr:rowOff>
    </xdr:from>
    <xdr:to>
      <xdr:col>50</xdr:col>
      <xdr:colOff>114300</xdr:colOff>
      <xdr:row>39</xdr:row>
      <xdr:rowOff>51054</xdr:rowOff>
    </xdr:to>
    <xdr:cxnSp macro="">
      <xdr:nvCxnSpPr>
        <xdr:cNvPr id="134" name="直線コネクタ 133">
          <a:extLst>
            <a:ext uri="{FF2B5EF4-FFF2-40B4-BE49-F238E27FC236}">
              <a16:creationId xmlns:a16="http://schemas.microsoft.com/office/drawing/2014/main" id="{E11E23A7-4E04-4975-BA8B-46227B011DF0}"/>
            </a:ext>
          </a:extLst>
        </xdr:cNvPr>
        <xdr:cNvCxnSpPr/>
      </xdr:nvCxnSpPr>
      <xdr:spPr>
        <a:xfrm flipV="1">
          <a:off x="8750300" y="673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xdr:rowOff>
    </xdr:from>
    <xdr:to>
      <xdr:col>41</xdr:col>
      <xdr:colOff>101600</xdr:colOff>
      <xdr:row>39</xdr:row>
      <xdr:rowOff>101854</xdr:rowOff>
    </xdr:to>
    <xdr:sp macro="" textlink="">
      <xdr:nvSpPr>
        <xdr:cNvPr id="135" name="楕円 134">
          <a:extLst>
            <a:ext uri="{FF2B5EF4-FFF2-40B4-BE49-F238E27FC236}">
              <a16:creationId xmlns:a16="http://schemas.microsoft.com/office/drawing/2014/main" id="{D38C44B1-DDFC-4DC8-94C3-A3E4545E1597}"/>
            </a:ext>
          </a:extLst>
        </xdr:cNvPr>
        <xdr:cNvSpPr/>
      </xdr:nvSpPr>
      <xdr:spPr>
        <a:xfrm>
          <a:off x="7810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51054</xdr:rowOff>
    </xdr:from>
    <xdr:to>
      <xdr:col>45</xdr:col>
      <xdr:colOff>177800</xdr:colOff>
      <xdr:row>39</xdr:row>
      <xdr:rowOff>51054</xdr:rowOff>
    </xdr:to>
    <xdr:cxnSp macro="">
      <xdr:nvCxnSpPr>
        <xdr:cNvPr id="136" name="直線コネクタ 135">
          <a:extLst>
            <a:ext uri="{FF2B5EF4-FFF2-40B4-BE49-F238E27FC236}">
              <a16:creationId xmlns:a16="http://schemas.microsoft.com/office/drawing/2014/main" id="{FC5799AB-72F5-478E-861A-334D7CEEFCB1}"/>
            </a:ext>
          </a:extLst>
        </xdr:cNvPr>
        <xdr:cNvCxnSpPr/>
      </xdr:nvCxnSpPr>
      <xdr:spPr>
        <a:xfrm>
          <a:off x="7861300" y="673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xdr:rowOff>
    </xdr:from>
    <xdr:to>
      <xdr:col>36</xdr:col>
      <xdr:colOff>165100</xdr:colOff>
      <xdr:row>39</xdr:row>
      <xdr:rowOff>106426</xdr:rowOff>
    </xdr:to>
    <xdr:sp macro="" textlink="">
      <xdr:nvSpPr>
        <xdr:cNvPr id="137" name="楕円 136">
          <a:extLst>
            <a:ext uri="{FF2B5EF4-FFF2-40B4-BE49-F238E27FC236}">
              <a16:creationId xmlns:a16="http://schemas.microsoft.com/office/drawing/2014/main" id="{3C8EA2CA-2CC3-471B-9CA6-74480DBC1398}"/>
            </a:ext>
          </a:extLst>
        </xdr:cNvPr>
        <xdr:cNvSpPr/>
      </xdr:nvSpPr>
      <xdr:spPr>
        <a:xfrm>
          <a:off x="6921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51054</xdr:rowOff>
    </xdr:from>
    <xdr:to>
      <xdr:col>41</xdr:col>
      <xdr:colOff>50800</xdr:colOff>
      <xdr:row>39</xdr:row>
      <xdr:rowOff>55626</xdr:rowOff>
    </xdr:to>
    <xdr:cxnSp macro="">
      <xdr:nvCxnSpPr>
        <xdr:cNvPr id="138" name="直線コネクタ 137">
          <a:extLst>
            <a:ext uri="{FF2B5EF4-FFF2-40B4-BE49-F238E27FC236}">
              <a16:creationId xmlns:a16="http://schemas.microsoft.com/office/drawing/2014/main" id="{FB183434-11D8-4863-9936-0FBF5323BCB2}"/>
            </a:ext>
          </a:extLst>
        </xdr:cNvPr>
        <xdr:cNvCxnSpPr/>
      </xdr:nvCxnSpPr>
      <xdr:spPr>
        <a:xfrm flipV="1">
          <a:off x="6972300" y="673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A73B019B-DD59-4D99-9191-5CD54CCA10F8}"/>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1C098A42-E663-46F2-86BC-47067BB36D41}"/>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8C6D3B3A-DF8B-4979-ADFB-CDEDDB35AE55}"/>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F531C339-A965-4876-8B4E-E1953B6C1D03}"/>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113809</xdr:rowOff>
    </xdr:from>
    <xdr:ext cx="469744" cy="259045"/>
    <xdr:sp macro="" textlink="">
      <xdr:nvSpPr>
        <xdr:cNvPr id="143" name="n_1mainValue【図書館】&#10;一人当たり面積">
          <a:extLst>
            <a:ext uri="{FF2B5EF4-FFF2-40B4-BE49-F238E27FC236}">
              <a16:creationId xmlns:a16="http://schemas.microsoft.com/office/drawing/2014/main" id="{E3A4B581-2F52-4512-BECA-9F8AEEC0E361}"/>
            </a:ext>
          </a:extLst>
        </xdr:cNvPr>
        <xdr:cNvSpPr txBox="1"/>
      </xdr:nvSpPr>
      <xdr:spPr>
        <a:xfrm>
          <a:off x="9391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118381</xdr:rowOff>
    </xdr:from>
    <xdr:ext cx="469744" cy="259045"/>
    <xdr:sp macro="" textlink="">
      <xdr:nvSpPr>
        <xdr:cNvPr id="144" name="n_2mainValue【図書館】&#10;一人当たり面積">
          <a:extLst>
            <a:ext uri="{FF2B5EF4-FFF2-40B4-BE49-F238E27FC236}">
              <a16:creationId xmlns:a16="http://schemas.microsoft.com/office/drawing/2014/main" id="{7C0FCB04-4552-466F-B5C1-FD6BCF62CBDA}"/>
            </a:ext>
          </a:extLst>
        </xdr:cNvPr>
        <xdr:cNvSpPr txBox="1"/>
      </xdr:nvSpPr>
      <xdr:spPr>
        <a:xfrm>
          <a:off x="8515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118381</xdr:rowOff>
    </xdr:from>
    <xdr:ext cx="469744" cy="259045"/>
    <xdr:sp macro="" textlink="">
      <xdr:nvSpPr>
        <xdr:cNvPr id="145" name="n_3mainValue【図書館】&#10;一人当たり面積">
          <a:extLst>
            <a:ext uri="{FF2B5EF4-FFF2-40B4-BE49-F238E27FC236}">
              <a16:creationId xmlns:a16="http://schemas.microsoft.com/office/drawing/2014/main" id="{603AD338-234B-4A47-9B14-4E0F3E60E080}"/>
            </a:ext>
          </a:extLst>
        </xdr:cNvPr>
        <xdr:cNvSpPr txBox="1"/>
      </xdr:nvSpPr>
      <xdr:spPr>
        <a:xfrm>
          <a:off x="7626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6" name="n_4mainValue【図書館】&#10;一人当たり面積">
          <a:extLst>
            <a:ext uri="{FF2B5EF4-FFF2-40B4-BE49-F238E27FC236}">
              <a16:creationId xmlns:a16="http://schemas.microsoft.com/office/drawing/2014/main" id="{13CFA8D6-192A-4CC3-8AF9-15FC805F1345}"/>
            </a:ext>
          </a:extLst>
        </xdr:cNvPr>
        <xdr:cNvSpPr txBox="1"/>
      </xdr:nvSpPr>
      <xdr:spPr>
        <a:xfrm>
          <a:off x="6737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B7DC911-A646-44F9-8930-1E5899D89F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141BCD0-32C0-4D3E-B347-645D07B14A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0EC459E-97A0-4F95-862F-2A82832CA2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9A147D1-A1DC-402B-96A7-55E1989668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05CC9CE-A743-4FE5-894C-08B5E1EAA2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5B9A55F-D739-4D21-A7F7-5111E4827A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723D052-D0F3-425F-9803-28797054F6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B60AA68-D34B-40CD-83E8-0513B84B28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C76E92F-453C-4CF2-976C-D006F19B58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21F7A9B-7D1F-4088-9829-C6F763D1B6B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530B967-43B9-40CC-A58F-D9E5E4BB7B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6A8746ED-218E-4872-AA7B-28B9C5B62C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16F0C2D9-D018-4285-B7B7-E6F848FF066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BCA40401-1609-4F72-BF47-9E61BB29976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1304B30C-4CE5-48A7-BB60-757BE581DF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EB9AE177-B9F2-47C5-B9F1-F55A8F3C3B7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1FCB0DE4-0260-44E7-9644-8F6FB07440F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2B9CC451-BAB7-446A-B5C8-55BF294F869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5C65233D-830A-4C01-B95A-1C83F32419B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3636F295-A351-4030-9D26-A69261BE02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D572099B-3882-484B-AC0A-FCD1B7B90C9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1B076456-2C4C-4B80-9C73-A0200423D1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E179114-1295-438D-8273-13335E4BC6A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6BBBEA2-E1C1-49FE-8D9B-2EA567F921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AD41BFE-A931-476B-94AB-71F57B72840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B1937F74-0521-4E07-AF80-14473D1D4ED3}"/>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520CD502-F04E-4103-830F-8F2828F475F6}"/>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BF3FE7E2-3490-40AA-8027-42B70942E508}"/>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F28B83BA-83C0-41BD-9EF6-FEC6DF55B6B3}"/>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75A8D714-8BF6-4589-BAA5-A634DBC28FB5}"/>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E10F35F4-C3C4-44FB-BC1F-8862F0C28AFD}"/>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451C4CB9-C9BA-4CC1-A0B2-35476FE87C82}"/>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DC8E749B-28C2-4373-9DBF-B622ED97C553}"/>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AEE80C86-4896-4179-90A8-67EED458E0E2}"/>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CDA8155B-A4BC-4006-88D0-2AD28B1F4F88}"/>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48ADA5CC-1B05-4E8F-9B5F-C0E7CC7D5027}"/>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9C7323F-D027-47B3-8E59-5F97668D88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D26501-19AE-4FE6-BA5D-4A4EA625B1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97BC2D-CE9C-42A3-9432-A4269F890A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758DFBA-6A1D-42E4-A936-5C2E51AECD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C5C2A25-7B21-4C0C-B234-2867154708D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30843</xdr:rowOff>
    </xdr:from>
    <xdr:to>
      <xdr:col>24</xdr:col>
      <xdr:colOff>114300</xdr:colOff>
      <xdr:row>62</xdr:row>
      <xdr:rowOff>132443</xdr:rowOff>
    </xdr:to>
    <xdr:sp macro="" textlink="">
      <xdr:nvSpPr>
        <xdr:cNvPr id="188" name="楕円 187">
          <a:extLst>
            <a:ext uri="{FF2B5EF4-FFF2-40B4-BE49-F238E27FC236}">
              <a16:creationId xmlns:a16="http://schemas.microsoft.com/office/drawing/2014/main" id="{1A0BC741-E25A-4FD0-9009-D39B3ED614E1}"/>
            </a:ext>
          </a:extLst>
        </xdr:cNvPr>
        <xdr:cNvSpPr/>
      </xdr:nvSpPr>
      <xdr:spPr>
        <a:xfrm>
          <a:off x="4584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1DA9115F-8FEE-43C7-AADB-49F07CC90F3B}"/>
            </a:ext>
          </a:extLst>
        </xdr:cNvPr>
        <xdr:cNvSpPr txBox="1"/>
      </xdr:nvSpPr>
      <xdr:spPr>
        <a:xfrm>
          <a:off x="4673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61867</xdr:rowOff>
    </xdr:from>
    <xdr:to>
      <xdr:col>20</xdr:col>
      <xdr:colOff>38100</xdr:colOff>
      <xdr:row>62</xdr:row>
      <xdr:rowOff>163467</xdr:rowOff>
    </xdr:to>
    <xdr:sp macro="" textlink="">
      <xdr:nvSpPr>
        <xdr:cNvPr id="190" name="楕円 189">
          <a:extLst>
            <a:ext uri="{FF2B5EF4-FFF2-40B4-BE49-F238E27FC236}">
              <a16:creationId xmlns:a16="http://schemas.microsoft.com/office/drawing/2014/main" id="{9EB8CB71-9F6B-4E0F-A857-D9A2F2E5AB8A}"/>
            </a:ext>
          </a:extLst>
        </xdr:cNvPr>
        <xdr:cNvSpPr/>
      </xdr:nvSpPr>
      <xdr:spPr>
        <a:xfrm>
          <a:off x="3746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81643</xdr:rowOff>
    </xdr:from>
    <xdr:to>
      <xdr:col>24</xdr:col>
      <xdr:colOff>63500</xdr:colOff>
      <xdr:row>62</xdr:row>
      <xdr:rowOff>112667</xdr:rowOff>
    </xdr:to>
    <xdr:cxnSp macro="">
      <xdr:nvCxnSpPr>
        <xdr:cNvPr id="191" name="直線コネクタ 190">
          <a:extLst>
            <a:ext uri="{FF2B5EF4-FFF2-40B4-BE49-F238E27FC236}">
              <a16:creationId xmlns:a16="http://schemas.microsoft.com/office/drawing/2014/main" id="{7DD7779D-516A-4752-AD61-C85C7762BBCF}"/>
            </a:ext>
          </a:extLst>
        </xdr:cNvPr>
        <xdr:cNvCxnSpPr/>
      </xdr:nvCxnSpPr>
      <xdr:spPr>
        <a:xfrm flipV="1">
          <a:off x="3797300" y="1071154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65133</xdr:rowOff>
    </xdr:from>
    <xdr:to>
      <xdr:col>15</xdr:col>
      <xdr:colOff>101600</xdr:colOff>
      <xdr:row>62</xdr:row>
      <xdr:rowOff>166733</xdr:rowOff>
    </xdr:to>
    <xdr:sp macro="" textlink="">
      <xdr:nvSpPr>
        <xdr:cNvPr id="192" name="楕円 191">
          <a:extLst>
            <a:ext uri="{FF2B5EF4-FFF2-40B4-BE49-F238E27FC236}">
              <a16:creationId xmlns:a16="http://schemas.microsoft.com/office/drawing/2014/main" id="{C6E3B825-1F44-40A8-A0B3-412137231878}"/>
            </a:ext>
          </a:extLst>
        </xdr:cNvPr>
        <xdr:cNvSpPr/>
      </xdr:nvSpPr>
      <xdr:spPr>
        <a:xfrm>
          <a:off x="2857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112667</xdr:rowOff>
    </xdr:from>
    <xdr:to>
      <xdr:col>19</xdr:col>
      <xdr:colOff>177800</xdr:colOff>
      <xdr:row>62</xdr:row>
      <xdr:rowOff>115933</xdr:rowOff>
    </xdr:to>
    <xdr:cxnSp macro="">
      <xdr:nvCxnSpPr>
        <xdr:cNvPr id="193" name="直線コネクタ 192">
          <a:extLst>
            <a:ext uri="{FF2B5EF4-FFF2-40B4-BE49-F238E27FC236}">
              <a16:creationId xmlns:a16="http://schemas.microsoft.com/office/drawing/2014/main" id="{AF4775DE-8C9B-46D5-A4A7-5476CF3B2A9D}"/>
            </a:ext>
          </a:extLst>
        </xdr:cNvPr>
        <xdr:cNvCxnSpPr/>
      </xdr:nvCxnSpPr>
      <xdr:spPr>
        <a:xfrm flipV="1">
          <a:off x="2908300" y="107425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39007</xdr:rowOff>
    </xdr:from>
    <xdr:to>
      <xdr:col>10</xdr:col>
      <xdr:colOff>165100</xdr:colOff>
      <xdr:row>63</xdr:row>
      <xdr:rowOff>140607</xdr:rowOff>
    </xdr:to>
    <xdr:sp macro="" textlink="">
      <xdr:nvSpPr>
        <xdr:cNvPr id="194" name="楕円 193">
          <a:extLst>
            <a:ext uri="{FF2B5EF4-FFF2-40B4-BE49-F238E27FC236}">
              <a16:creationId xmlns:a16="http://schemas.microsoft.com/office/drawing/2014/main" id="{984BC93C-554E-4B63-BB03-B951D992C7C3}"/>
            </a:ext>
          </a:extLst>
        </xdr:cNvPr>
        <xdr:cNvSpPr/>
      </xdr:nvSpPr>
      <xdr:spPr>
        <a:xfrm>
          <a:off x="1968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115933</xdr:rowOff>
    </xdr:from>
    <xdr:to>
      <xdr:col>15</xdr:col>
      <xdr:colOff>50800</xdr:colOff>
      <xdr:row>63</xdr:row>
      <xdr:rowOff>89807</xdr:rowOff>
    </xdr:to>
    <xdr:cxnSp macro="">
      <xdr:nvCxnSpPr>
        <xdr:cNvPr id="195" name="直線コネクタ 194">
          <a:extLst>
            <a:ext uri="{FF2B5EF4-FFF2-40B4-BE49-F238E27FC236}">
              <a16:creationId xmlns:a16="http://schemas.microsoft.com/office/drawing/2014/main" id="{EB782327-8868-4138-99C9-22B957309455}"/>
            </a:ext>
          </a:extLst>
        </xdr:cNvPr>
        <xdr:cNvCxnSpPr/>
      </xdr:nvCxnSpPr>
      <xdr:spPr>
        <a:xfrm flipV="1">
          <a:off x="2019300" y="10745833"/>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1451</xdr:rowOff>
    </xdr:from>
    <xdr:to>
      <xdr:col>6</xdr:col>
      <xdr:colOff>38100</xdr:colOff>
      <xdr:row>63</xdr:row>
      <xdr:rowOff>103051</xdr:rowOff>
    </xdr:to>
    <xdr:sp macro="" textlink="">
      <xdr:nvSpPr>
        <xdr:cNvPr id="196" name="楕円 195">
          <a:extLst>
            <a:ext uri="{FF2B5EF4-FFF2-40B4-BE49-F238E27FC236}">
              <a16:creationId xmlns:a16="http://schemas.microsoft.com/office/drawing/2014/main" id="{FBA0B921-CE87-4350-8BDE-CD06D6DED4D9}"/>
            </a:ext>
          </a:extLst>
        </xdr:cNvPr>
        <xdr:cNvSpPr/>
      </xdr:nvSpPr>
      <xdr:spPr>
        <a:xfrm>
          <a:off x="1079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52251</xdr:rowOff>
    </xdr:from>
    <xdr:to>
      <xdr:col>10</xdr:col>
      <xdr:colOff>114300</xdr:colOff>
      <xdr:row>63</xdr:row>
      <xdr:rowOff>89807</xdr:rowOff>
    </xdr:to>
    <xdr:cxnSp macro="">
      <xdr:nvCxnSpPr>
        <xdr:cNvPr id="197" name="直線コネクタ 196">
          <a:extLst>
            <a:ext uri="{FF2B5EF4-FFF2-40B4-BE49-F238E27FC236}">
              <a16:creationId xmlns:a16="http://schemas.microsoft.com/office/drawing/2014/main" id="{BEB53FDA-CC80-45D4-B47F-2431547B4887}"/>
            </a:ext>
          </a:extLst>
        </xdr:cNvPr>
        <xdr:cNvCxnSpPr/>
      </xdr:nvCxnSpPr>
      <xdr:spPr>
        <a:xfrm>
          <a:off x="1130300" y="108536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CA7C4019-F50E-4CBA-89C1-F83327ECB449}"/>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ED33454C-4252-4C5B-8233-271676DD27A1}"/>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2D628601-A84F-4DAF-9F56-E59FBF6A9E8D}"/>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a:extLst>
            <a:ext uri="{FF2B5EF4-FFF2-40B4-BE49-F238E27FC236}">
              <a16:creationId xmlns:a16="http://schemas.microsoft.com/office/drawing/2014/main" id="{7902F1D9-7E06-4BDE-83E7-13F06C6D7318}"/>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154594</xdr:rowOff>
    </xdr:from>
    <xdr:ext cx="405111" cy="259045"/>
    <xdr:sp macro="" textlink="">
      <xdr:nvSpPr>
        <xdr:cNvPr id="202" name="n_1mainValue【体育館・プール】&#10;有形固定資産減価償却率">
          <a:extLst>
            <a:ext uri="{FF2B5EF4-FFF2-40B4-BE49-F238E27FC236}">
              <a16:creationId xmlns:a16="http://schemas.microsoft.com/office/drawing/2014/main" id="{8ECE6E10-27A4-4BD2-AD01-DFA841189367}"/>
            </a:ext>
          </a:extLst>
        </xdr:cNvPr>
        <xdr:cNvSpPr txBox="1"/>
      </xdr:nvSpPr>
      <xdr:spPr>
        <a:xfrm>
          <a:off x="35820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157860</xdr:rowOff>
    </xdr:from>
    <xdr:ext cx="405111" cy="259045"/>
    <xdr:sp macro="" textlink="">
      <xdr:nvSpPr>
        <xdr:cNvPr id="203" name="n_2mainValue【体育館・プール】&#10;有形固定資産減価償却率">
          <a:extLst>
            <a:ext uri="{FF2B5EF4-FFF2-40B4-BE49-F238E27FC236}">
              <a16:creationId xmlns:a16="http://schemas.microsoft.com/office/drawing/2014/main" id="{51AB9FF4-39FB-42F6-9AF1-857930405856}"/>
            </a:ext>
          </a:extLst>
        </xdr:cNvPr>
        <xdr:cNvSpPr txBox="1"/>
      </xdr:nvSpPr>
      <xdr:spPr>
        <a:xfrm>
          <a:off x="2705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131734</xdr:rowOff>
    </xdr:from>
    <xdr:ext cx="405111" cy="259045"/>
    <xdr:sp macro="" textlink="">
      <xdr:nvSpPr>
        <xdr:cNvPr id="204" name="n_3mainValue【体育館・プール】&#10;有形固定資産減価償却率">
          <a:extLst>
            <a:ext uri="{FF2B5EF4-FFF2-40B4-BE49-F238E27FC236}">
              <a16:creationId xmlns:a16="http://schemas.microsoft.com/office/drawing/2014/main" id="{0C21FC03-4EDF-4A19-B558-6CEE169EFD3A}"/>
            </a:ext>
          </a:extLst>
        </xdr:cNvPr>
        <xdr:cNvSpPr txBox="1"/>
      </xdr:nvSpPr>
      <xdr:spPr>
        <a:xfrm>
          <a:off x="1816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94178</xdr:rowOff>
    </xdr:from>
    <xdr:ext cx="405111" cy="259045"/>
    <xdr:sp macro="" textlink="">
      <xdr:nvSpPr>
        <xdr:cNvPr id="205" name="n_4mainValue【体育館・プール】&#10;有形固定資産減価償却率">
          <a:extLst>
            <a:ext uri="{FF2B5EF4-FFF2-40B4-BE49-F238E27FC236}">
              <a16:creationId xmlns:a16="http://schemas.microsoft.com/office/drawing/2014/main" id="{5689277B-781C-40CA-A880-75714144233C}"/>
            </a:ext>
          </a:extLst>
        </xdr:cNvPr>
        <xdr:cNvSpPr txBox="1"/>
      </xdr:nvSpPr>
      <xdr:spPr>
        <a:xfrm>
          <a:off x="927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C76E00E-5B12-433E-8CDA-FDFC0395691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7D117D9-8E62-4097-A0B5-EF2B99EB1C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F5D8568-9623-408D-AA0E-77F1901D90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EC821CD-E458-46B0-862E-DE3FCA2C16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9FB9366-224D-498C-9CF0-75EEFB6269D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4B4F0CE-C26C-415F-9588-3885C579FA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EC68399-92CD-4047-858F-D93B659B21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A0B07F5-974B-4557-98FF-8D78E54225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96DBB53-99BB-4905-BD2B-2A86BB9855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589F9BD-9496-451E-BCEC-666FBB71818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50649F97-C9C1-46E1-9720-0A4BBD708B0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6E6D2AF6-7BE2-42FB-991C-C7B7AE5BF22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8D56F40A-30C6-464C-97A0-B9EEC990893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21E2C39B-7BC1-4DFF-92A3-95C5A331212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A75AF950-F5DD-467F-ACAA-141601E2EC6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6A9627F5-C53B-4830-892E-45FF78783F6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C339A203-FCAA-4D4D-B719-EE1682E172E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2F782962-CD9E-4ED2-9E67-0AC005A22E1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CB04FE80-47A6-4456-A9EF-C528AF10FFB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EE47FE91-C77D-40F6-93AF-86B29E9C625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5C6382EB-51CE-4D84-91CF-3DC01F2BBA3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B550D611-DDEE-49B5-A436-8FC6BE1B3E5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75D0C96-7AE8-4213-AB4A-5FB3E85840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32F8A4C-6C75-4088-AFF3-036FED2EC2B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B9CED8AD-B09B-4A53-A929-F1FF037CB7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3FC5FB3E-4FEF-4D95-BBBC-2B29109F0B4A}"/>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56ABE41B-9CB1-46BE-B161-1DF9E33B9DFF}"/>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2452DD86-2EB5-4BC0-B3DC-C01B4DFBDB06}"/>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06D26093-6F57-4142-98B5-69FEEE0ED691}"/>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0EF685A5-538D-4430-9AB0-B5A33D3B9404}"/>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117039</xdr:rowOff>
    </xdr:from>
    <xdr:ext cx="469744" cy="259045"/>
    <xdr:sp macro="" textlink="">
      <xdr:nvSpPr>
        <xdr:cNvPr id="236" name="【体育館・プール】&#10;一人当たり面積平均値テキスト">
          <a:extLst>
            <a:ext uri="{FF2B5EF4-FFF2-40B4-BE49-F238E27FC236}">
              <a16:creationId xmlns:a16="http://schemas.microsoft.com/office/drawing/2014/main" id="{6553D064-A88F-4436-81EF-6E700A845B3A}"/>
            </a:ext>
          </a:extLst>
        </xdr:cNvPr>
        <xdr:cNvSpPr txBox="1"/>
      </xdr:nvSpPr>
      <xdr:spPr>
        <a:xfrm>
          <a:off x="10515600" y="1040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61819EF7-941F-46E9-8A8E-87BD561AFA1A}"/>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8AECE1DE-3F82-4F5D-AC96-7608A1BEE979}"/>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1E81761B-14D9-45C2-AE28-CA6F9309213D}"/>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590A86EA-672C-4428-B7BE-2A4D4C198D5A}"/>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0F199EDD-A0C5-4221-9C47-F921E306F06A}"/>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3A1A01A-0E12-4E77-B415-BCBFE2B331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C86AAA-ABAF-4950-A956-96EE31C143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D0605C1-C438-465E-B14F-E14B1E3172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44A9C3F-C498-4D5A-94F6-ECB7995E8C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A28ADE6-B40E-4DE8-B2A1-6A6C32D9E3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19413</xdr:rowOff>
    </xdr:from>
    <xdr:to>
      <xdr:col>55</xdr:col>
      <xdr:colOff>50800</xdr:colOff>
      <xdr:row>60</xdr:row>
      <xdr:rowOff>121013</xdr:rowOff>
    </xdr:to>
    <xdr:sp macro="" textlink="">
      <xdr:nvSpPr>
        <xdr:cNvPr id="247" name="楕円 246">
          <a:extLst>
            <a:ext uri="{FF2B5EF4-FFF2-40B4-BE49-F238E27FC236}">
              <a16:creationId xmlns:a16="http://schemas.microsoft.com/office/drawing/2014/main" id="{143F6B9F-093B-478B-A88D-C6F2E9B09A3E}"/>
            </a:ext>
          </a:extLst>
        </xdr:cNvPr>
        <xdr:cNvSpPr/>
      </xdr:nvSpPr>
      <xdr:spPr>
        <a:xfrm>
          <a:off x="10426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42290</xdr:rowOff>
    </xdr:from>
    <xdr:ext cx="469744" cy="259045"/>
    <xdr:sp macro="" textlink="">
      <xdr:nvSpPr>
        <xdr:cNvPr id="248" name="【体育館・プール】&#10;一人当たり面積該当値テキスト">
          <a:extLst>
            <a:ext uri="{FF2B5EF4-FFF2-40B4-BE49-F238E27FC236}">
              <a16:creationId xmlns:a16="http://schemas.microsoft.com/office/drawing/2014/main" id="{5A33081D-58CD-43CB-AE4B-BBB53CDE1859}"/>
            </a:ext>
          </a:extLst>
        </xdr:cNvPr>
        <xdr:cNvSpPr txBox="1"/>
      </xdr:nvSpPr>
      <xdr:spPr>
        <a:xfrm>
          <a:off x="10515600" y="101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27577</xdr:rowOff>
    </xdr:from>
    <xdr:to>
      <xdr:col>50</xdr:col>
      <xdr:colOff>165100</xdr:colOff>
      <xdr:row>60</xdr:row>
      <xdr:rowOff>129177</xdr:rowOff>
    </xdr:to>
    <xdr:sp macro="" textlink="">
      <xdr:nvSpPr>
        <xdr:cNvPr id="249" name="楕円 248">
          <a:extLst>
            <a:ext uri="{FF2B5EF4-FFF2-40B4-BE49-F238E27FC236}">
              <a16:creationId xmlns:a16="http://schemas.microsoft.com/office/drawing/2014/main" id="{757F48CD-1046-4E9E-9EB3-8C5632E7BE99}"/>
            </a:ext>
          </a:extLst>
        </xdr:cNvPr>
        <xdr:cNvSpPr/>
      </xdr:nvSpPr>
      <xdr:spPr>
        <a:xfrm>
          <a:off x="958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70213</xdr:rowOff>
    </xdr:from>
    <xdr:to>
      <xdr:col>55</xdr:col>
      <xdr:colOff>0</xdr:colOff>
      <xdr:row>60</xdr:row>
      <xdr:rowOff>78377</xdr:rowOff>
    </xdr:to>
    <xdr:cxnSp macro="">
      <xdr:nvCxnSpPr>
        <xdr:cNvPr id="250" name="直線コネクタ 249">
          <a:extLst>
            <a:ext uri="{FF2B5EF4-FFF2-40B4-BE49-F238E27FC236}">
              <a16:creationId xmlns:a16="http://schemas.microsoft.com/office/drawing/2014/main" id="{177FDD8F-95D5-4CAA-8D68-69CBA62AD699}"/>
            </a:ext>
          </a:extLst>
        </xdr:cNvPr>
        <xdr:cNvCxnSpPr/>
      </xdr:nvCxnSpPr>
      <xdr:spPr>
        <a:xfrm flipV="1">
          <a:off x="9639300" y="1035721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30843</xdr:rowOff>
    </xdr:from>
    <xdr:to>
      <xdr:col>46</xdr:col>
      <xdr:colOff>38100</xdr:colOff>
      <xdr:row>60</xdr:row>
      <xdr:rowOff>132443</xdr:rowOff>
    </xdr:to>
    <xdr:sp macro="" textlink="">
      <xdr:nvSpPr>
        <xdr:cNvPr id="251" name="楕円 250">
          <a:extLst>
            <a:ext uri="{FF2B5EF4-FFF2-40B4-BE49-F238E27FC236}">
              <a16:creationId xmlns:a16="http://schemas.microsoft.com/office/drawing/2014/main" id="{5A18A836-BEB2-45BE-95C1-674FAD44BA33}"/>
            </a:ext>
          </a:extLst>
        </xdr:cNvPr>
        <xdr:cNvSpPr/>
      </xdr:nvSpPr>
      <xdr:spPr>
        <a:xfrm>
          <a:off x="8699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78377</xdr:rowOff>
    </xdr:from>
    <xdr:to>
      <xdr:col>50</xdr:col>
      <xdr:colOff>114300</xdr:colOff>
      <xdr:row>60</xdr:row>
      <xdr:rowOff>81643</xdr:rowOff>
    </xdr:to>
    <xdr:cxnSp macro="">
      <xdr:nvCxnSpPr>
        <xdr:cNvPr id="252" name="直線コネクタ 251">
          <a:extLst>
            <a:ext uri="{FF2B5EF4-FFF2-40B4-BE49-F238E27FC236}">
              <a16:creationId xmlns:a16="http://schemas.microsoft.com/office/drawing/2014/main" id="{5921FF29-2634-4A0A-9F2B-DF64F45194C2}"/>
            </a:ext>
          </a:extLst>
        </xdr:cNvPr>
        <xdr:cNvCxnSpPr/>
      </xdr:nvCxnSpPr>
      <xdr:spPr>
        <a:xfrm flipV="1">
          <a:off x="8750300" y="103653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35741</xdr:rowOff>
    </xdr:from>
    <xdr:to>
      <xdr:col>41</xdr:col>
      <xdr:colOff>101600</xdr:colOff>
      <xdr:row>60</xdr:row>
      <xdr:rowOff>137341</xdr:rowOff>
    </xdr:to>
    <xdr:sp macro="" textlink="">
      <xdr:nvSpPr>
        <xdr:cNvPr id="253" name="楕円 252">
          <a:extLst>
            <a:ext uri="{FF2B5EF4-FFF2-40B4-BE49-F238E27FC236}">
              <a16:creationId xmlns:a16="http://schemas.microsoft.com/office/drawing/2014/main" id="{B29B39D1-0602-4293-8470-4357979F8C60}"/>
            </a:ext>
          </a:extLst>
        </xdr:cNvPr>
        <xdr:cNvSpPr/>
      </xdr:nvSpPr>
      <xdr:spPr>
        <a:xfrm>
          <a:off x="7810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81643</xdr:rowOff>
    </xdr:from>
    <xdr:to>
      <xdr:col>45</xdr:col>
      <xdr:colOff>177800</xdr:colOff>
      <xdr:row>60</xdr:row>
      <xdr:rowOff>86541</xdr:rowOff>
    </xdr:to>
    <xdr:cxnSp macro="">
      <xdr:nvCxnSpPr>
        <xdr:cNvPr id="254" name="直線コネクタ 253">
          <a:extLst>
            <a:ext uri="{FF2B5EF4-FFF2-40B4-BE49-F238E27FC236}">
              <a16:creationId xmlns:a16="http://schemas.microsoft.com/office/drawing/2014/main" id="{BF17EC16-A413-4A67-9CFB-586F887254EB}"/>
            </a:ext>
          </a:extLst>
        </xdr:cNvPr>
        <xdr:cNvCxnSpPr/>
      </xdr:nvCxnSpPr>
      <xdr:spPr>
        <a:xfrm flipV="1">
          <a:off x="7861300" y="103686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42273</xdr:rowOff>
    </xdr:from>
    <xdr:to>
      <xdr:col>36</xdr:col>
      <xdr:colOff>165100</xdr:colOff>
      <xdr:row>60</xdr:row>
      <xdr:rowOff>143873</xdr:rowOff>
    </xdr:to>
    <xdr:sp macro="" textlink="">
      <xdr:nvSpPr>
        <xdr:cNvPr id="255" name="楕円 254">
          <a:extLst>
            <a:ext uri="{FF2B5EF4-FFF2-40B4-BE49-F238E27FC236}">
              <a16:creationId xmlns:a16="http://schemas.microsoft.com/office/drawing/2014/main" id="{BF1F544A-FCE9-447D-9B83-A7F9F617F028}"/>
            </a:ext>
          </a:extLst>
        </xdr:cNvPr>
        <xdr:cNvSpPr/>
      </xdr:nvSpPr>
      <xdr:spPr>
        <a:xfrm>
          <a:off x="6921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86541</xdr:rowOff>
    </xdr:from>
    <xdr:to>
      <xdr:col>41</xdr:col>
      <xdr:colOff>50800</xdr:colOff>
      <xdr:row>60</xdr:row>
      <xdr:rowOff>93073</xdr:rowOff>
    </xdr:to>
    <xdr:cxnSp macro="">
      <xdr:nvCxnSpPr>
        <xdr:cNvPr id="256" name="直線コネクタ 255">
          <a:extLst>
            <a:ext uri="{FF2B5EF4-FFF2-40B4-BE49-F238E27FC236}">
              <a16:creationId xmlns:a16="http://schemas.microsoft.com/office/drawing/2014/main" id="{C1A04A58-4B9F-466B-9B02-D4812434B5BB}"/>
            </a:ext>
          </a:extLst>
        </xdr:cNvPr>
        <xdr:cNvCxnSpPr/>
      </xdr:nvCxnSpPr>
      <xdr:spPr>
        <a:xfrm flipV="1">
          <a:off x="6972300" y="103735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79483</xdr:rowOff>
    </xdr:from>
    <xdr:ext cx="469744" cy="259045"/>
    <xdr:sp macro="" textlink="">
      <xdr:nvSpPr>
        <xdr:cNvPr id="257" name="n_1aveValue【体育館・プール】&#10;一人当たり面積">
          <a:extLst>
            <a:ext uri="{FF2B5EF4-FFF2-40B4-BE49-F238E27FC236}">
              <a16:creationId xmlns:a16="http://schemas.microsoft.com/office/drawing/2014/main" id="{47084173-D088-45DE-9A30-DB6D0CD3705E}"/>
            </a:ext>
          </a:extLst>
        </xdr:cNvPr>
        <xdr:cNvSpPr txBox="1"/>
      </xdr:nvSpPr>
      <xdr:spPr>
        <a:xfrm>
          <a:off x="93917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58" name="n_2aveValue【体育館・プール】&#10;一人当たり面積">
          <a:extLst>
            <a:ext uri="{FF2B5EF4-FFF2-40B4-BE49-F238E27FC236}">
              <a16:creationId xmlns:a16="http://schemas.microsoft.com/office/drawing/2014/main" id="{EC188AC2-0373-468F-A80F-ED0D06D9CFA3}"/>
            </a:ext>
          </a:extLst>
        </xdr:cNvPr>
        <xdr:cNvSpPr txBox="1"/>
      </xdr:nvSpPr>
      <xdr:spPr>
        <a:xfrm>
          <a:off x="8515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107242</xdr:rowOff>
    </xdr:from>
    <xdr:ext cx="469744" cy="259045"/>
    <xdr:sp macro="" textlink="">
      <xdr:nvSpPr>
        <xdr:cNvPr id="259" name="n_3aveValue【体育館・プール】&#10;一人当たり面積">
          <a:extLst>
            <a:ext uri="{FF2B5EF4-FFF2-40B4-BE49-F238E27FC236}">
              <a16:creationId xmlns:a16="http://schemas.microsoft.com/office/drawing/2014/main" id="{A3402120-8D55-4562-A805-E27078732766}"/>
            </a:ext>
          </a:extLst>
        </xdr:cNvPr>
        <xdr:cNvSpPr txBox="1"/>
      </xdr:nvSpPr>
      <xdr:spPr>
        <a:xfrm>
          <a:off x="7626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89280</xdr:rowOff>
    </xdr:from>
    <xdr:ext cx="469744" cy="259045"/>
    <xdr:sp macro="" textlink="">
      <xdr:nvSpPr>
        <xdr:cNvPr id="260" name="n_4aveValue【体育館・プール】&#10;一人当たり面積">
          <a:extLst>
            <a:ext uri="{FF2B5EF4-FFF2-40B4-BE49-F238E27FC236}">
              <a16:creationId xmlns:a16="http://schemas.microsoft.com/office/drawing/2014/main" id="{836BB757-B345-4B60-B8AD-7A99D256396D}"/>
            </a:ext>
          </a:extLst>
        </xdr:cNvPr>
        <xdr:cNvSpPr txBox="1"/>
      </xdr:nvSpPr>
      <xdr:spPr>
        <a:xfrm>
          <a:off x="6737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145704</xdr:rowOff>
    </xdr:from>
    <xdr:ext cx="469744" cy="259045"/>
    <xdr:sp macro="" textlink="">
      <xdr:nvSpPr>
        <xdr:cNvPr id="261" name="n_1mainValue【体育館・プール】&#10;一人当たり面積">
          <a:extLst>
            <a:ext uri="{FF2B5EF4-FFF2-40B4-BE49-F238E27FC236}">
              <a16:creationId xmlns:a16="http://schemas.microsoft.com/office/drawing/2014/main" id="{B519BA7A-3ED5-4BE5-816E-8D1950EDF732}"/>
            </a:ext>
          </a:extLst>
        </xdr:cNvPr>
        <xdr:cNvSpPr txBox="1"/>
      </xdr:nvSpPr>
      <xdr:spPr>
        <a:xfrm>
          <a:off x="93917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148970</xdr:rowOff>
    </xdr:from>
    <xdr:ext cx="469744" cy="259045"/>
    <xdr:sp macro="" textlink="">
      <xdr:nvSpPr>
        <xdr:cNvPr id="262" name="n_2mainValue【体育館・プール】&#10;一人当たり面積">
          <a:extLst>
            <a:ext uri="{FF2B5EF4-FFF2-40B4-BE49-F238E27FC236}">
              <a16:creationId xmlns:a16="http://schemas.microsoft.com/office/drawing/2014/main" id="{FE65F7C4-B900-4D95-9F2B-D6C6D22ECF24}"/>
            </a:ext>
          </a:extLst>
        </xdr:cNvPr>
        <xdr:cNvSpPr txBox="1"/>
      </xdr:nvSpPr>
      <xdr:spPr>
        <a:xfrm>
          <a:off x="8515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153868</xdr:rowOff>
    </xdr:from>
    <xdr:ext cx="469744" cy="259045"/>
    <xdr:sp macro="" textlink="">
      <xdr:nvSpPr>
        <xdr:cNvPr id="263" name="n_3mainValue【体育館・プール】&#10;一人当たり面積">
          <a:extLst>
            <a:ext uri="{FF2B5EF4-FFF2-40B4-BE49-F238E27FC236}">
              <a16:creationId xmlns:a16="http://schemas.microsoft.com/office/drawing/2014/main" id="{C92FF130-3384-44AF-AFBC-B8C3CAFAA0F5}"/>
            </a:ext>
          </a:extLst>
        </xdr:cNvPr>
        <xdr:cNvSpPr txBox="1"/>
      </xdr:nvSpPr>
      <xdr:spPr>
        <a:xfrm>
          <a:off x="7626427" y="1009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160400</xdr:rowOff>
    </xdr:from>
    <xdr:ext cx="469744" cy="259045"/>
    <xdr:sp macro="" textlink="">
      <xdr:nvSpPr>
        <xdr:cNvPr id="264" name="n_4mainValue【体育館・プール】&#10;一人当たり面積">
          <a:extLst>
            <a:ext uri="{FF2B5EF4-FFF2-40B4-BE49-F238E27FC236}">
              <a16:creationId xmlns:a16="http://schemas.microsoft.com/office/drawing/2014/main" id="{4C1B2302-4939-4E9E-A112-BB899C8F0233}"/>
            </a:ext>
          </a:extLst>
        </xdr:cNvPr>
        <xdr:cNvSpPr txBox="1"/>
      </xdr:nvSpPr>
      <xdr:spPr>
        <a:xfrm>
          <a:off x="6737427" y="101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2F20B95-9E8D-46D4-B5C8-8B10796DCD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68238D6-FE7A-4839-AFF3-D4C60DDDB8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4A772AB-A3DC-4A8D-A859-F9DBEE2D012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F8AD983-EF59-4406-9ACE-DCA7DB5D82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D53F4D2-31F7-45B7-BA90-6D36C5005A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7EB77EF-F83C-40D3-909C-3E19D4B5A7D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B996609-90C9-4F5E-848D-52A855887C7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D0CF2BC-4B44-4449-85AA-7A0480BB41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4906DC7-DF10-4E54-98C4-4907468DE6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805F3B4-164E-4231-AC04-79DED0271A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B77F91B-682E-42DE-94E7-956A5BF65E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CCF2E393-BF15-4F3C-8C3F-0C3E86A70B3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737778F9-F6CF-42E9-AD1C-D36562ABA2E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1DCF31CF-76E8-4179-89C7-9C5723A3788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DC9C9787-6867-4497-A14E-8C6B7B0D2C9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7CDC4A19-5F05-49B3-B001-1AE2B63271D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B3AE88F2-E7E9-4070-AAF9-AF391E036BF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6CFEE299-65D0-4C9B-9BDC-889C4EB70A5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9ACD60AC-3750-416F-9ADB-424B3868A08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40C89330-EF21-4086-BFFA-A19757692B1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99AFD444-0215-4C6F-BBCA-BC6EB032E1A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85E70BA2-C724-4D63-BEBA-9167FBDF44C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B8714317-9F88-42A9-A90C-400FD86D9B6E}"/>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8DA7E73-B3E1-46F0-AE3E-53F8408A868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599B09C8-822B-46C8-864B-E9DDD796FD8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31EAD0B9-3FB2-4773-A587-52A98B41E9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AC954C14-83A4-4998-8E76-2B964917E017}"/>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423D4A51-C9C6-44A4-A445-E4E4E94B7686}"/>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BEFA938A-A19E-45CD-B564-9750CC4D30EA}"/>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847A4FEB-0401-4C95-964F-75B95550D29A}"/>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3E974E6C-AC4C-4129-9D1D-65F803AA3296}"/>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134275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88FF7239-A5B7-4E54-BB53-E7519CDBE756}"/>
            </a:ext>
          </a:extLst>
        </xdr:cNvPr>
        <xdr:cNvSpPr txBox="1"/>
      </xdr:nvSpPr>
      <xdr:spPr>
        <a:xfrm>
          <a:off x="4673600" y="1367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9EEF7E17-8D10-4056-A2E8-2BCAA3B53F6B}"/>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4849844A-9615-4F78-A2CB-89B7C3CA1C20}"/>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2FE1FE46-59F5-488A-8B67-BE8854CA5480}"/>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2C714E2D-DFEF-45DC-AF19-13D4D191484B}"/>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49F35028-EC3D-4512-8663-79AD5C91EAA5}"/>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BE39012-15F7-495D-BC26-8A292CE68F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90AADEC-6C8C-4860-BCC5-22CD14F37C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9149130-3140-4BF2-B6EF-A51CF50360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2B5CDD4-5823-4FFA-865F-F2E80E7FA3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ABACB82-2077-423A-AE4E-FFEF257166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18324</xdr:rowOff>
    </xdr:from>
    <xdr:to>
      <xdr:col>24</xdr:col>
      <xdr:colOff>114300</xdr:colOff>
      <xdr:row>81</xdr:row>
      <xdr:rowOff>119924</xdr:rowOff>
    </xdr:to>
    <xdr:sp macro="" textlink="">
      <xdr:nvSpPr>
        <xdr:cNvPr id="307" name="楕円 306">
          <a:extLst>
            <a:ext uri="{FF2B5EF4-FFF2-40B4-BE49-F238E27FC236}">
              <a16:creationId xmlns:a16="http://schemas.microsoft.com/office/drawing/2014/main" id="{07546063-E6D2-4D54-870A-7D744E2E6DC9}"/>
            </a:ext>
          </a:extLst>
        </xdr:cNvPr>
        <xdr:cNvSpPr/>
      </xdr:nvSpPr>
      <xdr:spPr>
        <a:xfrm>
          <a:off x="4584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168201</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4235210-D1B2-4F73-8699-947A407532A0}"/>
            </a:ext>
          </a:extLst>
        </xdr:cNvPr>
        <xdr:cNvSpPr txBox="1"/>
      </xdr:nvSpPr>
      <xdr:spPr>
        <a:xfrm>
          <a:off x="4673600" y="1388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9" name="楕円 308">
          <a:extLst>
            <a:ext uri="{FF2B5EF4-FFF2-40B4-BE49-F238E27FC236}">
              <a16:creationId xmlns:a16="http://schemas.microsoft.com/office/drawing/2014/main" id="{065F240E-6182-450D-8C25-A9A488AE05F7}"/>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69124</xdr:rowOff>
    </xdr:to>
    <xdr:cxnSp macro="">
      <xdr:nvCxnSpPr>
        <xdr:cNvPr id="310" name="直線コネクタ 309">
          <a:extLst>
            <a:ext uri="{FF2B5EF4-FFF2-40B4-BE49-F238E27FC236}">
              <a16:creationId xmlns:a16="http://schemas.microsoft.com/office/drawing/2014/main" id="{4E549EE1-3147-44E4-A227-BF5BFF86214D}"/>
            </a:ext>
          </a:extLst>
        </xdr:cNvPr>
        <xdr:cNvCxnSpPr/>
      </xdr:nvCxnSpPr>
      <xdr:spPr>
        <a:xfrm>
          <a:off x="3797300" y="13868400"/>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311" name="楕円 310">
          <a:extLst>
            <a:ext uri="{FF2B5EF4-FFF2-40B4-BE49-F238E27FC236}">
              <a16:creationId xmlns:a16="http://schemas.microsoft.com/office/drawing/2014/main" id="{AB638696-AFD9-4801-AC29-FB49452C6571}"/>
            </a:ext>
          </a:extLst>
        </xdr:cNvPr>
        <xdr:cNvSpPr/>
      </xdr:nvSpPr>
      <xdr:spPr>
        <a:xfrm>
          <a:off x="2857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152400</xdr:rowOff>
    </xdr:to>
    <xdr:cxnSp macro="">
      <xdr:nvCxnSpPr>
        <xdr:cNvPr id="312" name="直線コネクタ 311">
          <a:extLst>
            <a:ext uri="{FF2B5EF4-FFF2-40B4-BE49-F238E27FC236}">
              <a16:creationId xmlns:a16="http://schemas.microsoft.com/office/drawing/2014/main" id="{5F4F13F3-0514-4471-B7D2-1702EB56F03C}"/>
            </a:ext>
          </a:extLst>
        </xdr:cNvPr>
        <xdr:cNvCxnSpPr/>
      </xdr:nvCxnSpPr>
      <xdr:spPr>
        <a:xfrm>
          <a:off x="2908300" y="13776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46082</xdr:rowOff>
    </xdr:from>
    <xdr:to>
      <xdr:col>10</xdr:col>
      <xdr:colOff>165100</xdr:colOff>
      <xdr:row>80</xdr:row>
      <xdr:rowOff>147682</xdr:rowOff>
    </xdr:to>
    <xdr:sp macro="" textlink="">
      <xdr:nvSpPr>
        <xdr:cNvPr id="313" name="楕円 312">
          <a:extLst>
            <a:ext uri="{FF2B5EF4-FFF2-40B4-BE49-F238E27FC236}">
              <a16:creationId xmlns:a16="http://schemas.microsoft.com/office/drawing/2014/main" id="{498F5C3A-338F-4C34-9102-9DC82E8CE0DB}"/>
            </a:ext>
          </a:extLst>
        </xdr:cNvPr>
        <xdr:cNvSpPr/>
      </xdr:nvSpPr>
      <xdr:spPr>
        <a:xfrm>
          <a:off x="1968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96882</xdr:rowOff>
    </xdr:to>
    <xdr:cxnSp macro="">
      <xdr:nvCxnSpPr>
        <xdr:cNvPr id="314" name="直線コネクタ 313">
          <a:extLst>
            <a:ext uri="{FF2B5EF4-FFF2-40B4-BE49-F238E27FC236}">
              <a16:creationId xmlns:a16="http://schemas.microsoft.com/office/drawing/2014/main" id="{DC6234D3-30FC-4178-94C9-888BBAE7D692}"/>
            </a:ext>
          </a:extLst>
        </xdr:cNvPr>
        <xdr:cNvCxnSpPr/>
      </xdr:nvCxnSpPr>
      <xdr:spPr>
        <a:xfrm flipV="1">
          <a:off x="2019300" y="137769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6894</xdr:rowOff>
    </xdr:from>
    <xdr:to>
      <xdr:col>6</xdr:col>
      <xdr:colOff>38100</xdr:colOff>
      <xdr:row>80</xdr:row>
      <xdr:rowOff>108494</xdr:rowOff>
    </xdr:to>
    <xdr:sp macro="" textlink="">
      <xdr:nvSpPr>
        <xdr:cNvPr id="315" name="楕円 314">
          <a:extLst>
            <a:ext uri="{FF2B5EF4-FFF2-40B4-BE49-F238E27FC236}">
              <a16:creationId xmlns:a16="http://schemas.microsoft.com/office/drawing/2014/main" id="{B965C39A-8D56-4D29-8B58-DE94F817FC3F}"/>
            </a:ext>
          </a:extLst>
        </xdr:cNvPr>
        <xdr:cNvSpPr/>
      </xdr:nvSpPr>
      <xdr:spPr>
        <a:xfrm>
          <a:off x="1079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57694</xdr:rowOff>
    </xdr:from>
    <xdr:to>
      <xdr:col>10</xdr:col>
      <xdr:colOff>114300</xdr:colOff>
      <xdr:row>80</xdr:row>
      <xdr:rowOff>96882</xdr:rowOff>
    </xdr:to>
    <xdr:cxnSp macro="">
      <xdr:nvCxnSpPr>
        <xdr:cNvPr id="316" name="直線コネクタ 315">
          <a:extLst>
            <a:ext uri="{FF2B5EF4-FFF2-40B4-BE49-F238E27FC236}">
              <a16:creationId xmlns:a16="http://schemas.microsoft.com/office/drawing/2014/main" id="{E47C3299-FC32-4446-849D-E6AAF8156972}"/>
            </a:ext>
          </a:extLst>
        </xdr:cNvPr>
        <xdr:cNvCxnSpPr/>
      </xdr:nvCxnSpPr>
      <xdr:spPr>
        <a:xfrm>
          <a:off x="1130300" y="137736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a:extLst>
            <a:ext uri="{FF2B5EF4-FFF2-40B4-BE49-F238E27FC236}">
              <a16:creationId xmlns:a16="http://schemas.microsoft.com/office/drawing/2014/main" id="{01E6029A-3AA0-4724-95F5-7A30804BB9A2}"/>
            </a:ext>
          </a:extLst>
        </xdr:cNvPr>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118490</xdr:rowOff>
    </xdr:from>
    <xdr:ext cx="405111" cy="259045"/>
    <xdr:sp macro="" textlink="">
      <xdr:nvSpPr>
        <xdr:cNvPr id="318" name="n_2aveValue【福祉施設】&#10;有形固定資産減価償却率">
          <a:extLst>
            <a:ext uri="{FF2B5EF4-FFF2-40B4-BE49-F238E27FC236}">
              <a16:creationId xmlns:a16="http://schemas.microsoft.com/office/drawing/2014/main" id="{12971401-2CC9-461C-BF71-A6933D1F8BBE}"/>
            </a:ext>
          </a:extLst>
        </xdr:cNvPr>
        <xdr:cNvSpPr txBox="1"/>
      </xdr:nvSpPr>
      <xdr:spPr>
        <a:xfrm>
          <a:off x="2705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118490</xdr:rowOff>
    </xdr:from>
    <xdr:ext cx="405111" cy="259045"/>
    <xdr:sp macro="" textlink="">
      <xdr:nvSpPr>
        <xdr:cNvPr id="319" name="n_3aveValue【福祉施設】&#10;有形固定資産減価償却率">
          <a:extLst>
            <a:ext uri="{FF2B5EF4-FFF2-40B4-BE49-F238E27FC236}">
              <a16:creationId xmlns:a16="http://schemas.microsoft.com/office/drawing/2014/main" id="{E9BE41EE-71B5-43FA-8596-528DCE65C2B6}"/>
            </a:ext>
          </a:extLst>
        </xdr:cNvPr>
        <xdr:cNvSpPr txBox="1"/>
      </xdr:nvSpPr>
      <xdr:spPr>
        <a:xfrm>
          <a:off x="1816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0" name="n_4aveValue【福祉施設】&#10;有形固定資産減価償却率">
          <a:extLst>
            <a:ext uri="{FF2B5EF4-FFF2-40B4-BE49-F238E27FC236}">
              <a16:creationId xmlns:a16="http://schemas.microsoft.com/office/drawing/2014/main" id="{C238749E-954C-41A3-9903-C4EDE35A6DE9}"/>
            </a:ext>
          </a:extLst>
        </xdr:cNvPr>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22877</xdr:rowOff>
    </xdr:from>
    <xdr:ext cx="405111" cy="259045"/>
    <xdr:sp macro="" textlink="">
      <xdr:nvSpPr>
        <xdr:cNvPr id="321" name="n_1mainValue【福祉施設】&#10;有形固定資産減価償却率">
          <a:extLst>
            <a:ext uri="{FF2B5EF4-FFF2-40B4-BE49-F238E27FC236}">
              <a16:creationId xmlns:a16="http://schemas.microsoft.com/office/drawing/2014/main" id="{0E74F97A-45DE-4697-8AFB-11B5FD825A2D}"/>
            </a:ext>
          </a:extLst>
        </xdr:cNvPr>
        <xdr:cNvSpPr txBox="1"/>
      </xdr:nvSpPr>
      <xdr:spPr>
        <a:xfrm>
          <a:off x="3582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322" name="n_2mainValue【福祉施設】&#10;有形固定資産減価償却率">
          <a:extLst>
            <a:ext uri="{FF2B5EF4-FFF2-40B4-BE49-F238E27FC236}">
              <a16:creationId xmlns:a16="http://schemas.microsoft.com/office/drawing/2014/main" id="{3749C20C-AADE-4A11-87E2-2E23369C81E2}"/>
            </a:ext>
          </a:extLst>
        </xdr:cNvPr>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138809</xdr:rowOff>
    </xdr:from>
    <xdr:ext cx="405111" cy="259045"/>
    <xdr:sp macro="" textlink="">
      <xdr:nvSpPr>
        <xdr:cNvPr id="323" name="n_3mainValue【福祉施設】&#10;有形固定資産減価償却率">
          <a:extLst>
            <a:ext uri="{FF2B5EF4-FFF2-40B4-BE49-F238E27FC236}">
              <a16:creationId xmlns:a16="http://schemas.microsoft.com/office/drawing/2014/main" id="{3DE2F632-CC3E-446F-AA9C-0216FC231FC9}"/>
            </a:ext>
          </a:extLst>
        </xdr:cNvPr>
        <xdr:cNvSpPr txBox="1"/>
      </xdr:nvSpPr>
      <xdr:spPr>
        <a:xfrm>
          <a:off x="1816744" y="1385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99621</xdr:rowOff>
    </xdr:from>
    <xdr:ext cx="405111" cy="259045"/>
    <xdr:sp macro="" textlink="">
      <xdr:nvSpPr>
        <xdr:cNvPr id="324" name="n_4mainValue【福祉施設】&#10;有形固定資産減価償却率">
          <a:extLst>
            <a:ext uri="{FF2B5EF4-FFF2-40B4-BE49-F238E27FC236}">
              <a16:creationId xmlns:a16="http://schemas.microsoft.com/office/drawing/2014/main" id="{03EBC055-701E-4EB7-A87D-E6056EEC3A07}"/>
            </a:ext>
          </a:extLst>
        </xdr:cNvPr>
        <xdr:cNvSpPr txBox="1"/>
      </xdr:nvSpPr>
      <xdr:spPr>
        <a:xfrm>
          <a:off x="927744" y="1381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1FB8F96A-30E2-4D1F-979C-4AC9229AA6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5D243347-EDA8-4D1C-A8B5-F04D9FDCB0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7F270EB-A786-499C-B4A0-2211617824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744357D6-FE29-4E0D-8853-D4DFD9E063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D438A69B-7EFE-46B7-B909-3ED3B3EE7C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6EC286B1-0958-4B64-BACA-BBFF384C31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D568E118-277E-4F89-A0D9-D8F89BFB32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AD0E2A5C-A892-4FC9-A43F-627A37838D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9B159AA-B628-406D-A2A7-2B4405A01C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C44AFFFC-268D-493B-8F7F-8C5439D0077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39560C04-1469-4721-BCAA-2A820E0EE6D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64546F36-C94F-4CAC-A8D4-1CA2C22741F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8FF3B0E9-F110-4DA6-96E5-05E226EA546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E5F478C-4BC7-4547-949F-C77DFFF85E3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53C5FF10-EF25-409A-AA03-15B1D9D7199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97A6ADF8-ABC9-470D-808F-99B6FBF69FD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F377630C-9D00-4EF1-8445-D7B6C9A93EF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5BD75885-5936-4646-B3A3-11591E623E6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1D050CA9-84ED-47EC-9A4F-5D74996C8E0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EFDD6AC1-190E-4A17-ADC9-2FBC6AB37AD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88B6B153-57AD-49EE-8D8C-D237E35B5AE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29496A1F-1C81-47D6-B789-6A9A13F06C6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A74DE49B-ACCD-47C0-A5FC-0C8E65C9B1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2636FDAC-8CFF-40A5-AF83-496E82756F3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3DC08BAA-E432-45DA-B3B5-92CE89493E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09E6D68F-64BB-4E4E-9572-687F78F68D51}"/>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F604608B-6582-4AD6-9815-8DBA0060FCF5}"/>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480B1152-2E6A-4EA3-9337-409D4F159EC1}"/>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75F04973-82FF-443E-84B5-CE5D4260B95B}"/>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47AB5B11-F385-41D5-AE23-11C421E51141}"/>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6AAF1B68-13A5-4F26-846C-1C5E0344F414}"/>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3559CF7F-D26B-411E-AEEF-5D1F7343C80B}"/>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F11A5865-5AD7-4298-B489-F86F5EAEC372}"/>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8970D81F-F390-4F82-B162-A09B84752B00}"/>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0F125D48-3CAB-4276-8F9E-2E143790F1A4}"/>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A43A28D2-CA65-4B61-ADBC-3F612BDFEAC2}"/>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7673991-A749-46E8-9D64-34FAEF5522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04D13C7-4D8B-435A-897F-3AB77352ED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B584CCF-98AD-4342-8B14-45881279D53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7042068-6094-4BD2-B578-7893F526BD6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7ED8FB0E-F868-44D8-9BF2-88A30CD17E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82006</xdr:rowOff>
    </xdr:from>
    <xdr:to>
      <xdr:col>55</xdr:col>
      <xdr:colOff>50800</xdr:colOff>
      <xdr:row>85</xdr:row>
      <xdr:rowOff>12156</xdr:rowOff>
    </xdr:to>
    <xdr:sp macro="" textlink="">
      <xdr:nvSpPr>
        <xdr:cNvPr id="366" name="楕円 365">
          <a:extLst>
            <a:ext uri="{FF2B5EF4-FFF2-40B4-BE49-F238E27FC236}">
              <a16:creationId xmlns:a16="http://schemas.microsoft.com/office/drawing/2014/main" id="{D1B83200-572F-4AF3-B1CE-8D4753705FC3}"/>
            </a:ext>
          </a:extLst>
        </xdr:cNvPr>
        <xdr:cNvSpPr/>
      </xdr:nvSpPr>
      <xdr:spPr>
        <a:xfrm>
          <a:off x="10426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60433</xdr:rowOff>
    </xdr:from>
    <xdr:ext cx="469744" cy="259045"/>
    <xdr:sp macro="" textlink="">
      <xdr:nvSpPr>
        <xdr:cNvPr id="367" name="【福祉施設】&#10;一人当たり面積該当値テキスト">
          <a:extLst>
            <a:ext uri="{FF2B5EF4-FFF2-40B4-BE49-F238E27FC236}">
              <a16:creationId xmlns:a16="http://schemas.microsoft.com/office/drawing/2014/main" id="{8A82411F-1C64-4908-9E18-C4943DA44426}"/>
            </a:ext>
          </a:extLst>
        </xdr:cNvPr>
        <xdr:cNvSpPr txBox="1"/>
      </xdr:nvSpPr>
      <xdr:spPr>
        <a:xfrm>
          <a:off x="10515600"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85271</xdr:rowOff>
    </xdr:from>
    <xdr:to>
      <xdr:col>50</xdr:col>
      <xdr:colOff>165100</xdr:colOff>
      <xdr:row>85</xdr:row>
      <xdr:rowOff>15421</xdr:rowOff>
    </xdr:to>
    <xdr:sp macro="" textlink="">
      <xdr:nvSpPr>
        <xdr:cNvPr id="368" name="楕円 367">
          <a:extLst>
            <a:ext uri="{FF2B5EF4-FFF2-40B4-BE49-F238E27FC236}">
              <a16:creationId xmlns:a16="http://schemas.microsoft.com/office/drawing/2014/main" id="{7EE73C84-2EE6-4E61-A68B-DEF9A54DDC56}"/>
            </a:ext>
          </a:extLst>
        </xdr:cNvPr>
        <xdr:cNvSpPr/>
      </xdr:nvSpPr>
      <xdr:spPr>
        <a:xfrm>
          <a:off x="9588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132806</xdr:rowOff>
    </xdr:from>
    <xdr:to>
      <xdr:col>55</xdr:col>
      <xdr:colOff>0</xdr:colOff>
      <xdr:row>84</xdr:row>
      <xdr:rowOff>136071</xdr:rowOff>
    </xdr:to>
    <xdr:cxnSp macro="">
      <xdr:nvCxnSpPr>
        <xdr:cNvPr id="369" name="直線コネクタ 368">
          <a:extLst>
            <a:ext uri="{FF2B5EF4-FFF2-40B4-BE49-F238E27FC236}">
              <a16:creationId xmlns:a16="http://schemas.microsoft.com/office/drawing/2014/main" id="{331DF2BF-F99D-40E1-B6A9-B1DF4B29F5AD}"/>
            </a:ext>
          </a:extLst>
        </xdr:cNvPr>
        <xdr:cNvCxnSpPr/>
      </xdr:nvCxnSpPr>
      <xdr:spPr>
        <a:xfrm flipV="1">
          <a:off x="9639300" y="145346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88537</xdr:rowOff>
    </xdr:from>
    <xdr:to>
      <xdr:col>46</xdr:col>
      <xdr:colOff>38100</xdr:colOff>
      <xdr:row>85</xdr:row>
      <xdr:rowOff>18687</xdr:rowOff>
    </xdr:to>
    <xdr:sp macro="" textlink="">
      <xdr:nvSpPr>
        <xdr:cNvPr id="370" name="楕円 369">
          <a:extLst>
            <a:ext uri="{FF2B5EF4-FFF2-40B4-BE49-F238E27FC236}">
              <a16:creationId xmlns:a16="http://schemas.microsoft.com/office/drawing/2014/main" id="{3908D04C-D3F0-45B6-A62C-4470BC753716}"/>
            </a:ext>
          </a:extLst>
        </xdr:cNvPr>
        <xdr:cNvSpPr/>
      </xdr:nvSpPr>
      <xdr:spPr>
        <a:xfrm>
          <a:off x="8699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136071</xdr:rowOff>
    </xdr:from>
    <xdr:to>
      <xdr:col>50</xdr:col>
      <xdr:colOff>114300</xdr:colOff>
      <xdr:row>84</xdr:row>
      <xdr:rowOff>139337</xdr:rowOff>
    </xdr:to>
    <xdr:cxnSp macro="">
      <xdr:nvCxnSpPr>
        <xdr:cNvPr id="371" name="直線コネクタ 370">
          <a:extLst>
            <a:ext uri="{FF2B5EF4-FFF2-40B4-BE49-F238E27FC236}">
              <a16:creationId xmlns:a16="http://schemas.microsoft.com/office/drawing/2014/main" id="{3FBF39CC-E5F1-41F1-8F98-78C582AC31BE}"/>
            </a:ext>
          </a:extLst>
        </xdr:cNvPr>
        <xdr:cNvCxnSpPr/>
      </xdr:nvCxnSpPr>
      <xdr:spPr>
        <a:xfrm flipV="1">
          <a:off x="8750300" y="145378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95069</xdr:rowOff>
    </xdr:from>
    <xdr:to>
      <xdr:col>41</xdr:col>
      <xdr:colOff>101600</xdr:colOff>
      <xdr:row>85</xdr:row>
      <xdr:rowOff>25219</xdr:rowOff>
    </xdr:to>
    <xdr:sp macro="" textlink="">
      <xdr:nvSpPr>
        <xdr:cNvPr id="372" name="楕円 371">
          <a:extLst>
            <a:ext uri="{FF2B5EF4-FFF2-40B4-BE49-F238E27FC236}">
              <a16:creationId xmlns:a16="http://schemas.microsoft.com/office/drawing/2014/main" id="{DCD04755-560A-4441-8EB6-38CA5C775CCD}"/>
            </a:ext>
          </a:extLst>
        </xdr:cNvPr>
        <xdr:cNvSpPr/>
      </xdr:nvSpPr>
      <xdr:spPr>
        <a:xfrm>
          <a:off x="7810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139337</xdr:rowOff>
    </xdr:from>
    <xdr:to>
      <xdr:col>45</xdr:col>
      <xdr:colOff>177800</xdr:colOff>
      <xdr:row>84</xdr:row>
      <xdr:rowOff>145869</xdr:rowOff>
    </xdr:to>
    <xdr:cxnSp macro="">
      <xdr:nvCxnSpPr>
        <xdr:cNvPr id="373" name="直線コネクタ 372">
          <a:extLst>
            <a:ext uri="{FF2B5EF4-FFF2-40B4-BE49-F238E27FC236}">
              <a16:creationId xmlns:a16="http://schemas.microsoft.com/office/drawing/2014/main" id="{BB0C5176-AC62-423A-866D-18A96C052201}"/>
            </a:ext>
          </a:extLst>
        </xdr:cNvPr>
        <xdr:cNvCxnSpPr/>
      </xdr:nvCxnSpPr>
      <xdr:spPr>
        <a:xfrm flipV="1">
          <a:off x="7861300" y="1454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98334</xdr:rowOff>
    </xdr:from>
    <xdr:to>
      <xdr:col>36</xdr:col>
      <xdr:colOff>165100</xdr:colOff>
      <xdr:row>85</xdr:row>
      <xdr:rowOff>28484</xdr:rowOff>
    </xdr:to>
    <xdr:sp macro="" textlink="">
      <xdr:nvSpPr>
        <xdr:cNvPr id="374" name="楕円 373">
          <a:extLst>
            <a:ext uri="{FF2B5EF4-FFF2-40B4-BE49-F238E27FC236}">
              <a16:creationId xmlns:a16="http://schemas.microsoft.com/office/drawing/2014/main" id="{395F1A21-F75D-4C5A-BBF4-F64CB01781B8}"/>
            </a:ext>
          </a:extLst>
        </xdr:cNvPr>
        <xdr:cNvSpPr/>
      </xdr:nvSpPr>
      <xdr:spPr>
        <a:xfrm>
          <a:off x="6921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145869</xdr:rowOff>
    </xdr:from>
    <xdr:to>
      <xdr:col>41</xdr:col>
      <xdr:colOff>50800</xdr:colOff>
      <xdr:row>84</xdr:row>
      <xdr:rowOff>149134</xdr:rowOff>
    </xdr:to>
    <xdr:cxnSp macro="">
      <xdr:nvCxnSpPr>
        <xdr:cNvPr id="375" name="直線コネクタ 374">
          <a:extLst>
            <a:ext uri="{FF2B5EF4-FFF2-40B4-BE49-F238E27FC236}">
              <a16:creationId xmlns:a16="http://schemas.microsoft.com/office/drawing/2014/main" id="{F51ABD7E-5AFF-447E-9A05-4904C23466E4}"/>
            </a:ext>
          </a:extLst>
        </xdr:cNvPr>
        <xdr:cNvCxnSpPr/>
      </xdr:nvCxnSpPr>
      <xdr:spPr>
        <a:xfrm flipV="1">
          <a:off x="6972300" y="1454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C6DC3467-2F1A-45F9-8094-B8310BF02DB8}"/>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A4E7D775-D57C-4438-905E-2D0D8C014B93}"/>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8" name="n_3aveValue【福祉施設】&#10;一人当たり面積">
          <a:extLst>
            <a:ext uri="{FF2B5EF4-FFF2-40B4-BE49-F238E27FC236}">
              <a16:creationId xmlns:a16="http://schemas.microsoft.com/office/drawing/2014/main" id="{FE2073E6-5AD9-4E8F-9D0B-F519DB32AD4B}"/>
            </a:ext>
          </a:extLst>
        </xdr:cNvPr>
        <xdr:cNvSpPr txBox="1"/>
      </xdr:nvSpPr>
      <xdr:spPr>
        <a:xfrm>
          <a:off x="7626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9" name="n_4aveValue【福祉施設】&#10;一人当たり面積">
          <a:extLst>
            <a:ext uri="{FF2B5EF4-FFF2-40B4-BE49-F238E27FC236}">
              <a16:creationId xmlns:a16="http://schemas.microsoft.com/office/drawing/2014/main" id="{7AAFCB9A-3EBE-438C-AADA-7432E78B91F2}"/>
            </a:ext>
          </a:extLst>
        </xdr:cNvPr>
        <xdr:cNvSpPr txBox="1"/>
      </xdr:nvSpPr>
      <xdr:spPr>
        <a:xfrm>
          <a:off x="6737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6548</xdr:rowOff>
    </xdr:from>
    <xdr:ext cx="469744" cy="259045"/>
    <xdr:sp macro="" textlink="">
      <xdr:nvSpPr>
        <xdr:cNvPr id="380" name="n_1mainValue【福祉施設】&#10;一人当たり面積">
          <a:extLst>
            <a:ext uri="{FF2B5EF4-FFF2-40B4-BE49-F238E27FC236}">
              <a16:creationId xmlns:a16="http://schemas.microsoft.com/office/drawing/2014/main" id="{7E6938CD-2DE2-4AA1-96E9-88CC05069424}"/>
            </a:ext>
          </a:extLst>
        </xdr:cNvPr>
        <xdr:cNvSpPr txBox="1"/>
      </xdr:nvSpPr>
      <xdr:spPr>
        <a:xfrm>
          <a:off x="93917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9814</xdr:rowOff>
    </xdr:from>
    <xdr:ext cx="469744" cy="259045"/>
    <xdr:sp macro="" textlink="">
      <xdr:nvSpPr>
        <xdr:cNvPr id="381" name="n_2mainValue【福祉施設】&#10;一人当たり面積">
          <a:extLst>
            <a:ext uri="{FF2B5EF4-FFF2-40B4-BE49-F238E27FC236}">
              <a16:creationId xmlns:a16="http://schemas.microsoft.com/office/drawing/2014/main" id="{44F3F61A-9626-4DCA-A7FD-06063B19A4C2}"/>
            </a:ext>
          </a:extLst>
        </xdr:cNvPr>
        <xdr:cNvSpPr txBox="1"/>
      </xdr:nvSpPr>
      <xdr:spPr>
        <a:xfrm>
          <a:off x="8515427" y="145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82" name="n_3mainValue【福祉施設】&#10;一人当たり面積">
          <a:extLst>
            <a:ext uri="{FF2B5EF4-FFF2-40B4-BE49-F238E27FC236}">
              <a16:creationId xmlns:a16="http://schemas.microsoft.com/office/drawing/2014/main" id="{2C26C7FA-F865-44E4-BA4D-A3336E6DA2BF}"/>
            </a:ext>
          </a:extLst>
        </xdr:cNvPr>
        <xdr:cNvSpPr txBox="1"/>
      </xdr:nvSpPr>
      <xdr:spPr>
        <a:xfrm>
          <a:off x="7626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19611</xdr:rowOff>
    </xdr:from>
    <xdr:ext cx="469744" cy="259045"/>
    <xdr:sp macro="" textlink="">
      <xdr:nvSpPr>
        <xdr:cNvPr id="383" name="n_4mainValue【福祉施設】&#10;一人当たり面積">
          <a:extLst>
            <a:ext uri="{FF2B5EF4-FFF2-40B4-BE49-F238E27FC236}">
              <a16:creationId xmlns:a16="http://schemas.microsoft.com/office/drawing/2014/main" id="{5CD9EC75-5444-44C4-B928-B04C14A1E87A}"/>
            </a:ext>
          </a:extLst>
        </xdr:cNvPr>
        <xdr:cNvSpPr txBox="1"/>
      </xdr:nvSpPr>
      <xdr:spPr>
        <a:xfrm>
          <a:off x="6737427"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32F54A08-4C34-44FC-B679-8F99475699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57FC6BAC-E10B-4C31-B712-F6E328D11A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48431BDC-D298-4F95-B669-17E9CE84F5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3033E64B-9326-45F2-952E-628E843A71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82AC16CE-D7F1-4FFA-98C1-DC9BE1C4BC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957D36E0-5C31-4219-8A15-F4F5E45D20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F4BDF39B-D084-4E9D-AF19-53FB1726E65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FAE14DA0-6FCF-46C1-B41E-6D0AF9CCDC4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B3F3A6E3-80ED-4B40-B52C-DC86338849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3A22F027-0C20-4DED-BB60-78B4FA0D5F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8D0CB9AF-69DD-4985-B046-4C467C8F86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39DA5449-69BD-4583-B6FB-9C69FCC504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D219FA3C-6A5A-4B2C-A2F4-C40E6BE632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EC7A7371-8259-41CD-BD6F-0B20C014D4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2A9F95EC-5814-42AE-BF97-58E01C7031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44633451-825F-42E3-9D05-732537AC18D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14D180E4-9459-4DF4-9B0E-CE465FAADE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8C2CF2DA-5E2C-40E7-A2FC-6EA8E65AA3A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D77C7B4B-ED33-4EF8-99BE-A4DCE2FD7D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78F4A4BF-014E-44E1-8914-B65A1AE1395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E52192EA-8B72-450F-9B65-8B5553C4F2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72295769-6BC9-4334-AE86-DCC8EBDB5A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EF29A0D2-57C3-47CA-BF6A-F2162E16B4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83E45EC1-F35D-4174-8C7E-F10B3BCFC2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B38FBFA5-8292-4497-9F31-2C98F67F42F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CA62D23-5C85-469E-9911-9EA85299E4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C3B47C5E-31DB-436B-85A8-64C56DD674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D7F4D9DB-27FE-4AC5-AAC3-370BB123E80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AEA14220-A258-4FC1-955B-C96853A5B16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054B4453-B4E3-4FB8-97AD-4523C883423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C179110D-49BF-43B2-8990-82E7BB32518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11D1883E-4E64-4EA4-B9C6-BB8DDEC44D1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D88EE4B0-FBD3-4FB9-BCEF-20D8FE2AF4E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7290E3B7-A429-4382-974A-851E0BEBAA3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1FC962CB-B4B2-4051-B851-1CEAE5AB255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F4BE20BA-8593-42AD-B9FD-20A71309257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E38B5593-2467-42E9-8EFE-2B457EB8E6F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5DE3FDF5-85B6-4AD5-B014-E377864826B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CB3B4703-E22B-4495-9F19-F41A90DA730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997289F9-BB62-455A-A653-6FF676F57E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一般廃棄物処理施設】&#10;有形固定資産減価償却率グラフ枠">
          <a:extLst>
            <a:ext uri="{FF2B5EF4-FFF2-40B4-BE49-F238E27FC236}">
              <a16:creationId xmlns:a16="http://schemas.microsoft.com/office/drawing/2014/main" id="{F1F31F21-CE7A-49F3-9933-7F1D3CFC75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425" name="直線コネクタ 424">
          <a:extLst>
            <a:ext uri="{FF2B5EF4-FFF2-40B4-BE49-F238E27FC236}">
              <a16:creationId xmlns:a16="http://schemas.microsoft.com/office/drawing/2014/main" id="{500CA068-544D-4F25-8DD3-E6E9A2F402DD}"/>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426" name="【一般廃棄物処理施設】&#10;有形固定資産減価償却率最小値テキスト">
          <a:extLst>
            <a:ext uri="{FF2B5EF4-FFF2-40B4-BE49-F238E27FC236}">
              <a16:creationId xmlns:a16="http://schemas.microsoft.com/office/drawing/2014/main" id="{453688BB-40F4-4371-B489-D66E09D388B9}"/>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427" name="直線コネクタ 426">
          <a:extLst>
            <a:ext uri="{FF2B5EF4-FFF2-40B4-BE49-F238E27FC236}">
              <a16:creationId xmlns:a16="http://schemas.microsoft.com/office/drawing/2014/main" id="{19F0B6EA-CB32-4246-B370-206F495596DB}"/>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428" name="【一般廃棄物処理施設】&#10;有形固定資産減価償却率最大値テキスト">
          <a:extLst>
            <a:ext uri="{FF2B5EF4-FFF2-40B4-BE49-F238E27FC236}">
              <a16:creationId xmlns:a16="http://schemas.microsoft.com/office/drawing/2014/main" id="{4C1AAD2D-2517-4CB5-ABAF-1012F36B759D}"/>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429" name="直線コネクタ 428">
          <a:extLst>
            <a:ext uri="{FF2B5EF4-FFF2-40B4-BE49-F238E27FC236}">
              <a16:creationId xmlns:a16="http://schemas.microsoft.com/office/drawing/2014/main" id="{389CC2D1-F77D-417C-9010-96F4035FC39A}"/>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430" name="【一般廃棄物処理施設】&#10;有形固定資産減価償却率平均値テキスト">
          <a:extLst>
            <a:ext uri="{FF2B5EF4-FFF2-40B4-BE49-F238E27FC236}">
              <a16:creationId xmlns:a16="http://schemas.microsoft.com/office/drawing/2014/main" id="{5C0AC21B-25FA-487D-8548-3E61ED3CB957}"/>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31" name="フローチャート: 判断 430">
          <a:extLst>
            <a:ext uri="{FF2B5EF4-FFF2-40B4-BE49-F238E27FC236}">
              <a16:creationId xmlns:a16="http://schemas.microsoft.com/office/drawing/2014/main" id="{84E2E91C-E263-4E5B-9353-A045857DC2D5}"/>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2" name="フローチャート: 判断 431">
          <a:extLst>
            <a:ext uri="{FF2B5EF4-FFF2-40B4-BE49-F238E27FC236}">
              <a16:creationId xmlns:a16="http://schemas.microsoft.com/office/drawing/2014/main" id="{8D7BB082-1796-498A-AEB2-92C7DA2F9F22}"/>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33" name="フローチャート: 判断 432">
          <a:extLst>
            <a:ext uri="{FF2B5EF4-FFF2-40B4-BE49-F238E27FC236}">
              <a16:creationId xmlns:a16="http://schemas.microsoft.com/office/drawing/2014/main" id="{C66F4D83-4C8B-4CA3-B547-A262997EFB3E}"/>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34" name="フローチャート: 判断 433">
          <a:extLst>
            <a:ext uri="{FF2B5EF4-FFF2-40B4-BE49-F238E27FC236}">
              <a16:creationId xmlns:a16="http://schemas.microsoft.com/office/drawing/2014/main" id="{98EEE8EE-A8A2-4A90-A9FB-DDB2A5220CFA}"/>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435" name="フローチャート: 判断 434">
          <a:extLst>
            <a:ext uri="{FF2B5EF4-FFF2-40B4-BE49-F238E27FC236}">
              <a16:creationId xmlns:a16="http://schemas.microsoft.com/office/drawing/2014/main" id="{653C34DB-00DE-4249-A251-EC003EC71546}"/>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2F41AA2-D29B-4218-9DCA-D33BBC7224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AF1E5E9-B16B-4A1C-8C4E-4B3B2D02D6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2E876208-07DF-4128-BBBF-1AF52244DA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34B3EB08-743C-4042-A49B-D55DFC4281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972F75B0-F5F4-4B8B-9DC7-605E16F603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125004</xdr:rowOff>
    </xdr:from>
    <xdr:to>
      <xdr:col>85</xdr:col>
      <xdr:colOff>177800</xdr:colOff>
      <xdr:row>40</xdr:row>
      <xdr:rowOff>55154</xdr:rowOff>
    </xdr:to>
    <xdr:sp macro="" textlink="">
      <xdr:nvSpPr>
        <xdr:cNvPr id="441" name="楕円 440">
          <a:extLst>
            <a:ext uri="{FF2B5EF4-FFF2-40B4-BE49-F238E27FC236}">
              <a16:creationId xmlns:a16="http://schemas.microsoft.com/office/drawing/2014/main" id="{FC0D1CBA-9D1A-4032-9874-74D27F800344}"/>
            </a:ext>
          </a:extLst>
        </xdr:cNvPr>
        <xdr:cNvSpPr/>
      </xdr:nvSpPr>
      <xdr:spPr>
        <a:xfrm>
          <a:off x="162687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103431</xdr:rowOff>
    </xdr:from>
    <xdr:ext cx="405111" cy="259045"/>
    <xdr:sp macro="" textlink="">
      <xdr:nvSpPr>
        <xdr:cNvPr id="442" name="【一般廃棄物処理施設】&#10;有形固定資産減価償却率該当値テキスト">
          <a:extLst>
            <a:ext uri="{FF2B5EF4-FFF2-40B4-BE49-F238E27FC236}">
              <a16:creationId xmlns:a16="http://schemas.microsoft.com/office/drawing/2014/main" id="{5FEDA901-72B4-417E-8EE8-525D29526393}"/>
            </a:ext>
          </a:extLst>
        </xdr:cNvPr>
        <xdr:cNvSpPr txBox="1"/>
      </xdr:nvSpPr>
      <xdr:spPr>
        <a:xfrm>
          <a:off x="16357600"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131535</xdr:rowOff>
    </xdr:from>
    <xdr:to>
      <xdr:col>81</xdr:col>
      <xdr:colOff>101600</xdr:colOff>
      <xdr:row>40</xdr:row>
      <xdr:rowOff>61685</xdr:rowOff>
    </xdr:to>
    <xdr:sp macro="" textlink="">
      <xdr:nvSpPr>
        <xdr:cNvPr id="443" name="楕円 442">
          <a:extLst>
            <a:ext uri="{FF2B5EF4-FFF2-40B4-BE49-F238E27FC236}">
              <a16:creationId xmlns:a16="http://schemas.microsoft.com/office/drawing/2014/main" id="{6F84EBF0-D2A4-4B68-9E6B-F9056A6496FC}"/>
            </a:ext>
          </a:extLst>
        </xdr:cNvPr>
        <xdr:cNvSpPr/>
      </xdr:nvSpPr>
      <xdr:spPr>
        <a:xfrm>
          <a:off x="15430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4354</xdr:rowOff>
    </xdr:from>
    <xdr:to>
      <xdr:col>85</xdr:col>
      <xdr:colOff>127000</xdr:colOff>
      <xdr:row>40</xdr:row>
      <xdr:rowOff>10885</xdr:rowOff>
    </xdr:to>
    <xdr:cxnSp macro="">
      <xdr:nvCxnSpPr>
        <xdr:cNvPr id="444" name="直線コネクタ 443">
          <a:extLst>
            <a:ext uri="{FF2B5EF4-FFF2-40B4-BE49-F238E27FC236}">
              <a16:creationId xmlns:a16="http://schemas.microsoft.com/office/drawing/2014/main" id="{472DD37F-1097-4D00-AB36-683DAF743434}"/>
            </a:ext>
          </a:extLst>
        </xdr:cNvPr>
        <xdr:cNvCxnSpPr/>
      </xdr:nvCxnSpPr>
      <xdr:spPr>
        <a:xfrm flipV="1">
          <a:off x="15481300" y="68623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98878</xdr:rowOff>
    </xdr:from>
    <xdr:to>
      <xdr:col>76</xdr:col>
      <xdr:colOff>165100</xdr:colOff>
      <xdr:row>40</xdr:row>
      <xdr:rowOff>29028</xdr:rowOff>
    </xdr:to>
    <xdr:sp macro="" textlink="">
      <xdr:nvSpPr>
        <xdr:cNvPr id="445" name="楕円 444">
          <a:extLst>
            <a:ext uri="{FF2B5EF4-FFF2-40B4-BE49-F238E27FC236}">
              <a16:creationId xmlns:a16="http://schemas.microsoft.com/office/drawing/2014/main" id="{9F516CE2-B251-4FB6-95DC-A43450F53688}"/>
            </a:ext>
          </a:extLst>
        </xdr:cNvPr>
        <xdr:cNvSpPr/>
      </xdr:nvSpPr>
      <xdr:spPr>
        <a:xfrm>
          <a:off x="14541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149678</xdr:rowOff>
    </xdr:from>
    <xdr:to>
      <xdr:col>81</xdr:col>
      <xdr:colOff>50800</xdr:colOff>
      <xdr:row>40</xdr:row>
      <xdr:rowOff>10885</xdr:rowOff>
    </xdr:to>
    <xdr:cxnSp macro="">
      <xdr:nvCxnSpPr>
        <xdr:cNvPr id="446" name="直線コネクタ 445">
          <a:extLst>
            <a:ext uri="{FF2B5EF4-FFF2-40B4-BE49-F238E27FC236}">
              <a16:creationId xmlns:a16="http://schemas.microsoft.com/office/drawing/2014/main" id="{6A63B394-7EAA-4851-99BB-0C886104289F}"/>
            </a:ext>
          </a:extLst>
        </xdr:cNvPr>
        <xdr:cNvCxnSpPr/>
      </xdr:nvCxnSpPr>
      <xdr:spPr>
        <a:xfrm>
          <a:off x="14592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66222</xdr:rowOff>
    </xdr:from>
    <xdr:to>
      <xdr:col>72</xdr:col>
      <xdr:colOff>38100</xdr:colOff>
      <xdr:row>39</xdr:row>
      <xdr:rowOff>167822</xdr:rowOff>
    </xdr:to>
    <xdr:sp macro="" textlink="">
      <xdr:nvSpPr>
        <xdr:cNvPr id="447" name="楕円 446">
          <a:extLst>
            <a:ext uri="{FF2B5EF4-FFF2-40B4-BE49-F238E27FC236}">
              <a16:creationId xmlns:a16="http://schemas.microsoft.com/office/drawing/2014/main" id="{DE5C1D40-FC20-405C-BD24-B36696AEB907}"/>
            </a:ext>
          </a:extLst>
        </xdr:cNvPr>
        <xdr:cNvSpPr/>
      </xdr:nvSpPr>
      <xdr:spPr>
        <a:xfrm>
          <a:off x="13652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117022</xdr:rowOff>
    </xdr:from>
    <xdr:to>
      <xdr:col>76</xdr:col>
      <xdr:colOff>114300</xdr:colOff>
      <xdr:row>39</xdr:row>
      <xdr:rowOff>149678</xdr:rowOff>
    </xdr:to>
    <xdr:cxnSp macro="">
      <xdr:nvCxnSpPr>
        <xdr:cNvPr id="448" name="直線コネクタ 447">
          <a:extLst>
            <a:ext uri="{FF2B5EF4-FFF2-40B4-BE49-F238E27FC236}">
              <a16:creationId xmlns:a16="http://schemas.microsoft.com/office/drawing/2014/main" id="{AA617C69-9477-41F3-AFCB-29DC0DAA7E46}"/>
            </a:ext>
          </a:extLst>
        </xdr:cNvPr>
        <xdr:cNvCxnSpPr/>
      </xdr:nvCxnSpPr>
      <xdr:spPr>
        <a:xfrm>
          <a:off x="13703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33565</xdr:rowOff>
    </xdr:from>
    <xdr:to>
      <xdr:col>67</xdr:col>
      <xdr:colOff>101600</xdr:colOff>
      <xdr:row>39</xdr:row>
      <xdr:rowOff>135165</xdr:rowOff>
    </xdr:to>
    <xdr:sp macro="" textlink="">
      <xdr:nvSpPr>
        <xdr:cNvPr id="449" name="楕円 448">
          <a:extLst>
            <a:ext uri="{FF2B5EF4-FFF2-40B4-BE49-F238E27FC236}">
              <a16:creationId xmlns:a16="http://schemas.microsoft.com/office/drawing/2014/main" id="{CF5CE60F-3820-4969-9715-4D077E3EA9D3}"/>
            </a:ext>
          </a:extLst>
        </xdr:cNvPr>
        <xdr:cNvSpPr/>
      </xdr:nvSpPr>
      <xdr:spPr>
        <a:xfrm>
          <a:off x="12763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84365</xdr:rowOff>
    </xdr:from>
    <xdr:to>
      <xdr:col>71</xdr:col>
      <xdr:colOff>177800</xdr:colOff>
      <xdr:row>39</xdr:row>
      <xdr:rowOff>117022</xdr:rowOff>
    </xdr:to>
    <xdr:cxnSp macro="">
      <xdr:nvCxnSpPr>
        <xdr:cNvPr id="450" name="直線コネクタ 449">
          <a:extLst>
            <a:ext uri="{FF2B5EF4-FFF2-40B4-BE49-F238E27FC236}">
              <a16:creationId xmlns:a16="http://schemas.microsoft.com/office/drawing/2014/main" id="{00D6FA3A-BC95-4271-A3D3-3779B4AF9D72}"/>
            </a:ext>
          </a:extLst>
        </xdr:cNvPr>
        <xdr:cNvCxnSpPr/>
      </xdr:nvCxnSpPr>
      <xdr:spPr>
        <a:xfrm>
          <a:off x="12814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51" name="n_1aveValue【一般廃棄物処理施設】&#10;有形固定資産減価償却率">
          <a:extLst>
            <a:ext uri="{FF2B5EF4-FFF2-40B4-BE49-F238E27FC236}">
              <a16:creationId xmlns:a16="http://schemas.microsoft.com/office/drawing/2014/main" id="{16B1E40F-E75E-4067-A72C-75DF0A17DDA6}"/>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52" name="n_2aveValue【一般廃棄物処理施設】&#10;有形固定資産減価償却率">
          <a:extLst>
            <a:ext uri="{FF2B5EF4-FFF2-40B4-BE49-F238E27FC236}">
              <a16:creationId xmlns:a16="http://schemas.microsoft.com/office/drawing/2014/main" id="{552422BA-2829-49D7-8842-4EC372B7B5B2}"/>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53" name="n_3aveValue【一般廃棄物処理施設】&#10;有形固定資産減価償却率">
          <a:extLst>
            <a:ext uri="{FF2B5EF4-FFF2-40B4-BE49-F238E27FC236}">
              <a16:creationId xmlns:a16="http://schemas.microsoft.com/office/drawing/2014/main" id="{77676621-9672-4E16-9AAE-19E2CFBBC3AD}"/>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454" name="n_4aveValue【一般廃棄物処理施設】&#10;有形固定資産減価償却率">
          <a:extLst>
            <a:ext uri="{FF2B5EF4-FFF2-40B4-BE49-F238E27FC236}">
              <a16:creationId xmlns:a16="http://schemas.microsoft.com/office/drawing/2014/main" id="{6CDB3A2B-451F-4368-BE26-7CAAB1365369}"/>
            </a:ext>
          </a:extLst>
        </xdr:cNvPr>
        <xdr:cNvSpPr txBox="1"/>
      </xdr:nvSpPr>
      <xdr:spPr>
        <a:xfrm>
          <a:off x="12611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52812</xdr:rowOff>
    </xdr:from>
    <xdr:ext cx="405111" cy="259045"/>
    <xdr:sp macro="" textlink="">
      <xdr:nvSpPr>
        <xdr:cNvPr id="455" name="n_1mainValue【一般廃棄物処理施設】&#10;有形固定資産減価償却率">
          <a:extLst>
            <a:ext uri="{FF2B5EF4-FFF2-40B4-BE49-F238E27FC236}">
              <a16:creationId xmlns:a16="http://schemas.microsoft.com/office/drawing/2014/main" id="{6ADC54B4-AC1E-4058-9D69-9587DF4A499C}"/>
            </a:ext>
          </a:extLst>
        </xdr:cNvPr>
        <xdr:cNvSpPr txBox="1"/>
      </xdr:nvSpPr>
      <xdr:spPr>
        <a:xfrm>
          <a:off x="15266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20155</xdr:rowOff>
    </xdr:from>
    <xdr:ext cx="405111" cy="259045"/>
    <xdr:sp macro="" textlink="">
      <xdr:nvSpPr>
        <xdr:cNvPr id="456" name="n_2mainValue【一般廃棄物処理施設】&#10;有形固定資産減価償却率">
          <a:extLst>
            <a:ext uri="{FF2B5EF4-FFF2-40B4-BE49-F238E27FC236}">
              <a16:creationId xmlns:a16="http://schemas.microsoft.com/office/drawing/2014/main" id="{932E2D18-9B47-4F68-B036-A1EDE1C00EE2}"/>
            </a:ext>
          </a:extLst>
        </xdr:cNvPr>
        <xdr:cNvSpPr txBox="1"/>
      </xdr:nvSpPr>
      <xdr:spPr>
        <a:xfrm>
          <a:off x="14389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158949</xdr:rowOff>
    </xdr:from>
    <xdr:ext cx="405111" cy="259045"/>
    <xdr:sp macro="" textlink="">
      <xdr:nvSpPr>
        <xdr:cNvPr id="457" name="n_3mainValue【一般廃棄物処理施設】&#10;有形固定資産減価償却率">
          <a:extLst>
            <a:ext uri="{FF2B5EF4-FFF2-40B4-BE49-F238E27FC236}">
              <a16:creationId xmlns:a16="http://schemas.microsoft.com/office/drawing/2014/main" id="{3FE01473-8C60-4F8D-A791-FEADA31264FD}"/>
            </a:ext>
          </a:extLst>
        </xdr:cNvPr>
        <xdr:cNvSpPr txBox="1"/>
      </xdr:nvSpPr>
      <xdr:spPr>
        <a:xfrm>
          <a:off x="13500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126292</xdr:rowOff>
    </xdr:from>
    <xdr:ext cx="405111" cy="259045"/>
    <xdr:sp macro="" textlink="">
      <xdr:nvSpPr>
        <xdr:cNvPr id="458" name="n_4mainValue【一般廃棄物処理施設】&#10;有形固定資産減価償却率">
          <a:extLst>
            <a:ext uri="{FF2B5EF4-FFF2-40B4-BE49-F238E27FC236}">
              <a16:creationId xmlns:a16="http://schemas.microsoft.com/office/drawing/2014/main" id="{C0B42200-AC0B-4AA5-BA24-C782DA27CBF7}"/>
            </a:ext>
          </a:extLst>
        </xdr:cNvPr>
        <xdr:cNvSpPr txBox="1"/>
      </xdr:nvSpPr>
      <xdr:spPr>
        <a:xfrm>
          <a:off x="12611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1F0017E6-0212-4D39-92D0-3DE54CCAE9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67EE7EAB-6C73-46AE-A2F6-C0385F6E8D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3C410526-9A6B-4DCE-B395-9439F74D7DC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3AFBCD4D-6726-4E8D-BE62-5A4EC8F27D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29AEDC30-E6DB-4812-BDAC-FA1C9C883B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DFDE0B75-5072-4F95-939A-B1989C05EF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BCBAFBA8-A24D-43CB-B3F9-9E1C514D10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A1070D60-5244-4307-91D0-2539424341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59046767-7791-4296-8C5E-336172FA93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37821F2C-E9E0-4C2B-8D90-B840BA3243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a:extLst>
            <a:ext uri="{FF2B5EF4-FFF2-40B4-BE49-F238E27FC236}">
              <a16:creationId xmlns:a16="http://schemas.microsoft.com/office/drawing/2014/main" id="{E8E03BFF-C448-42C5-9882-34E019ED459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a:extLst>
            <a:ext uri="{FF2B5EF4-FFF2-40B4-BE49-F238E27FC236}">
              <a16:creationId xmlns:a16="http://schemas.microsoft.com/office/drawing/2014/main" id="{D9F82B84-1265-4213-861C-9292B5886BF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a:extLst>
            <a:ext uri="{FF2B5EF4-FFF2-40B4-BE49-F238E27FC236}">
              <a16:creationId xmlns:a16="http://schemas.microsoft.com/office/drawing/2014/main" id="{2B472710-01E4-4416-B142-DD0450EFD56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a:extLst>
            <a:ext uri="{FF2B5EF4-FFF2-40B4-BE49-F238E27FC236}">
              <a16:creationId xmlns:a16="http://schemas.microsoft.com/office/drawing/2014/main" id="{0EE924EC-7A89-47F7-BA52-97E72FD69B5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a:extLst>
            <a:ext uri="{FF2B5EF4-FFF2-40B4-BE49-F238E27FC236}">
              <a16:creationId xmlns:a16="http://schemas.microsoft.com/office/drawing/2014/main" id="{6F6E8809-425C-45D4-99B7-6C7F20731EE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a:extLst>
            <a:ext uri="{FF2B5EF4-FFF2-40B4-BE49-F238E27FC236}">
              <a16:creationId xmlns:a16="http://schemas.microsoft.com/office/drawing/2014/main" id="{092D10A0-6B9A-4C37-9663-F6771CAC34E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a:extLst>
            <a:ext uri="{FF2B5EF4-FFF2-40B4-BE49-F238E27FC236}">
              <a16:creationId xmlns:a16="http://schemas.microsoft.com/office/drawing/2014/main" id="{2A98CA8F-4CB8-4874-BF47-DC1802C9288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a:extLst>
            <a:ext uri="{FF2B5EF4-FFF2-40B4-BE49-F238E27FC236}">
              <a16:creationId xmlns:a16="http://schemas.microsoft.com/office/drawing/2014/main" id="{1E5C0C2D-9E11-4CDB-92E7-B6400992163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23828331-56DF-4BB9-ADB7-8C5D01EB24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a:extLst>
            <a:ext uri="{FF2B5EF4-FFF2-40B4-BE49-F238E27FC236}">
              <a16:creationId xmlns:a16="http://schemas.microsoft.com/office/drawing/2014/main" id="{298E12F2-1DD2-4A34-B79B-B18C93CBD2E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3770FD89-3393-4BBF-98B8-C399F725C8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480" name="直線コネクタ 479">
          <a:extLst>
            <a:ext uri="{FF2B5EF4-FFF2-40B4-BE49-F238E27FC236}">
              <a16:creationId xmlns:a16="http://schemas.microsoft.com/office/drawing/2014/main" id="{38F863E9-35F5-41CA-9926-15D3F3CD94CE}"/>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4A74B363-A9E6-4FA6-A2C4-1F0E99697D83}"/>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482" name="直線コネクタ 481">
          <a:extLst>
            <a:ext uri="{FF2B5EF4-FFF2-40B4-BE49-F238E27FC236}">
              <a16:creationId xmlns:a16="http://schemas.microsoft.com/office/drawing/2014/main" id="{8DA1B6B4-8D41-44D7-9240-DAE6C6B109DE}"/>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483" name="【一般廃棄物処理施設】&#10;一人当たり有形固定資産（償却資産）額最大値テキスト">
          <a:extLst>
            <a:ext uri="{FF2B5EF4-FFF2-40B4-BE49-F238E27FC236}">
              <a16:creationId xmlns:a16="http://schemas.microsoft.com/office/drawing/2014/main" id="{4B4B2513-76D2-4341-B025-52BB7F192CF6}"/>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484" name="直線コネクタ 483">
          <a:extLst>
            <a:ext uri="{FF2B5EF4-FFF2-40B4-BE49-F238E27FC236}">
              <a16:creationId xmlns:a16="http://schemas.microsoft.com/office/drawing/2014/main" id="{4B374995-A3E8-4E9B-A605-3106A90578CC}"/>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784F5634-C9B2-45DA-B211-E80BFDC0F33E}"/>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486" name="フローチャート: 判断 485">
          <a:extLst>
            <a:ext uri="{FF2B5EF4-FFF2-40B4-BE49-F238E27FC236}">
              <a16:creationId xmlns:a16="http://schemas.microsoft.com/office/drawing/2014/main" id="{803042F5-99A5-401A-B056-BC592FE6B6DF}"/>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487" name="フローチャート: 判断 486">
          <a:extLst>
            <a:ext uri="{FF2B5EF4-FFF2-40B4-BE49-F238E27FC236}">
              <a16:creationId xmlns:a16="http://schemas.microsoft.com/office/drawing/2014/main" id="{6212A03E-2D91-4069-9B6A-69A754C907AC}"/>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488" name="フローチャート: 判断 487">
          <a:extLst>
            <a:ext uri="{FF2B5EF4-FFF2-40B4-BE49-F238E27FC236}">
              <a16:creationId xmlns:a16="http://schemas.microsoft.com/office/drawing/2014/main" id="{5566540E-20D5-4D6D-AAE5-BBD7A2E0635C}"/>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489" name="フローチャート: 判断 488">
          <a:extLst>
            <a:ext uri="{FF2B5EF4-FFF2-40B4-BE49-F238E27FC236}">
              <a16:creationId xmlns:a16="http://schemas.microsoft.com/office/drawing/2014/main" id="{164D68F2-78C7-448E-AF20-1D586C7C7FF7}"/>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490" name="フローチャート: 判断 489">
          <a:extLst>
            <a:ext uri="{FF2B5EF4-FFF2-40B4-BE49-F238E27FC236}">
              <a16:creationId xmlns:a16="http://schemas.microsoft.com/office/drawing/2014/main" id="{1DF0A952-B46E-43DF-A114-5ECA90F596A4}"/>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549E116-3FB8-4FC4-BB47-9529E604CB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5C53666-61DE-4AB2-B157-7F54FD51A25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0153EE5-F94B-4223-AE94-A37C4AC2B88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7AE6888-D7CC-4219-8A22-87850FF70CA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994F595-AB6C-4A18-B458-61331214278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132755</xdr:rowOff>
    </xdr:from>
    <xdr:to>
      <xdr:col>116</xdr:col>
      <xdr:colOff>114300</xdr:colOff>
      <xdr:row>41</xdr:row>
      <xdr:rowOff>62905</xdr:rowOff>
    </xdr:to>
    <xdr:sp macro="" textlink="">
      <xdr:nvSpPr>
        <xdr:cNvPr id="496" name="楕円 495">
          <a:extLst>
            <a:ext uri="{FF2B5EF4-FFF2-40B4-BE49-F238E27FC236}">
              <a16:creationId xmlns:a16="http://schemas.microsoft.com/office/drawing/2014/main" id="{ADEA1CBD-AA09-41DF-A9C9-2DCD0F60E204}"/>
            </a:ext>
          </a:extLst>
        </xdr:cNvPr>
        <xdr:cNvSpPr/>
      </xdr:nvSpPr>
      <xdr:spPr>
        <a:xfrm>
          <a:off x="22110700" y="69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47682</xdr:rowOff>
    </xdr:from>
    <xdr:ext cx="534377" cy="259045"/>
    <xdr:sp macro="" textlink="">
      <xdr:nvSpPr>
        <xdr:cNvPr id="497" name="【一般廃棄物処理施設】&#10;一人当たり有形固定資産（償却資産）額該当値テキスト">
          <a:extLst>
            <a:ext uri="{FF2B5EF4-FFF2-40B4-BE49-F238E27FC236}">
              <a16:creationId xmlns:a16="http://schemas.microsoft.com/office/drawing/2014/main" id="{F7A6C93D-0AC8-4617-BB15-229CA5C31D2F}"/>
            </a:ext>
          </a:extLst>
        </xdr:cNvPr>
        <xdr:cNvSpPr txBox="1"/>
      </xdr:nvSpPr>
      <xdr:spPr>
        <a:xfrm>
          <a:off x="22199600" y="69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137675</xdr:rowOff>
    </xdr:from>
    <xdr:to>
      <xdr:col>112</xdr:col>
      <xdr:colOff>38100</xdr:colOff>
      <xdr:row>41</xdr:row>
      <xdr:rowOff>67825</xdr:rowOff>
    </xdr:to>
    <xdr:sp macro="" textlink="">
      <xdr:nvSpPr>
        <xdr:cNvPr id="498" name="楕円 497">
          <a:extLst>
            <a:ext uri="{FF2B5EF4-FFF2-40B4-BE49-F238E27FC236}">
              <a16:creationId xmlns:a16="http://schemas.microsoft.com/office/drawing/2014/main" id="{931900D7-51C3-42D3-9B0F-E10D94980C73}"/>
            </a:ext>
          </a:extLst>
        </xdr:cNvPr>
        <xdr:cNvSpPr/>
      </xdr:nvSpPr>
      <xdr:spPr>
        <a:xfrm>
          <a:off x="21272500" y="69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12105</xdr:rowOff>
    </xdr:from>
    <xdr:to>
      <xdr:col>116</xdr:col>
      <xdr:colOff>63500</xdr:colOff>
      <xdr:row>41</xdr:row>
      <xdr:rowOff>17025</xdr:rowOff>
    </xdr:to>
    <xdr:cxnSp macro="">
      <xdr:nvCxnSpPr>
        <xdr:cNvPr id="499" name="直線コネクタ 498">
          <a:extLst>
            <a:ext uri="{FF2B5EF4-FFF2-40B4-BE49-F238E27FC236}">
              <a16:creationId xmlns:a16="http://schemas.microsoft.com/office/drawing/2014/main" id="{2683D1E3-DE9D-4EC5-8183-81E7DFE57A3F}"/>
            </a:ext>
          </a:extLst>
        </xdr:cNvPr>
        <xdr:cNvCxnSpPr/>
      </xdr:nvCxnSpPr>
      <xdr:spPr>
        <a:xfrm flipV="1">
          <a:off x="21323300" y="7041555"/>
          <a:ext cx="8382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138287</xdr:rowOff>
    </xdr:from>
    <xdr:to>
      <xdr:col>107</xdr:col>
      <xdr:colOff>101600</xdr:colOff>
      <xdr:row>41</xdr:row>
      <xdr:rowOff>68437</xdr:rowOff>
    </xdr:to>
    <xdr:sp macro="" textlink="">
      <xdr:nvSpPr>
        <xdr:cNvPr id="500" name="楕円 499">
          <a:extLst>
            <a:ext uri="{FF2B5EF4-FFF2-40B4-BE49-F238E27FC236}">
              <a16:creationId xmlns:a16="http://schemas.microsoft.com/office/drawing/2014/main" id="{1360BB59-348D-445D-9E1A-D44D860EC542}"/>
            </a:ext>
          </a:extLst>
        </xdr:cNvPr>
        <xdr:cNvSpPr/>
      </xdr:nvSpPr>
      <xdr:spPr>
        <a:xfrm>
          <a:off x="20383500" y="69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17025</xdr:rowOff>
    </xdr:from>
    <xdr:to>
      <xdr:col>111</xdr:col>
      <xdr:colOff>177800</xdr:colOff>
      <xdr:row>41</xdr:row>
      <xdr:rowOff>17637</xdr:rowOff>
    </xdr:to>
    <xdr:cxnSp macro="">
      <xdr:nvCxnSpPr>
        <xdr:cNvPr id="501" name="直線コネクタ 500">
          <a:extLst>
            <a:ext uri="{FF2B5EF4-FFF2-40B4-BE49-F238E27FC236}">
              <a16:creationId xmlns:a16="http://schemas.microsoft.com/office/drawing/2014/main" id="{A441A3AC-5664-423B-8354-1BB36178C767}"/>
            </a:ext>
          </a:extLst>
        </xdr:cNvPr>
        <xdr:cNvCxnSpPr/>
      </xdr:nvCxnSpPr>
      <xdr:spPr>
        <a:xfrm flipV="1">
          <a:off x="20434300" y="7046475"/>
          <a:ext cx="8890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139005</xdr:rowOff>
    </xdr:from>
    <xdr:to>
      <xdr:col>102</xdr:col>
      <xdr:colOff>165100</xdr:colOff>
      <xdr:row>41</xdr:row>
      <xdr:rowOff>69155</xdr:rowOff>
    </xdr:to>
    <xdr:sp macro="" textlink="">
      <xdr:nvSpPr>
        <xdr:cNvPr id="502" name="楕円 501">
          <a:extLst>
            <a:ext uri="{FF2B5EF4-FFF2-40B4-BE49-F238E27FC236}">
              <a16:creationId xmlns:a16="http://schemas.microsoft.com/office/drawing/2014/main" id="{68B5EC0A-DE1B-465F-89E7-ED1B7DDC85B8}"/>
            </a:ext>
          </a:extLst>
        </xdr:cNvPr>
        <xdr:cNvSpPr/>
      </xdr:nvSpPr>
      <xdr:spPr>
        <a:xfrm>
          <a:off x="19494500" y="69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17637</xdr:rowOff>
    </xdr:from>
    <xdr:to>
      <xdr:col>107</xdr:col>
      <xdr:colOff>50800</xdr:colOff>
      <xdr:row>41</xdr:row>
      <xdr:rowOff>18355</xdr:rowOff>
    </xdr:to>
    <xdr:cxnSp macro="">
      <xdr:nvCxnSpPr>
        <xdr:cNvPr id="503" name="直線コネクタ 502">
          <a:extLst>
            <a:ext uri="{FF2B5EF4-FFF2-40B4-BE49-F238E27FC236}">
              <a16:creationId xmlns:a16="http://schemas.microsoft.com/office/drawing/2014/main" id="{BB0329EC-DF62-4D78-BAAF-E375A8E483BA}"/>
            </a:ext>
          </a:extLst>
        </xdr:cNvPr>
        <xdr:cNvCxnSpPr/>
      </xdr:nvCxnSpPr>
      <xdr:spPr>
        <a:xfrm flipV="1">
          <a:off x="19545300" y="7047087"/>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139970</xdr:rowOff>
    </xdr:from>
    <xdr:to>
      <xdr:col>98</xdr:col>
      <xdr:colOff>38100</xdr:colOff>
      <xdr:row>41</xdr:row>
      <xdr:rowOff>70120</xdr:rowOff>
    </xdr:to>
    <xdr:sp macro="" textlink="">
      <xdr:nvSpPr>
        <xdr:cNvPr id="504" name="楕円 503">
          <a:extLst>
            <a:ext uri="{FF2B5EF4-FFF2-40B4-BE49-F238E27FC236}">
              <a16:creationId xmlns:a16="http://schemas.microsoft.com/office/drawing/2014/main" id="{6B4B750B-A0B0-4F3F-8B8A-35B50B586CC3}"/>
            </a:ext>
          </a:extLst>
        </xdr:cNvPr>
        <xdr:cNvSpPr/>
      </xdr:nvSpPr>
      <xdr:spPr>
        <a:xfrm>
          <a:off x="18605500" y="69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18355</xdr:rowOff>
    </xdr:from>
    <xdr:to>
      <xdr:col>102</xdr:col>
      <xdr:colOff>114300</xdr:colOff>
      <xdr:row>41</xdr:row>
      <xdr:rowOff>19320</xdr:rowOff>
    </xdr:to>
    <xdr:cxnSp macro="">
      <xdr:nvCxnSpPr>
        <xdr:cNvPr id="505" name="直線コネクタ 504">
          <a:extLst>
            <a:ext uri="{FF2B5EF4-FFF2-40B4-BE49-F238E27FC236}">
              <a16:creationId xmlns:a16="http://schemas.microsoft.com/office/drawing/2014/main" id="{0C0408F5-592B-4B30-8041-2A970F129826}"/>
            </a:ext>
          </a:extLst>
        </xdr:cNvPr>
        <xdr:cNvCxnSpPr/>
      </xdr:nvCxnSpPr>
      <xdr:spPr>
        <a:xfrm flipV="1">
          <a:off x="18656300" y="704780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E916E1A0-B386-4277-8224-21431DCBF525}"/>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17A76610-ED4C-42D1-B3B8-D7420E56E292}"/>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87428</xdr:rowOff>
    </xdr:from>
    <xdr:ext cx="534377" cy="259045"/>
    <xdr:sp macro="" textlink="">
      <xdr:nvSpPr>
        <xdr:cNvPr id="508" name="n_3aveValue【一般廃棄物処理施設】&#10;一人当たり有形固定資産（償却資産）額">
          <a:extLst>
            <a:ext uri="{FF2B5EF4-FFF2-40B4-BE49-F238E27FC236}">
              <a16:creationId xmlns:a16="http://schemas.microsoft.com/office/drawing/2014/main" id="{9F719C37-76C7-460F-8C86-466B02E9DF3D}"/>
            </a:ext>
          </a:extLst>
        </xdr:cNvPr>
        <xdr:cNvSpPr txBox="1"/>
      </xdr:nvSpPr>
      <xdr:spPr>
        <a:xfrm>
          <a:off x="192781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68372</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AA174F91-1454-4495-8D0D-64FDA5B329C5}"/>
            </a:ext>
          </a:extLst>
        </xdr:cNvPr>
        <xdr:cNvSpPr txBox="1"/>
      </xdr:nvSpPr>
      <xdr:spPr>
        <a:xfrm>
          <a:off x="18356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58952</xdr:rowOff>
    </xdr:from>
    <xdr:ext cx="534377" cy="259045"/>
    <xdr:sp macro="" textlink="">
      <xdr:nvSpPr>
        <xdr:cNvPr id="510" name="n_1mainValue【一般廃棄物処理施設】&#10;一人当たり有形固定資産（償却資産）額">
          <a:extLst>
            <a:ext uri="{FF2B5EF4-FFF2-40B4-BE49-F238E27FC236}">
              <a16:creationId xmlns:a16="http://schemas.microsoft.com/office/drawing/2014/main" id="{7BB531BD-D9E3-44A9-904C-73CB62669071}"/>
            </a:ext>
          </a:extLst>
        </xdr:cNvPr>
        <xdr:cNvSpPr txBox="1"/>
      </xdr:nvSpPr>
      <xdr:spPr>
        <a:xfrm>
          <a:off x="21043411" y="70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59564</xdr:rowOff>
    </xdr:from>
    <xdr:ext cx="534377" cy="259045"/>
    <xdr:sp macro="" textlink="">
      <xdr:nvSpPr>
        <xdr:cNvPr id="511" name="n_2mainValue【一般廃棄物処理施設】&#10;一人当たり有形固定資産（償却資産）額">
          <a:extLst>
            <a:ext uri="{FF2B5EF4-FFF2-40B4-BE49-F238E27FC236}">
              <a16:creationId xmlns:a16="http://schemas.microsoft.com/office/drawing/2014/main" id="{4E64B053-E43B-4E44-8282-50701DA3A79A}"/>
            </a:ext>
          </a:extLst>
        </xdr:cNvPr>
        <xdr:cNvSpPr txBox="1"/>
      </xdr:nvSpPr>
      <xdr:spPr>
        <a:xfrm>
          <a:off x="20167111" y="70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60282</xdr:rowOff>
    </xdr:from>
    <xdr:ext cx="534377" cy="259045"/>
    <xdr:sp macro="" textlink="">
      <xdr:nvSpPr>
        <xdr:cNvPr id="512" name="n_3mainValue【一般廃棄物処理施設】&#10;一人当たり有形固定資産（償却資産）額">
          <a:extLst>
            <a:ext uri="{FF2B5EF4-FFF2-40B4-BE49-F238E27FC236}">
              <a16:creationId xmlns:a16="http://schemas.microsoft.com/office/drawing/2014/main" id="{2CC0ED3D-FD0C-4FD1-BCC1-A1E109464227}"/>
            </a:ext>
          </a:extLst>
        </xdr:cNvPr>
        <xdr:cNvSpPr txBox="1"/>
      </xdr:nvSpPr>
      <xdr:spPr>
        <a:xfrm>
          <a:off x="19278111" y="708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61247</xdr:rowOff>
    </xdr:from>
    <xdr:ext cx="534377" cy="259045"/>
    <xdr:sp macro="" textlink="">
      <xdr:nvSpPr>
        <xdr:cNvPr id="513" name="n_4mainValue【一般廃棄物処理施設】&#10;一人当たり有形固定資産（償却資産）額">
          <a:extLst>
            <a:ext uri="{FF2B5EF4-FFF2-40B4-BE49-F238E27FC236}">
              <a16:creationId xmlns:a16="http://schemas.microsoft.com/office/drawing/2014/main" id="{0B210398-40D4-4C06-809F-91C83BC43E02}"/>
            </a:ext>
          </a:extLst>
        </xdr:cNvPr>
        <xdr:cNvSpPr txBox="1"/>
      </xdr:nvSpPr>
      <xdr:spPr>
        <a:xfrm>
          <a:off x="18389111" y="70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CDC38661-DD75-4F07-A7A0-7D84C32AE1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A4403743-B249-44A2-AB79-0107E905C6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5B569A7-FAD9-45B4-B116-CEDA731C69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56DC6BDA-D325-419C-BA51-63B4784649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F471EF2-AD34-4565-9F2A-A635FB89C5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21E0635B-0896-45F2-ACE1-4C0A5EC4ECF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CEED19B5-CB1E-4BCA-80D1-D3C8D467D3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C6DB5444-AC9E-4DAC-9D66-51B28EB989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701D4E55-A9C9-4F54-ACE0-4D98F46812E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8CCC4F3F-A9A5-4388-B853-1FECA0D218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6AA83737-6B86-4496-9BB8-9FCF5A694E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a:extLst>
            <a:ext uri="{FF2B5EF4-FFF2-40B4-BE49-F238E27FC236}">
              <a16:creationId xmlns:a16="http://schemas.microsoft.com/office/drawing/2014/main" id="{0DF918F6-6473-4E6A-A941-6912C093417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6" name="テキスト ボックス 525">
          <a:extLst>
            <a:ext uri="{FF2B5EF4-FFF2-40B4-BE49-F238E27FC236}">
              <a16:creationId xmlns:a16="http://schemas.microsoft.com/office/drawing/2014/main" id="{83610DD2-237F-4D04-8CBD-9A72E5B1A4C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a:extLst>
            <a:ext uri="{FF2B5EF4-FFF2-40B4-BE49-F238E27FC236}">
              <a16:creationId xmlns:a16="http://schemas.microsoft.com/office/drawing/2014/main" id="{BF8EEAB4-6163-437C-AD87-4E0906ED247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a:extLst>
            <a:ext uri="{FF2B5EF4-FFF2-40B4-BE49-F238E27FC236}">
              <a16:creationId xmlns:a16="http://schemas.microsoft.com/office/drawing/2014/main" id="{EBE83159-6825-4C92-AC0D-4FB535068DC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a:extLst>
            <a:ext uri="{FF2B5EF4-FFF2-40B4-BE49-F238E27FC236}">
              <a16:creationId xmlns:a16="http://schemas.microsoft.com/office/drawing/2014/main" id="{BAF5D791-99CA-42C9-B786-35AE9E454FE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a:extLst>
            <a:ext uri="{FF2B5EF4-FFF2-40B4-BE49-F238E27FC236}">
              <a16:creationId xmlns:a16="http://schemas.microsoft.com/office/drawing/2014/main" id="{83BCB8E4-6341-4A07-ACD8-850D4AED2A5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a:extLst>
            <a:ext uri="{FF2B5EF4-FFF2-40B4-BE49-F238E27FC236}">
              <a16:creationId xmlns:a16="http://schemas.microsoft.com/office/drawing/2014/main" id="{526A8515-30EA-43F5-9058-68199DFEF6E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a:extLst>
            <a:ext uri="{FF2B5EF4-FFF2-40B4-BE49-F238E27FC236}">
              <a16:creationId xmlns:a16="http://schemas.microsoft.com/office/drawing/2014/main" id="{E4E068DA-3790-4BD1-99AC-E9FA1E4399D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a:extLst>
            <a:ext uri="{FF2B5EF4-FFF2-40B4-BE49-F238E27FC236}">
              <a16:creationId xmlns:a16="http://schemas.microsoft.com/office/drawing/2014/main" id="{BA127147-D724-4B9F-8939-6D98CA37803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a:extLst>
            <a:ext uri="{FF2B5EF4-FFF2-40B4-BE49-F238E27FC236}">
              <a16:creationId xmlns:a16="http://schemas.microsoft.com/office/drawing/2014/main" id="{0DBCE574-5484-4A55-8507-202E172727B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a:extLst>
            <a:ext uri="{FF2B5EF4-FFF2-40B4-BE49-F238E27FC236}">
              <a16:creationId xmlns:a16="http://schemas.microsoft.com/office/drawing/2014/main" id="{E36D2911-781F-4CB8-8E5F-9E668E1E9D3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6" name="テキスト ボックス 535">
          <a:extLst>
            <a:ext uri="{FF2B5EF4-FFF2-40B4-BE49-F238E27FC236}">
              <a16:creationId xmlns:a16="http://schemas.microsoft.com/office/drawing/2014/main" id="{0323B141-BF12-459D-A2AB-B1230B03A48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E4C2425D-9A34-4D46-8D56-3EFC5C774FE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1036E3C9-5CE9-4FE8-BD03-DA304441FBD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539" name="直線コネクタ 538">
          <a:extLst>
            <a:ext uri="{FF2B5EF4-FFF2-40B4-BE49-F238E27FC236}">
              <a16:creationId xmlns:a16="http://schemas.microsoft.com/office/drawing/2014/main" id="{6E99B00A-4B8F-405E-9A29-6C9AFCAFED04}"/>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40" name="【保健センター・保健所】&#10;有形固定資産減価償却率最小値テキスト">
          <a:extLst>
            <a:ext uri="{FF2B5EF4-FFF2-40B4-BE49-F238E27FC236}">
              <a16:creationId xmlns:a16="http://schemas.microsoft.com/office/drawing/2014/main" id="{BD8BDBA8-DFEB-44FF-8C2B-93496DE8AAE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1" name="直線コネクタ 540">
          <a:extLst>
            <a:ext uri="{FF2B5EF4-FFF2-40B4-BE49-F238E27FC236}">
              <a16:creationId xmlns:a16="http://schemas.microsoft.com/office/drawing/2014/main" id="{CE531A4F-BD20-4B5C-A93E-7ED0C71B9C0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3A10C624-8D7F-48DF-9077-C26C4AB8C46F}"/>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3" name="直線コネクタ 542">
          <a:extLst>
            <a:ext uri="{FF2B5EF4-FFF2-40B4-BE49-F238E27FC236}">
              <a16:creationId xmlns:a16="http://schemas.microsoft.com/office/drawing/2014/main" id="{4FA6609C-564A-4B79-9BE1-251E9DAE27F8}"/>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5F628276-21E5-4F92-BAE2-EB30FA368EBE}"/>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545" name="フローチャート: 判断 544">
          <a:extLst>
            <a:ext uri="{FF2B5EF4-FFF2-40B4-BE49-F238E27FC236}">
              <a16:creationId xmlns:a16="http://schemas.microsoft.com/office/drawing/2014/main" id="{9168D3A6-B237-4743-ABA3-F3B05DF30737}"/>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546" name="フローチャート: 判断 545">
          <a:extLst>
            <a:ext uri="{FF2B5EF4-FFF2-40B4-BE49-F238E27FC236}">
              <a16:creationId xmlns:a16="http://schemas.microsoft.com/office/drawing/2014/main" id="{D63DA4CE-17E1-4EC3-9EEA-00167DF2C14E}"/>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47" name="フローチャート: 判断 546">
          <a:extLst>
            <a:ext uri="{FF2B5EF4-FFF2-40B4-BE49-F238E27FC236}">
              <a16:creationId xmlns:a16="http://schemas.microsoft.com/office/drawing/2014/main" id="{0DD0578D-3ECC-4FEB-B51A-BF547F5E0439}"/>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548" name="フローチャート: 判断 547">
          <a:extLst>
            <a:ext uri="{FF2B5EF4-FFF2-40B4-BE49-F238E27FC236}">
              <a16:creationId xmlns:a16="http://schemas.microsoft.com/office/drawing/2014/main" id="{9C2E9673-1064-4ECA-8989-C6B8AF1401EB}"/>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549" name="フローチャート: 判断 548">
          <a:extLst>
            <a:ext uri="{FF2B5EF4-FFF2-40B4-BE49-F238E27FC236}">
              <a16:creationId xmlns:a16="http://schemas.microsoft.com/office/drawing/2014/main" id="{E27BFCA4-0927-444C-8E8E-005BD69B1DBD}"/>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A863D3C-1CEA-4752-82A8-6865699317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41B8B08-8AFD-47B4-9B73-609BDF6165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6E21197-33FE-4348-BC3F-90004F1697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667E01A5-1904-456A-8AF9-C468C23256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748AF7D0-F5EC-492B-B656-B2881054E5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56969</xdr:rowOff>
    </xdr:from>
    <xdr:to>
      <xdr:col>85</xdr:col>
      <xdr:colOff>177800</xdr:colOff>
      <xdr:row>64</xdr:row>
      <xdr:rowOff>158569</xdr:rowOff>
    </xdr:to>
    <xdr:sp macro="" textlink="">
      <xdr:nvSpPr>
        <xdr:cNvPr id="555" name="楕円 554">
          <a:extLst>
            <a:ext uri="{FF2B5EF4-FFF2-40B4-BE49-F238E27FC236}">
              <a16:creationId xmlns:a16="http://schemas.microsoft.com/office/drawing/2014/main" id="{E3C710D5-7010-4B25-B811-19E858CC3D1E}"/>
            </a:ext>
          </a:extLst>
        </xdr:cNvPr>
        <xdr:cNvSpPr/>
      </xdr:nvSpPr>
      <xdr:spPr>
        <a:xfrm>
          <a:off x="162687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143346</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15183980-6969-4AFD-AE41-A98A587F4AD9}"/>
            </a:ext>
          </a:extLst>
        </xdr:cNvPr>
        <xdr:cNvSpPr txBox="1"/>
      </xdr:nvSpPr>
      <xdr:spPr>
        <a:xfrm>
          <a:off x="16357600" y="1094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12881</xdr:rowOff>
    </xdr:from>
    <xdr:to>
      <xdr:col>81</xdr:col>
      <xdr:colOff>101600</xdr:colOff>
      <xdr:row>64</xdr:row>
      <xdr:rowOff>114481</xdr:rowOff>
    </xdr:to>
    <xdr:sp macro="" textlink="">
      <xdr:nvSpPr>
        <xdr:cNvPr id="557" name="楕円 556">
          <a:extLst>
            <a:ext uri="{FF2B5EF4-FFF2-40B4-BE49-F238E27FC236}">
              <a16:creationId xmlns:a16="http://schemas.microsoft.com/office/drawing/2014/main" id="{0D79E047-BF75-4A6D-B105-349A82A69DE6}"/>
            </a:ext>
          </a:extLst>
        </xdr:cNvPr>
        <xdr:cNvSpPr/>
      </xdr:nvSpPr>
      <xdr:spPr>
        <a:xfrm>
          <a:off x="15430500" y="109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63681</xdr:rowOff>
    </xdr:from>
    <xdr:to>
      <xdr:col>85</xdr:col>
      <xdr:colOff>127000</xdr:colOff>
      <xdr:row>64</xdr:row>
      <xdr:rowOff>107769</xdr:rowOff>
    </xdr:to>
    <xdr:cxnSp macro="">
      <xdr:nvCxnSpPr>
        <xdr:cNvPr id="558" name="直線コネクタ 557">
          <a:extLst>
            <a:ext uri="{FF2B5EF4-FFF2-40B4-BE49-F238E27FC236}">
              <a16:creationId xmlns:a16="http://schemas.microsoft.com/office/drawing/2014/main" id="{A747E807-7BB2-48A8-80EF-8A8A4230F9E6}"/>
            </a:ext>
          </a:extLst>
        </xdr:cNvPr>
        <xdr:cNvCxnSpPr/>
      </xdr:nvCxnSpPr>
      <xdr:spPr>
        <a:xfrm>
          <a:off x="15481300" y="110364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140244</xdr:rowOff>
    </xdr:from>
    <xdr:to>
      <xdr:col>76</xdr:col>
      <xdr:colOff>165100</xdr:colOff>
      <xdr:row>64</xdr:row>
      <xdr:rowOff>70394</xdr:rowOff>
    </xdr:to>
    <xdr:sp macro="" textlink="">
      <xdr:nvSpPr>
        <xdr:cNvPr id="559" name="楕円 558">
          <a:extLst>
            <a:ext uri="{FF2B5EF4-FFF2-40B4-BE49-F238E27FC236}">
              <a16:creationId xmlns:a16="http://schemas.microsoft.com/office/drawing/2014/main" id="{765F5F25-1B0E-416D-82F9-3E0E6376FA4B}"/>
            </a:ext>
          </a:extLst>
        </xdr:cNvPr>
        <xdr:cNvSpPr/>
      </xdr:nvSpPr>
      <xdr:spPr>
        <a:xfrm>
          <a:off x="14541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19594</xdr:rowOff>
    </xdr:from>
    <xdr:to>
      <xdr:col>81</xdr:col>
      <xdr:colOff>50800</xdr:colOff>
      <xdr:row>64</xdr:row>
      <xdr:rowOff>63681</xdr:rowOff>
    </xdr:to>
    <xdr:cxnSp macro="">
      <xdr:nvCxnSpPr>
        <xdr:cNvPr id="560" name="直線コネクタ 559">
          <a:extLst>
            <a:ext uri="{FF2B5EF4-FFF2-40B4-BE49-F238E27FC236}">
              <a16:creationId xmlns:a16="http://schemas.microsoft.com/office/drawing/2014/main" id="{F4E6CEFC-44A8-4482-8364-8F47AC46AEAE}"/>
            </a:ext>
          </a:extLst>
        </xdr:cNvPr>
        <xdr:cNvCxnSpPr/>
      </xdr:nvCxnSpPr>
      <xdr:spPr>
        <a:xfrm>
          <a:off x="14592300" y="109923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122283</xdr:rowOff>
    </xdr:from>
    <xdr:to>
      <xdr:col>72</xdr:col>
      <xdr:colOff>38100</xdr:colOff>
      <xdr:row>64</xdr:row>
      <xdr:rowOff>52433</xdr:rowOff>
    </xdr:to>
    <xdr:sp macro="" textlink="">
      <xdr:nvSpPr>
        <xdr:cNvPr id="561" name="楕円 560">
          <a:extLst>
            <a:ext uri="{FF2B5EF4-FFF2-40B4-BE49-F238E27FC236}">
              <a16:creationId xmlns:a16="http://schemas.microsoft.com/office/drawing/2014/main" id="{5A576EAE-003D-4704-AA56-3FBB0A4CE2D4}"/>
            </a:ext>
          </a:extLst>
        </xdr:cNvPr>
        <xdr:cNvSpPr/>
      </xdr:nvSpPr>
      <xdr:spPr>
        <a:xfrm>
          <a:off x="13652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1633</xdr:rowOff>
    </xdr:from>
    <xdr:to>
      <xdr:col>76</xdr:col>
      <xdr:colOff>114300</xdr:colOff>
      <xdr:row>64</xdr:row>
      <xdr:rowOff>19594</xdr:rowOff>
    </xdr:to>
    <xdr:cxnSp macro="">
      <xdr:nvCxnSpPr>
        <xdr:cNvPr id="562" name="直線コネクタ 561">
          <a:extLst>
            <a:ext uri="{FF2B5EF4-FFF2-40B4-BE49-F238E27FC236}">
              <a16:creationId xmlns:a16="http://schemas.microsoft.com/office/drawing/2014/main" id="{D1AE4171-F4C3-4C5B-BF1F-B7B8130AFDC7}"/>
            </a:ext>
          </a:extLst>
        </xdr:cNvPr>
        <xdr:cNvCxnSpPr/>
      </xdr:nvCxnSpPr>
      <xdr:spPr>
        <a:xfrm>
          <a:off x="13703300" y="1097443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78196</xdr:rowOff>
    </xdr:from>
    <xdr:to>
      <xdr:col>67</xdr:col>
      <xdr:colOff>101600</xdr:colOff>
      <xdr:row>64</xdr:row>
      <xdr:rowOff>8346</xdr:rowOff>
    </xdr:to>
    <xdr:sp macro="" textlink="">
      <xdr:nvSpPr>
        <xdr:cNvPr id="563" name="楕円 562">
          <a:extLst>
            <a:ext uri="{FF2B5EF4-FFF2-40B4-BE49-F238E27FC236}">
              <a16:creationId xmlns:a16="http://schemas.microsoft.com/office/drawing/2014/main" id="{C5D47FC4-784B-4484-8446-C1A9870F792B}"/>
            </a:ext>
          </a:extLst>
        </xdr:cNvPr>
        <xdr:cNvSpPr/>
      </xdr:nvSpPr>
      <xdr:spPr>
        <a:xfrm>
          <a:off x="12763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128996</xdr:rowOff>
    </xdr:from>
    <xdr:to>
      <xdr:col>71</xdr:col>
      <xdr:colOff>177800</xdr:colOff>
      <xdr:row>64</xdr:row>
      <xdr:rowOff>1633</xdr:rowOff>
    </xdr:to>
    <xdr:cxnSp macro="">
      <xdr:nvCxnSpPr>
        <xdr:cNvPr id="564" name="直線コネクタ 563">
          <a:extLst>
            <a:ext uri="{FF2B5EF4-FFF2-40B4-BE49-F238E27FC236}">
              <a16:creationId xmlns:a16="http://schemas.microsoft.com/office/drawing/2014/main" id="{9B6AEF66-0BFC-4187-95EC-F2D6C14FFBF9}"/>
            </a:ext>
          </a:extLst>
        </xdr:cNvPr>
        <xdr:cNvCxnSpPr/>
      </xdr:nvCxnSpPr>
      <xdr:spPr>
        <a:xfrm>
          <a:off x="12814300" y="109303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06B57D31-265D-47B4-BD23-FBE2957D68F3}"/>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5EAF7E07-1633-41B0-8692-DED88A6C67E1}"/>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1216CEE7-DA1D-4E17-9055-85D89D3CEFE4}"/>
            </a:ext>
          </a:extLst>
        </xdr:cNvPr>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A83354B3-FC6A-4F1D-9B32-CCF23C906B5D}"/>
            </a:ext>
          </a:extLst>
        </xdr:cNvPr>
        <xdr:cNvSpPr txBox="1"/>
      </xdr:nvSpPr>
      <xdr:spPr>
        <a:xfrm>
          <a:off x="12611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105608</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90F66C81-BD90-408A-8418-0F616326D293}"/>
            </a:ext>
          </a:extLst>
        </xdr:cNvPr>
        <xdr:cNvSpPr txBox="1"/>
      </xdr:nvSpPr>
      <xdr:spPr>
        <a:xfrm>
          <a:off x="15266044" y="1107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61521</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D5387970-E01C-4679-98D3-E17C990AAE03}"/>
            </a:ext>
          </a:extLst>
        </xdr:cNvPr>
        <xdr:cNvSpPr txBox="1"/>
      </xdr:nvSpPr>
      <xdr:spPr>
        <a:xfrm>
          <a:off x="14389744" y="1103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43560</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AB38EA6D-6780-40F2-A21F-949BF3665994}"/>
            </a:ext>
          </a:extLst>
        </xdr:cNvPr>
        <xdr:cNvSpPr txBox="1"/>
      </xdr:nvSpPr>
      <xdr:spPr>
        <a:xfrm>
          <a:off x="13500744" y="1101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170923</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4CC534C0-ABE5-473E-8640-5FE7ECDB883D}"/>
            </a:ext>
          </a:extLst>
        </xdr:cNvPr>
        <xdr:cNvSpPr txBox="1"/>
      </xdr:nvSpPr>
      <xdr:spPr>
        <a:xfrm>
          <a:off x="126117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3EFCCB83-E4BF-4EB7-BC77-37988E4592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4E3ABB7F-101E-44F7-91BB-AB57919618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6225D25-07A8-4557-9700-50DC81F903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1716DA21-F232-4D33-9A3A-77237B3705F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B50BE750-0FDA-4129-BF3F-361D36E3D6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31437252-C290-4DDA-9124-1C3CA4CDF5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5DDC0318-E649-4901-AF18-30263B8B3F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13BA3FDF-7952-47FC-B583-70E75EEA84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84DE2725-9874-4F30-B99E-CD78305D82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B00D90D1-4769-4D16-8CC7-B5ADBB2A80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84698BAA-7E3F-4348-B974-FDE1E16A0B4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CB45330A-FF83-4D33-A675-7729065E7FD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FF8887E6-9D8C-42CA-A5D2-DDD54F1D30C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CDE84A23-A3BD-4439-9663-0E98E6D0432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448D9578-1D12-4745-A165-103DD43A192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2EC951D2-FBEB-41BA-B0E5-A5E546EB9CD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FD59C9AB-F7AF-4C08-8F94-5B391A319F5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5A365BDB-3A3F-4C66-81B7-AD144A8D302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FB91ACA6-E1AC-46ED-A811-0FB918ED04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DF3A926-9732-42FB-ABBF-42D6C99888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BB6D7C4F-F211-443C-A112-B582B811DD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594" name="直線コネクタ 593">
          <a:extLst>
            <a:ext uri="{FF2B5EF4-FFF2-40B4-BE49-F238E27FC236}">
              <a16:creationId xmlns:a16="http://schemas.microsoft.com/office/drawing/2014/main" id="{3ABFDBBC-42CD-4B96-AC93-484F76EF022C}"/>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004058CD-C85D-4473-8F20-5AA28DDCE364}"/>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596" name="直線コネクタ 595">
          <a:extLst>
            <a:ext uri="{FF2B5EF4-FFF2-40B4-BE49-F238E27FC236}">
              <a16:creationId xmlns:a16="http://schemas.microsoft.com/office/drawing/2014/main" id="{0DB05593-D68D-402B-81FB-7BDBAAF26650}"/>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7B11A051-F8A8-47DD-A2DC-F8A3225BFC3E}"/>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8" name="直線コネクタ 597">
          <a:extLst>
            <a:ext uri="{FF2B5EF4-FFF2-40B4-BE49-F238E27FC236}">
              <a16:creationId xmlns:a16="http://schemas.microsoft.com/office/drawing/2014/main" id="{1BE34EE9-83FC-4041-88D4-DBF0719F18A7}"/>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C9A900C9-0523-43D4-83C9-2AE336A19ED4}"/>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00" name="フローチャート: 判断 599">
          <a:extLst>
            <a:ext uri="{FF2B5EF4-FFF2-40B4-BE49-F238E27FC236}">
              <a16:creationId xmlns:a16="http://schemas.microsoft.com/office/drawing/2014/main" id="{90A9536F-39CA-4596-BF30-FAFDA6556555}"/>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601" name="フローチャート: 判断 600">
          <a:extLst>
            <a:ext uri="{FF2B5EF4-FFF2-40B4-BE49-F238E27FC236}">
              <a16:creationId xmlns:a16="http://schemas.microsoft.com/office/drawing/2014/main" id="{6CCDFCFD-C2C3-44AA-A4E9-34BC5EEABC33}"/>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602" name="フローチャート: 判断 601">
          <a:extLst>
            <a:ext uri="{FF2B5EF4-FFF2-40B4-BE49-F238E27FC236}">
              <a16:creationId xmlns:a16="http://schemas.microsoft.com/office/drawing/2014/main" id="{E8BB03F4-42E9-4DFC-A2BE-D6C76A0F38BF}"/>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03" name="フローチャート: 判断 602">
          <a:extLst>
            <a:ext uri="{FF2B5EF4-FFF2-40B4-BE49-F238E27FC236}">
              <a16:creationId xmlns:a16="http://schemas.microsoft.com/office/drawing/2014/main" id="{53BC02E6-F50F-4553-965A-9E5B8B105C4E}"/>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604" name="フローチャート: 判断 603">
          <a:extLst>
            <a:ext uri="{FF2B5EF4-FFF2-40B4-BE49-F238E27FC236}">
              <a16:creationId xmlns:a16="http://schemas.microsoft.com/office/drawing/2014/main" id="{31ECD105-AA9D-4293-A2E7-5F0EF9F08188}"/>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3D8B9A4-6A1A-40CF-8AF3-D66E25E8D1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DEC79C3-E956-4C1A-A9EA-7B0CA2357A6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D5DC617-71E5-4D51-9E18-62BE1907CE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E3DD24D-4068-4C6E-8DA3-E5C90A4814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24BE4D9-D635-4CFD-B385-F90EAE69EFF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10" name="楕円 609">
          <a:extLst>
            <a:ext uri="{FF2B5EF4-FFF2-40B4-BE49-F238E27FC236}">
              <a16:creationId xmlns:a16="http://schemas.microsoft.com/office/drawing/2014/main" id="{9C31D040-44FF-4DAA-B41F-94BA2F856928}"/>
            </a:ext>
          </a:extLst>
        </xdr:cNvPr>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119651</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2A3D2DA0-89F9-4D56-8C7F-25F3F4C242F1}"/>
            </a:ext>
          </a:extLst>
        </xdr:cNvPr>
        <xdr:cNvSpPr txBox="1"/>
      </xdr:nvSpPr>
      <xdr:spPr>
        <a:xfrm>
          <a:off x="22199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612" name="楕円 611">
          <a:extLst>
            <a:ext uri="{FF2B5EF4-FFF2-40B4-BE49-F238E27FC236}">
              <a16:creationId xmlns:a16="http://schemas.microsoft.com/office/drawing/2014/main" id="{E79B2DD9-F8DB-40E9-895B-6288175550BF}"/>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25146</xdr:rowOff>
    </xdr:to>
    <xdr:cxnSp macro="">
      <xdr:nvCxnSpPr>
        <xdr:cNvPr id="613" name="直線コネクタ 612">
          <a:extLst>
            <a:ext uri="{FF2B5EF4-FFF2-40B4-BE49-F238E27FC236}">
              <a16:creationId xmlns:a16="http://schemas.microsoft.com/office/drawing/2014/main" id="{BC652458-72E2-4970-B9FE-486D865DB509}"/>
            </a:ext>
          </a:extLst>
        </xdr:cNvPr>
        <xdr:cNvCxnSpPr/>
      </xdr:nvCxnSpPr>
      <xdr:spPr>
        <a:xfrm flipV="1">
          <a:off x="21323300" y="1082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14" name="楕円 613">
          <a:extLst>
            <a:ext uri="{FF2B5EF4-FFF2-40B4-BE49-F238E27FC236}">
              <a16:creationId xmlns:a16="http://schemas.microsoft.com/office/drawing/2014/main" id="{D27CD666-3C67-476A-B831-FBC28DF398E4}"/>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615" name="直線コネクタ 614">
          <a:extLst>
            <a:ext uri="{FF2B5EF4-FFF2-40B4-BE49-F238E27FC236}">
              <a16:creationId xmlns:a16="http://schemas.microsoft.com/office/drawing/2014/main" id="{1831A29C-3487-4FA6-9089-C92CA2060AB1}"/>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616" name="楕円 615">
          <a:extLst>
            <a:ext uri="{FF2B5EF4-FFF2-40B4-BE49-F238E27FC236}">
              <a16:creationId xmlns:a16="http://schemas.microsoft.com/office/drawing/2014/main" id="{A3D849F2-5C76-4BB0-845C-44FF28FA919F}"/>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617" name="直線コネクタ 616">
          <a:extLst>
            <a:ext uri="{FF2B5EF4-FFF2-40B4-BE49-F238E27FC236}">
              <a16:creationId xmlns:a16="http://schemas.microsoft.com/office/drawing/2014/main" id="{572FF3D3-053B-4948-9A5C-CD1CA3DAAE9F}"/>
            </a:ext>
          </a:extLst>
        </xdr:cNvPr>
        <xdr:cNvCxnSpPr/>
      </xdr:nvCxnSpPr>
      <xdr:spPr>
        <a:xfrm>
          <a:off x="19545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18" name="楕円 617">
          <a:extLst>
            <a:ext uri="{FF2B5EF4-FFF2-40B4-BE49-F238E27FC236}">
              <a16:creationId xmlns:a16="http://schemas.microsoft.com/office/drawing/2014/main" id="{ECCB7C66-9681-475F-8DA1-85830985D682}"/>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25146</xdr:rowOff>
    </xdr:to>
    <xdr:cxnSp macro="">
      <xdr:nvCxnSpPr>
        <xdr:cNvPr id="619" name="直線コネクタ 618">
          <a:extLst>
            <a:ext uri="{FF2B5EF4-FFF2-40B4-BE49-F238E27FC236}">
              <a16:creationId xmlns:a16="http://schemas.microsoft.com/office/drawing/2014/main" id="{2F21765F-9975-44FF-A3E0-AB306DA2BEB4}"/>
            </a:ext>
          </a:extLst>
        </xdr:cNvPr>
        <xdr:cNvCxnSpPr/>
      </xdr:nvCxnSpPr>
      <xdr:spPr>
        <a:xfrm>
          <a:off x="18656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620" name="n_1aveValue【保健センター・保健所】&#10;一人当たり面積">
          <a:extLst>
            <a:ext uri="{FF2B5EF4-FFF2-40B4-BE49-F238E27FC236}">
              <a16:creationId xmlns:a16="http://schemas.microsoft.com/office/drawing/2014/main" id="{7AA486D8-1DE4-440E-97FE-49FC21FEC8F2}"/>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621" name="n_2aveValue【保健センター・保健所】&#10;一人当たり面積">
          <a:extLst>
            <a:ext uri="{FF2B5EF4-FFF2-40B4-BE49-F238E27FC236}">
              <a16:creationId xmlns:a16="http://schemas.microsoft.com/office/drawing/2014/main" id="{47509E59-B51F-4A5B-930B-118A9D76D2F7}"/>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22" name="n_3aveValue【保健センター・保健所】&#10;一人当たり面積">
          <a:extLst>
            <a:ext uri="{FF2B5EF4-FFF2-40B4-BE49-F238E27FC236}">
              <a16:creationId xmlns:a16="http://schemas.microsoft.com/office/drawing/2014/main" id="{8A75CF74-8C2E-41B1-9A39-F192C034A78E}"/>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623" name="n_4aveValue【保健センター・保健所】&#10;一人当たり面積">
          <a:extLst>
            <a:ext uri="{FF2B5EF4-FFF2-40B4-BE49-F238E27FC236}">
              <a16:creationId xmlns:a16="http://schemas.microsoft.com/office/drawing/2014/main" id="{799A802A-FEA5-4082-B9A7-EA8A1B01169F}"/>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624" name="n_1mainValue【保健センター・保健所】&#10;一人当たり面積">
          <a:extLst>
            <a:ext uri="{FF2B5EF4-FFF2-40B4-BE49-F238E27FC236}">
              <a16:creationId xmlns:a16="http://schemas.microsoft.com/office/drawing/2014/main" id="{B0B65212-6DB8-4060-85EE-4C96F02E4B5B}"/>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625" name="n_2mainValue【保健センター・保健所】&#10;一人当たり面積">
          <a:extLst>
            <a:ext uri="{FF2B5EF4-FFF2-40B4-BE49-F238E27FC236}">
              <a16:creationId xmlns:a16="http://schemas.microsoft.com/office/drawing/2014/main" id="{C81A8092-BF09-4395-937F-5FD8A946FFC5}"/>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626" name="n_3mainValue【保健センター・保健所】&#10;一人当たり面積">
          <a:extLst>
            <a:ext uri="{FF2B5EF4-FFF2-40B4-BE49-F238E27FC236}">
              <a16:creationId xmlns:a16="http://schemas.microsoft.com/office/drawing/2014/main" id="{7E69A7F4-75B0-4C62-94CA-11E3637656B3}"/>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627" name="n_4mainValue【保健センター・保健所】&#10;一人当たり面積">
          <a:extLst>
            <a:ext uri="{FF2B5EF4-FFF2-40B4-BE49-F238E27FC236}">
              <a16:creationId xmlns:a16="http://schemas.microsoft.com/office/drawing/2014/main" id="{9C8666A5-2D5D-45C0-9928-6A4E5BF07FA6}"/>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2866A0FB-7267-48F5-B112-B1DE419F87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AA789B5-0794-4E60-9C99-8049A0BBF4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E4B05977-FAA4-43B7-8A43-427C7C623A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0B66AEC-4254-48B7-8286-B2BD857815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74AB8022-097B-4EA7-AA31-E712EC49AB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80B965BD-2F27-4F29-ACDC-46CEB4ADB3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9187A9B8-9B15-4EA9-A4B0-C87F88C526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4108B201-CD86-4C51-9305-08A820228C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43508AFF-8344-41EE-99C5-98AE2AB06E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8C68D5E6-715F-40F2-AA5C-4635832F61A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AA60BC1C-3519-4FBB-8C73-9B974B78E2B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9" name="直線コネクタ 638">
          <a:extLst>
            <a:ext uri="{FF2B5EF4-FFF2-40B4-BE49-F238E27FC236}">
              <a16:creationId xmlns:a16="http://schemas.microsoft.com/office/drawing/2014/main" id="{103DA6CB-27B3-4DDF-A6B2-6CE4BD1EA148}"/>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0" name="テキスト ボックス 639">
          <a:extLst>
            <a:ext uri="{FF2B5EF4-FFF2-40B4-BE49-F238E27FC236}">
              <a16:creationId xmlns:a16="http://schemas.microsoft.com/office/drawing/2014/main" id="{91A1ECDB-8C51-4B76-A8F9-57FC879EC2BD}"/>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1" name="直線コネクタ 640">
          <a:extLst>
            <a:ext uri="{FF2B5EF4-FFF2-40B4-BE49-F238E27FC236}">
              <a16:creationId xmlns:a16="http://schemas.microsoft.com/office/drawing/2014/main" id="{78682228-D639-4F05-A79C-7A6DE5D62E6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2" name="テキスト ボックス 641">
          <a:extLst>
            <a:ext uri="{FF2B5EF4-FFF2-40B4-BE49-F238E27FC236}">
              <a16:creationId xmlns:a16="http://schemas.microsoft.com/office/drawing/2014/main" id="{EB31AF6D-06D6-47ED-B4A7-85A61182336C}"/>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3" name="直線コネクタ 642">
          <a:extLst>
            <a:ext uri="{FF2B5EF4-FFF2-40B4-BE49-F238E27FC236}">
              <a16:creationId xmlns:a16="http://schemas.microsoft.com/office/drawing/2014/main" id="{A1878802-E91C-4F94-A543-8E52F30A5A3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4" name="テキスト ボックス 643">
          <a:extLst>
            <a:ext uri="{FF2B5EF4-FFF2-40B4-BE49-F238E27FC236}">
              <a16:creationId xmlns:a16="http://schemas.microsoft.com/office/drawing/2014/main" id="{3C0C4173-540C-4706-97B1-E3A65EF98E06}"/>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5" name="直線コネクタ 644">
          <a:extLst>
            <a:ext uri="{FF2B5EF4-FFF2-40B4-BE49-F238E27FC236}">
              <a16:creationId xmlns:a16="http://schemas.microsoft.com/office/drawing/2014/main" id="{BE545DFC-436D-4DA3-B2E3-FF4DA5E79264}"/>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6" name="テキスト ボックス 645">
          <a:extLst>
            <a:ext uri="{FF2B5EF4-FFF2-40B4-BE49-F238E27FC236}">
              <a16:creationId xmlns:a16="http://schemas.microsoft.com/office/drawing/2014/main" id="{581B96EF-691B-4995-ACA7-EB9BEBCCBFF8}"/>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7E49D334-F015-4565-BA5E-67D1627ACE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a:extLst>
            <a:ext uri="{FF2B5EF4-FFF2-40B4-BE49-F238E27FC236}">
              <a16:creationId xmlns:a16="http://schemas.microsoft.com/office/drawing/2014/main" id="{6D0040C0-7E59-4231-91C2-5B466D800D9C}"/>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46B7DC16-4AB2-49B3-BA57-B87838BA426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650" name="直線コネクタ 649">
          <a:extLst>
            <a:ext uri="{FF2B5EF4-FFF2-40B4-BE49-F238E27FC236}">
              <a16:creationId xmlns:a16="http://schemas.microsoft.com/office/drawing/2014/main" id="{463A0C91-85AC-477B-8764-CB20F331BD62}"/>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E6AD2CF6-AA65-45B2-A643-FA1EA7E535CD}"/>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652" name="直線コネクタ 651">
          <a:extLst>
            <a:ext uri="{FF2B5EF4-FFF2-40B4-BE49-F238E27FC236}">
              <a16:creationId xmlns:a16="http://schemas.microsoft.com/office/drawing/2014/main" id="{1475604D-517F-4FFF-93C8-2E2CFE66DEAA}"/>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5C955433-03FA-4AFA-A10D-C0A6C0245D15}"/>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654" name="直線コネクタ 653">
          <a:extLst>
            <a:ext uri="{FF2B5EF4-FFF2-40B4-BE49-F238E27FC236}">
              <a16:creationId xmlns:a16="http://schemas.microsoft.com/office/drawing/2014/main" id="{FD37CF65-9C07-4DED-9285-62F1242F6C8F}"/>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9C15CDB5-614D-400C-874D-0FA433A41FF9}"/>
            </a:ext>
          </a:extLst>
        </xdr:cNvPr>
        <xdr:cNvSpPr txBox="1"/>
      </xdr:nvSpPr>
      <xdr:spPr>
        <a:xfrm>
          <a:off x="16357600" y="1381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656" name="フローチャート: 判断 655">
          <a:extLst>
            <a:ext uri="{FF2B5EF4-FFF2-40B4-BE49-F238E27FC236}">
              <a16:creationId xmlns:a16="http://schemas.microsoft.com/office/drawing/2014/main" id="{EA91E5DE-A63A-4D4A-BC05-DEDC476649E4}"/>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57" name="フローチャート: 判断 656">
          <a:extLst>
            <a:ext uri="{FF2B5EF4-FFF2-40B4-BE49-F238E27FC236}">
              <a16:creationId xmlns:a16="http://schemas.microsoft.com/office/drawing/2014/main" id="{6A5B09D4-640B-472C-97C0-36D54AE71742}"/>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658" name="フローチャート: 判断 657">
          <a:extLst>
            <a:ext uri="{FF2B5EF4-FFF2-40B4-BE49-F238E27FC236}">
              <a16:creationId xmlns:a16="http://schemas.microsoft.com/office/drawing/2014/main" id="{799817E3-34C9-42A2-BB34-6F4E644F5222}"/>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59" name="フローチャート: 判断 658">
          <a:extLst>
            <a:ext uri="{FF2B5EF4-FFF2-40B4-BE49-F238E27FC236}">
              <a16:creationId xmlns:a16="http://schemas.microsoft.com/office/drawing/2014/main" id="{30000F59-0D47-46CB-97BE-9317491AD042}"/>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660" name="フローチャート: 判断 659">
          <a:extLst>
            <a:ext uri="{FF2B5EF4-FFF2-40B4-BE49-F238E27FC236}">
              <a16:creationId xmlns:a16="http://schemas.microsoft.com/office/drawing/2014/main" id="{B2C7DDBC-4468-4404-8E5D-57C7180D7C82}"/>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B594D3D-804E-40C4-9F08-1E531F9600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AEBAC8A-B6E1-40DD-9C96-026D2C99C11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4958F9C-CBEC-4AA6-81DC-7DB194DD0B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1EEAC31-59DB-4D3D-AECA-97480756CB8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56F9B05-DEAC-4296-89FE-627167AB146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7874</xdr:rowOff>
    </xdr:from>
    <xdr:to>
      <xdr:col>85</xdr:col>
      <xdr:colOff>177800</xdr:colOff>
      <xdr:row>83</xdr:row>
      <xdr:rowOff>109474</xdr:rowOff>
    </xdr:to>
    <xdr:sp macro="" textlink="">
      <xdr:nvSpPr>
        <xdr:cNvPr id="666" name="楕円 665">
          <a:extLst>
            <a:ext uri="{FF2B5EF4-FFF2-40B4-BE49-F238E27FC236}">
              <a16:creationId xmlns:a16="http://schemas.microsoft.com/office/drawing/2014/main" id="{4CA4BF83-2CA1-45A7-A232-62D108EF3E40}"/>
            </a:ext>
          </a:extLst>
        </xdr:cNvPr>
        <xdr:cNvSpPr/>
      </xdr:nvSpPr>
      <xdr:spPr>
        <a:xfrm>
          <a:off x="16268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157751</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D708878B-4395-4FEB-84BF-643C8AEDE28C}"/>
            </a:ext>
          </a:extLst>
        </xdr:cNvPr>
        <xdr:cNvSpPr txBox="1"/>
      </xdr:nvSpPr>
      <xdr:spPr>
        <a:xfrm>
          <a:off x="16357600"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151892</xdr:rowOff>
    </xdr:from>
    <xdr:to>
      <xdr:col>81</xdr:col>
      <xdr:colOff>101600</xdr:colOff>
      <xdr:row>83</xdr:row>
      <xdr:rowOff>82042</xdr:rowOff>
    </xdr:to>
    <xdr:sp macro="" textlink="">
      <xdr:nvSpPr>
        <xdr:cNvPr id="668" name="楕円 667">
          <a:extLst>
            <a:ext uri="{FF2B5EF4-FFF2-40B4-BE49-F238E27FC236}">
              <a16:creationId xmlns:a16="http://schemas.microsoft.com/office/drawing/2014/main" id="{974E6E56-FC4F-4C70-89E9-251242DD850C}"/>
            </a:ext>
          </a:extLst>
        </xdr:cNvPr>
        <xdr:cNvSpPr/>
      </xdr:nvSpPr>
      <xdr:spPr>
        <a:xfrm>
          <a:off x="15430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31242</xdr:rowOff>
    </xdr:from>
    <xdr:to>
      <xdr:col>85</xdr:col>
      <xdr:colOff>127000</xdr:colOff>
      <xdr:row>83</xdr:row>
      <xdr:rowOff>58674</xdr:rowOff>
    </xdr:to>
    <xdr:cxnSp macro="">
      <xdr:nvCxnSpPr>
        <xdr:cNvPr id="669" name="直線コネクタ 668">
          <a:extLst>
            <a:ext uri="{FF2B5EF4-FFF2-40B4-BE49-F238E27FC236}">
              <a16:creationId xmlns:a16="http://schemas.microsoft.com/office/drawing/2014/main" id="{7D1A8507-C8DD-4797-8561-ADC370D2D126}"/>
            </a:ext>
          </a:extLst>
        </xdr:cNvPr>
        <xdr:cNvCxnSpPr/>
      </xdr:nvCxnSpPr>
      <xdr:spPr>
        <a:xfrm>
          <a:off x="15481300" y="142615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70" name="楕円 669">
          <a:extLst>
            <a:ext uri="{FF2B5EF4-FFF2-40B4-BE49-F238E27FC236}">
              <a16:creationId xmlns:a16="http://schemas.microsoft.com/office/drawing/2014/main" id="{B43A28B3-88C7-4A69-B712-810BA289C46D}"/>
            </a:ext>
          </a:extLst>
        </xdr:cNvPr>
        <xdr:cNvSpPr/>
      </xdr:nvSpPr>
      <xdr:spPr>
        <a:xfrm>
          <a:off x="1454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31242</xdr:rowOff>
    </xdr:to>
    <xdr:cxnSp macro="">
      <xdr:nvCxnSpPr>
        <xdr:cNvPr id="671" name="直線コネクタ 670">
          <a:extLst>
            <a:ext uri="{FF2B5EF4-FFF2-40B4-BE49-F238E27FC236}">
              <a16:creationId xmlns:a16="http://schemas.microsoft.com/office/drawing/2014/main" id="{E750EA59-C444-448E-B9C8-AFC63A7949F9}"/>
            </a:ext>
          </a:extLst>
        </xdr:cNvPr>
        <xdr:cNvCxnSpPr/>
      </xdr:nvCxnSpPr>
      <xdr:spPr>
        <a:xfrm>
          <a:off x="14592300" y="142341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92456</xdr:rowOff>
    </xdr:from>
    <xdr:to>
      <xdr:col>72</xdr:col>
      <xdr:colOff>38100</xdr:colOff>
      <xdr:row>83</xdr:row>
      <xdr:rowOff>22606</xdr:rowOff>
    </xdr:to>
    <xdr:sp macro="" textlink="">
      <xdr:nvSpPr>
        <xdr:cNvPr id="672" name="楕円 671">
          <a:extLst>
            <a:ext uri="{FF2B5EF4-FFF2-40B4-BE49-F238E27FC236}">
              <a16:creationId xmlns:a16="http://schemas.microsoft.com/office/drawing/2014/main" id="{55F9328B-A199-498D-876A-63887B22BD3A}"/>
            </a:ext>
          </a:extLst>
        </xdr:cNvPr>
        <xdr:cNvSpPr/>
      </xdr:nvSpPr>
      <xdr:spPr>
        <a:xfrm>
          <a:off x="13652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143256</xdr:rowOff>
    </xdr:from>
    <xdr:to>
      <xdr:col>76</xdr:col>
      <xdr:colOff>114300</xdr:colOff>
      <xdr:row>83</xdr:row>
      <xdr:rowOff>3811</xdr:rowOff>
    </xdr:to>
    <xdr:cxnSp macro="">
      <xdr:nvCxnSpPr>
        <xdr:cNvPr id="673" name="直線コネクタ 672">
          <a:extLst>
            <a:ext uri="{FF2B5EF4-FFF2-40B4-BE49-F238E27FC236}">
              <a16:creationId xmlns:a16="http://schemas.microsoft.com/office/drawing/2014/main" id="{A85BD199-13E3-4FE9-B863-0379808FD946}"/>
            </a:ext>
          </a:extLst>
        </xdr:cNvPr>
        <xdr:cNvCxnSpPr/>
      </xdr:nvCxnSpPr>
      <xdr:spPr>
        <a:xfrm>
          <a:off x="13703300" y="142021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60452</xdr:rowOff>
    </xdr:from>
    <xdr:to>
      <xdr:col>67</xdr:col>
      <xdr:colOff>101600</xdr:colOff>
      <xdr:row>82</xdr:row>
      <xdr:rowOff>162052</xdr:rowOff>
    </xdr:to>
    <xdr:sp macro="" textlink="">
      <xdr:nvSpPr>
        <xdr:cNvPr id="674" name="楕円 673">
          <a:extLst>
            <a:ext uri="{FF2B5EF4-FFF2-40B4-BE49-F238E27FC236}">
              <a16:creationId xmlns:a16="http://schemas.microsoft.com/office/drawing/2014/main" id="{803190BD-A163-4A14-A2FC-F0AA27B895F8}"/>
            </a:ext>
          </a:extLst>
        </xdr:cNvPr>
        <xdr:cNvSpPr/>
      </xdr:nvSpPr>
      <xdr:spPr>
        <a:xfrm>
          <a:off x="12763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111252</xdr:rowOff>
    </xdr:from>
    <xdr:to>
      <xdr:col>71</xdr:col>
      <xdr:colOff>177800</xdr:colOff>
      <xdr:row>82</xdr:row>
      <xdr:rowOff>143256</xdr:rowOff>
    </xdr:to>
    <xdr:cxnSp macro="">
      <xdr:nvCxnSpPr>
        <xdr:cNvPr id="675" name="直線コネクタ 674">
          <a:extLst>
            <a:ext uri="{FF2B5EF4-FFF2-40B4-BE49-F238E27FC236}">
              <a16:creationId xmlns:a16="http://schemas.microsoft.com/office/drawing/2014/main" id="{C3F86BF4-43D4-4546-B1DF-63FBEE19CE62}"/>
            </a:ext>
          </a:extLst>
        </xdr:cNvPr>
        <xdr:cNvCxnSpPr/>
      </xdr:nvCxnSpPr>
      <xdr:spPr>
        <a:xfrm>
          <a:off x="12814300" y="141701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76" name="n_1aveValue【消防施設】&#10;有形固定資産減価償却率">
          <a:extLst>
            <a:ext uri="{FF2B5EF4-FFF2-40B4-BE49-F238E27FC236}">
              <a16:creationId xmlns:a16="http://schemas.microsoft.com/office/drawing/2014/main" id="{2FD7E385-F331-4E8B-A917-7843E5EEA148}"/>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677" name="n_2aveValue【消防施設】&#10;有形固定資産減価償却率">
          <a:extLst>
            <a:ext uri="{FF2B5EF4-FFF2-40B4-BE49-F238E27FC236}">
              <a16:creationId xmlns:a16="http://schemas.microsoft.com/office/drawing/2014/main" id="{E65B1FB4-990C-4836-B2FE-A894B90149BC}"/>
            </a:ext>
          </a:extLst>
        </xdr:cNvPr>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78" name="n_3aveValue【消防施設】&#10;有形固定資産減価償却率">
          <a:extLst>
            <a:ext uri="{FF2B5EF4-FFF2-40B4-BE49-F238E27FC236}">
              <a16:creationId xmlns:a16="http://schemas.microsoft.com/office/drawing/2014/main" id="{997671D1-032D-46BA-8E2A-DA09D1163883}"/>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679" name="n_4aveValue【消防施設】&#10;有形固定資産減価償却率">
          <a:extLst>
            <a:ext uri="{FF2B5EF4-FFF2-40B4-BE49-F238E27FC236}">
              <a16:creationId xmlns:a16="http://schemas.microsoft.com/office/drawing/2014/main" id="{16F29530-B541-4F12-82EF-4CB5C4EBE8EB}"/>
            </a:ext>
          </a:extLst>
        </xdr:cNvPr>
        <xdr:cNvSpPr txBox="1"/>
      </xdr:nvSpPr>
      <xdr:spPr>
        <a:xfrm>
          <a:off x="12611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73169</xdr:rowOff>
    </xdr:from>
    <xdr:ext cx="405111" cy="259045"/>
    <xdr:sp macro="" textlink="">
      <xdr:nvSpPr>
        <xdr:cNvPr id="680" name="n_1mainValue【消防施設】&#10;有形固定資産減価償却率">
          <a:extLst>
            <a:ext uri="{FF2B5EF4-FFF2-40B4-BE49-F238E27FC236}">
              <a16:creationId xmlns:a16="http://schemas.microsoft.com/office/drawing/2014/main" id="{50C25012-5337-4A96-A3FD-BC832A2392BC}"/>
            </a:ext>
          </a:extLst>
        </xdr:cNvPr>
        <xdr:cNvSpPr txBox="1"/>
      </xdr:nvSpPr>
      <xdr:spPr>
        <a:xfrm>
          <a:off x="152660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81" name="n_2mainValue【消防施設】&#10;有形固定資産減価償却率">
          <a:extLst>
            <a:ext uri="{FF2B5EF4-FFF2-40B4-BE49-F238E27FC236}">
              <a16:creationId xmlns:a16="http://schemas.microsoft.com/office/drawing/2014/main" id="{D9CF47F1-426C-4281-B2DC-90A5471C241C}"/>
            </a:ext>
          </a:extLst>
        </xdr:cNvPr>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13733</xdr:rowOff>
    </xdr:from>
    <xdr:ext cx="405111" cy="259045"/>
    <xdr:sp macro="" textlink="">
      <xdr:nvSpPr>
        <xdr:cNvPr id="682" name="n_3mainValue【消防施設】&#10;有形固定資産減価償却率">
          <a:extLst>
            <a:ext uri="{FF2B5EF4-FFF2-40B4-BE49-F238E27FC236}">
              <a16:creationId xmlns:a16="http://schemas.microsoft.com/office/drawing/2014/main" id="{A03099D8-389D-4FED-A8E6-FF44ABCE5221}"/>
            </a:ext>
          </a:extLst>
        </xdr:cNvPr>
        <xdr:cNvSpPr txBox="1"/>
      </xdr:nvSpPr>
      <xdr:spPr>
        <a:xfrm>
          <a:off x="135007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153179</xdr:rowOff>
    </xdr:from>
    <xdr:ext cx="405111" cy="259045"/>
    <xdr:sp macro="" textlink="">
      <xdr:nvSpPr>
        <xdr:cNvPr id="683" name="n_4mainValue【消防施設】&#10;有形固定資産減価償却率">
          <a:extLst>
            <a:ext uri="{FF2B5EF4-FFF2-40B4-BE49-F238E27FC236}">
              <a16:creationId xmlns:a16="http://schemas.microsoft.com/office/drawing/2014/main" id="{D5FA48B4-DD7D-4F09-BD2A-E7A9C11FFF7F}"/>
            </a:ext>
          </a:extLst>
        </xdr:cNvPr>
        <xdr:cNvSpPr txBox="1"/>
      </xdr:nvSpPr>
      <xdr:spPr>
        <a:xfrm>
          <a:off x="12611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C5BA14AF-D688-4C3A-8E3A-BC809C9DD8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D7278E99-1EBD-42E9-9E52-4BE6670326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B195472C-70C6-4CDA-A58E-5E0E228AED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E95B86E-9623-47AE-9742-05E5FB2604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7E8EBFB3-ADBC-4968-935B-B29112C780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262E77E7-E4E6-43BA-8542-3656C494A1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25C254F-B0D5-49C9-BAFC-23F2BAC620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71667869-0126-4E0F-9E84-0C36259528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282B141F-0D00-45C7-BB06-61BD0EF918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55AFE60-A47A-42D2-A52D-B3250FA89C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694" name="直線コネクタ 693">
          <a:extLst>
            <a:ext uri="{FF2B5EF4-FFF2-40B4-BE49-F238E27FC236}">
              <a16:creationId xmlns:a16="http://schemas.microsoft.com/office/drawing/2014/main" id="{90662B72-5756-47E8-A393-D090AEB7FA58}"/>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695" name="テキスト ボックス 694">
          <a:extLst>
            <a:ext uri="{FF2B5EF4-FFF2-40B4-BE49-F238E27FC236}">
              <a16:creationId xmlns:a16="http://schemas.microsoft.com/office/drawing/2014/main" id="{34CA5EED-85C1-400D-A04A-285F91143302}"/>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696" name="直線コネクタ 695">
          <a:extLst>
            <a:ext uri="{FF2B5EF4-FFF2-40B4-BE49-F238E27FC236}">
              <a16:creationId xmlns:a16="http://schemas.microsoft.com/office/drawing/2014/main" id="{F951FFD6-7989-42AA-A2A6-86234C648A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7" name="テキスト ボックス 696">
          <a:extLst>
            <a:ext uri="{FF2B5EF4-FFF2-40B4-BE49-F238E27FC236}">
              <a16:creationId xmlns:a16="http://schemas.microsoft.com/office/drawing/2014/main" id="{BDF2837C-FA3F-4A2E-9C42-628BE6674297}"/>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698" name="直線コネクタ 697">
          <a:extLst>
            <a:ext uri="{FF2B5EF4-FFF2-40B4-BE49-F238E27FC236}">
              <a16:creationId xmlns:a16="http://schemas.microsoft.com/office/drawing/2014/main" id="{347FBDAC-589F-4AB6-8F3C-617EB4408353}"/>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699" name="テキスト ボックス 698">
          <a:extLst>
            <a:ext uri="{FF2B5EF4-FFF2-40B4-BE49-F238E27FC236}">
              <a16:creationId xmlns:a16="http://schemas.microsoft.com/office/drawing/2014/main" id="{CE41860F-82D6-492F-BAFE-E746149A19C1}"/>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FE6E0AD0-9FA4-4C0F-A181-DB0F5AA46F9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3F161D95-A770-4F00-B492-F41036880C9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702" name="直線コネクタ 701">
          <a:extLst>
            <a:ext uri="{FF2B5EF4-FFF2-40B4-BE49-F238E27FC236}">
              <a16:creationId xmlns:a16="http://schemas.microsoft.com/office/drawing/2014/main" id="{26A57856-2E62-404C-A147-D925E52DABC5}"/>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703" name="テキスト ボックス 702">
          <a:extLst>
            <a:ext uri="{FF2B5EF4-FFF2-40B4-BE49-F238E27FC236}">
              <a16:creationId xmlns:a16="http://schemas.microsoft.com/office/drawing/2014/main" id="{EE8C8BBB-383C-4067-BAD0-89C1994A0365}"/>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4" name="直線コネクタ 703">
          <a:extLst>
            <a:ext uri="{FF2B5EF4-FFF2-40B4-BE49-F238E27FC236}">
              <a16:creationId xmlns:a16="http://schemas.microsoft.com/office/drawing/2014/main" id="{391F4868-8CA4-4A12-B4A5-BFE08BCC3E29}"/>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5" name="テキスト ボックス 704">
          <a:extLst>
            <a:ext uri="{FF2B5EF4-FFF2-40B4-BE49-F238E27FC236}">
              <a16:creationId xmlns:a16="http://schemas.microsoft.com/office/drawing/2014/main" id="{B816F063-9DBB-4DF8-905D-BD1650C62EDD}"/>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706" name="直線コネクタ 705">
          <a:extLst>
            <a:ext uri="{FF2B5EF4-FFF2-40B4-BE49-F238E27FC236}">
              <a16:creationId xmlns:a16="http://schemas.microsoft.com/office/drawing/2014/main" id="{247920A5-36AC-443A-BB4C-7366CA963E06}"/>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707" name="テキスト ボックス 706">
          <a:extLst>
            <a:ext uri="{FF2B5EF4-FFF2-40B4-BE49-F238E27FC236}">
              <a16:creationId xmlns:a16="http://schemas.microsoft.com/office/drawing/2014/main" id="{EFD76609-1AD2-4B95-9700-47666EB1B12E}"/>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798BA6FC-9E01-4222-93A0-CB0B28399A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A5B9D318-E75B-4619-8697-58CEC2DB2D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78FF0110-6BBA-4399-8CDC-7753458391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711" name="直線コネクタ 710">
          <a:extLst>
            <a:ext uri="{FF2B5EF4-FFF2-40B4-BE49-F238E27FC236}">
              <a16:creationId xmlns:a16="http://schemas.microsoft.com/office/drawing/2014/main" id="{53137F26-F05C-4807-B082-BAAD1AADCA0C}"/>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712" name="【消防施設】&#10;一人当たり面積最小値テキスト">
          <a:extLst>
            <a:ext uri="{FF2B5EF4-FFF2-40B4-BE49-F238E27FC236}">
              <a16:creationId xmlns:a16="http://schemas.microsoft.com/office/drawing/2014/main" id="{8ED6BE75-6744-41B4-9B23-40FB7B61942F}"/>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713" name="直線コネクタ 712">
          <a:extLst>
            <a:ext uri="{FF2B5EF4-FFF2-40B4-BE49-F238E27FC236}">
              <a16:creationId xmlns:a16="http://schemas.microsoft.com/office/drawing/2014/main" id="{5BC70A6D-3D54-4AF7-9AAE-BF49AD43D0B9}"/>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714" name="【消防施設】&#10;一人当たり面積最大値テキスト">
          <a:extLst>
            <a:ext uri="{FF2B5EF4-FFF2-40B4-BE49-F238E27FC236}">
              <a16:creationId xmlns:a16="http://schemas.microsoft.com/office/drawing/2014/main" id="{14A884BA-E7B2-4B8F-98D0-9D6CD7E87DB7}"/>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715" name="直線コネクタ 714">
          <a:extLst>
            <a:ext uri="{FF2B5EF4-FFF2-40B4-BE49-F238E27FC236}">
              <a16:creationId xmlns:a16="http://schemas.microsoft.com/office/drawing/2014/main" id="{1BF2359D-F166-4162-996E-1F5CDE31B74C}"/>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127334</xdr:rowOff>
    </xdr:from>
    <xdr:ext cx="469744" cy="259045"/>
    <xdr:sp macro="" textlink="">
      <xdr:nvSpPr>
        <xdr:cNvPr id="716" name="【消防施設】&#10;一人当たり面積平均値テキスト">
          <a:extLst>
            <a:ext uri="{FF2B5EF4-FFF2-40B4-BE49-F238E27FC236}">
              <a16:creationId xmlns:a16="http://schemas.microsoft.com/office/drawing/2014/main" id="{A5031567-1D6D-45A3-8D79-142B133B812D}"/>
            </a:ext>
          </a:extLst>
        </xdr:cNvPr>
        <xdr:cNvSpPr txBox="1"/>
      </xdr:nvSpPr>
      <xdr:spPr>
        <a:xfrm>
          <a:off x="22199600" y="1418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717" name="フローチャート: 判断 716">
          <a:extLst>
            <a:ext uri="{FF2B5EF4-FFF2-40B4-BE49-F238E27FC236}">
              <a16:creationId xmlns:a16="http://schemas.microsoft.com/office/drawing/2014/main" id="{DB1FCB67-5F2D-4F02-B514-F95048215E5F}"/>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718" name="フローチャート: 判断 717">
          <a:extLst>
            <a:ext uri="{FF2B5EF4-FFF2-40B4-BE49-F238E27FC236}">
              <a16:creationId xmlns:a16="http://schemas.microsoft.com/office/drawing/2014/main" id="{A1A50660-5388-444A-A58F-6FB25440E808}"/>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719" name="フローチャート: 判断 718">
          <a:extLst>
            <a:ext uri="{FF2B5EF4-FFF2-40B4-BE49-F238E27FC236}">
              <a16:creationId xmlns:a16="http://schemas.microsoft.com/office/drawing/2014/main" id="{89771017-8CD5-4CFB-8D86-87907C089502}"/>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720" name="フローチャート: 判断 719">
          <a:extLst>
            <a:ext uri="{FF2B5EF4-FFF2-40B4-BE49-F238E27FC236}">
              <a16:creationId xmlns:a16="http://schemas.microsoft.com/office/drawing/2014/main" id="{ED61B512-0789-46EC-BC06-94C4A56116A5}"/>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21" name="フローチャート: 判断 720">
          <a:extLst>
            <a:ext uri="{FF2B5EF4-FFF2-40B4-BE49-F238E27FC236}">
              <a16:creationId xmlns:a16="http://schemas.microsoft.com/office/drawing/2014/main" id="{53EEE5BB-7F1E-4677-A819-1B9E117EA8EB}"/>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656DF16-6B60-4CC6-A6B0-F1B63C81D7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C535977-1DDE-4552-89E7-C3505894166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88322041-3611-47D4-8914-70542D2431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BD0962AC-5130-4191-B2E2-A040D2C0B22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87C631E2-D87F-4558-BF9F-94C83E2F216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110173</xdr:rowOff>
    </xdr:from>
    <xdr:to>
      <xdr:col>116</xdr:col>
      <xdr:colOff>114300</xdr:colOff>
      <xdr:row>86</xdr:row>
      <xdr:rowOff>40323</xdr:rowOff>
    </xdr:to>
    <xdr:sp macro="" textlink="">
      <xdr:nvSpPr>
        <xdr:cNvPr id="727" name="楕円 726">
          <a:extLst>
            <a:ext uri="{FF2B5EF4-FFF2-40B4-BE49-F238E27FC236}">
              <a16:creationId xmlns:a16="http://schemas.microsoft.com/office/drawing/2014/main" id="{D350C049-27F6-4E04-A34F-DCBB1E5449CA}"/>
            </a:ext>
          </a:extLst>
        </xdr:cNvPr>
        <xdr:cNvSpPr/>
      </xdr:nvSpPr>
      <xdr:spPr>
        <a:xfrm>
          <a:off x="22110700" y="146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25100</xdr:rowOff>
    </xdr:from>
    <xdr:ext cx="469744" cy="259045"/>
    <xdr:sp macro="" textlink="">
      <xdr:nvSpPr>
        <xdr:cNvPr id="728" name="【消防施設】&#10;一人当たり面積該当値テキスト">
          <a:extLst>
            <a:ext uri="{FF2B5EF4-FFF2-40B4-BE49-F238E27FC236}">
              <a16:creationId xmlns:a16="http://schemas.microsoft.com/office/drawing/2014/main" id="{EDB985D4-5B5F-4333-9D55-5FB01FC20FE1}"/>
            </a:ext>
          </a:extLst>
        </xdr:cNvPr>
        <xdr:cNvSpPr txBox="1"/>
      </xdr:nvSpPr>
      <xdr:spPr>
        <a:xfrm>
          <a:off x="22199600" y="1459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9" name="楕円 728">
          <a:extLst>
            <a:ext uri="{FF2B5EF4-FFF2-40B4-BE49-F238E27FC236}">
              <a16:creationId xmlns:a16="http://schemas.microsoft.com/office/drawing/2014/main" id="{A20C44AD-3E93-4F02-82AE-230872F8C489}"/>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160973</xdr:rowOff>
    </xdr:from>
    <xdr:to>
      <xdr:col>116</xdr:col>
      <xdr:colOff>63500</xdr:colOff>
      <xdr:row>85</xdr:row>
      <xdr:rowOff>163830</xdr:rowOff>
    </xdr:to>
    <xdr:cxnSp macro="">
      <xdr:nvCxnSpPr>
        <xdr:cNvPr id="730" name="直線コネクタ 729">
          <a:extLst>
            <a:ext uri="{FF2B5EF4-FFF2-40B4-BE49-F238E27FC236}">
              <a16:creationId xmlns:a16="http://schemas.microsoft.com/office/drawing/2014/main" id="{0FF8D2F3-81E0-4B4B-85D8-A3779B64FC41}"/>
            </a:ext>
          </a:extLst>
        </xdr:cNvPr>
        <xdr:cNvCxnSpPr/>
      </xdr:nvCxnSpPr>
      <xdr:spPr>
        <a:xfrm flipV="1">
          <a:off x="21323300" y="1473422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115888</xdr:rowOff>
    </xdr:from>
    <xdr:to>
      <xdr:col>107</xdr:col>
      <xdr:colOff>101600</xdr:colOff>
      <xdr:row>86</xdr:row>
      <xdr:rowOff>46038</xdr:rowOff>
    </xdr:to>
    <xdr:sp macro="" textlink="">
      <xdr:nvSpPr>
        <xdr:cNvPr id="731" name="楕円 730">
          <a:extLst>
            <a:ext uri="{FF2B5EF4-FFF2-40B4-BE49-F238E27FC236}">
              <a16:creationId xmlns:a16="http://schemas.microsoft.com/office/drawing/2014/main" id="{554F8942-9AF5-44C8-A081-7F1ED970E593}"/>
            </a:ext>
          </a:extLst>
        </xdr:cNvPr>
        <xdr:cNvSpPr/>
      </xdr:nvSpPr>
      <xdr:spPr>
        <a:xfrm>
          <a:off x="20383500" y="146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166688</xdr:rowOff>
    </xdr:to>
    <xdr:cxnSp macro="">
      <xdr:nvCxnSpPr>
        <xdr:cNvPr id="732" name="直線コネクタ 731">
          <a:extLst>
            <a:ext uri="{FF2B5EF4-FFF2-40B4-BE49-F238E27FC236}">
              <a16:creationId xmlns:a16="http://schemas.microsoft.com/office/drawing/2014/main" id="{3C252C21-123C-48CF-ADE9-51C7DDD8F490}"/>
            </a:ext>
          </a:extLst>
        </xdr:cNvPr>
        <xdr:cNvCxnSpPr/>
      </xdr:nvCxnSpPr>
      <xdr:spPr>
        <a:xfrm flipV="1">
          <a:off x="20434300" y="1473708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115888</xdr:rowOff>
    </xdr:from>
    <xdr:to>
      <xdr:col>102</xdr:col>
      <xdr:colOff>165100</xdr:colOff>
      <xdr:row>86</xdr:row>
      <xdr:rowOff>46038</xdr:rowOff>
    </xdr:to>
    <xdr:sp macro="" textlink="">
      <xdr:nvSpPr>
        <xdr:cNvPr id="733" name="楕円 732">
          <a:extLst>
            <a:ext uri="{FF2B5EF4-FFF2-40B4-BE49-F238E27FC236}">
              <a16:creationId xmlns:a16="http://schemas.microsoft.com/office/drawing/2014/main" id="{91ABA909-5922-4D9A-B37D-3E2B02AD0614}"/>
            </a:ext>
          </a:extLst>
        </xdr:cNvPr>
        <xdr:cNvSpPr/>
      </xdr:nvSpPr>
      <xdr:spPr>
        <a:xfrm>
          <a:off x="19494500" y="146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166688</xdr:rowOff>
    </xdr:from>
    <xdr:to>
      <xdr:col>107</xdr:col>
      <xdr:colOff>50800</xdr:colOff>
      <xdr:row>85</xdr:row>
      <xdr:rowOff>166688</xdr:rowOff>
    </xdr:to>
    <xdr:cxnSp macro="">
      <xdr:nvCxnSpPr>
        <xdr:cNvPr id="734" name="直線コネクタ 733">
          <a:extLst>
            <a:ext uri="{FF2B5EF4-FFF2-40B4-BE49-F238E27FC236}">
              <a16:creationId xmlns:a16="http://schemas.microsoft.com/office/drawing/2014/main" id="{260A98F0-90A6-4617-B8F4-F3C93F55E20F}"/>
            </a:ext>
          </a:extLst>
        </xdr:cNvPr>
        <xdr:cNvCxnSpPr/>
      </xdr:nvCxnSpPr>
      <xdr:spPr>
        <a:xfrm>
          <a:off x="19545300" y="14739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118745</xdr:rowOff>
    </xdr:from>
    <xdr:to>
      <xdr:col>98</xdr:col>
      <xdr:colOff>38100</xdr:colOff>
      <xdr:row>86</xdr:row>
      <xdr:rowOff>48895</xdr:rowOff>
    </xdr:to>
    <xdr:sp macro="" textlink="">
      <xdr:nvSpPr>
        <xdr:cNvPr id="735" name="楕円 734">
          <a:extLst>
            <a:ext uri="{FF2B5EF4-FFF2-40B4-BE49-F238E27FC236}">
              <a16:creationId xmlns:a16="http://schemas.microsoft.com/office/drawing/2014/main" id="{0898595B-2EB0-4644-A91D-39CDC79983E3}"/>
            </a:ext>
          </a:extLst>
        </xdr:cNvPr>
        <xdr:cNvSpPr/>
      </xdr:nvSpPr>
      <xdr:spPr>
        <a:xfrm>
          <a:off x="18605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166688</xdr:rowOff>
    </xdr:from>
    <xdr:to>
      <xdr:col>102</xdr:col>
      <xdr:colOff>114300</xdr:colOff>
      <xdr:row>85</xdr:row>
      <xdr:rowOff>169545</xdr:rowOff>
    </xdr:to>
    <xdr:cxnSp macro="">
      <xdr:nvCxnSpPr>
        <xdr:cNvPr id="736" name="直線コネクタ 735">
          <a:extLst>
            <a:ext uri="{FF2B5EF4-FFF2-40B4-BE49-F238E27FC236}">
              <a16:creationId xmlns:a16="http://schemas.microsoft.com/office/drawing/2014/main" id="{C1EC8602-2EE1-4A62-A10D-333B938BF570}"/>
            </a:ext>
          </a:extLst>
        </xdr:cNvPr>
        <xdr:cNvCxnSpPr/>
      </xdr:nvCxnSpPr>
      <xdr:spPr>
        <a:xfrm flipV="1">
          <a:off x="18656300" y="1473993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737" name="n_1aveValue【消防施設】&#10;一人当たり面積">
          <a:extLst>
            <a:ext uri="{FF2B5EF4-FFF2-40B4-BE49-F238E27FC236}">
              <a16:creationId xmlns:a16="http://schemas.microsoft.com/office/drawing/2014/main" id="{BEC2ADC1-2CB8-493E-A555-901980738316}"/>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738" name="n_2aveValue【消防施設】&#10;一人当たり面積">
          <a:extLst>
            <a:ext uri="{FF2B5EF4-FFF2-40B4-BE49-F238E27FC236}">
              <a16:creationId xmlns:a16="http://schemas.microsoft.com/office/drawing/2014/main" id="{1C770712-B196-4E51-90AA-F6C3EC2A4A65}"/>
            </a:ext>
          </a:extLst>
        </xdr:cNvPr>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76852</xdr:rowOff>
    </xdr:from>
    <xdr:ext cx="469744" cy="259045"/>
    <xdr:sp macro="" textlink="">
      <xdr:nvSpPr>
        <xdr:cNvPr id="739" name="n_3aveValue【消防施設】&#10;一人当たり面積">
          <a:extLst>
            <a:ext uri="{FF2B5EF4-FFF2-40B4-BE49-F238E27FC236}">
              <a16:creationId xmlns:a16="http://schemas.microsoft.com/office/drawing/2014/main" id="{5F2D6C1B-D91F-46E6-9A95-E644A3A2358C}"/>
            </a:ext>
          </a:extLst>
        </xdr:cNvPr>
        <xdr:cNvSpPr txBox="1"/>
      </xdr:nvSpPr>
      <xdr:spPr>
        <a:xfrm>
          <a:off x="19310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40" name="n_4aveValue【消防施設】&#10;一人当たり面積">
          <a:extLst>
            <a:ext uri="{FF2B5EF4-FFF2-40B4-BE49-F238E27FC236}">
              <a16:creationId xmlns:a16="http://schemas.microsoft.com/office/drawing/2014/main" id="{E1FFC301-AA6C-45F1-B3CA-71043038CBDB}"/>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41" name="n_1mainValue【消防施設】&#10;一人当たり面積">
          <a:extLst>
            <a:ext uri="{FF2B5EF4-FFF2-40B4-BE49-F238E27FC236}">
              <a16:creationId xmlns:a16="http://schemas.microsoft.com/office/drawing/2014/main" id="{10AC516B-F0E0-4B93-98F0-E67B611846CB}"/>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37165</xdr:rowOff>
    </xdr:from>
    <xdr:ext cx="469744" cy="259045"/>
    <xdr:sp macro="" textlink="">
      <xdr:nvSpPr>
        <xdr:cNvPr id="742" name="n_2mainValue【消防施設】&#10;一人当たり面積">
          <a:extLst>
            <a:ext uri="{FF2B5EF4-FFF2-40B4-BE49-F238E27FC236}">
              <a16:creationId xmlns:a16="http://schemas.microsoft.com/office/drawing/2014/main" id="{A1C30097-9B28-445C-B4E8-7EDD4AAAF0AD}"/>
            </a:ext>
          </a:extLst>
        </xdr:cNvPr>
        <xdr:cNvSpPr txBox="1"/>
      </xdr:nvSpPr>
      <xdr:spPr>
        <a:xfrm>
          <a:off x="20199427" y="147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37165</xdr:rowOff>
    </xdr:from>
    <xdr:ext cx="469744" cy="259045"/>
    <xdr:sp macro="" textlink="">
      <xdr:nvSpPr>
        <xdr:cNvPr id="743" name="n_3mainValue【消防施設】&#10;一人当たり面積">
          <a:extLst>
            <a:ext uri="{FF2B5EF4-FFF2-40B4-BE49-F238E27FC236}">
              <a16:creationId xmlns:a16="http://schemas.microsoft.com/office/drawing/2014/main" id="{0C1924A7-918E-4289-9CB3-E4797873C909}"/>
            </a:ext>
          </a:extLst>
        </xdr:cNvPr>
        <xdr:cNvSpPr txBox="1"/>
      </xdr:nvSpPr>
      <xdr:spPr>
        <a:xfrm>
          <a:off x="19310427" y="147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40022</xdr:rowOff>
    </xdr:from>
    <xdr:ext cx="469744" cy="259045"/>
    <xdr:sp macro="" textlink="">
      <xdr:nvSpPr>
        <xdr:cNvPr id="744" name="n_4mainValue【消防施設】&#10;一人当たり面積">
          <a:extLst>
            <a:ext uri="{FF2B5EF4-FFF2-40B4-BE49-F238E27FC236}">
              <a16:creationId xmlns:a16="http://schemas.microsoft.com/office/drawing/2014/main" id="{38FDA82D-8BE0-475D-A1CB-07A9DF4B2045}"/>
            </a:ext>
          </a:extLst>
        </xdr:cNvPr>
        <xdr:cNvSpPr txBox="1"/>
      </xdr:nvSpPr>
      <xdr:spPr>
        <a:xfrm>
          <a:off x="18421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6A8935B7-227D-42B8-B594-CEC877791CB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B104B3E9-A1E0-4BB1-B487-0CC66AD2A8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D39904EA-34CC-4683-A377-CC3C51E184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DCFD8641-5E80-4808-A344-1534324977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69A56C70-2AA2-4CED-A574-B3C369F0BC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CDD03BB5-6E19-4255-AD69-E4CF3BC324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6F8866F-A34F-4A62-91A8-D9E3410A81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8A5AD9AD-C6BC-4DC6-9D41-97DC9A3C10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CC6649BA-0BFD-44B2-8B5F-841A31E845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E3BFA25B-D05E-413D-9C9A-B6081D2D8B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CCD14015-C210-49C6-BE93-A126990D847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A8383024-168A-404C-8A78-CCD35A5B213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BF00C496-DC64-403D-9B42-5335781CD5D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DB955CFC-9A6D-4D9A-948C-EC9DF25F4DA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7EAAEFFD-0E8C-4181-B6A9-3C615E6F4A1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4B395393-0350-449E-B055-EB14BC80D82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07AEF6A7-E478-4339-9D70-BCF9D14B0B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8394D491-A589-4FFB-BA3A-B8EE2AE70BB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24166D3C-90DF-4EC4-A39B-F3D7680AE6D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1BD3830D-454F-4256-9EA1-EEEE0F7A1EA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2E750DB2-53AE-4897-9FF6-887FE02D211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00C08E13-4D11-4B3A-9C1B-3855EF2E6E1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555F3FCB-A1C6-4228-A194-940937FEF16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FBC365D5-9715-4114-952E-D38AD2DE67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D55D6C54-B131-4E4C-B9FC-BFD039A9A3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770" name="直線コネクタ 769">
          <a:extLst>
            <a:ext uri="{FF2B5EF4-FFF2-40B4-BE49-F238E27FC236}">
              <a16:creationId xmlns:a16="http://schemas.microsoft.com/office/drawing/2014/main" id="{1FBE08E3-12D6-405F-935C-8D6D87775C48}"/>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771" name="【庁舎】&#10;有形固定資産減価償却率最小値テキスト">
          <a:extLst>
            <a:ext uri="{FF2B5EF4-FFF2-40B4-BE49-F238E27FC236}">
              <a16:creationId xmlns:a16="http://schemas.microsoft.com/office/drawing/2014/main" id="{967D0C48-7175-403E-BC16-EB0BC3648ADB}"/>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772" name="直線コネクタ 771">
          <a:extLst>
            <a:ext uri="{FF2B5EF4-FFF2-40B4-BE49-F238E27FC236}">
              <a16:creationId xmlns:a16="http://schemas.microsoft.com/office/drawing/2014/main" id="{494C28A4-2037-40F1-9845-92CC21C0349E}"/>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73" name="【庁舎】&#10;有形固定資産減価償却率最大値テキスト">
          <a:extLst>
            <a:ext uri="{FF2B5EF4-FFF2-40B4-BE49-F238E27FC236}">
              <a16:creationId xmlns:a16="http://schemas.microsoft.com/office/drawing/2014/main" id="{0D54A4A3-B418-40B9-B39F-EFDD519F0A93}"/>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74" name="直線コネクタ 773">
          <a:extLst>
            <a:ext uri="{FF2B5EF4-FFF2-40B4-BE49-F238E27FC236}">
              <a16:creationId xmlns:a16="http://schemas.microsoft.com/office/drawing/2014/main" id="{175835E2-3833-4C46-8D2F-AB64F6C65FA8}"/>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775" name="【庁舎】&#10;有形固定資産減価償却率平均値テキスト">
          <a:extLst>
            <a:ext uri="{FF2B5EF4-FFF2-40B4-BE49-F238E27FC236}">
              <a16:creationId xmlns:a16="http://schemas.microsoft.com/office/drawing/2014/main" id="{B87D85C5-C1CA-4024-A1D7-C8CCDDCC1B14}"/>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776" name="フローチャート: 判断 775">
          <a:extLst>
            <a:ext uri="{FF2B5EF4-FFF2-40B4-BE49-F238E27FC236}">
              <a16:creationId xmlns:a16="http://schemas.microsoft.com/office/drawing/2014/main" id="{8DD3C26D-C2EC-4F4F-9290-3DE77DC21E1E}"/>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777" name="フローチャート: 判断 776">
          <a:extLst>
            <a:ext uri="{FF2B5EF4-FFF2-40B4-BE49-F238E27FC236}">
              <a16:creationId xmlns:a16="http://schemas.microsoft.com/office/drawing/2014/main" id="{E51C2908-78C5-4C81-BAA3-F7CCD44BF4CF}"/>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778" name="フローチャート: 判断 777">
          <a:extLst>
            <a:ext uri="{FF2B5EF4-FFF2-40B4-BE49-F238E27FC236}">
              <a16:creationId xmlns:a16="http://schemas.microsoft.com/office/drawing/2014/main" id="{60F400BB-EAED-4489-B10A-B2918EBFD3CC}"/>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779" name="フローチャート: 判断 778">
          <a:extLst>
            <a:ext uri="{FF2B5EF4-FFF2-40B4-BE49-F238E27FC236}">
              <a16:creationId xmlns:a16="http://schemas.microsoft.com/office/drawing/2014/main" id="{E6502DB8-D418-4213-8E8B-7CCE0DB41ED0}"/>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780" name="フローチャート: 判断 779">
          <a:extLst>
            <a:ext uri="{FF2B5EF4-FFF2-40B4-BE49-F238E27FC236}">
              <a16:creationId xmlns:a16="http://schemas.microsoft.com/office/drawing/2014/main" id="{8747D430-B495-4443-93BA-E3F155617146}"/>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09B9028-F55C-48F7-934A-3AC1EF3A7A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AEEEB996-00A6-4DBB-B2EC-E38E48D422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14DAC90-ED88-4DCD-98E5-4E9D8A4268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4482CB2E-D89C-4ED2-B78F-0491DCC45F0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536DF3E-C408-453F-A381-5460480E5F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xdr:rowOff>
    </xdr:from>
    <xdr:to>
      <xdr:col>85</xdr:col>
      <xdr:colOff>177800</xdr:colOff>
      <xdr:row>102</xdr:row>
      <xdr:rowOff>117202</xdr:rowOff>
    </xdr:to>
    <xdr:sp macro="" textlink="">
      <xdr:nvSpPr>
        <xdr:cNvPr id="786" name="楕円 785">
          <a:extLst>
            <a:ext uri="{FF2B5EF4-FFF2-40B4-BE49-F238E27FC236}">
              <a16:creationId xmlns:a16="http://schemas.microsoft.com/office/drawing/2014/main" id="{C729BBAF-257C-4AC3-8882-505A4BE02C80}"/>
            </a:ext>
          </a:extLst>
        </xdr:cNvPr>
        <xdr:cNvSpPr/>
      </xdr:nvSpPr>
      <xdr:spPr>
        <a:xfrm>
          <a:off x="16268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38479</xdr:rowOff>
    </xdr:from>
    <xdr:ext cx="405111" cy="259045"/>
    <xdr:sp macro="" textlink="">
      <xdr:nvSpPr>
        <xdr:cNvPr id="787" name="【庁舎】&#10;有形固定資産減価償却率該当値テキスト">
          <a:extLst>
            <a:ext uri="{FF2B5EF4-FFF2-40B4-BE49-F238E27FC236}">
              <a16:creationId xmlns:a16="http://schemas.microsoft.com/office/drawing/2014/main" id="{E88D5DA5-08FF-4F31-BDB4-157FD3828773}"/>
            </a:ext>
          </a:extLst>
        </xdr:cNvPr>
        <xdr:cNvSpPr txBox="1"/>
      </xdr:nvSpPr>
      <xdr:spPr>
        <a:xfrm>
          <a:off x="16357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151130</xdr:rowOff>
    </xdr:from>
    <xdr:to>
      <xdr:col>81</xdr:col>
      <xdr:colOff>101600</xdr:colOff>
      <xdr:row>102</xdr:row>
      <xdr:rowOff>81280</xdr:rowOff>
    </xdr:to>
    <xdr:sp macro="" textlink="">
      <xdr:nvSpPr>
        <xdr:cNvPr id="788" name="楕円 787">
          <a:extLst>
            <a:ext uri="{FF2B5EF4-FFF2-40B4-BE49-F238E27FC236}">
              <a16:creationId xmlns:a16="http://schemas.microsoft.com/office/drawing/2014/main" id="{489DA8E1-76C2-43AD-8BB8-15B994FA66C0}"/>
            </a:ext>
          </a:extLst>
        </xdr:cNvPr>
        <xdr:cNvSpPr/>
      </xdr:nvSpPr>
      <xdr:spPr>
        <a:xfrm>
          <a:off x="15430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30480</xdr:rowOff>
    </xdr:from>
    <xdr:to>
      <xdr:col>85</xdr:col>
      <xdr:colOff>127000</xdr:colOff>
      <xdr:row>102</xdr:row>
      <xdr:rowOff>66402</xdr:rowOff>
    </xdr:to>
    <xdr:cxnSp macro="">
      <xdr:nvCxnSpPr>
        <xdr:cNvPr id="789" name="直線コネクタ 788">
          <a:extLst>
            <a:ext uri="{FF2B5EF4-FFF2-40B4-BE49-F238E27FC236}">
              <a16:creationId xmlns:a16="http://schemas.microsoft.com/office/drawing/2014/main" id="{F3135BC2-17EB-458F-9299-16767C865012}"/>
            </a:ext>
          </a:extLst>
        </xdr:cNvPr>
        <xdr:cNvCxnSpPr/>
      </xdr:nvCxnSpPr>
      <xdr:spPr>
        <a:xfrm>
          <a:off x="15481300" y="1751838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118473</xdr:rowOff>
    </xdr:from>
    <xdr:to>
      <xdr:col>76</xdr:col>
      <xdr:colOff>165100</xdr:colOff>
      <xdr:row>102</xdr:row>
      <xdr:rowOff>48623</xdr:rowOff>
    </xdr:to>
    <xdr:sp macro="" textlink="">
      <xdr:nvSpPr>
        <xdr:cNvPr id="790" name="楕円 789">
          <a:extLst>
            <a:ext uri="{FF2B5EF4-FFF2-40B4-BE49-F238E27FC236}">
              <a16:creationId xmlns:a16="http://schemas.microsoft.com/office/drawing/2014/main" id="{17D2352D-465C-45B2-BA4E-1189036C3892}"/>
            </a:ext>
          </a:extLst>
        </xdr:cNvPr>
        <xdr:cNvSpPr/>
      </xdr:nvSpPr>
      <xdr:spPr>
        <a:xfrm>
          <a:off x="14541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169273</xdr:rowOff>
    </xdr:from>
    <xdr:to>
      <xdr:col>81</xdr:col>
      <xdr:colOff>50800</xdr:colOff>
      <xdr:row>102</xdr:row>
      <xdr:rowOff>30480</xdr:rowOff>
    </xdr:to>
    <xdr:cxnSp macro="">
      <xdr:nvCxnSpPr>
        <xdr:cNvPr id="791" name="直線コネクタ 790">
          <a:extLst>
            <a:ext uri="{FF2B5EF4-FFF2-40B4-BE49-F238E27FC236}">
              <a16:creationId xmlns:a16="http://schemas.microsoft.com/office/drawing/2014/main" id="{4DD47923-0C16-46F4-B8B9-03621B05BE63}"/>
            </a:ext>
          </a:extLst>
        </xdr:cNvPr>
        <xdr:cNvCxnSpPr/>
      </xdr:nvCxnSpPr>
      <xdr:spPr>
        <a:xfrm>
          <a:off x="14592300" y="174857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142966</xdr:rowOff>
    </xdr:from>
    <xdr:to>
      <xdr:col>72</xdr:col>
      <xdr:colOff>38100</xdr:colOff>
      <xdr:row>102</xdr:row>
      <xdr:rowOff>73116</xdr:rowOff>
    </xdr:to>
    <xdr:sp macro="" textlink="">
      <xdr:nvSpPr>
        <xdr:cNvPr id="792" name="楕円 791">
          <a:extLst>
            <a:ext uri="{FF2B5EF4-FFF2-40B4-BE49-F238E27FC236}">
              <a16:creationId xmlns:a16="http://schemas.microsoft.com/office/drawing/2014/main" id="{4FE4383B-B89C-4B38-AAC8-A1B9B69A178A}"/>
            </a:ext>
          </a:extLst>
        </xdr:cNvPr>
        <xdr:cNvSpPr/>
      </xdr:nvSpPr>
      <xdr:spPr>
        <a:xfrm>
          <a:off x="13652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169273</xdr:rowOff>
    </xdr:from>
    <xdr:to>
      <xdr:col>76</xdr:col>
      <xdr:colOff>114300</xdr:colOff>
      <xdr:row>102</xdr:row>
      <xdr:rowOff>22316</xdr:rowOff>
    </xdr:to>
    <xdr:cxnSp macro="">
      <xdr:nvCxnSpPr>
        <xdr:cNvPr id="793" name="直線コネクタ 792">
          <a:extLst>
            <a:ext uri="{FF2B5EF4-FFF2-40B4-BE49-F238E27FC236}">
              <a16:creationId xmlns:a16="http://schemas.microsoft.com/office/drawing/2014/main" id="{E95DB937-26A3-4363-844F-B773A96020AA}"/>
            </a:ext>
          </a:extLst>
        </xdr:cNvPr>
        <xdr:cNvCxnSpPr/>
      </xdr:nvCxnSpPr>
      <xdr:spPr>
        <a:xfrm flipV="1">
          <a:off x="13703300" y="174857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105411</xdr:rowOff>
    </xdr:from>
    <xdr:to>
      <xdr:col>67</xdr:col>
      <xdr:colOff>101600</xdr:colOff>
      <xdr:row>102</xdr:row>
      <xdr:rowOff>35561</xdr:rowOff>
    </xdr:to>
    <xdr:sp macro="" textlink="">
      <xdr:nvSpPr>
        <xdr:cNvPr id="794" name="楕円 793">
          <a:extLst>
            <a:ext uri="{FF2B5EF4-FFF2-40B4-BE49-F238E27FC236}">
              <a16:creationId xmlns:a16="http://schemas.microsoft.com/office/drawing/2014/main" id="{8987B418-B8E0-4027-9958-0D22B0115609}"/>
            </a:ext>
          </a:extLst>
        </xdr:cNvPr>
        <xdr:cNvSpPr/>
      </xdr:nvSpPr>
      <xdr:spPr>
        <a:xfrm>
          <a:off x="12763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156211</xdr:rowOff>
    </xdr:from>
    <xdr:to>
      <xdr:col>71</xdr:col>
      <xdr:colOff>177800</xdr:colOff>
      <xdr:row>102</xdr:row>
      <xdr:rowOff>22316</xdr:rowOff>
    </xdr:to>
    <xdr:cxnSp macro="">
      <xdr:nvCxnSpPr>
        <xdr:cNvPr id="795" name="直線コネクタ 794">
          <a:extLst>
            <a:ext uri="{FF2B5EF4-FFF2-40B4-BE49-F238E27FC236}">
              <a16:creationId xmlns:a16="http://schemas.microsoft.com/office/drawing/2014/main" id="{911ACB9C-FA36-4372-9F89-93C23EB28F18}"/>
            </a:ext>
          </a:extLst>
        </xdr:cNvPr>
        <xdr:cNvCxnSpPr/>
      </xdr:nvCxnSpPr>
      <xdr:spPr>
        <a:xfrm>
          <a:off x="12814300" y="1747266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796" name="n_1aveValue【庁舎】&#10;有形固定資産減価償却率">
          <a:extLst>
            <a:ext uri="{FF2B5EF4-FFF2-40B4-BE49-F238E27FC236}">
              <a16:creationId xmlns:a16="http://schemas.microsoft.com/office/drawing/2014/main" id="{83D4D00E-B691-4B09-8D2A-24FB018DD9AA}"/>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797" name="n_2aveValue【庁舎】&#10;有形固定資産減価償却率">
          <a:extLst>
            <a:ext uri="{FF2B5EF4-FFF2-40B4-BE49-F238E27FC236}">
              <a16:creationId xmlns:a16="http://schemas.microsoft.com/office/drawing/2014/main" id="{9F6F2545-66DD-417C-8506-D10C0683201F}"/>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70775</xdr:rowOff>
    </xdr:from>
    <xdr:ext cx="405111" cy="259045"/>
    <xdr:sp macro="" textlink="">
      <xdr:nvSpPr>
        <xdr:cNvPr id="798" name="n_3aveValue【庁舎】&#10;有形固定資産減価償却率">
          <a:extLst>
            <a:ext uri="{FF2B5EF4-FFF2-40B4-BE49-F238E27FC236}">
              <a16:creationId xmlns:a16="http://schemas.microsoft.com/office/drawing/2014/main" id="{7E4E07DA-34FD-4617-B808-4DA546EAE7FA}"/>
            </a:ext>
          </a:extLst>
        </xdr:cNvPr>
        <xdr:cNvSpPr txBox="1"/>
      </xdr:nvSpPr>
      <xdr:spPr>
        <a:xfrm>
          <a:off x="135007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62609</xdr:rowOff>
    </xdr:from>
    <xdr:ext cx="405111" cy="259045"/>
    <xdr:sp macro="" textlink="">
      <xdr:nvSpPr>
        <xdr:cNvPr id="799" name="n_4aveValue【庁舎】&#10;有形固定資産減価償却率">
          <a:extLst>
            <a:ext uri="{FF2B5EF4-FFF2-40B4-BE49-F238E27FC236}">
              <a16:creationId xmlns:a16="http://schemas.microsoft.com/office/drawing/2014/main" id="{F0746BB7-89EF-4E79-BD2B-7D617F602E06}"/>
            </a:ext>
          </a:extLst>
        </xdr:cNvPr>
        <xdr:cNvSpPr txBox="1"/>
      </xdr:nvSpPr>
      <xdr:spPr>
        <a:xfrm>
          <a:off x="12611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97807</xdr:rowOff>
    </xdr:from>
    <xdr:ext cx="405111" cy="259045"/>
    <xdr:sp macro="" textlink="">
      <xdr:nvSpPr>
        <xdr:cNvPr id="800" name="n_1mainValue【庁舎】&#10;有形固定資産減価償却率">
          <a:extLst>
            <a:ext uri="{FF2B5EF4-FFF2-40B4-BE49-F238E27FC236}">
              <a16:creationId xmlns:a16="http://schemas.microsoft.com/office/drawing/2014/main" id="{73FB6BA8-7AE9-449C-AE8B-3521C90D345B}"/>
            </a:ext>
          </a:extLst>
        </xdr:cNvPr>
        <xdr:cNvSpPr txBox="1"/>
      </xdr:nvSpPr>
      <xdr:spPr>
        <a:xfrm>
          <a:off x="15266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65150</xdr:rowOff>
    </xdr:from>
    <xdr:ext cx="405111" cy="259045"/>
    <xdr:sp macro="" textlink="">
      <xdr:nvSpPr>
        <xdr:cNvPr id="801" name="n_2mainValue【庁舎】&#10;有形固定資産減価償却率">
          <a:extLst>
            <a:ext uri="{FF2B5EF4-FFF2-40B4-BE49-F238E27FC236}">
              <a16:creationId xmlns:a16="http://schemas.microsoft.com/office/drawing/2014/main" id="{1CBE300C-D390-4BC0-B10C-35C2423FDDFD}"/>
            </a:ext>
          </a:extLst>
        </xdr:cNvPr>
        <xdr:cNvSpPr txBox="1"/>
      </xdr:nvSpPr>
      <xdr:spPr>
        <a:xfrm>
          <a:off x="14389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89643</xdr:rowOff>
    </xdr:from>
    <xdr:ext cx="405111" cy="259045"/>
    <xdr:sp macro="" textlink="">
      <xdr:nvSpPr>
        <xdr:cNvPr id="802" name="n_3mainValue【庁舎】&#10;有形固定資産減価償却率">
          <a:extLst>
            <a:ext uri="{FF2B5EF4-FFF2-40B4-BE49-F238E27FC236}">
              <a16:creationId xmlns:a16="http://schemas.microsoft.com/office/drawing/2014/main" id="{C44E5F8D-F134-49F7-A0D4-65FF543FA675}"/>
            </a:ext>
          </a:extLst>
        </xdr:cNvPr>
        <xdr:cNvSpPr txBox="1"/>
      </xdr:nvSpPr>
      <xdr:spPr>
        <a:xfrm>
          <a:off x="13500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52088</xdr:rowOff>
    </xdr:from>
    <xdr:ext cx="405111" cy="259045"/>
    <xdr:sp macro="" textlink="">
      <xdr:nvSpPr>
        <xdr:cNvPr id="803" name="n_4mainValue【庁舎】&#10;有形固定資産減価償却率">
          <a:extLst>
            <a:ext uri="{FF2B5EF4-FFF2-40B4-BE49-F238E27FC236}">
              <a16:creationId xmlns:a16="http://schemas.microsoft.com/office/drawing/2014/main" id="{D6B2ACC7-6A87-48A0-9807-EBAA09FDB62E}"/>
            </a:ext>
          </a:extLst>
        </xdr:cNvPr>
        <xdr:cNvSpPr txBox="1"/>
      </xdr:nvSpPr>
      <xdr:spPr>
        <a:xfrm>
          <a:off x="12611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BAE5C55-5F66-4D8B-9217-C85E9684C6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12CA92AD-D502-4827-A968-D4C0F155C3D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A3C73092-56C2-4AC2-A386-D881112217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2827E89A-97E4-41F9-94BF-298F6AAC9C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DA04FA8C-D807-4052-A83B-2CD30788FF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1CCF7290-5483-49C7-B8E8-47070C90EB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2F2805FE-FB29-4461-BE68-ED8CC26C3C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774378C7-183D-4EA5-9BD8-3A847B9A314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E3495A2D-D748-407D-98F7-FB92E24094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3346D522-E719-4B1F-9B72-F6781FD3DA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625E28F5-AB7E-4C3E-9C0E-FBF878ED8EF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22948C83-2A53-4176-B83B-27AA0201DC4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2936E2CA-75C0-4FC0-83A6-6B90E591A3C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30474A1E-C0D5-4C88-9F3F-D5CF4AB7A6E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7745DBE1-B6AA-42F8-A2EF-4C9DF822053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1FCE9113-12F8-4D2D-A2FE-7842EA0CB38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A625A51D-AF51-440E-A773-BE8273609D4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3FD9C410-ACA4-4EAD-A208-E1C2D9B6915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2BC91C5E-A78E-4F35-8567-408BE4DA48B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AB3B7E23-CA80-40ED-81B3-E138117C450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F09DD74D-86DE-4575-8FA7-7388D8DB96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5472508B-9130-4FA7-A309-AEB0FD12ED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56CEACCB-F4F1-49DB-8A22-565EAACE25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827" name="直線コネクタ 826">
          <a:extLst>
            <a:ext uri="{FF2B5EF4-FFF2-40B4-BE49-F238E27FC236}">
              <a16:creationId xmlns:a16="http://schemas.microsoft.com/office/drawing/2014/main" id="{E2D02472-51F6-45B9-A451-6F7A292CBC7E}"/>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828" name="【庁舎】&#10;一人当たり面積最小値テキスト">
          <a:extLst>
            <a:ext uri="{FF2B5EF4-FFF2-40B4-BE49-F238E27FC236}">
              <a16:creationId xmlns:a16="http://schemas.microsoft.com/office/drawing/2014/main" id="{0934F550-38EA-496B-B30C-5E2ABE3B4F86}"/>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829" name="直線コネクタ 828">
          <a:extLst>
            <a:ext uri="{FF2B5EF4-FFF2-40B4-BE49-F238E27FC236}">
              <a16:creationId xmlns:a16="http://schemas.microsoft.com/office/drawing/2014/main" id="{50573159-A460-4B15-8C2A-ADBF37288EB0}"/>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830" name="【庁舎】&#10;一人当たり面積最大値テキスト">
          <a:extLst>
            <a:ext uri="{FF2B5EF4-FFF2-40B4-BE49-F238E27FC236}">
              <a16:creationId xmlns:a16="http://schemas.microsoft.com/office/drawing/2014/main" id="{4923C552-3D98-4C5C-86E8-0DDE65AD468E}"/>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831" name="直線コネクタ 830">
          <a:extLst>
            <a:ext uri="{FF2B5EF4-FFF2-40B4-BE49-F238E27FC236}">
              <a16:creationId xmlns:a16="http://schemas.microsoft.com/office/drawing/2014/main" id="{144B47C7-690F-4279-B428-2E351646033E}"/>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832" name="【庁舎】&#10;一人当たり面積平均値テキスト">
          <a:extLst>
            <a:ext uri="{FF2B5EF4-FFF2-40B4-BE49-F238E27FC236}">
              <a16:creationId xmlns:a16="http://schemas.microsoft.com/office/drawing/2014/main" id="{FB16F949-C583-47C4-A439-9D94A8A771F5}"/>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833" name="フローチャート: 判断 832">
          <a:extLst>
            <a:ext uri="{FF2B5EF4-FFF2-40B4-BE49-F238E27FC236}">
              <a16:creationId xmlns:a16="http://schemas.microsoft.com/office/drawing/2014/main" id="{655A5227-0AF8-41DB-8502-30F3024E00EF}"/>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4" name="フローチャート: 判断 833">
          <a:extLst>
            <a:ext uri="{FF2B5EF4-FFF2-40B4-BE49-F238E27FC236}">
              <a16:creationId xmlns:a16="http://schemas.microsoft.com/office/drawing/2014/main" id="{D5A0D935-641A-4C89-8072-4838E42FD1B4}"/>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835" name="フローチャート: 判断 834">
          <a:extLst>
            <a:ext uri="{FF2B5EF4-FFF2-40B4-BE49-F238E27FC236}">
              <a16:creationId xmlns:a16="http://schemas.microsoft.com/office/drawing/2014/main" id="{1815F97C-4003-4990-8296-F498745E0546}"/>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836" name="フローチャート: 判断 835">
          <a:extLst>
            <a:ext uri="{FF2B5EF4-FFF2-40B4-BE49-F238E27FC236}">
              <a16:creationId xmlns:a16="http://schemas.microsoft.com/office/drawing/2014/main" id="{7974F336-35C5-4E98-9C37-C00578DD771A}"/>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837" name="フローチャート: 判断 836">
          <a:extLst>
            <a:ext uri="{FF2B5EF4-FFF2-40B4-BE49-F238E27FC236}">
              <a16:creationId xmlns:a16="http://schemas.microsoft.com/office/drawing/2014/main" id="{168642A9-9796-4490-953B-46864FCBEC22}"/>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284A968-7A48-4551-A6D1-DFDE1FBF5A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4758C70-AA8C-475E-83A1-7E43C42EAF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BD26958-DE8A-4BF2-A796-5B61F43904E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AF1D5FF-7062-42DB-A12F-A75AE1A8CA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9319E6F-007D-4BC2-AD03-4FB1C63504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43" name="楕円 842">
          <a:extLst>
            <a:ext uri="{FF2B5EF4-FFF2-40B4-BE49-F238E27FC236}">
              <a16:creationId xmlns:a16="http://schemas.microsoft.com/office/drawing/2014/main" id="{2E019A41-77A5-4F79-B65E-FE2C9E5019D8}"/>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844" name="【庁舎】&#10;一人当たり面積該当値テキスト">
          <a:extLst>
            <a:ext uri="{FF2B5EF4-FFF2-40B4-BE49-F238E27FC236}">
              <a16:creationId xmlns:a16="http://schemas.microsoft.com/office/drawing/2014/main" id="{163CBDCA-7C9E-48F7-BC11-57310F976FDC}"/>
            </a:ext>
          </a:extLst>
        </xdr:cNvPr>
        <xdr:cNvSpPr txBox="1"/>
      </xdr:nvSpPr>
      <xdr:spPr>
        <a:xfrm>
          <a:off x="22199600"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845" name="楕円 844">
          <a:extLst>
            <a:ext uri="{FF2B5EF4-FFF2-40B4-BE49-F238E27FC236}">
              <a16:creationId xmlns:a16="http://schemas.microsoft.com/office/drawing/2014/main" id="{C8F123CB-56CB-4E66-9886-77ABE10AA813}"/>
            </a:ext>
          </a:extLst>
        </xdr:cNvPr>
        <xdr:cNvSpPr/>
      </xdr:nvSpPr>
      <xdr:spPr>
        <a:xfrm>
          <a:off x="2127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35052</xdr:rowOff>
    </xdr:to>
    <xdr:cxnSp macro="">
      <xdr:nvCxnSpPr>
        <xdr:cNvPr id="846" name="直線コネクタ 845">
          <a:extLst>
            <a:ext uri="{FF2B5EF4-FFF2-40B4-BE49-F238E27FC236}">
              <a16:creationId xmlns:a16="http://schemas.microsoft.com/office/drawing/2014/main" id="{F3FAA22C-4579-4BE9-ACEC-F46872456D76}"/>
            </a:ext>
          </a:extLst>
        </xdr:cNvPr>
        <xdr:cNvCxnSpPr/>
      </xdr:nvCxnSpPr>
      <xdr:spPr>
        <a:xfrm flipV="1">
          <a:off x="21323300" y="1820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47" name="楕円 846">
          <a:extLst>
            <a:ext uri="{FF2B5EF4-FFF2-40B4-BE49-F238E27FC236}">
              <a16:creationId xmlns:a16="http://schemas.microsoft.com/office/drawing/2014/main" id="{D5213FDE-3D4F-4FDA-BBE4-579922EE718F}"/>
            </a:ext>
          </a:extLst>
        </xdr:cNvPr>
        <xdr:cNvSpPr/>
      </xdr:nvSpPr>
      <xdr:spPr>
        <a:xfrm>
          <a:off x="20383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37337</xdr:rowOff>
    </xdr:to>
    <xdr:cxnSp macro="">
      <xdr:nvCxnSpPr>
        <xdr:cNvPr id="848" name="直線コネクタ 847">
          <a:extLst>
            <a:ext uri="{FF2B5EF4-FFF2-40B4-BE49-F238E27FC236}">
              <a16:creationId xmlns:a16="http://schemas.microsoft.com/office/drawing/2014/main" id="{16A728B2-9681-41B2-AE98-8F2262042549}"/>
            </a:ext>
          </a:extLst>
        </xdr:cNvPr>
        <xdr:cNvCxnSpPr/>
      </xdr:nvCxnSpPr>
      <xdr:spPr>
        <a:xfrm flipV="1">
          <a:off x="20434300" y="182087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161037</xdr:rowOff>
    </xdr:from>
    <xdr:to>
      <xdr:col>102</xdr:col>
      <xdr:colOff>165100</xdr:colOff>
      <xdr:row>106</xdr:row>
      <xdr:rowOff>91187</xdr:rowOff>
    </xdr:to>
    <xdr:sp macro="" textlink="">
      <xdr:nvSpPr>
        <xdr:cNvPr id="849" name="楕円 848">
          <a:extLst>
            <a:ext uri="{FF2B5EF4-FFF2-40B4-BE49-F238E27FC236}">
              <a16:creationId xmlns:a16="http://schemas.microsoft.com/office/drawing/2014/main" id="{99D47A54-6CF5-4E1E-806A-ED1D0A2CB13E}"/>
            </a:ext>
          </a:extLst>
        </xdr:cNvPr>
        <xdr:cNvSpPr/>
      </xdr:nvSpPr>
      <xdr:spPr>
        <a:xfrm>
          <a:off x="19494500" y="1816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37337</xdr:rowOff>
    </xdr:from>
    <xdr:to>
      <xdr:col>107</xdr:col>
      <xdr:colOff>50800</xdr:colOff>
      <xdr:row>106</xdr:row>
      <xdr:rowOff>40387</xdr:rowOff>
    </xdr:to>
    <xdr:cxnSp macro="">
      <xdr:nvCxnSpPr>
        <xdr:cNvPr id="850" name="直線コネクタ 849">
          <a:extLst>
            <a:ext uri="{FF2B5EF4-FFF2-40B4-BE49-F238E27FC236}">
              <a16:creationId xmlns:a16="http://schemas.microsoft.com/office/drawing/2014/main" id="{43B4D0D7-B12F-4E71-880D-7F3FB594988F}"/>
            </a:ext>
          </a:extLst>
        </xdr:cNvPr>
        <xdr:cNvCxnSpPr/>
      </xdr:nvCxnSpPr>
      <xdr:spPr>
        <a:xfrm flipV="1">
          <a:off x="19545300" y="182110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170942</xdr:rowOff>
    </xdr:from>
    <xdr:to>
      <xdr:col>98</xdr:col>
      <xdr:colOff>38100</xdr:colOff>
      <xdr:row>106</xdr:row>
      <xdr:rowOff>101092</xdr:rowOff>
    </xdr:to>
    <xdr:sp macro="" textlink="">
      <xdr:nvSpPr>
        <xdr:cNvPr id="851" name="楕円 850">
          <a:extLst>
            <a:ext uri="{FF2B5EF4-FFF2-40B4-BE49-F238E27FC236}">
              <a16:creationId xmlns:a16="http://schemas.microsoft.com/office/drawing/2014/main" id="{0CD07E69-FD34-446D-8EC7-36AA9A4CD539}"/>
            </a:ext>
          </a:extLst>
        </xdr:cNvPr>
        <xdr:cNvSpPr/>
      </xdr:nvSpPr>
      <xdr:spPr>
        <a:xfrm>
          <a:off x="18605500" y="181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40387</xdr:rowOff>
    </xdr:from>
    <xdr:to>
      <xdr:col>102</xdr:col>
      <xdr:colOff>114300</xdr:colOff>
      <xdr:row>106</xdr:row>
      <xdr:rowOff>50292</xdr:rowOff>
    </xdr:to>
    <xdr:cxnSp macro="">
      <xdr:nvCxnSpPr>
        <xdr:cNvPr id="852" name="直線コネクタ 851">
          <a:extLst>
            <a:ext uri="{FF2B5EF4-FFF2-40B4-BE49-F238E27FC236}">
              <a16:creationId xmlns:a16="http://schemas.microsoft.com/office/drawing/2014/main" id="{0099999E-4508-412A-BF6D-7DD35BE6B0F3}"/>
            </a:ext>
          </a:extLst>
        </xdr:cNvPr>
        <xdr:cNvCxnSpPr/>
      </xdr:nvCxnSpPr>
      <xdr:spPr>
        <a:xfrm flipV="1">
          <a:off x="18656300" y="18214087"/>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853" name="n_1aveValue【庁舎】&#10;一人当たり面積">
          <a:extLst>
            <a:ext uri="{FF2B5EF4-FFF2-40B4-BE49-F238E27FC236}">
              <a16:creationId xmlns:a16="http://schemas.microsoft.com/office/drawing/2014/main" id="{F6B80E42-B6F3-43FC-B485-ED3DB9C6CB89}"/>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854" name="n_2aveValue【庁舎】&#10;一人当たり面積">
          <a:extLst>
            <a:ext uri="{FF2B5EF4-FFF2-40B4-BE49-F238E27FC236}">
              <a16:creationId xmlns:a16="http://schemas.microsoft.com/office/drawing/2014/main" id="{1334C7B7-FFFB-4521-A41F-7B8687DDC03C}"/>
            </a:ext>
          </a:extLst>
        </xdr:cNvPr>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61740</xdr:rowOff>
    </xdr:from>
    <xdr:ext cx="469744" cy="259045"/>
    <xdr:sp macro="" textlink="">
      <xdr:nvSpPr>
        <xdr:cNvPr id="855" name="n_3aveValue【庁舎】&#10;一人当たり面積">
          <a:extLst>
            <a:ext uri="{FF2B5EF4-FFF2-40B4-BE49-F238E27FC236}">
              <a16:creationId xmlns:a16="http://schemas.microsoft.com/office/drawing/2014/main" id="{D29B039A-2920-49EC-BE6C-343CBD35D4E4}"/>
            </a:ext>
          </a:extLst>
        </xdr:cNvPr>
        <xdr:cNvSpPr txBox="1"/>
      </xdr:nvSpPr>
      <xdr:spPr>
        <a:xfrm>
          <a:off x="19310427" y="184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71645</xdr:rowOff>
    </xdr:from>
    <xdr:ext cx="469744" cy="259045"/>
    <xdr:sp macro="" textlink="">
      <xdr:nvSpPr>
        <xdr:cNvPr id="856" name="n_4aveValue【庁舎】&#10;一人当たり面積">
          <a:extLst>
            <a:ext uri="{FF2B5EF4-FFF2-40B4-BE49-F238E27FC236}">
              <a16:creationId xmlns:a16="http://schemas.microsoft.com/office/drawing/2014/main" id="{89A65B2A-35A1-443B-B1A9-B592C4D1E97A}"/>
            </a:ext>
          </a:extLst>
        </xdr:cNvPr>
        <xdr:cNvSpPr txBox="1"/>
      </xdr:nvSpPr>
      <xdr:spPr>
        <a:xfrm>
          <a:off x="18421427" y="184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102379</xdr:rowOff>
    </xdr:from>
    <xdr:ext cx="469744" cy="259045"/>
    <xdr:sp macro="" textlink="">
      <xdr:nvSpPr>
        <xdr:cNvPr id="857" name="n_1mainValue【庁舎】&#10;一人当たり面積">
          <a:extLst>
            <a:ext uri="{FF2B5EF4-FFF2-40B4-BE49-F238E27FC236}">
              <a16:creationId xmlns:a16="http://schemas.microsoft.com/office/drawing/2014/main" id="{4E51A0A1-5142-4163-A092-9CB64804B5E3}"/>
            </a:ext>
          </a:extLst>
        </xdr:cNvPr>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858" name="n_2mainValue【庁舎】&#10;一人当たり面積">
          <a:extLst>
            <a:ext uri="{FF2B5EF4-FFF2-40B4-BE49-F238E27FC236}">
              <a16:creationId xmlns:a16="http://schemas.microsoft.com/office/drawing/2014/main" id="{88387AD5-837B-4E16-A882-05FA9A00A116}"/>
            </a:ext>
          </a:extLst>
        </xdr:cNvPr>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107714</xdr:rowOff>
    </xdr:from>
    <xdr:ext cx="469744" cy="259045"/>
    <xdr:sp macro="" textlink="">
      <xdr:nvSpPr>
        <xdr:cNvPr id="859" name="n_3mainValue【庁舎】&#10;一人当たり面積">
          <a:extLst>
            <a:ext uri="{FF2B5EF4-FFF2-40B4-BE49-F238E27FC236}">
              <a16:creationId xmlns:a16="http://schemas.microsoft.com/office/drawing/2014/main" id="{C39F254E-A359-48D6-A905-05A8F9DEE9AF}"/>
            </a:ext>
          </a:extLst>
        </xdr:cNvPr>
        <xdr:cNvSpPr txBox="1"/>
      </xdr:nvSpPr>
      <xdr:spPr>
        <a:xfrm>
          <a:off x="19310427" y="1793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117619</xdr:rowOff>
    </xdr:from>
    <xdr:ext cx="469744" cy="259045"/>
    <xdr:sp macro="" textlink="">
      <xdr:nvSpPr>
        <xdr:cNvPr id="860" name="n_4mainValue【庁舎】&#10;一人当たり面積">
          <a:extLst>
            <a:ext uri="{FF2B5EF4-FFF2-40B4-BE49-F238E27FC236}">
              <a16:creationId xmlns:a16="http://schemas.microsoft.com/office/drawing/2014/main" id="{0D39C8BF-F9D3-4B1A-AD4B-4C10C4CA7930}"/>
            </a:ext>
          </a:extLst>
        </xdr:cNvPr>
        <xdr:cNvSpPr txBox="1"/>
      </xdr:nvSpPr>
      <xdr:spPr>
        <a:xfrm>
          <a:off x="18421427" y="1794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BF030770-91F2-41EF-8012-035FEF0F5E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34C85477-7849-4345-98BF-32610F0A5D9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B41460A8-841B-4E24-9A4C-EC2C9ADBBF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類似団体と比較して、図書館、庁舎は有形固定資産減価償却率が低くなっている。これは図書館が平成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年度、庁舎が平成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年度にそれぞれ新しい施設を建設し、その後も維持管理しているためである。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一方、有形固定資産減価償却率が高い施設は、体育館・プール、福祉施設、一般廃棄物処理施設、保健センター・保健所、消防施設である。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一般廃棄物処理施設のうち、ごみ清掃工場については、現在本市、宇佐市、国東市を構成市とする宇佐・高田・国東広域事務組合が事業主体となって新施設の建設に取り組んでいる。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場合は施設の分類ごとに老朽化の進行度合いに差があり、耐用年数を経過した施設も多く存在しているため、今後、公共施設等総合管理計画や個別施設計画等に基づき、除却・統廃合・複合化等の適正配置、並びに長寿命化対策等で施設の適正な維持管理を進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人口減少や全国平均を上回る高齢化率（人口に占める</a:t>
          </a:r>
          <a:r>
            <a:rPr kumimoji="1" lang="en-US" altLang="ja-JP" sz="1050">
              <a:latin typeface="メイリオ" panose="020B0604030504040204" pitchFamily="50" charset="-128"/>
              <a:ea typeface="メイリオ" panose="020B0604030504040204" pitchFamily="50" charset="-128"/>
            </a:rPr>
            <a:t>65</a:t>
          </a:r>
          <a:r>
            <a:rPr kumimoji="1" lang="ja-JP" altLang="en-US" sz="1050">
              <a:latin typeface="メイリオ" panose="020B0604030504040204" pitchFamily="50" charset="-128"/>
              <a:ea typeface="メイリオ" panose="020B0604030504040204" pitchFamily="50" charset="-128"/>
            </a:rPr>
            <a:t>歳以上人口の割合：</a:t>
          </a:r>
          <a:r>
            <a:rPr kumimoji="1" lang="en-US" altLang="ja-JP" sz="1050">
              <a:latin typeface="メイリオ" panose="020B0604030504040204" pitchFamily="50" charset="-128"/>
              <a:ea typeface="メイリオ" panose="020B0604030504040204" pitchFamily="50" charset="-128"/>
            </a:rPr>
            <a:t>38.1</a:t>
          </a:r>
          <a:r>
            <a:rPr kumimoji="1" lang="ja-JP" altLang="en-US" sz="1050">
              <a:latin typeface="メイリオ" panose="020B0604030504040204" pitchFamily="50" charset="-128"/>
              <a:ea typeface="メイリオ" panose="020B0604030504040204" pitchFamily="50" charset="-128"/>
            </a:rPr>
            <a:t>％（令和</a:t>
          </a:r>
          <a:r>
            <a:rPr kumimoji="1" lang="en-US" altLang="ja-JP" sz="1050">
              <a:latin typeface="メイリオ" panose="020B0604030504040204" pitchFamily="50" charset="-128"/>
              <a:ea typeface="メイリオ" panose="020B0604030504040204" pitchFamily="50" charset="-128"/>
            </a:rPr>
            <a:t>5</a:t>
          </a:r>
          <a:r>
            <a:rPr kumimoji="1" lang="ja-JP" altLang="en-US" sz="1050">
              <a:latin typeface="メイリオ" panose="020B0604030504040204" pitchFamily="50" charset="-128"/>
              <a:ea typeface="メイリオ" panose="020B0604030504040204" pitchFamily="50" charset="-128"/>
            </a:rPr>
            <a:t>年</a:t>
          </a:r>
          <a:r>
            <a:rPr kumimoji="1" lang="en-US" altLang="ja-JP" sz="1050">
              <a:latin typeface="メイリオ" panose="020B0604030504040204" pitchFamily="50" charset="-128"/>
              <a:ea typeface="メイリオ" panose="020B0604030504040204" pitchFamily="50" charset="-128"/>
            </a:rPr>
            <a:t>12</a:t>
          </a:r>
          <a:r>
            <a:rPr kumimoji="1" lang="ja-JP" altLang="en-US" sz="1050">
              <a:latin typeface="メイリオ" panose="020B0604030504040204" pitchFamily="50" charset="-128"/>
              <a:ea typeface="メイリオ" panose="020B0604030504040204" pitchFamily="50" charset="-128"/>
            </a:rPr>
            <a:t>月末時点））に加え、市内に中心となる産業がないこと等により財政基盤が弱く、類似団体平均を大きく下回っている。</a:t>
          </a:r>
        </a:p>
        <a:p>
          <a:r>
            <a:rPr kumimoji="1" lang="ja-JP" altLang="en-US" sz="1050">
              <a:latin typeface="メイリオ" panose="020B0604030504040204" pitchFamily="50" charset="-128"/>
              <a:ea typeface="メイリオ" panose="020B0604030504040204" pitchFamily="50" charset="-128"/>
            </a:rPr>
            <a:t>　過去</a:t>
          </a:r>
          <a:r>
            <a:rPr kumimoji="1" lang="en-US" altLang="ja-JP" sz="1050">
              <a:latin typeface="メイリオ" panose="020B0604030504040204" pitchFamily="50" charset="-128"/>
              <a:ea typeface="メイリオ" panose="020B0604030504040204" pitchFamily="50" charset="-128"/>
            </a:rPr>
            <a:t>5</a:t>
          </a:r>
          <a:r>
            <a:rPr kumimoji="1" lang="ja-JP" altLang="en-US" sz="1050">
              <a:latin typeface="メイリオ" panose="020B0604030504040204" pitchFamily="50" charset="-128"/>
              <a:ea typeface="メイリオ" panose="020B0604030504040204" pitchFamily="50" charset="-128"/>
            </a:rPr>
            <a:t>年間は、ほぼ横ばいで推移しており、今後も横ばいであることが予想される。</a:t>
          </a:r>
        </a:p>
        <a:p>
          <a:r>
            <a:rPr kumimoji="1" lang="ja-JP" altLang="en-US" sz="1050">
              <a:latin typeface="メイリオ" panose="020B0604030504040204" pitchFamily="50" charset="-128"/>
              <a:ea typeface="メイリオ" panose="020B0604030504040204" pitchFamily="50" charset="-128"/>
            </a:rPr>
            <a:t>　行財政運営の効率化に努めるとともに税収確保につながる定住施策や企業誘致を推進することで、地域経済の活性化を図り、自主財源確保に努める。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676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H29</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R1</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年度に行った繰上償還により</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R2</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度からは類似団体平均を下回っているが、人件費は類似団体平均と比較して高い水準にあることから、これまでの行財政改革の取組を引き継ぎ、自主財源の確保と経常経費の抑制に留意するとともに、財政構造の硬直化を招かないように努める。</a:t>
          </a:r>
          <a:endParaRPr lang="ja-JP" altLang="ja-JP" sz="1050">
            <a:effectLst/>
            <a:latin typeface="メイリオ" panose="020B0604030504040204" pitchFamily="50" charset="-128"/>
            <a:ea typeface="メイリオ" panose="020B060403050404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8479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8479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129286</xdr:rowOff>
    </xdr:from>
    <xdr:to>
      <xdr:col>19</xdr:col>
      <xdr:colOff>133350</xdr:colOff>
      <xdr:row>61</xdr:row>
      <xdr:rowOff>71120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4836"/>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129286</xdr:rowOff>
    </xdr:from>
    <xdr:to>
      <xdr:col>15</xdr:col>
      <xdr:colOff>82550</xdr:colOff>
      <xdr:row>61</xdr:row>
      <xdr:rowOff>124206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483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124206</xdr:rowOff>
    </xdr:from>
    <xdr:to>
      <xdr:col>11</xdr:col>
      <xdr:colOff>31750</xdr:colOff>
      <xdr:row>63</xdr:row>
      <xdr:rowOff>32258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8265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139717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5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78486</xdr:rowOff>
    </xdr:from>
    <xdr:to>
      <xdr:col>15</xdr:col>
      <xdr:colOff>133350</xdr:colOff>
      <xdr:row>60</xdr:row>
      <xdr:rowOff>8636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18813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類似団体平均と比較して高い水準で推移しているのは、主に人件費が要因となっている。これは、消防業務やごみ処理業務を一部事務組合ではなく直営で実施していること等によるものであるが、これまでの行財政改革の取組を引き継ぎ、今後も人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66379</xdr:rowOff>
    </xdr:from>
    <xdr:to>
      <xdr:col>23</xdr:col>
      <xdr:colOff>133350</xdr:colOff>
      <xdr:row>86</xdr:row>
      <xdr:rowOff>101544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11079"/>
          <a:ext cx="838200" cy="3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161263</xdr:rowOff>
    </xdr:from>
    <xdr:to>
      <xdr:col>19</xdr:col>
      <xdr:colOff>133350</xdr:colOff>
      <xdr:row>86</xdr:row>
      <xdr:rowOff>66379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34513"/>
          <a:ext cx="889000" cy="7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161263</xdr:rowOff>
    </xdr:from>
    <xdr:to>
      <xdr:col>15</xdr:col>
      <xdr:colOff>82550</xdr:colOff>
      <xdr:row>86</xdr:row>
      <xdr:rowOff>13108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734513"/>
          <a:ext cx="8890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89815</xdr:rowOff>
    </xdr:from>
    <xdr:to>
      <xdr:col>11</xdr:col>
      <xdr:colOff>31750</xdr:colOff>
      <xdr:row>86</xdr:row>
      <xdr:rowOff>13108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63065"/>
          <a:ext cx="889000" cy="9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50744</xdr:rowOff>
    </xdr:from>
    <xdr:to>
      <xdr:col>23</xdr:col>
      <xdr:colOff>184150</xdr:colOff>
      <xdr:row>86</xdr:row>
      <xdr:rowOff>152344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22821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6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15579</xdr:rowOff>
    </xdr:from>
    <xdr:to>
      <xdr:col>19</xdr:col>
      <xdr:colOff>184150</xdr:colOff>
      <xdr:row>86</xdr:row>
      <xdr:rowOff>117179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101956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4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110463</xdr:rowOff>
    </xdr:from>
    <xdr:to>
      <xdr:col>15</xdr:col>
      <xdr:colOff>133350</xdr:colOff>
      <xdr:row>86</xdr:row>
      <xdr:rowOff>40613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25390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7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133758</xdr:rowOff>
    </xdr:from>
    <xdr:to>
      <xdr:col>11</xdr:col>
      <xdr:colOff>82550</xdr:colOff>
      <xdr:row>86</xdr:row>
      <xdr:rowOff>63908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48685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39015</xdr:rowOff>
    </xdr:from>
    <xdr:to>
      <xdr:col>7</xdr:col>
      <xdr:colOff>31750</xdr:colOff>
      <xdr:row>85</xdr:row>
      <xdr:rowOff>140615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125392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9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国家公務員の給与削減にあわせ、本市も平成</a:t>
          </a:r>
          <a:r>
            <a:rPr kumimoji="1" lang="en-US" altLang="ja-JP" sz="1050">
              <a:latin typeface="メイリオ" panose="020B0604030504040204" pitchFamily="50" charset="-128"/>
              <a:ea typeface="メイリオ" panose="020B0604030504040204" pitchFamily="50" charset="-128"/>
            </a:rPr>
            <a:t>25</a:t>
          </a:r>
          <a:r>
            <a:rPr kumimoji="1" lang="ja-JP" altLang="en-US" sz="1050">
              <a:latin typeface="メイリオ" panose="020B0604030504040204" pitchFamily="50" charset="-128"/>
              <a:ea typeface="メイリオ" panose="020B0604030504040204" pitchFamily="50" charset="-128"/>
            </a:rPr>
            <a:t>年</a:t>
          </a:r>
          <a:r>
            <a:rPr kumimoji="1" lang="en-US" altLang="ja-JP" sz="1050">
              <a:latin typeface="メイリオ" panose="020B0604030504040204" pitchFamily="50" charset="-128"/>
              <a:ea typeface="メイリオ" panose="020B0604030504040204" pitchFamily="50" charset="-128"/>
            </a:rPr>
            <a:t>7</a:t>
          </a:r>
          <a:r>
            <a:rPr kumimoji="1" lang="ja-JP" altLang="en-US" sz="1050">
              <a:latin typeface="メイリオ" panose="020B0604030504040204" pitchFamily="50" charset="-128"/>
              <a:ea typeface="メイリオ" panose="020B0604030504040204" pitchFamily="50" charset="-128"/>
            </a:rPr>
            <a:t>月から引き下げをおこなったところであるが、類似団体平均を</a:t>
          </a:r>
          <a:r>
            <a:rPr kumimoji="1" lang="en-US" altLang="ja-JP" sz="1050">
              <a:latin typeface="メイリオ" panose="020B0604030504040204" pitchFamily="50" charset="-128"/>
              <a:ea typeface="メイリオ" panose="020B0604030504040204" pitchFamily="50" charset="-128"/>
            </a:rPr>
            <a:t>3.3</a:t>
          </a:r>
          <a:r>
            <a:rPr kumimoji="1" lang="ja-JP" altLang="en-US" sz="1050">
              <a:latin typeface="メイリオ" panose="020B0604030504040204" pitchFamily="50" charset="-128"/>
              <a:ea typeface="メイリオ" panose="020B0604030504040204" pitchFamily="50" charset="-128"/>
            </a:rPr>
            <a:t>上回っている。</a:t>
          </a:r>
        </a:p>
        <a:p>
          <a:r>
            <a:rPr kumimoji="1" lang="ja-JP" altLang="en-US" sz="1050">
              <a:latin typeface="メイリオ" panose="020B0604030504040204" pitchFamily="50" charset="-128"/>
              <a:ea typeface="メイリオ" panose="020B0604030504040204" pitchFamily="50" charset="-128"/>
            </a:rPr>
            <a:t>　平成</a:t>
          </a:r>
          <a:r>
            <a:rPr kumimoji="1" lang="en-US" altLang="ja-JP" sz="1050">
              <a:latin typeface="メイリオ" panose="020B0604030504040204" pitchFamily="50" charset="-128"/>
              <a:ea typeface="メイリオ" panose="020B0604030504040204" pitchFamily="50" charset="-128"/>
            </a:rPr>
            <a:t>27</a:t>
          </a:r>
          <a:r>
            <a:rPr kumimoji="1" lang="ja-JP" altLang="en-US" sz="1050">
              <a:latin typeface="メイリオ" panose="020B0604030504040204" pitchFamily="50" charset="-128"/>
              <a:ea typeface="メイリオ" panose="020B0604030504040204" pitchFamily="50" charset="-128"/>
            </a:rPr>
            <a:t>年度に給与制度の総合的見直しを実施したが、今後も給与の適正化に努める。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90</xdr:row>
      <xdr:rowOff>59266</xdr:rowOff>
    </xdr:from>
    <xdr:to>
      <xdr:col>81</xdr:col>
      <xdr:colOff>44450</xdr:colOff>
      <xdr:row>90</xdr:row>
      <xdr:rowOff>79375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4897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130175</xdr:rowOff>
    </xdr:from>
    <xdr:to>
      <xdr:col>77</xdr:col>
      <xdr:colOff>44450</xdr:colOff>
      <xdr:row>90</xdr:row>
      <xdr:rowOff>79375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3892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130175</xdr:rowOff>
    </xdr:from>
    <xdr:to>
      <xdr:col>72</xdr:col>
      <xdr:colOff>203200</xdr:colOff>
      <xdr:row>89</xdr:row>
      <xdr:rowOff>150284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3892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150284</xdr:rowOff>
    </xdr:from>
    <xdr:to>
      <xdr:col>68</xdr:col>
      <xdr:colOff>152400</xdr:colOff>
      <xdr:row>89</xdr:row>
      <xdr:rowOff>170391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4093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90</xdr:row>
      <xdr:rowOff>8466</xdr:rowOff>
    </xdr:from>
    <xdr:to>
      <xdr:col>81</xdr:col>
      <xdr:colOff>95250</xdr:colOff>
      <xdr:row>90</xdr:row>
      <xdr:rowOff>110066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75793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33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90</xdr:row>
      <xdr:rowOff>28575</xdr:rowOff>
    </xdr:from>
    <xdr:to>
      <xdr:col>77</xdr:col>
      <xdr:colOff>95250</xdr:colOff>
      <xdr:row>90</xdr:row>
      <xdr:rowOff>130175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114952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5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79375</xdr:rowOff>
    </xdr:from>
    <xdr:to>
      <xdr:col>73</xdr:col>
      <xdr:colOff>44450</xdr:colOff>
      <xdr:row>90</xdr:row>
      <xdr:rowOff>9525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165752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119591</xdr:rowOff>
    </xdr:from>
    <xdr:to>
      <xdr:col>64</xdr:col>
      <xdr:colOff>152400</xdr:colOff>
      <xdr:row>90</xdr:row>
      <xdr:rowOff>49741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34518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6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職員数は横ばいだが、人口が年々減少しているため、人口千人当たり職員数は増となっている。（人口は前年から</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217</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人減）</a:t>
          </a:r>
          <a:endParaRPr lang="ja-JP" altLang="ja-JP" sz="1050">
            <a:effectLst/>
            <a:latin typeface="メイリオ" panose="020B0604030504040204" pitchFamily="50" charset="-128"/>
            <a:ea typeface="メイリオ" panose="020B0604030504040204" pitchFamily="50" charset="-128"/>
          </a:endParaRPr>
        </a:p>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今後は退職者数とのバランスを考慮しながら、各年代における採用職員数の平準化を図り、適正な人員配置に努めていく。</a:t>
          </a:r>
          <a:endParaRPr lang="ja-JP" altLang="ja-JP" sz="1050">
            <a:effectLst/>
            <a:latin typeface="メイリオ" panose="020B0604030504040204" pitchFamily="50" charset="-128"/>
            <a:ea typeface="メイリオ" panose="020B060403050404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165191</xdr:rowOff>
    </xdr:from>
    <xdr:to>
      <xdr:col>81</xdr:col>
      <xdr:colOff>44450</xdr:colOff>
      <xdr:row>65</xdr:row>
      <xdr:rowOff>14424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3799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128996</xdr:rowOff>
    </xdr:from>
    <xdr:to>
      <xdr:col>77</xdr:col>
      <xdr:colOff>44450</xdr:colOff>
      <xdr:row>64</xdr:row>
      <xdr:rowOff>165191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017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115207</xdr:rowOff>
    </xdr:from>
    <xdr:to>
      <xdr:col>72</xdr:col>
      <xdr:colOff>203200</xdr:colOff>
      <xdr:row>64</xdr:row>
      <xdr:rowOff>128996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8800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82459</xdr:rowOff>
    </xdr:from>
    <xdr:to>
      <xdr:col>68</xdr:col>
      <xdr:colOff>152400</xdr:colOff>
      <xdr:row>64</xdr:row>
      <xdr:rowOff>115207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55259"/>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135074</xdr:rowOff>
    </xdr:from>
    <xdr:to>
      <xdr:col>81</xdr:col>
      <xdr:colOff>95250</xdr:colOff>
      <xdr:row>65</xdr:row>
      <xdr:rowOff>65224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107151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7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114391</xdr:rowOff>
    </xdr:from>
    <xdr:to>
      <xdr:col>77</xdr:col>
      <xdr:colOff>95250</xdr:colOff>
      <xdr:row>65</xdr:row>
      <xdr:rowOff>44541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29318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73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78196</xdr:rowOff>
    </xdr:from>
    <xdr:to>
      <xdr:col>73</xdr:col>
      <xdr:colOff>44450</xdr:colOff>
      <xdr:row>65</xdr:row>
      <xdr:rowOff>8346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164573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64407</xdr:rowOff>
    </xdr:from>
    <xdr:to>
      <xdr:col>68</xdr:col>
      <xdr:colOff>203200</xdr:colOff>
      <xdr:row>64</xdr:row>
      <xdr:rowOff>166007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150784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31659</xdr:rowOff>
    </xdr:from>
    <xdr:to>
      <xdr:col>64</xdr:col>
      <xdr:colOff>152400</xdr:colOff>
      <xdr:row>64</xdr:row>
      <xdr:rowOff>133259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118036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メイリオ" panose="020B0604030504040204" pitchFamily="50" charset="-128"/>
              <a:ea typeface="メイリオ" panose="020B0604030504040204" pitchFamily="50" charset="-128"/>
            </a:rPr>
            <a:t>　普通交付税額及び臨時財政対策債発行可能額の減少により、分母となる標準財政規模が減少した。また、分子については元利償還金額は減少したものの、分子から控除する災害復旧費等に係る基準財政需要額算入額が減少したため、分子全体としては増額となった。そのため、前年度から</a:t>
          </a:r>
          <a:r>
            <a:rPr kumimoji="1" lang="en-US" altLang="ja-JP" sz="1000">
              <a:latin typeface="メイリオ" panose="020B0604030504040204" pitchFamily="50" charset="-128"/>
              <a:ea typeface="メイリオ" panose="020B0604030504040204" pitchFamily="50" charset="-128"/>
            </a:rPr>
            <a:t>0.5</a:t>
          </a:r>
          <a:r>
            <a:rPr kumimoji="1" lang="ja-JP" altLang="en-US" sz="1000">
              <a:latin typeface="メイリオ" panose="020B0604030504040204" pitchFamily="50" charset="-128"/>
              <a:ea typeface="メイリオ" panose="020B0604030504040204" pitchFamily="50" charset="-128"/>
            </a:rPr>
            <a:t>ポイント上昇した。一方、</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類似団体平均</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は</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下回って</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おり</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000">
              <a:latin typeface="メイリオ" panose="020B0604030504040204" pitchFamily="50" charset="-128"/>
              <a:ea typeface="メイリオ" panose="020B0604030504040204" pitchFamily="50" charset="-128"/>
            </a:rPr>
            <a:t>その要因は、近年では過疎債などの有利な地方債のみを発行しているため、基準財政需要額への算入公債費が増えていることや、</a:t>
          </a:r>
          <a:r>
            <a:rPr kumimoji="1" lang="en-US" altLang="ja-JP" sz="1000">
              <a:latin typeface="メイリオ" panose="020B0604030504040204" pitchFamily="50" charset="-128"/>
              <a:ea typeface="メイリオ" panose="020B0604030504040204" pitchFamily="50" charset="-128"/>
            </a:rPr>
            <a:t>H29</a:t>
          </a:r>
          <a:r>
            <a:rPr kumimoji="1" lang="ja-JP" altLang="en-US" sz="1000">
              <a:latin typeface="メイリオ" panose="020B0604030504040204" pitchFamily="50" charset="-128"/>
              <a:ea typeface="メイリオ" panose="020B0604030504040204" pitchFamily="50" charset="-128"/>
            </a:rPr>
            <a:t>～</a:t>
          </a:r>
          <a:r>
            <a:rPr kumimoji="1" lang="en-US" altLang="ja-JP" sz="1000">
              <a:latin typeface="メイリオ" panose="020B0604030504040204" pitchFamily="50" charset="-128"/>
              <a:ea typeface="メイリオ" panose="020B0604030504040204" pitchFamily="50" charset="-128"/>
            </a:rPr>
            <a:t>R1</a:t>
          </a:r>
          <a:r>
            <a:rPr kumimoji="1" lang="ja-JP" altLang="en-US" sz="1000">
              <a:latin typeface="メイリオ" panose="020B0604030504040204" pitchFamily="50" charset="-128"/>
              <a:ea typeface="メイリオ" panose="020B0604030504040204" pitchFamily="50" charset="-128"/>
            </a:rPr>
            <a:t>年度及び</a:t>
          </a:r>
          <a:r>
            <a:rPr kumimoji="1" lang="en-US" altLang="ja-JP" sz="1000">
              <a:latin typeface="メイリオ" panose="020B0604030504040204" pitchFamily="50" charset="-128"/>
              <a:ea typeface="メイリオ" panose="020B0604030504040204" pitchFamily="50" charset="-128"/>
            </a:rPr>
            <a:t>R4</a:t>
          </a:r>
          <a:r>
            <a:rPr kumimoji="1" lang="ja-JP" altLang="en-US" sz="1000">
              <a:latin typeface="メイリオ" panose="020B0604030504040204" pitchFamily="50" charset="-128"/>
              <a:ea typeface="メイリオ" panose="020B0604030504040204" pitchFamily="50" charset="-128"/>
            </a:rPr>
            <a:t>年度に行った繰上償還などによるものである。</a:t>
          </a:r>
        </a:p>
        <a:p>
          <a:r>
            <a:rPr kumimoji="1" lang="ja-JP" altLang="en-US" sz="1000">
              <a:latin typeface="メイリオ" panose="020B0604030504040204" pitchFamily="50" charset="-128"/>
              <a:ea typeface="メイリオ" panose="020B0604030504040204" pitchFamily="50" charset="-128"/>
            </a:rPr>
            <a:t>　今後も、過疎債などの基準財政需要額への算入公債費が有利な地方債の活用に努める。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44752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0240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113695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5024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39</xdr:row>
      <xdr:rowOff>126093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62879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41</xdr:row>
      <xdr:rowOff>47474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12643"/>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165402</xdr:rowOff>
    </xdr:from>
    <xdr:to>
      <xdr:col>81</xdr:col>
      <xdr:colOff>95250</xdr:colOff>
      <xdr:row>38</xdr:row>
      <xdr:rowOff>95552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10479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62895</xdr:rowOff>
    </xdr:from>
    <xdr:to>
      <xdr:col>73</xdr:col>
      <xdr:colOff>44450</xdr:colOff>
      <xdr:row>38</xdr:row>
      <xdr:rowOff>164495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3222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将来負担額よりも充当可能財源等が多いことから分子がマイナスとなるため、「将来負担比率なし」となっている。</a:t>
          </a:r>
        </a:p>
        <a:p>
          <a:r>
            <a:rPr kumimoji="1" lang="ja-JP" altLang="en-US" sz="1050">
              <a:latin typeface="メイリオ" panose="020B0604030504040204" pitchFamily="50" charset="-128"/>
              <a:ea typeface="メイリオ" panose="020B0604030504040204" pitchFamily="50" charset="-128"/>
            </a:rPr>
            <a:t>　今後も、過疎債などの基準財政需要額への算入公債費が有利な地方債を活用し、財政の健全化に努める。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メイリオ" panose="020B0604030504040204" pitchFamily="50" charset="-128"/>
              <a:ea typeface="メイリオ" panose="020B0604030504040204" pitchFamily="50" charset="-128"/>
            </a:rPr>
            <a:t>　退職手当の減（</a:t>
          </a:r>
          <a:r>
            <a:rPr kumimoji="1" lang="ja-JP" altLang="ja-JP" sz="1000">
              <a:solidFill>
                <a:schemeClr val="dk1"/>
              </a:solidFill>
              <a:effectLst/>
              <a:latin typeface="+mn-lt"/>
              <a:ea typeface="+mn-ea"/>
              <a:cs typeface="+mn-cs"/>
            </a:rPr>
            <a:t>△</a:t>
          </a:r>
          <a:r>
            <a:rPr kumimoji="1" lang="en-US" altLang="ja-JP" sz="1000">
              <a:latin typeface="メイリオ" panose="020B0604030504040204" pitchFamily="50" charset="-128"/>
              <a:ea typeface="メイリオ" panose="020B0604030504040204" pitchFamily="50" charset="-128"/>
            </a:rPr>
            <a:t>245,264</a:t>
          </a:r>
          <a:r>
            <a:rPr kumimoji="1" lang="ja-JP" altLang="en-US" sz="1000">
              <a:latin typeface="メイリオ" panose="020B0604030504040204" pitchFamily="50" charset="-128"/>
              <a:ea typeface="メイリオ" panose="020B0604030504040204" pitchFamily="50" charset="-128"/>
            </a:rPr>
            <a:t>千円）などにより経常的な歳出が減少（</a:t>
          </a:r>
          <a:r>
            <a:rPr kumimoji="1" lang="ja-JP" altLang="ja-JP" sz="1000">
              <a:solidFill>
                <a:schemeClr val="dk1"/>
              </a:solidFill>
              <a:effectLst/>
              <a:latin typeface="+mn-lt"/>
              <a:ea typeface="+mn-ea"/>
              <a:cs typeface="+mn-cs"/>
            </a:rPr>
            <a:t>△</a:t>
          </a:r>
          <a:r>
            <a:rPr kumimoji="1" lang="en-US" altLang="ja-JP" sz="1000">
              <a:latin typeface="メイリオ" panose="020B0604030504040204" pitchFamily="50" charset="-128"/>
              <a:ea typeface="メイリオ" panose="020B0604030504040204" pitchFamily="50" charset="-128"/>
            </a:rPr>
            <a:t>188,834</a:t>
          </a:r>
          <a:r>
            <a:rPr kumimoji="1" lang="ja-JP" altLang="en-US" sz="1000">
              <a:latin typeface="メイリオ" panose="020B0604030504040204" pitchFamily="50" charset="-128"/>
              <a:ea typeface="メイリオ" panose="020B0604030504040204" pitchFamily="50" charset="-128"/>
            </a:rPr>
            <a:t>千円）したことに加え、地方税の増加（</a:t>
          </a:r>
          <a:r>
            <a:rPr kumimoji="1" lang="en-US" altLang="ja-JP" sz="1000">
              <a:latin typeface="メイリオ" panose="020B0604030504040204" pitchFamily="50" charset="-128"/>
              <a:ea typeface="メイリオ" panose="020B0604030504040204" pitchFamily="50" charset="-128"/>
            </a:rPr>
            <a:t>61,510</a:t>
          </a:r>
          <a:r>
            <a:rPr kumimoji="1" lang="ja-JP" altLang="en-US" sz="1000">
              <a:latin typeface="メイリオ" panose="020B0604030504040204" pitchFamily="50" charset="-128"/>
              <a:ea typeface="メイリオ" panose="020B0604030504040204" pitchFamily="50" charset="-128"/>
            </a:rPr>
            <a:t>千円）などにより経常一般財源が増加（</a:t>
          </a:r>
          <a:r>
            <a:rPr kumimoji="1" lang="en-US" altLang="ja-JP" sz="1000">
              <a:latin typeface="メイリオ" panose="020B0604030504040204" pitchFamily="50" charset="-128"/>
              <a:ea typeface="メイリオ" panose="020B0604030504040204" pitchFamily="50" charset="-128"/>
            </a:rPr>
            <a:t>17,797</a:t>
          </a:r>
          <a:r>
            <a:rPr kumimoji="1" lang="ja-JP" altLang="en-US" sz="1000">
              <a:latin typeface="メイリオ" panose="020B0604030504040204" pitchFamily="50" charset="-128"/>
              <a:ea typeface="メイリオ" panose="020B0604030504040204" pitchFamily="50" charset="-128"/>
            </a:rPr>
            <a:t>千円）したことから</a:t>
          </a:r>
          <a:r>
            <a:rPr kumimoji="1" lang="en-US" altLang="ja-JP" sz="1000">
              <a:latin typeface="メイリオ" panose="020B0604030504040204" pitchFamily="50" charset="-128"/>
              <a:ea typeface="メイリオ" panose="020B0604030504040204" pitchFamily="50" charset="-128"/>
            </a:rPr>
            <a:t>2.2</a:t>
          </a:r>
          <a:r>
            <a:rPr kumimoji="1" lang="ja-JP" altLang="en-US" sz="1000">
              <a:latin typeface="メイリオ" panose="020B0604030504040204" pitchFamily="50" charset="-128"/>
              <a:ea typeface="メイリオ" panose="020B0604030504040204" pitchFamily="50" charset="-128"/>
            </a:rPr>
            <a:t>ポイント減少した。 </a:t>
          </a:r>
        </a:p>
        <a:p>
          <a:r>
            <a:rPr kumimoji="1" lang="ja-JP" altLang="en-US" sz="1000">
              <a:latin typeface="メイリオ" panose="020B0604030504040204" pitchFamily="50" charset="-128"/>
              <a:ea typeface="メイリオ" panose="020B0604030504040204" pitchFamily="50" charset="-128"/>
            </a:rPr>
            <a:t>　消防業務やごみ処理業務を直営で実施しているため依然として類似団体と比較して高いものとなっているが、これまでの行財政改革の取組みを引き継ぎ、今後も人件費の抑制に努める。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170543</xdr:rowOff>
    </xdr:from>
    <xdr:to>
      <xdr:col>24</xdr:col>
      <xdr:colOff>25400</xdr:colOff>
      <xdr:row>40</xdr:row>
      <xdr:rowOff>67128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85643"/>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105228</xdr:rowOff>
    </xdr:from>
    <xdr:to>
      <xdr:col>19</xdr:col>
      <xdr:colOff>187325</xdr:colOff>
      <xdr:row>40</xdr:row>
      <xdr:rowOff>67128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203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105228</xdr:rowOff>
    </xdr:from>
    <xdr:to>
      <xdr:col>15</xdr:col>
      <xdr:colOff>98425</xdr:colOff>
      <xdr:row>40</xdr:row>
      <xdr:rowOff>23585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203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64407</xdr:rowOff>
    </xdr:from>
    <xdr:to>
      <xdr:col>11</xdr:col>
      <xdr:colOff>9525</xdr:colOff>
      <xdr:row>40</xdr:row>
      <xdr:rowOff>23585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50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119743</xdr:rowOff>
    </xdr:from>
    <xdr:to>
      <xdr:col>24</xdr:col>
      <xdr:colOff>76200</xdr:colOff>
      <xdr:row>39</xdr:row>
      <xdr:rowOff>49893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91820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16328</xdr:rowOff>
    </xdr:from>
    <xdr:to>
      <xdr:col>20</xdr:col>
      <xdr:colOff>38100</xdr:colOff>
      <xdr:row>40</xdr:row>
      <xdr:rowOff>117928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102705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6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54428</xdr:rowOff>
    </xdr:from>
    <xdr:to>
      <xdr:col>15</xdr:col>
      <xdr:colOff>149225</xdr:colOff>
      <xdr:row>38</xdr:row>
      <xdr:rowOff>156028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140805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144235</xdr:rowOff>
    </xdr:from>
    <xdr:to>
      <xdr:col>11</xdr:col>
      <xdr:colOff>60325</xdr:colOff>
      <xdr:row>40</xdr:row>
      <xdr:rowOff>74385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59162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13607</xdr:rowOff>
    </xdr:from>
    <xdr:to>
      <xdr:col>6</xdr:col>
      <xdr:colOff>171450</xdr:colOff>
      <xdr:row>39</xdr:row>
      <xdr:rowOff>115207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99984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経常的な歳出が増加（</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27,428</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千円）したことから</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0.3</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ポイント増加した。 </a:t>
          </a:r>
          <a:endParaRPr lang="ja-JP" altLang="ja-JP" sz="1050">
            <a:effectLst/>
            <a:latin typeface="メイリオ" panose="020B0604030504040204" pitchFamily="50" charset="-128"/>
            <a:ea typeface="メイリオ" panose="020B0604030504040204" pitchFamily="50" charset="-128"/>
          </a:endParaRPr>
        </a:p>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050">
              <a:solidFill>
                <a:schemeClr val="dk1"/>
              </a:solidFill>
              <a:effectLst/>
              <a:latin typeface="メイリオ" panose="020B0604030504040204" pitchFamily="50" charset="-128"/>
              <a:ea typeface="メイリオ" panose="020B0604030504040204" pitchFamily="50" charset="-128"/>
              <a:cs typeface="+mn-cs"/>
            </a:rPr>
            <a:t>一方、</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類似団体平均</a:t>
          </a:r>
          <a:r>
            <a:rPr kumimoji="1" lang="ja-JP" altLang="en-US" sz="1050">
              <a:solidFill>
                <a:schemeClr val="dk1"/>
              </a:solidFill>
              <a:effectLst/>
              <a:latin typeface="メイリオ" panose="020B0604030504040204" pitchFamily="50" charset="-128"/>
              <a:ea typeface="メイリオ" panose="020B0604030504040204" pitchFamily="50" charset="-128"/>
              <a:cs typeface="+mn-cs"/>
            </a:rPr>
            <a:t>は</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1.1</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ポイント下回っており、今後もランニングコストの削減や継続事業の見直しを図り物件費の抑制に努める。</a:t>
          </a:r>
          <a:endParaRPr lang="ja-JP" altLang="ja-JP" sz="1050">
            <a:effectLst/>
            <a:latin typeface="メイリオ" panose="020B0604030504040204" pitchFamily="50" charset="-128"/>
            <a:ea typeface="メイリオ" panose="020B060403050404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86179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252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15</xdr:row>
      <xdr:rowOff>53521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116114</xdr:rowOff>
    </xdr:from>
    <xdr:to>
      <xdr:col>73</xdr:col>
      <xdr:colOff>180975</xdr:colOff>
      <xdr:row>14</xdr:row>
      <xdr:rowOff>137886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1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140607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164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障害者支援給付費の減（</a:t>
          </a:r>
          <a:r>
            <a:rPr kumimoji="1" lang="ja-JP" altLang="ja-JP" sz="1100">
              <a:solidFill>
                <a:schemeClr val="dk1"/>
              </a:solidFill>
              <a:effectLst/>
              <a:latin typeface="+mn-lt"/>
              <a:ea typeface="+mn-ea"/>
              <a:cs typeface="+mn-cs"/>
            </a:rPr>
            <a:t>△</a:t>
          </a:r>
          <a:r>
            <a:rPr kumimoji="1" lang="en-US" altLang="ja-JP" sz="1050">
              <a:latin typeface="メイリオ" panose="020B0604030504040204" pitchFamily="50" charset="-128"/>
              <a:ea typeface="メイリオ" panose="020B0604030504040204" pitchFamily="50" charset="-128"/>
            </a:rPr>
            <a:t>17,737</a:t>
          </a:r>
          <a:r>
            <a:rPr kumimoji="1" lang="ja-JP" altLang="en-US" sz="1050">
              <a:latin typeface="メイリオ" panose="020B0604030504040204" pitchFamily="50" charset="-128"/>
              <a:ea typeface="メイリオ" panose="020B0604030504040204" pitchFamily="50" charset="-128"/>
            </a:rPr>
            <a:t>千円）などにより経常的な歳出が減少（</a:t>
          </a:r>
          <a:r>
            <a:rPr kumimoji="1" lang="ja-JP" altLang="ja-JP" sz="1100">
              <a:solidFill>
                <a:schemeClr val="dk1"/>
              </a:solidFill>
              <a:effectLst/>
              <a:latin typeface="+mn-lt"/>
              <a:ea typeface="+mn-ea"/>
              <a:cs typeface="+mn-cs"/>
            </a:rPr>
            <a:t>△</a:t>
          </a:r>
          <a:r>
            <a:rPr kumimoji="1" lang="en-US" altLang="ja-JP" sz="1050">
              <a:latin typeface="メイリオ" panose="020B0604030504040204" pitchFamily="50" charset="-128"/>
              <a:ea typeface="メイリオ" panose="020B0604030504040204" pitchFamily="50" charset="-128"/>
            </a:rPr>
            <a:t>12,507</a:t>
          </a:r>
          <a:r>
            <a:rPr kumimoji="1" lang="ja-JP" altLang="en-US" sz="1050">
              <a:latin typeface="メイリオ" panose="020B0604030504040204" pitchFamily="50" charset="-128"/>
              <a:ea typeface="メイリオ" panose="020B0604030504040204" pitchFamily="50" charset="-128"/>
            </a:rPr>
            <a:t>千円）したことに加え、地方税の増加（</a:t>
          </a:r>
          <a:r>
            <a:rPr kumimoji="1" lang="en-US" altLang="ja-JP" sz="1050">
              <a:latin typeface="メイリオ" panose="020B0604030504040204" pitchFamily="50" charset="-128"/>
              <a:ea typeface="メイリオ" panose="020B0604030504040204" pitchFamily="50" charset="-128"/>
            </a:rPr>
            <a:t>61,510</a:t>
          </a:r>
          <a:r>
            <a:rPr kumimoji="1" lang="ja-JP" altLang="en-US" sz="1050">
              <a:latin typeface="メイリオ" panose="020B0604030504040204" pitchFamily="50" charset="-128"/>
              <a:ea typeface="メイリオ" panose="020B0604030504040204" pitchFamily="50" charset="-128"/>
            </a:rPr>
            <a:t>千円）などにより経常一般財源が増加（</a:t>
          </a:r>
          <a:r>
            <a:rPr kumimoji="1" lang="en-US" altLang="ja-JP" sz="1050">
              <a:latin typeface="メイリオ" panose="020B0604030504040204" pitchFamily="50" charset="-128"/>
              <a:ea typeface="メイリオ" panose="020B0604030504040204" pitchFamily="50" charset="-128"/>
            </a:rPr>
            <a:t>17,797</a:t>
          </a:r>
          <a:r>
            <a:rPr kumimoji="1" lang="ja-JP" altLang="en-US" sz="1050">
              <a:latin typeface="メイリオ" panose="020B0604030504040204" pitchFamily="50" charset="-128"/>
              <a:ea typeface="メイリオ" panose="020B0604030504040204" pitchFamily="50" charset="-128"/>
            </a:rPr>
            <a:t>千円）したことから</a:t>
          </a:r>
          <a:r>
            <a:rPr kumimoji="1" lang="en-US" altLang="ja-JP" sz="1050">
              <a:latin typeface="メイリオ" panose="020B0604030504040204" pitchFamily="50" charset="-128"/>
              <a:ea typeface="メイリオ" panose="020B0604030504040204" pitchFamily="50" charset="-128"/>
            </a:rPr>
            <a:t>0.1</a:t>
          </a:r>
          <a:r>
            <a:rPr kumimoji="1" lang="ja-JP" altLang="en-US" sz="1050">
              <a:latin typeface="メイリオ" panose="020B0604030504040204" pitchFamily="50" charset="-128"/>
              <a:ea typeface="メイリオ" panose="020B0604030504040204" pitchFamily="50" charset="-128"/>
            </a:rPr>
            <a:t>ポイント減少した。 </a:t>
          </a:r>
        </a:p>
        <a:p>
          <a:r>
            <a:rPr kumimoji="1" lang="ja-JP" altLang="en-US" sz="1050">
              <a:latin typeface="メイリオ" panose="020B0604030504040204" pitchFamily="50" charset="-128"/>
              <a:ea typeface="メイリオ" panose="020B0604030504040204" pitchFamily="50" charset="-128"/>
            </a:rPr>
            <a:t>　資格審査等の適正実施や自立支援などの取組により削減に努める。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9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56</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424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56</xdr:row>
      <xdr:rowOff>88900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42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維持補修費が減少（</a:t>
          </a:r>
          <a:r>
            <a:rPr kumimoji="1" lang="ja-JP" altLang="ja-JP" sz="1100">
              <a:solidFill>
                <a:schemeClr val="dk1"/>
              </a:solidFill>
              <a:effectLst/>
              <a:latin typeface="メイリオ" panose="020B0604030504040204" pitchFamily="50" charset="-128"/>
              <a:ea typeface="メイリオ" panose="020B0604030504040204" pitchFamily="50" charset="-128"/>
              <a:cs typeface="+mn-cs"/>
            </a:rPr>
            <a:t>△</a:t>
          </a:r>
          <a:r>
            <a:rPr kumimoji="1" lang="en-US" altLang="ja-JP" sz="1100">
              <a:solidFill>
                <a:schemeClr val="dk1"/>
              </a:solidFill>
              <a:effectLst/>
              <a:latin typeface="メイリオ" panose="020B0604030504040204" pitchFamily="50" charset="-128"/>
              <a:ea typeface="メイリオ" panose="020B0604030504040204" pitchFamily="50" charset="-128"/>
              <a:cs typeface="+mn-cs"/>
            </a:rPr>
            <a:t>38,824</a:t>
          </a:r>
          <a:r>
            <a:rPr kumimoji="1" lang="ja-JP" altLang="en-US" sz="1050">
              <a:latin typeface="メイリオ" panose="020B0604030504040204" pitchFamily="50" charset="-128"/>
              <a:ea typeface="メイリオ" panose="020B0604030504040204" pitchFamily="50" charset="-128"/>
            </a:rPr>
            <a:t>千円）していることから、</a:t>
          </a:r>
          <a:r>
            <a:rPr kumimoji="1" lang="en-US" altLang="ja-JP" sz="1050">
              <a:latin typeface="メイリオ" panose="020B0604030504040204" pitchFamily="50" charset="-128"/>
              <a:ea typeface="メイリオ" panose="020B0604030504040204" pitchFamily="50" charset="-128"/>
            </a:rPr>
            <a:t>0.1</a:t>
          </a:r>
          <a:r>
            <a:rPr kumimoji="1" lang="ja-JP" altLang="en-US" sz="1050">
              <a:latin typeface="メイリオ" panose="020B0604030504040204" pitchFamily="50" charset="-128"/>
              <a:ea typeface="メイリオ" panose="020B0604030504040204" pitchFamily="50" charset="-128"/>
            </a:rPr>
            <a:t>ポイント減少しており、類似団体平均も下回っている。</a:t>
          </a:r>
        </a:p>
        <a:p>
          <a:r>
            <a:rPr kumimoji="1" lang="ja-JP" altLang="en-US" sz="1050">
              <a:latin typeface="メイリオ" panose="020B0604030504040204" pitchFamily="50" charset="-128"/>
              <a:ea typeface="メイリオ" panose="020B0604030504040204" pitchFamily="50" charset="-128"/>
            </a:rPr>
            <a:t>　今後は国保・介護給付費対策に加え、老朽化が進む公共施設の計画的な維持補修が課題となる。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79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19050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57150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61</xdr:row>
      <xdr:rowOff>19050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980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139700</xdr:rowOff>
    </xdr:from>
    <xdr:to>
      <xdr:col>65</xdr:col>
      <xdr:colOff>53975</xdr:colOff>
      <xdr:row>61</xdr:row>
      <xdr:rowOff>69850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広域でのごみ処理施設建設に伴う広域事務組合負担金の増等により経常的な歳出が増加（</a:t>
          </a:r>
          <a:r>
            <a:rPr kumimoji="1" lang="en-US" altLang="ja-JP" sz="1050">
              <a:latin typeface="メイリオ" panose="020B0604030504040204" pitchFamily="50" charset="-128"/>
              <a:ea typeface="メイリオ" panose="020B0604030504040204" pitchFamily="50" charset="-128"/>
            </a:rPr>
            <a:t>16,574</a:t>
          </a:r>
          <a:r>
            <a:rPr kumimoji="1" lang="ja-JP" altLang="en-US" sz="1050">
              <a:latin typeface="メイリオ" panose="020B0604030504040204" pitchFamily="50" charset="-128"/>
              <a:ea typeface="メイリオ" panose="020B0604030504040204" pitchFamily="50" charset="-128"/>
            </a:rPr>
            <a:t>千円）したことから</a:t>
          </a:r>
          <a:r>
            <a:rPr kumimoji="1" lang="en-US" altLang="ja-JP" sz="1050">
              <a:latin typeface="メイリオ" panose="020B0604030504040204" pitchFamily="50" charset="-128"/>
              <a:ea typeface="メイリオ" panose="020B0604030504040204" pitchFamily="50" charset="-128"/>
            </a:rPr>
            <a:t>0.2</a:t>
          </a:r>
          <a:r>
            <a:rPr kumimoji="1" lang="ja-JP" altLang="en-US" sz="1050">
              <a:latin typeface="メイリオ" panose="020B0604030504040204" pitchFamily="50" charset="-128"/>
              <a:ea typeface="メイリオ" panose="020B0604030504040204" pitchFamily="50" charset="-128"/>
            </a:rPr>
            <a:t>ポイント増加した。 </a:t>
          </a:r>
        </a:p>
        <a:p>
          <a:r>
            <a:rPr kumimoji="1" lang="ja-JP" altLang="en-US" sz="1050">
              <a:latin typeface="メイリオ" panose="020B0604030504040204" pitchFamily="50" charset="-128"/>
              <a:ea typeface="メイリオ" panose="020B0604030504040204" pitchFamily="50" charset="-128"/>
            </a:rPr>
            <a:t>　消防業務やごみ処理業務を直営で実施しているため類似団体平均と比較してかなり低いものとなっており、これまでの行財政改革による経費の見直しと削減の効果も出ていると考えられ、今後も引き続き歳出の見直しを進め、経費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75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77470</xdr:rowOff>
    </xdr:from>
    <xdr:to>
      <xdr:col>78</xdr:col>
      <xdr:colOff>69850</xdr:colOff>
      <xdr:row>33</xdr:row>
      <xdr:rowOff>100330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73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77470</xdr:rowOff>
    </xdr:from>
    <xdr:to>
      <xdr:col>73</xdr:col>
      <xdr:colOff>180975</xdr:colOff>
      <xdr:row>33</xdr:row>
      <xdr:rowOff>168910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735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50800</xdr:rowOff>
    </xdr:from>
    <xdr:to>
      <xdr:col>69</xdr:col>
      <xdr:colOff>92075</xdr:colOff>
      <xdr:row>33</xdr:row>
      <xdr:rowOff>168910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5372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144797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26670</xdr:rowOff>
    </xdr:from>
    <xdr:to>
      <xdr:col>74</xdr:col>
      <xdr:colOff>31750</xdr:colOff>
      <xdr:row>33</xdr:row>
      <xdr:rowOff>128270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138447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0</xdr:rowOff>
    </xdr:from>
    <xdr:to>
      <xdr:col>65</xdr:col>
      <xdr:colOff>53975</xdr:colOff>
      <xdr:row>32</xdr:row>
      <xdr:rowOff>101600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25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中央公園整備等の大型事業の償還が終了したこと等により、経常的な歳出が減少（△</a:t>
          </a:r>
          <a:r>
            <a:rPr kumimoji="1" lang="en-US" altLang="ja-JP" sz="1050">
              <a:latin typeface="メイリオ" panose="020B0604030504040204" pitchFamily="50" charset="-128"/>
              <a:ea typeface="メイリオ" panose="020B0604030504040204" pitchFamily="50" charset="-128"/>
            </a:rPr>
            <a:t>93,040</a:t>
          </a:r>
          <a:r>
            <a:rPr kumimoji="1" lang="ja-JP" altLang="en-US" sz="1050">
              <a:latin typeface="メイリオ" panose="020B0604030504040204" pitchFamily="50" charset="-128"/>
              <a:ea typeface="メイリオ" panose="020B0604030504040204" pitchFamily="50" charset="-128"/>
            </a:rPr>
            <a:t>千円）したことから</a:t>
          </a:r>
          <a:r>
            <a:rPr kumimoji="1" lang="en-US" altLang="ja-JP" sz="1050">
              <a:latin typeface="メイリオ" panose="020B0604030504040204" pitchFamily="50" charset="-128"/>
              <a:ea typeface="メイリオ" panose="020B0604030504040204" pitchFamily="50" charset="-128"/>
            </a:rPr>
            <a:t>1.1</a:t>
          </a:r>
          <a:r>
            <a:rPr kumimoji="1" lang="ja-JP" altLang="en-US" sz="1050">
              <a:latin typeface="メイリオ" panose="020B0604030504040204" pitchFamily="50" charset="-128"/>
              <a:ea typeface="メイリオ" panose="020B0604030504040204" pitchFamily="50" charset="-128"/>
            </a:rPr>
            <a:t>ポイント減少し、類似団体平均を下回った。 </a:t>
          </a:r>
          <a:endParaRPr kumimoji="1" lang="en-US" altLang="ja-JP" sz="1050">
            <a:latin typeface="メイリオ" panose="020B0604030504040204" pitchFamily="50" charset="-128"/>
            <a:ea typeface="メイリオ" panose="020B0604030504040204" pitchFamily="50" charset="-128"/>
          </a:endParaRPr>
        </a:p>
        <a:p>
          <a:r>
            <a:rPr kumimoji="1" lang="ja-JP" altLang="en-US" sz="1050">
              <a:latin typeface="メイリオ" panose="020B0604030504040204" pitchFamily="50" charset="-128"/>
              <a:ea typeface="メイリオ" panose="020B0604030504040204" pitchFamily="50" charset="-128"/>
            </a:rPr>
            <a:t>　現在、広域でのごみ処理施設建設（Ｒ７年度中供用開始予定）を進めているところであるが、今後、令和９年度頃償還のピークを迎える予定であるので、平準化できるよう積み増した減債基金の活用を視野に入れ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289787"/>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17272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39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145287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903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80</xdr:row>
      <xdr:rowOff>67563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518387"/>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xdr:rowOff>
    </xdr:from>
    <xdr:to>
      <xdr:col>6</xdr:col>
      <xdr:colOff>171450</xdr:colOff>
      <xdr:row>80</xdr:row>
      <xdr:rowOff>118363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103140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前年度から</a:t>
          </a:r>
          <a:r>
            <a:rPr kumimoji="1" lang="en-US" altLang="ja-JP" sz="1050">
              <a:latin typeface="メイリオ" panose="020B0604030504040204" pitchFamily="50" charset="-128"/>
              <a:ea typeface="メイリオ" panose="020B0604030504040204" pitchFamily="50" charset="-128"/>
            </a:rPr>
            <a:t>1.9</a:t>
          </a:r>
          <a:r>
            <a:rPr kumimoji="1" lang="ja-JP" altLang="en-US" sz="1050">
              <a:latin typeface="メイリオ" panose="020B0604030504040204" pitchFamily="50" charset="-128"/>
              <a:ea typeface="メイリオ" panose="020B0604030504040204" pitchFamily="50" charset="-128"/>
            </a:rPr>
            <a:t>ポイント低下しており、類似団体平均も下回っている。</a:t>
          </a:r>
        </a:p>
        <a:p>
          <a:r>
            <a:rPr kumimoji="1" lang="ja-JP" altLang="en-US" sz="1050">
              <a:latin typeface="メイリオ" panose="020B0604030504040204" pitchFamily="50" charset="-128"/>
              <a:ea typeface="メイリオ" panose="020B0604030504040204" pitchFamily="50" charset="-128"/>
            </a:rPr>
            <a:t>　これまでの行財政改革の取組みを引き継ぎ、今後も定員管理や事業実施の適正化を図り、経常経費の削減に努める。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880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76</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05156"/>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76</xdr:row>
      <xdr:rowOff>30987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05156"/>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136144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611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158513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4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38451</xdr:rowOff>
    </xdr:from>
    <xdr:to>
      <xdr:col>29</xdr:col>
      <xdr:colOff>127000</xdr:colOff>
      <xdr:row>15</xdr:row>
      <xdr:rowOff>90629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57826"/>
          <a:ext cx="647700" cy="52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90629</xdr:rowOff>
    </xdr:from>
    <xdr:to>
      <xdr:col>26</xdr:col>
      <xdr:colOff>50800</xdr:colOff>
      <xdr:row>15</xdr:row>
      <xdr:rowOff>123847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10004"/>
          <a:ext cx="698500" cy="3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123847</xdr:rowOff>
    </xdr:from>
    <xdr:to>
      <xdr:col>22</xdr:col>
      <xdr:colOff>114300</xdr:colOff>
      <xdr:row>15</xdr:row>
      <xdr:rowOff>149093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43222"/>
          <a:ext cx="698500" cy="25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149093</xdr:rowOff>
    </xdr:from>
    <xdr:to>
      <xdr:col>18</xdr:col>
      <xdr:colOff>177800</xdr:colOff>
      <xdr:row>16</xdr:row>
      <xdr:rowOff>16877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68468"/>
          <a:ext cx="698500" cy="39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159101</xdr:rowOff>
    </xdr:from>
    <xdr:to>
      <xdr:col>29</xdr:col>
      <xdr:colOff>177800</xdr:colOff>
      <xdr:row>15</xdr:row>
      <xdr:rowOff>89251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0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4178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5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39829</xdr:rowOff>
    </xdr:from>
    <xdr:to>
      <xdr:col>26</xdr:col>
      <xdr:colOff>101600</xdr:colOff>
      <xdr:row>15</xdr:row>
      <xdr:rowOff>141429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59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151606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73047</xdr:rowOff>
    </xdr:from>
    <xdr:to>
      <xdr:col>22</xdr:col>
      <xdr:colOff>165100</xdr:colOff>
      <xdr:row>16</xdr:row>
      <xdr:rowOff>3197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92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6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98293</xdr:rowOff>
    </xdr:from>
    <xdr:to>
      <xdr:col>19</xdr:col>
      <xdr:colOff>38100</xdr:colOff>
      <xdr:row>16</xdr:row>
      <xdr:rowOff>28443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17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38620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8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137527</xdr:rowOff>
    </xdr:from>
    <xdr:to>
      <xdr:col>15</xdr:col>
      <xdr:colOff>101600</xdr:colOff>
      <xdr:row>16</xdr:row>
      <xdr:rowOff>67677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77854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2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356</xdr:rowOff>
    </xdr:from>
    <xdr:to>
      <xdr:col>29</xdr:col>
      <xdr:colOff>127000</xdr:colOff>
      <xdr:row>38</xdr:row>
      <xdr:rowOff>95779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7467956"/>
          <a:ext cx="647700" cy="95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95779</xdr:rowOff>
    </xdr:from>
    <xdr:to>
      <xdr:col>26</xdr:col>
      <xdr:colOff>50800</xdr:colOff>
      <xdr:row>38</xdr:row>
      <xdr:rowOff>126575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7563379"/>
          <a:ext cx="698500" cy="30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126575</xdr:rowOff>
    </xdr:from>
    <xdr:to>
      <xdr:col>22</xdr:col>
      <xdr:colOff>114300</xdr:colOff>
      <xdr:row>39</xdr:row>
      <xdr:rowOff>225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594175"/>
          <a:ext cx="698500" cy="4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155673</xdr:rowOff>
    </xdr:from>
    <xdr:to>
      <xdr:col>18</xdr:col>
      <xdr:colOff>177800</xdr:colOff>
      <xdr:row>39</xdr:row>
      <xdr:rowOff>225</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7280373"/>
          <a:ext cx="698500" cy="358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292456</xdr:rowOff>
    </xdr:from>
    <xdr:to>
      <xdr:col>29</xdr:col>
      <xdr:colOff>177800</xdr:colOff>
      <xdr:row>38</xdr:row>
      <xdr:rowOff>51156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41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264533</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38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44979</xdr:rowOff>
    </xdr:from>
    <xdr:to>
      <xdr:col>26</xdr:col>
      <xdr:colOff>101600</xdr:colOff>
      <xdr:row>38</xdr:row>
      <xdr:rowOff>146579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51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131356</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598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75775</xdr:rowOff>
    </xdr:from>
    <xdr:to>
      <xdr:col>22</xdr:col>
      <xdr:colOff>165100</xdr:colOff>
      <xdr:row>39</xdr:row>
      <xdr:rowOff>5925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54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162152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762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120875</xdr:rowOff>
    </xdr:from>
    <xdr:to>
      <xdr:col>19</xdr:col>
      <xdr:colOff>38100</xdr:colOff>
      <xdr:row>39</xdr:row>
      <xdr:rowOff>51025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58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35802</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6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104873</xdr:rowOff>
    </xdr:from>
    <xdr:to>
      <xdr:col>15</xdr:col>
      <xdr:colOff>101600</xdr:colOff>
      <xdr:row>37</xdr:row>
      <xdr:rowOff>206473</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7229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191250</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73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34366</xdr:rowOff>
    </xdr:from>
    <xdr:to>
      <xdr:col>24</xdr:col>
      <xdr:colOff>63500</xdr:colOff>
      <xdr:row>34</xdr:row>
      <xdr:rowOff>132143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63666"/>
          <a:ext cx="8382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34366</xdr:rowOff>
    </xdr:from>
    <xdr:to>
      <xdr:col>19</xdr:col>
      <xdr:colOff>177800</xdr:colOff>
      <xdr:row>34</xdr:row>
      <xdr:rowOff>122568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63666"/>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122568</xdr:rowOff>
    </xdr:from>
    <xdr:to>
      <xdr:col>15</xdr:col>
      <xdr:colOff>50800</xdr:colOff>
      <xdr:row>34</xdr:row>
      <xdr:rowOff>132918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1868"/>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132918</xdr:rowOff>
    </xdr:from>
    <xdr:to>
      <xdr:col>10</xdr:col>
      <xdr:colOff>114300</xdr:colOff>
      <xdr:row>35</xdr:row>
      <xdr:rowOff>91262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62218"/>
          <a:ext cx="889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81343</xdr:rowOff>
    </xdr:from>
    <xdr:to>
      <xdr:col>24</xdr:col>
      <xdr:colOff>114300</xdr:colOff>
      <xdr:row>35</xdr:row>
      <xdr:rowOff>11493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104220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155016</xdr:rowOff>
    </xdr:from>
    <xdr:to>
      <xdr:col>20</xdr:col>
      <xdr:colOff>38100</xdr:colOff>
      <xdr:row>34</xdr:row>
      <xdr:rowOff>85166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101693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8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71768</xdr:rowOff>
    </xdr:from>
    <xdr:to>
      <xdr:col>15</xdr:col>
      <xdr:colOff>101600</xdr:colOff>
      <xdr:row>35</xdr:row>
      <xdr:rowOff>1918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18445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82118</xdr:rowOff>
    </xdr:from>
    <xdr:to>
      <xdr:col>10</xdr:col>
      <xdr:colOff>165100</xdr:colOff>
      <xdr:row>35</xdr:row>
      <xdr:rowOff>12268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28795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8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40462</xdr:rowOff>
    </xdr:from>
    <xdr:to>
      <xdr:col>6</xdr:col>
      <xdr:colOff>38100</xdr:colOff>
      <xdr:row>35</xdr:row>
      <xdr:rowOff>142062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158589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40742</xdr:rowOff>
    </xdr:from>
    <xdr:to>
      <xdr:col>24</xdr:col>
      <xdr:colOff>63500</xdr:colOff>
      <xdr:row>56</xdr:row>
      <xdr:rowOff>44145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41942"/>
          <a:ext cx="8382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40742</xdr:rowOff>
    </xdr:from>
    <xdr:to>
      <xdr:col>19</xdr:col>
      <xdr:colOff>177800</xdr:colOff>
      <xdr:row>56</xdr:row>
      <xdr:rowOff>149961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1942"/>
          <a:ext cx="889000" cy="1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78067</xdr:rowOff>
    </xdr:from>
    <xdr:to>
      <xdr:col>15</xdr:col>
      <xdr:colOff>50800</xdr:colOff>
      <xdr:row>56</xdr:row>
      <xdr:rowOff>149961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79267"/>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78067</xdr:rowOff>
    </xdr:from>
    <xdr:to>
      <xdr:col>10</xdr:col>
      <xdr:colOff>114300</xdr:colOff>
      <xdr:row>56</xdr:row>
      <xdr:rowOff>98527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9267"/>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164795</xdr:rowOff>
    </xdr:from>
    <xdr:to>
      <xdr:col>24</xdr:col>
      <xdr:colOff>114300</xdr:colOff>
      <xdr:row>56</xdr:row>
      <xdr:rowOff>94945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16222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161392</xdr:rowOff>
    </xdr:from>
    <xdr:to>
      <xdr:col>20</xdr:col>
      <xdr:colOff>38100</xdr:colOff>
      <xdr:row>56</xdr:row>
      <xdr:rowOff>91542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108069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6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99161</xdr:rowOff>
    </xdr:from>
    <xdr:to>
      <xdr:col>15</xdr:col>
      <xdr:colOff>101600</xdr:colOff>
      <xdr:row>57</xdr:row>
      <xdr:rowOff>29311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20438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27267</xdr:rowOff>
    </xdr:from>
    <xdr:to>
      <xdr:col>10</xdr:col>
      <xdr:colOff>165100</xdr:colOff>
      <xdr:row>56</xdr:row>
      <xdr:rowOff>128867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145394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47727</xdr:rowOff>
    </xdr:from>
    <xdr:to>
      <xdr:col>6</xdr:col>
      <xdr:colOff>38100</xdr:colOff>
      <xdr:row>56</xdr:row>
      <xdr:rowOff>149327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165854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156654</xdr:rowOff>
    </xdr:from>
    <xdr:to>
      <xdr:col>24</xdr:col>
      <xdr:colOff>63500</xdr:colOff>
      <xdr:row>78</xdr:row>
      <xdr:rowOff>34582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58304"/>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154445</xdr:rowOff>
    </xdr:from>
    <xdr:to>
      <xdr:col>19</xdr:col>
      <xdr:colOff>177800</xdr:colOff>
      <xdr:row>78</xdr:row>
      <xdr:rowOff>34582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56095"/>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154445</xdr:rowOff>
    </xdr:from>
    <xdr:to>
      <xdr:col>15</xdr:col>
      <xdr:colOff>50800</xdr:colOff>
      <xdr:row>78</xdr:row>
      <xdr:rowOff>14884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6095"/>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2884</xdr:rowOff>
    </xdr:from>
    <xdr:to>
      <xdr:col>10</xdr:col>
      <xdr:colOff>114300</xdr:colOff>
      <xdr:row>78</xdr:row>
      <xdr:rowOff>14884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5984"/>
          <a:ext cx="889000" cy="1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105854</xdr:rowOff>
    </xdr:from>
    <xdr:to>
      <xdr:col>24</xdr:col>
      <xdr:colOff>114300</xdr:colOff>
      <xdr:row>78</xdr:row>
      <xdr:rowOff>36004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84281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155232</xdr:rowOff>
    </xdr:from>
    <xdr:to>
      <xdr:col>20</xdr:col>
      <xdr:colOff>38100</xdr:colOff>
      <xdr:row>78</xdr:row>
      <xdr:rowOff>85382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76509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103645</xdr:rowOff>
    </xdr:from>
    <xdr:to>
      <xdr:col>15</xdr:col>
      <xdr:colOff>101600</xdr:colOff>
      <xdr:row>78</xdr:row>
      <xdr:rowOff>33795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24922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135534</xdr:rowOff>
    </xdr:from>
    <xdr:to>
      <xdr:col>10</xdr:col>
      <xdr:colOff>165100</xdr:colOff>
      <xdr:row>78</xdr:row>
      <xdr:rowOff>65684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56811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123534</xdr:rowOff>
    </xdr:from>
    <xdr:to>
      <xdr:col>6</xdr:col>
      <xdr:colOff>38100</xdr:colOff>
      <xdr:row>78</xdr:row>
      <xdr:rowOff>53684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44811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51981</xdr:rowOff>
    </xdr:from>
    <xdr:to>
      <xdr:col>24</xdr:col>
      <xdr:colOff>63500</xdr:colOff>
      <xdr:row>93</xdr:row>
      <xdr:rowOff>59461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996831"/>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60630</xdr:rowOff>
    </xdr:from>
    <xdr:to>
      <xdr:col>19</xdr:col>
      <xdr:colOff>177800</xdr:colOff>
      <xdr:row>93</xdr:row>
      <xdr:rowOff>51981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834030"/>
          <a:ext cx="889000" cy="1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60630</xdr:rowOff>
    </xdr:from>
    <xdr:to>
      <xdr:col>15</xdr:col>
      <xdr:colOff>50800</xdr:colOff>
      <xdr:row>94</xdr:row>
      <xdr:rowOff>94183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834030"/>
          <a:ext cx="889000" cy="37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94183</xdr:rowOff>
    </xdr:from>
    <xdr:to>
      <xdr:col>10</xdr:col>
      <xdr:colOff>114300</xdr:colOff>
      <xdr:row>95</xdr:row>
      <xdr:rowOff>13627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10483"/>
          <a:ext cx="889000" cy="9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8661</xdr:rowOff>
    </xdr:from>
    <xdr:to>
      <xdr:col>24</xdr:col>
      <xdr:colOff>114300</xdr:colOff>
      <xdr:row>93</xdr:row>
      <xdr:rowOff>110261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31538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0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1181</xdr:rowOff>
    </xdr:from>
    <xdr:to>
      <xdr:col>20</xdr:col>
      <xdr:colOff>38100</xdr:colOff>
      <xdr:row>93</xdr:row>
      <xdr:rowOff>102781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119308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2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9830</xdr:rowOff>
    </xdr:from>
    <xdr:to>
      <xdr:col>15</xdr:col>
      <xdr:colOff>101600</xdr:colOff>
      <xdr:row>92</xdr:row>
      <xdr:rowOff>111430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8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127957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5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43383</xdr:rowOff>
    </xdr:from>
    <xdr:to>
      <xdr:col>10</xdr:col>
      <xdr:colOff>165100</xdr:colOff>
      <xdr:row>94</xdr:row>
      <xdr:rowOff>144983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161510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3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134277</xdr:rowOff>
    </xdr:from>
    <xdr:to>
      <xdr:col>6</xdr:col>
      <xdr:colOff>38100</xdr:colOff>
      <xdr:row>95</xdr:row>
      <xdr:rowOff>64427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80954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506809"/>
          <a:ext cx="1270" cy="112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3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50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5083</xdr:rowOff>
    </xdr:from>
    <xdr:to>
      <xdr:col>55</xdr:col>
      <xdr:colOff>0</xdr:colOff>
      <xdr:row>36</xdr:row>
      <xdr:rowOff>6360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834383"/>
          <a:ext cx="838200" cy="3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80643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81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6360</xdr:rowOff>
    </xdr:from>
    <xdr:to>
      <xdr:col>50</xdr:col>
      <xdr:colOff>114300</xdr:colOff>
      <xdr:row>36</xdr:row>
      <xdr:rowOff>145967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78560"/>
          <a:ext cx="889000" cy="1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07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18280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84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69405</xdr:rowOff>
    </xdr:from>
    <xdr:to>
      <xdr:col>45</xdr:col>
      <xdr:colOff>177800</xdr:colOff>
      <xdr:row>36</xdr:row>
      <xdr:rowOff>145967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212905"/>
          <a:ext cx="889000" cy="110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82249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69405</xdr:rowOff>
    </xdr:from>
    <xdr:to>
      <xdr:col>41</xdr:col>
      <xdr:colOff>50800</xdr:colOff>
      <xdr:row>38</xdr:row>
      <xdr:rowOff>84198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212905"/>
          <a:ext cx="889000" cy="138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117029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26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130332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125733</xdr:rowOff>
    </xdr:from>
    <xdr:to>
      <xdr:col>55</xdr:col>
      <xdr:colOff>50800</xdr:colOff>
      <xdr:row>34</xdr:row>
      <xdr:rowOff>55883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7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148610</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63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127010</xdr:rowOff>
    </xdr:from>
    <xdr:to>
      <xdr:col>50</xdr:col>
      <xdr:colOff>165100</xdr:colOff>
      <xdr:row>36</xdr:row>
      <xdr:rowOff>57160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48287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2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95167</xdr:rowOff>
    </xdr:from>
    <xdr:to>
      <xdr:col>46</xdr:col>
      <xdr:colOff>38100</xdr:colOff>
      <xdr:row>37</xdr:row>
      <xdr:rowOff>25317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16444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6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18605</xdr:rowOff>
    </xdr:from>
    <xdr:to>
      <xdr:col>41</xdr:col>
      <xdr:colOff>101600</xdr:colOff>
      <xdr:row>30</xdr:row>
      <xdr:rowOff>120205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6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136732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493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33398</xdr:rowOff>
    </xdr:from>
    <xdr:to>
      <xdr:col>36</xdr:col>
      <xdr:colOff>165100</xdr:colOff>
      <xdr:row>38</xdr:row>
      <xdr:rowOff>134998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126125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4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75130</xdr:rowOff>
    </xdr:from>
    <xdr:to>
      <xdr:col>55</xdr:col>
      <xdr:colOff>0</xdr:colOff>
      <xdr:row>56</xdr:row>
      <xdr:rowOff>24092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504880"/>
          <a:ext cx="838200" cy="1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160998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90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75130</xdr:rowOff>
    </xdr:from>
    <xdr:to>
      <xdr:col>50</xdr:col>
      <xdr:colOff>114300</xdr:colOff>
      <xdr:row>56</xdr:row>
      <xdr:rowOff>69707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04880"/>
          <a:ext cx="889000" cy="1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50580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65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33945</xdr:rowOff>
    </xdr:from>
    <xdr:to>
      <xdr:col>45</xdr:col>
      <xdr:colOff>177800</xdr:colOff>
      <xdr:row>56</xdr:row>
      <xdr:rowOff>69707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35145"/>
          <a:ext cx="889000" cy="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33945</xdr:rowOff>
    </xdr:from>
    <xdr:to>
      <xdr:col>41</xdr:col>
      <xdr:colOff>50800</xdr:colOff>
      <xdr:row>56</xdr:row>
      <xdr:rowOff>85778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35145"/>
          <a:ext cx="889000" cy="5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144742</xdr:rowOff>
    </xdr:from>
    <xdr:to>
      <xdr:col>55</xdr:col>
      <xdr:colOff>50800</xdr:colOff>
      <xdr:row>56</xdr:row>
      <xdr:rowOff>74892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167619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2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24330</xdr:rowOff>
    </xdr:from>
    <xdr:to>
      <xdr:col>50</xdr:col>
      <xdr:colOff>165100</xdr:colOff>
      <xdr:row>55</xdr:row>
      <xdr:rowOff>125930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5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142457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18907</xdr:rowOff>
    </xdr:from>
    <xdr:to>
      <xdr:col>46</xdr:col>
      <xdr:colOff>38100</xdr:colOff>
      <xdr:row>56</xdr:row>
      <xdr:rowOff>120507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111634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1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154595</xdr:rowOff>
    </xdr:from>
    <xdr:to>
      <xdr:col>41</xdr:col>
      <xdr:colOff>101600</xdr:colOff>
      <xdr:row>56</xdr:row>
      <xdr:rowOff>84745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75872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7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34978</xdr:rowOff>
    </xdr:from>
    <xdr:to>
      <xdr:col>36</xdr:col>
      <xdr:colOff>165100</xdr:colOff>
      <xdr:row>56</xdr:row>
      <xdr:rowOff>136578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127705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2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93455</xdr:rowOff>
    </xdr:from>
    <xdr:to>
      <xdr:col>55</xdr:col>
      <xdr:colOff>0</xdr:colOff>
      <xdr:row>78</xdr:row>
      <xdr:rowOff>170850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66555"/>
          <a:ext cx="838200" cy="7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93455</xdr:rowOff>
    </xdr:from>
    <xdr:to>
      <xdr:col>50</xdr:col>
      <xdr:colOff>114300</xdr:colOff>
      <xdr:row>79</xdr:row>
      <xdr:rowOff>37920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66555"/>
          <a:ext cx="889000" cy="1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85300</xdr:rowOff>
    </xdr:from>
    <xdr:to>
      <xdr:col>45</xdr:col>
      <xdr:colOff>177800</xdr:colOff>
      <xdr:row>79</xdr:row>
      <xdr:rowOff>37920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58400"/>
          <a:ext cx="889000" cy="12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146306</xdr:rowOff>
    </xdr:from>
    <xdr:to>
      <xdr:col>41</xdr:col>
      <xdr:colOff>50800</xdr:colOff>
      <xdr:row>78</xdr:row>
      <xdr:rowOff>85300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47956"/>
          <a:ext cx="889000" cy="1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120050</xdr:rowOff>
    </xdr:from>
    <xdr:to>
      <xdr:col>55</xdr:col>
      <xdr:colOff>50800</xdr:colOff>
      <xdr:row>79</xdr:row>
      <xdr:rowOff>50200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34977</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0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42655</xdr:rowOff>
    </xdr:from>
    <xdr:to>
      <xdr:col>50</xdr:col>
      <xdr:colOff>165100</xdr:colOff>
      <xdr:row>78</xdr:row>
      <xdr:rowOff>144255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135382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0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158570</xdr:rowOff>
    </xdr:from>
    <xdr:to>
      <xdr:col>46</xdr:col>
      <xdr:colOff>38100</xdr:colOff>
      <xdr:row>79</xdr:row>
      <xdr:rowOff>88720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79847</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61017" y="1362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34500</xdr:rowOff>
    </xdr:from>
    <xdr:to>
      <xdr:col>41</xdr:col>
      <xdr:colOff>101600</xdr:colOff>
      <xdr:row>78</xdr:row>
      <xdr:rowOff>136100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127227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95506</xdr:rowOff>
    </xdr:from>
    <xdr:to>
      <xdr:col>36</xdr:col>
      <xdr:colOff>165100</xdr:colOff>
      <xdr:row>78</xdr:row>
      <xdr:rowOff>25656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16783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81473</xdr:rowOff>
    </xdr:from>
    <xdr:to>
      <xdr:col>55</xdr:col>
      <xdr:colOff>0</xdr:colOff>
      <xdr:row>95</xdr:row>
      <xdr:rowOff>123392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369223"/>
          <a:ext cx="838200" cy="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81473</xdr:rowOff>
    </xdr:from>
    <xdr:to>
      <xdr:col>50</xdr:col>
      <xdr:colOff>114300</xdr:colOff>
      <xdr:row>95</xdr:row>
      <xdr:rowOff>99358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369223"/>
          <a:ext cx="8890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99358</xdr:rowOff>
    </xdr:from>
    <xdr:to>
      <xdr:col>45</xdr:col>
      <xdr:colOff>177800</xdr:colOff>
      <xdr:row>95</xdr:row>
      <xdr:rowOff>146797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87108"/>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146797</xdr:rowOff>
    </xdr:from>
    <xdr:to>
      <xdr:col>41</xdr:col>
      <xdr:colOff>50800</xdr:colOff>
      <xdr:row>97</xdr:row>
      <xdr:rowOff>47650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434547"/>
          <a:ext cx="889000" cy="24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72592</xdr:rowOff>
    </xdr:from>
    <xdr:to>
      <xdr:col>55</xdr:col>
      <xdr:colOff>50800</xdr:colOff>
      <xdr:row>96</xdr:row>
      <xdr:rowOff>2742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95469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1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30673</xdr:rowOff>
    </xdr:from>
    <xdr:to>
      <xdr:col>50</xdr:col>
      <xdr:colOff>165100</xdr:colOff>
      <xdr:row>95</xdr:row>
      <xdr:rowOff>132273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148800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48558</xdr:rowOff>
    </xdr:from>
    <xdr:to>
      <xdr:col>46</xdr:col>
      <xdr:colOff>38100</xdr:colOff>
      <xdr:row>95</xdr:row>
      <xdr:rowOff>150158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166685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95997</xdr:rowOff>
    </xdr:from>
    <xdr:to>
      <xdr:col>41</xdr:col>
      <xdr:colOff>101600</xdr:colOff>
      <xdr:row>96</xdr:row>
      <xdr:rowOff>26147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42674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168300</xdr:rowOff>
    </xdr:from>
    <xdr:to>
      <xdr:col>36</xdr:col>
      <xdr:colOff>165100</xdr:colOff>
      <xdr:row>97</xdr:row>
      <xdr:rowOff>98450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89577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54832</xdr:rowOff>
    </xdr:from>
    <xdr:to>
      <xdr:col>85</xdr:col>
      <xdr:colOff>127000</xdr:colOff>
      <xdr:row>37</xdr:row>
      <xdr:rowOff>39402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5884132"/>
          <a:ext cx="8382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137507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1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2368</xdr:rowOff>
    </xdr:from>
    <xdr:to>
      <xdr:col>81</xdr:col>
      <xdr:colOff>50800</xdr:colOff>
      <xdr:row>37</xdr:row>
      <xdr:rowOff>39402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346018"/>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149930</xdr:rowOff>
    </xdr:from>
    <xdr:to>
      <xdr:col>76</xdr:col>
      <xdr:colOff>114300</xdr:colOff>
      <xdr:row>37</xdr:row>
      <xdr:rowOff>2368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150680"/>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149930</xdr:rowOff>
    </xdr:from>
    <xdr:to>
      <xdr:col>71</xdr:col>
      <xdr:colOff>177800</xdr:colOff>
      <xdr:row>37</xdr:row>
      <xdr:rowOff>157074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150680"/>
          <a:ext cx="889000" cy="3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4032</xdr:rowOff>
    </xdr:from>
    <xdr:to>
      <xdr:col>85</xdr:col>
      <xdr:colOff>177800</xdr:colOff>
      <xdr:row>34</xdr:row>
      <xdr:rowOff>105632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8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26909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68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160052</xdr:rowOff>
    </xdr:from>
    <xdr:to>
      <xdr:col>81</xdr:col>
      <xdr:colOff>101600</xdr:colOff>
      <xdr:row>37</xdr:row>
      <xdr:rowOff>90202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3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81329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2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123018</xdr:rowOff>
    </xdr:from>
    <xdr:to>
      <xdr:col>76</xdr:col>
      <xdr:colOff>165100</xdr:colOff>
      <xdr:row>37</xdr:row>
      <xdr:rowOff>53168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44295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38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99130</xdr:rowOff>
    </xdr:from>
    <xdr:to>
      <xdr:col>72</xdr:col>
      <xdr:colOff>38100</xdr:colOff>
      <xdr:row>36</xdr:row>
      <xdr:rowOff>29280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0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20407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19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106274</xdr:rowOff>
    </xdr:from>
    <xdr:to>
      <xdr:col>67</xdr:col>
      <xdr:colOff>101600</xdr:colOff>
      <xdr:row>38</xdr:row>
      <xdr:rowOff>36424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27550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20930</xdr:rowOff>
    </xdr:from>
    <xdr:to>
      <xdr:col>85</xdr:col>
      <xdr:colOff>126364</xdr:colOff>
      <xdr:row>79</xdr:row>
      <xdr:rowOff>6883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65330"/>
          <a:ext cx="1269" cy="11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10710</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6883</xdr:rowOff>
    </xdr:from>
    <xdr:to>
      <xdr:col>86</xdr:col>
      <xdr:colOff>25400</xdr:colOff>
      <xdr:row>79</xdr:row>
      <xdr:rowOff>6883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51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139057</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14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20930</xdr:rowOff>
    </xdr:from>
    <xdr:to>
      <xdr:col>86</xdr:col>
      <xdr:colOff>25400</xdr:colOff>
      <xdr:row>72</xdr:row>
      <xdr:rowOff>20930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6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104242</xdr:rowOff>
    </xdr:from>
    <xdr:to>
      <xdr:col>85</xdr:col>
      <xdr:colOff>127000</xdr:colOff>
      <xdr:row>76</xdr:row>
      <xdr:rowOff>11494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62992"/>
          <a:ext cx="8382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131145</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8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152718</xdr:rowOff>
    </xdr:from>
    <xdr:to>
      <xdr:col>85</xdr:col>
      <xdr:colOff>177800</xdr:colOff>
      <xdr:row>76</xdr:row>
      <xdr:rowOff>82868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104242</xdr:rowOff>
    </xdr:from>
    <xdr:to>
      <xdr:col>81</xdr:col>
      <xdr:colOff>50800</xdr:colOff>
      <xdr:row>75</xdr:row>
      <xdr:rowOff>122415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62992"/>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2121</xdr:rowOff>
    </xdr:from>
    <xdr:to>
      <xdr:col>81</xdr:col>
      <xdr:colOff>101600</xdr:colOff>
      <xdr:row>76</xdr:row>
      <xdr:rowOff>103721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94848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122415</xdr:rowOff>
    </xdr:from>
    <xdr:to>
      <xdr:col>76</xdr:col>
      <xdr:colOff>114300</xdr:colOff>
      <xdr:row>75</xdr:row>
      <xdr:rowOff>139941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8116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9613</xdr:rowOff>
    </xdr:from>
    <xdr:to>
      <xdr:col>76</xdr:col>
      <xdr:colOff>165100</xdr:colOff>
      <xdr:row>76</xdr:row>
      <xdr:rowOff>111213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102340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139573</xdr:rowOff>
    </xdr:from>
    <xdr:to>
      <xdr:col>71</xdr:col>
      <xdr:colOff>177800</xdr:colOff>
      <xdr:row>75</xdr:row>
      <xdr:rowOff>139941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141073"/>
          <a:ext cx="889000" cy="8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138392</xdr:rowOff>
    </xdr:from>
    <xdr:to>
      <xdr:col>72</xdr:col>
      <xdr:colOff>38100</xdr:colOff>
      <xdr:row>76</xdr:row>
      <xdr:rowOff>68542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59669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21552</xdr:rowOff>
    </xdr:from>
    <xdr:to>
      <xdr:col>67</xdr:col>
      <xdr:colOff>101600</xdr:colOff>
      <xdr:row>76</xdr:row>
      <xdr:rowOff>123152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114279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132144</xdr:rowOff>
    </xdr:from>
    <xdr:to>
      <xdr:col>85</xdr:col>
      <xdr:colOff>177800</xdr:colOff>
      <xdr:row>76</xdr:row>
      <xdr:rowOff>62294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155021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53442</xdr:rowOff>
    </xdr:from>
    <xdr:to>
      <xdr:col>81</xdr:col>
      <xdr:colOff>101600</xdr:colOff>
      <xdr:row>75</xdr:row>
      <xdr:rowOff>155042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8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71615</xdr:rowOff>
    </xdr:from>
    <xdr:to>
      <xdr:col>76</xdr:col>
      <xdr:colOff>165100</xdr:colOff>
      <xdr:row>76</xdr:row>
      <xdr:rowOff>1764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30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18292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89141</xdr:rowOff>
    </xdr:from>
    <xdr:to>
      <xdr:col>72</xdr:col>
      <xdr:colOff>38100</xdr:colOff>
      <xdr:row>76</xdr:row>
      <xdr:rowOff>19292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4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35818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88773</xdr:rowOff>
    </xdr:from>
    <xdr:to>
      <xdr:col>67</xdr:col>
      <xdr:colOff>101600</xdr:colOff>
      <xdr:row>71</xdr:row>
      <xdr:rowOff>18923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0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35450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186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777</xdr:rowOff>
    </xdr:from>
    <xdr:to>
      <xdr:col>85</xdr:col>
      <xdr:colOff>127000</xdr:colOff>
      <xdr:row>97</xdr:row>
      <xdr:rowOff>75104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31427"/>
          <a:ext cx="838200" cy="7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146841</xdr:rowOff>
    </xdr:from>
    <xdr:to>
      <xdr:col>81</xdr:col>
      <xdr:colOff>50800</xdr:colOff>
      <xdr:row>97</xdr:row>
      <xdr:rowOff>777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34591"/>
          <a:ext cx="889000" cy="19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146841</xdr:rowOff>
    </xdr:from>
    <xdr:to>
      <xdr:col>76</xdr:col>
      <xdr:colOff>114300</xdr:colOff>
      <xdr:row>98</xdr:row>
      <xdr:rowOff>51677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34591"/>
          <a:ext cx="889000" cy="41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4119</xdr:rowOff>
    </xdr:from>
    <xdr:to>
      <xdr:col>71</xdr:col>
      <xdr:colOff>177800</xdr:colOff>
      <xdr:row>98</xdr:row>
      <xdr:rowOff>51677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06219"/>
          <a:ext cx="889000" cy="4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24304</xdr:rowOff>
    </xdr:from>
    <xdr:to>
      <xdr:col>85</xdr:col>
      <xdr:colOff>177800</xdr:colOff>
      <xdr:row>97</xdr:row>
      <xdr:rowOff>125904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2731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121427</xdr:rowOff>
    </xdr:from>
    <xdr:to>
      <xdr:col>81</xdr:col>
      <xdr:colOff>101600</xdr:colOff>
      <xdr:row>97</xdr:row>
      <xdr:rowOff>51577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68104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96041</xdr:rowOff>
    </xdr:from>
    <xdr:to>
      <xdr:col>76</xdr:col>
      <xdr:colOff>165100</xdr:colOff>
      <xdr:row>96</xdr:row>
      <xdr:rowOff>26191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8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42718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877</xdr:rowOff>
    </xdr:from>
    <xdr:to>
      <xdr:col>72</xdr:col>
      <xdr:colOff>38100</xdr:colOff>
      <xdr:row>98</xdr:row>
      <xdr:rowOff>102477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93604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124769</xdr:rowOff>
    </xdr:from>
    <xdr:to>
      <xdr:col>67</xdr:col>
      <xdr:colOff>101600</xdr:colOff>
      <xdr:row>98</xdr:row>
      <xdr:rowOff>54919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46046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4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56627</xdr:rowOff>
    </xdr:from>
    <xdr:to>
      <xdr:col>116</xdr:col>
      <xdr:colOff>63500</xdr:colOff>
      <xdr:row>37</xdr:row>
      <xdr:rowOff>145049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00277"/>
          <a:ext cx="8382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145049</xdr:rowOff>
    </xdr:from>
    <xdr:to>
      <xdr:col>111</xdr:col>
      <xdr:colOff>177800</xdr:colOff>
      <xdr:row>38</xdr:row>
      <xdr:rowOff>300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88699"/>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300</xdr:rowOff>
    </xdr:from>
    <xdr:to>
      <xdr:col>107</xdr:col>
      <xdr:colOff>50800</xdr:colOff>
      <xdr:row>38</xdr:row>
      <xdr:rowOff>104404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15400"/>
          <a:ext cx="889000" cy="10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104404</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19504"/>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132458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5827</xdr:rowOff>
    </xdr:from>
    <xdr:to>
      <xdr:col>116</xdr:col>
      <xdr:colOff>114300</xdr:colOff>
      <xdr:row>37</xdr:row>
      <xdr:rowOff>107427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155704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94249</xdr:rowOff>
    </xdr:from>
    <xdr:to>
      <xdr:col>112</xdr:col>
      <xdr:colOff>38100</xdr:colOff>
      <xdr:row>38</xdr:row>
      <xdr:rowOff>24399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15526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3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120950</xdr:rowOff>
    </xdr:from>
    <xdr:to>
      <xdr:col>107</xdr:col>
      <xdr:colOff>101600</xdr:colOff>
      <xdr:row>38</xdr:row>
      <xdr:rowOff>51099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646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42227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55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53604</xdr:rowOff>
    </xdr:from>
    <xdr:to>
      <xdr:col>102</xdr:col>
      <xdr:colOff>165100</xdr:colOff>
      <xdr:row>38</xdr:row>
      <xdr:rowOff>155204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146331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6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163703</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9079103"/>
          <a:ext cx="1269" cy="108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110380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85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163703</xdr:rowOff>
    </xdr:from>
    <xdr:to>
      <xdr:col>116</xdr:col>
      <xdr:colOff>152400</xdr:colOff>
      <xdr:row>52</xdr:row>
      <xdr:rowOff>163703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079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121641</xdr:rowOff>
    </xdr:from>
    <xdr:to>
      <xdr:col>116</xdr:col>
      <xdr:colOff>63500</xdr:colOff>
      <xdr:row>57</xdr:row>
      <xdr:rowOff>124841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89429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70324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715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47447</xdr:rowOff>
    </xdr:from>
    <xdr:to>
      <xdr:col>116</xdr:col>
      <xdr:colOff>114300</xdr:colOff>
      <xdr:row>57</xdr:row>
      <xdr:rowOff>149047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99619</xdr:rowOff>
    </xdr:from>
    <xdr:to>
      <xdr:col>111</xdr:col>
      <xdr:colOff>177800</xdr:colOff>
      <xdr:row>57</xdr:row>
      <xdr:rowOff>124841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872269"/>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55676</xdr:rowOff>
    </xdr:from>
    <xdr:to>
      <xdr:col>112</xdr:col>
      <xdr:colOff>38100</xdr:colOff>
      <xdr:row>57</xdr:row>
      <xdr:rowOff>157276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2353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99619</xdr:rowOff>
    </xdr:from>
    <xdr:to>
      <xdr:col>107</xdr:col>
      <xdr:colOff>50800</xdr:colOff>
      <xdr:row>57</xdr:row>
      <xdr:rowOff>100762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8722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43180</xdr:rowOff>
    </xdr:from>
    <xdr:to>
      <xdr:col>107</xdr:col>
      <xdr:colOff>101600</xdr:colOff>
      <xdr:row>57</xdr:row>
      <xdr:rowOff>144780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161307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67234</xdr:rowOff>
    </xdr:from>
    <xdr:to>
      <xdr:col>102</xdr:col>
      <xdr:colOff>114300</xdr:colOff>
      <xdr:row>57</xdr:row>
      <xdr:rowOff>100762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8639734"/>
          <a:ext cx="889000" cy="12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146279</xdr:rowOff>
    </xdr:from>
    <xdr:to>
      <xdr:col>102</xdr:col>
      <xdr:colOff>165100</xdr:colOff>
      <xdr:row>57</xdr:row>
      <xdr:rowOff>76429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92956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167919</xdr:rowOff>
    </xdr:from>
    <xdr:to>
      <xdr:col>98</xdr:col>
      <xdr:colOff>38100</xdr:colOff>
      <xdr:row>57</xdr:row>
      <xdr:rowOff>98069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6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89196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70841</xdr:rowOff>
    </xdr:from>
    <xdr:to>
      <xdr:col>116</xdr:col>
      <xdr:colOff>114300</xdr:colOff>
      <xdr:row>58</xdr:row>
      <xdr:rowOff>991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49268</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74041</xdr:rowOff>
    </xdr:from>
    <xdr:to>
      <xdr:col>112</xdr:col>
      <xdr:colOff>38100</xdr:colOff>
      <xdr:row>58</xdr:row>
      <xdr:rowOff>4191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166768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93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48819</xdr:rowOff>
    </xdr:from>
    <xdr:to>
      <xdr:col>107</xdr:col>
      <xdr:colOff>101600</xdr:colOff>
      <xdr:row>57</xdr:row>
      <xdr:rowOff>150419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141546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91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49962</xdr:rowOff>
    </xdr:from>
    <xdr:to>
      <xdr:col>102</xdr:col>
      <xdr:colOff>165100</xdr:colOff>
      <xdr:row>57</xdr:row>
      <xdr:rowOff>151562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142689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9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16434</xdr:rowOff>
    </xdr:from>
    <xdr:to>
      <xdr:col>98</xdr:col>
      <xdr:colOff>38100</xdr:colOff>
      <xdr:row>50</xdr:row>
      <xdr:rowOff>118034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5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134561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36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152406</xdr:rowOff>
    </xdr:from>
    <xdr:to>
      <xdr:col>116</xdr:col>
      <xdr:colOff>63500</xdr:colOff>
      <xdr:row>75</xdr:row>
      <xdr:rowOff>18161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39706"/>
          <a:ext cx="8382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7303</xdr:rowOff>
    </xdr:from>
    <xdr:to>
      <xdr:col>111</xdr:col>
      <xdr:colOff>177800</xdr:colOff>
      <xdr:row>75</xdr:row>
      <xdr:rowOff>18161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86605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7303</xdr:rowOff>
    </xdr:from>
    <xdr:to>
      <xdr:col>107</xdr:col>
      <xdr:colOff>50800</xdr:colOff>
      <xdr:row>75</xdr:row>
      <xdr:rowOff>8598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66053"/>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30182</xdr:rowOff>
    </xdr:from>
    <xdr:to>
      <xdr:col>102</xdr:col>
      <xdr:colOff>114300</xdr:colOff>
      <xdr:row>75</xdr:row>
      <xdr:rowOff>8598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546032"/>
          <a:ext cx="889000" cy="32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101606</xdr:rowOff>
    </xdr:from>
    <xdr:to>
      <xdr:col>116</xdr:col>
      <xdr:colOff>114300</xdr:colOff>
      <xdr:row>75</xdr:row>
      <xdr:rowOff>31756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124483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138811</xdr:rowOff>
    </xdr:from>
    <xdr:to>
      <xdr:col>112</xdr:col>
      <xdr:colOff>38100</xdr:colOff>
      <xdr:row>75</xdr:row>
      <xdr:rowOff>68961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85488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127953</xdr:rowOff>
    </xdr:from>
    <xdr:to>
      <xdr:col>107</xdr:col>
      <xdr:colOff>101600</xdr:colOff>
      <xdr:row>75</xdr:row>
      <xdr:rowOff>58103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74630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129248</xdr:rowOff>
    </xdr:from>
    <xdr:to>
      <xdr:col>102</xdr:col>
      <xdr:colOff>165100</xdr:colOff>
      <xdr:row>75</xdr:row>
      <xdr:rowOff>59398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75925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9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150832</xdr:rowOff>
    </xdr:from>
    <xdr:to>
      <xdr:col>98</xdr:col>
      <xdr:colOff>38100</xdr:colOff>
      <xdr:row>73</xdr:row>
      <xdr:rowOff>80982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4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97509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2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メイリオ" panose="020B0604030504040204" pitchFamily="50" charset="-128"/>
              <a:ea typeface="メイリオ" panose="020B0604030504040204" pitchFamily="50" charset="-128"/>
            </a:rPr>
            <a:t>歳出決算総額は、住民一人当たり</a:t>
          </a:r>
          <a:r>
            <a:rPr kumimoji="1" lang="en-US" altLang="ja-JP" sz="1000">
              <a:latin typeface="メイリオ" panose="020B0604030504040204" pitchFamily="50" charset="-128"/>
              <a:ea typeface="メイリオ" panose="020B0604030504040204" pitchFamily="50" charset="-128"/>
            </a:rPr>
            <a:t>788,062</a:t>
          </a:r>
          <a:r>
            <a:rPr kumimoji="1" lang="ja-JP" altLang="en-US" sz="1000">
              <a:latin typeface="メイリオ" panose="020B0604030504040204" pitchFamily="50" charset="-128"/>
              <a:ea typeface="メイリオ" panose="020B0604030504040204" pitchFamily="50" charset="-128"/>
            </a:rPr>
            <a:t>円となっている。主な構成項目である人件費は、住民一人当たり</a:t>
          </a:r>
          <a:r>
            <a:rPr kumimoji="1" lang="en-US" altLang="ja-JP" sz="1000">
              <a:latin typeface="メイリオ" panose="020B0604030504040204" pitchFamily="50" charset="-128"/>
              <a:ea typeface="メイリオ" panose="020B0604030504040204" pitchFamily="50" charset="-128"/>
            </a:rPr>
            <a:t>120,595</a:t>
          </a:r>
          <a:r>
            <a:rPr kumimoji="1" lang="ja-JP" altLang="en-US" sz="1000">
              <a:latin typeface="メイリオ" panose="020B0604030504040204" pitchFamily="50" charset="-128"/>
              <a:ea typeface="メイリオ" panose="020B0604030504040204" pitchFamily="50" charset="-128"/>
            </a:rPr>
            <a:t>円となっており、類似団体平均を上回っているのは、類似団体と比較して人口当たりの職員数が多いことが原因である。</a:t>
          </a:r>
        </a:p>
        <a:p>
          <a:r>
            <a:rPr kumimoji="1" lang="ja-JP" altLang="en-US" sz="1000">
              <a:latin typeface="メイリオ" panose="020B0604030504040204" pitchFamily="50" charset="-128"/>
              <a:ea typeface="メイリオ" panose="020B0604030504040204" pitchFamily="50" charset="-128"/>
            </a:rPr>
            <a:t>扶助費は、前年度よりも減少しているが、類似団体平均と比較して</a:t>
          </a:r>
          <a:r>
            <a:rPr kumimoji="1" lang="en-US" altLang="ja-JP" sz="1000">
              <a:latin typeface="メイリオ" panose="020B0604030504040204" pitchFamily="50" charset="-128"/>
              <a:ea typeface="メイリオ" panose="020B0604030504040204" pitchFamily="50" charset="-128"/>
            </a:rPr>
            <a:t>27,132</a:t>
          </a:r>
          <a:r>
            <a:rPr kumimoji="1" lang="ja-JP" altLang="en-US" sz="1000">
              <a:latin typeface="メイリオ" panose="020B0604030504040204" pitchFamily="50" charset="-128"/>
              <a:ea typeface="メイリオ" panose="020B0604030504040204" pitchFamily="50" charset="-128"/>
            </a:rPr>
            <a:t>円高い。主な要因としては、子育て支援の充実などによる児童福祉費の増加に加え、全国平均を上回る高齢化率</a:t>
          </a:r>
          <a:r>
            <a:rPr kumimoji="1" lang="en-US" altLang="ja-JP" sz="1000">
              <a:latin typeface="メイリオ" panose="020B0604030504040204" pitchFamily="50" charset="-128"/>
              <a:ea typeface="メイリオ" panose="020B0604030504040204" pitchFamily="50" charset="-128"/>
            </a:rPr>
            <a:t>38.1</a:t>
          </a:r>
          <a:r>
            <a:rPr kumimoji="1" lang="ja-JP" altLang="en-US" sz="1000">
              <a:latin typeface="メイリオ" panose="020B0604030504040204" pitchFamily="50" charset="-128"/>
              <a:ea typeface="メイリオ" panose="020B0604030504040204" pitchFamily="50" charset="-128"/>
            </a:rPr>
            <a:t>％（令和</a:t>
          </a:r>
          <a:r>
            <a:rPr kumimoji="1" lang="en-US" altLang="ja-JP" sz="1000">
              <a:latin typeface="メイリオ" panose="020B0604030504040204" pitchFamily="50" charset="-128"/>
              <a:ea typeface="メイリオ" panose="020B0604030504040204" pitchFamily="50" charset="-128"/>
            </a:rPr>
            <a:t>5</a:t>
          </a:r>
          <a:r>
            <a:rPr kumimoji="1" lang="ja-JP" altLang="en-US" sz="1000">
              <a:latin typeface="メイリオ" panose="020B0604030504040204" pitchFamily="50" charset="-128"/>
              <a:ea typeface="メイリオ" panose="020B0604030504040204" pitchFamily="50" charset="-128"/>
            </a:rPr>
            <a:t>年</a:t>
          </a:r>
          <a:r>
            <a:rPr kumimoji="1" lang="en-US" altLang="ja-JP" sz="1000">
              <a:latin typeface="メイリオ" panose="020B0604030504040204" pitchFamily="50" charset="-128"/>
              <a:ea typeface="メイリオ" panose="020B0604030504040204" pitchFamily="50" charset="-128"/>
            </a:rPr>
            <a:t>12</a:t>
          </a:r>
          <a:r>
            <a:rPr kumimoji="1" lang="ja-JP" altLang="en-US" sz="1000">
              <a:latin typeface="メイリオ" panose="020B0604030504040204" pitchFamily="50" charset="-128"/>
              <a:ea typeface="メイリオ" panose="020B0604030504040204" pitchFamily="50" charset="-128"/>
            </a:rPr>
            <a:t>月末時点）による社会福祉費の負担が大きいことが考えられる。</a:t>
          </a:r>
          <a:endParaRPr kumimoji="1" lang="en-US" altLang="ja-JP"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補助費等は、前年度から</a:t>
          </a:r>
          <a:r>
            <a:rPr kumimoji="1" lang="en-US" altLang="ja-JP" sz="1000">
              <a:latin typeface="メイリオ" panose="020B0604030504040204" pitchFamily="50" charset="-128"/>
              <a:ea typeface="メイリオ" panose="020B0604030504040204" pitchFamily="50" charset="-128"/>
            </a:rPr>
            <a:t>36,134</a:t>
          </a:r>
          <a:r>
            <a:rPr kumimoji="1" lang="ja-JP" altLang="en-US" sz="1000">
              <a:latin typeface="メイリオ" panose="020B0604030504040204" pitchFamily="50" charset="-128"/>
              <a:ea typeface="メイリオ" panose="020B0604030504040204" pitchFamily="50" charset="-128"/>
            </a:rPr>
            <a:t>円増加しており、類似団体平均を上回っている。</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広域でのごみ処理施設建設に伴う広域事務組合負担金の増</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や物価高騰緊急支援金による増が要因である。</a:t>
          </a:r>
          <a:endParaRPr kumimoji="1" lang="ja-JP" altLang="en-US"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普通建設事業費は、前年度から</a:t>
          </a:r>
          <a:r>
            <a:rPr kumimoji="1" lang="en-US" altLang="ja-JP" sz="1000">
              <a:latin typeface="メイリオ" panose="020B0604030504040204" pitchFamily="50" charset="-128"/>
              <a:ea typeface="メイリオ" panose="020B0604030504040204" pitchFamily="50" charset="-128"/>
            </a:rPr>
            <a:t>26,337</a:t>
          </a:r>
          <a:r>
            <a:rPr kumimoji="1" lang="ja-JP" altLang="en-US" sz="1000">
              <a:latin typeface="メイリオ" panose="020B0604030504040204" pitchFamily="50" charset="-128"/>
              <a:ea typeface="メイリオ" panose="020B0604030504040204" pitchFamily="50" charset="-128"/>
            </a:rPr>
            <a:t>円減少しており、真玉海岸観光交流拠点施設整備事業や文教施設長寿命化事業、保育所整備事業が完成したことによる減が要因である。</a:t>
          </a:r>
          <a:endParaRPr kumimoji="1" lang="en-US" altLang="ja-JP"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災害復旧事業費は、</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前年度から</a:t>
          </a:r>
          <a:r>
            <a:rPr kumimoji="1" lang="en-US" altLang="ja-JP" sz="1000">
              <a:solidFill>
                <a:schemeClr val="dk1"/>
              </a:solidFill>
              <a:effectLst/>
              <a:latin typeface="メイリオ" panose="020B0604030504040204" pitchFamily="50" charset="-128"/>
              <a:ea typeface="メイリオ" panose="020B0604030504040204" pitchFamily="50" charset="-128"/>
              <a:cs typeface="+mn-cs"/>
            </a:rPr>
            <a:t>8,730</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円</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増加している。これは</a:t>
          </a:r>
          <a:r>
            <a:rPr kumimoji="1" lang="ja-JP" altLang="en-US" sz="1000">
              <a:latin typeface="メイリオ" panose="020B0604030504040204" pitchFamily="50" charset="-128"/>
              <a:ea typeface="メイリオ" panose="020B0604030504040204" pitchFamily="50" charset="-128"/>
            </a:rPr>
            <a:t>令和５年梅雨前線豪雨による被害が大きかったためである。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126365</xdr:rowOff>
    </xdr:from>
    <xdr:to>
      <xdr:col>24</xdr:col>
      <xdr:colOff>63500</xdr:colOff>
      <xdr:row>33</xdr:row>
      <xdr:rowOff>169037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84215"/>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169037</xdr:rowOff>
    </xdr:from>
    <xdr:to>
      <xdr:col>19</xdr:col>
      <xdr:colOff>177800</xdr:colOff>
      <xdr:row>34</xdr:row>
      <xdr:rowOff>32829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6887"/>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5397</xdr:rowOff>
    </xdr:from>
    <xdr:to>
      <xdr:col>15</xdr:col>
      <xdr:colOff>50800</xdr:colOff>
      <xdr:row>34</xdr:row>
      <xdr:rowOff>32829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469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149416</xdr:rowOff>
    </xdr:from>
    <xdr:to>
      <xdr:col>10</xdr:col>
      <xdr:colOff>114300</xdr:colOff>
      <xdr:row>34</xdr:row>
      <xdr:rowOff>5397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726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75565</xdr:rowOff>
    </xdr:from>
    <xdr:to>
      <xdr:col>24</xdr:col>
      <xdr:colOff>114300</xdr:colOff>
      <xdr:row>34</xdr:row>
      <xdr:rowOff>5715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98442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118237</xdr:rowOff>
    </xdr:from>
    <xdr:to>
      <xdr:col>20</xdr:col>
      <xdr:colOff>38100</xdr:colOff>
      <xdr:row>34</xdr:row>
      <xdr:rowOff>48387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64914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153479</xdr:rowOff>
    </xdr:from>
    <xdr:to>
      <xdr:col>15</xdr:col>
      <xdr:colOff>101600</xdr:colOff>
      <xdr:row>34</xdr:row>
      <xdr:rowOff>83629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100156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126047</xdr:rowOff>
    </xdr:from>
    <xdr:to>
      <xdr:col>10</xdr:col>
      <xdr:colOff>165100</xdr:colOff>
      <xdr:row>34</xdr:row>
      <xdr:rowOff>56197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72724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98616</xdr:rowOff>
    </xdr:from>
    <xdr:to>
      <xdr:col>6</xdr:col>
      <xdr:colOff>38100</xdr:colOff>
      <xdr:row>34</xdr:row>
      <xdr:rowOff>28766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45293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60312</xdr:rowOff>
    </xdr:from>
    <xdr:to>
      <xdr:col>24</xdr:col>
      <xdr:colOff>63500</xdr:colOff>
      <xdr:row>55</xdr:row>
      <xdr:rowOff>141689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90062"/>
          <a:ext cx="838200" cy="8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22368</xdr:rowOff>
    </xdr:from>
    <xdr:to>
      <xdr:col>19</xdr:col>
      <xdr:colOff>177800</xdr:colOff>
      <xdr:row>55</xdr:row>
      <xdr:rowOff>60312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52118"/>
          <a:ext cx="889000" cy="3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37548</xdr:rowOff>
    </xdr:from>
    <xdr:to>
      <xdr:col>15</xdr:col>
      <xdr:colOff>50800</xdr:colOff>
      <xdr:row>55</xdr:row>
      <xdr:rowOff>22368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24398"/>
          <a:ext cx="889000" cy="3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130178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37548</xdr:rowOff>
    </xdr:from>
    <xdr:to>
      <xdr:col>10</xdr:col>
      <xdr:colOff>114300</xdr:colOff>
      <xdr:row>56</xdr:row>
      <xdr:rowOff>3002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24398"/>
          <a:ext cx="889000" cy="4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89899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90889</xdr:rowOff>
    </xdr:from>
    <xdr:to>
      <xdr:col>24</xdr:col>
      <xdr:colOff>114300</xdr:colOff>
      <xdr:row>56</xdr:row>
      <xdr:rowOff>21039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69316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9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9512</xdr:rowOff>
    </xdr:from>
    <xdr:to>
      <xdr:col>20</xdr:col>
      <xdr:colOff>38100</xdr:colOff>
      <xdr:row>55</xdr:row>
      <xdr:rowOff>111112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127639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1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143018</xdr:rowOff>
    </xdr:from>
    <xdr:to>
      <xdr:col>15</xdr:col>
      <xdr:colOff>101600</xdr:colOff>
      <xdr:row>55</xdr:row>
      <xdr:rowOff>73168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89695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7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158198</xdr:rowOff>
    </xdr:from>
    <xdr:to>
      <xdr:col>10</xdr:col>
      <xdr:colOff>165100</xdr:colOff>
      <xdr:row>53</xdr:row>
      <xdr:rowOff>88348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104875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8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123652</xdr:rowOff>
    </xdr:from>
    <xdr:to>
      <xdr:col>6</xdr:col>
      <xdr:colOff>38100</xdr:colOff>
      <xdr:row>56</xdr:row>
      <xdr:rowOff>53802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5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44929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4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165684</xdr:rowOff>
    </xdr:from>
    <xdr:to>
      <xdr:col>24</xdr:col>
      <xdr:colOff>63500</xdr:colOff>
      <xdr:row>71</xdr:row>
      <xdr:rowOff>158358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167184"/>
          <a:ext cx="838200" cy="16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158358</xdr:rowOff>
    </xdr:from>
    <xdr:to>
      <xdr:col>19</xdr:col>
      <xdr:colOff>177800</xdr:colOff>
      <xdr:row>72</xdr:row>
      <xdr:rowOff>37581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33130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37581</xdr:rowOff>
    </xdr:from>
    <xdr:to>
      <xdr:col>15</xdr:col>
      <xdr:colOff>50800</xdr:colOff>
      <xdr:row>72</xdr:row>
      <xdr:rowOff>143314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381981"/>
          <a:ext cx="889000" cy="1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143314</xdr:rowOff>
    </xdr:from>
    <xdr:to>
      <xdr:col>10</xdr:col>
      <xdr:colOff>114300</xdr:colOff>
      <xdr:row>74</xdr:row>
      <xdr:rowOff>92543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487714"/>
          <a:ext cx="889000" cy="29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114884</xdr:rowOff>
    </xdr:from>
    <xdr:to>
      <xdr:col>24</xdr:col>
      <xdr:colOff>114300</xdr:colOff>
      <xdr:row>71</xdr:row>
      <xdr:rowOff>45034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137761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96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107558</xdr:rowOff>
    </xdr:from>
    <xdr:to>
      <xdr:col>20</xdr:col>
      <xdr:colOff>38100</xdr:colOff>
      <xdr:row>72</xdr:row>
      <xdr:rowOff>37708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28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54235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05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158231</xdr:rowOff>
    </xdr:from>
    <xdr:to>
      <xdr:col>15</xdr:col>
      <xdr:colOff>101600</xdr:colOff>
      <xdr:row>72</xdr:row>
      <xdr:rowOff>88381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104908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0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92514</xdr:rowOff>
    </xdr:from>
    <xdr:to>
      <xdr:col>10</xdr:col>
      <xdr:colOff>165100</xdr:colOff>
      <xdr:row>73</xdr:row>
      <xdr:rowOff>22664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39191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41743</xdr:rowOff>
    </xdr:from>
    <xdr:to>
      <xdr:col>6</xdr:col>
      <xdr:colOff>38100</xdr:colOff>
      <xdr:row>74</xdr:row>
      <xdr:rowOff>143343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159870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0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38145</xdr:rowOff>
    </xdr:from>
    <xdr:to>
      <xdr:col>24</xdr:col>
      <xdr:colOff>63500</xdr:colOff>
      <xdr:row>96</xdr:row>
      <xdr:rowOff>22428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54445"/>
          <a:ext cx="838200" cy="32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137185</xdr:rowOff>
    </xdr:from>
    <xdr:to>
      <xdr:col>19</xdr:col>
      <xdr:colOff>177800</xdr:colOff>
      <xdr:row>96</xdr:row>
      <xdr:rowOff>22428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24935"/>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137185</xdr:rowOff>
    </xdr:from>
    <xdr:to>
      <xdr:col>15</xdr:col>
      <xdr:colOff>50800</xdr:colOff>
      <xdr:row>97</xdr:row>
      <xdr:rowOff>15894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4935"/>
          <a:ext cx="889000" cy="22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15894</xdr:rowOff>
    </xdr:from>
    <xdr:to>
      <xdr:col>10</xdr:col>
      <xdr:colOff>114300</xdr:colOff>
      <xdr:row>97</xdr:row>
      <xdr:rowOff>60928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46544"/>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141837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158795</xdr:rowOff>
    </xdr:from>
    <xdr:to>
      <xdr:col>24</xdr:col>
      <xdr:colOff>114300</xdr:colOff>
      <xdr:row>94</xdr:row>
      <xdr:rowOff>88945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10222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143078</xdr:rowOff>
    </xdr:from>
    <xdr:to>
      <xdr:col>20</xdr:col>
      <xdr:colOff>38100</xdr:colOff>
      <xdr:row>96</xdr:row>
      <xdr:rowOff>73228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64355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2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86385</xdr:rowOff>
    </xdr:from>
    <xdr:to>
      <xdr:col>15</xdr:col>
      <xdr:colOff>101600</xdr:colOff>
      <xdr:row>96</xdr:row>
      <xdr:rowOff>16535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136544</xdr:rowOff>
    </xdr:from>
    <xdr:to>
      <xdr:col>10</xdr:col>
      <xdr:colOff>165100</xdr:colOff>
      <xdr:row>97</xdr:row>
      <xdr:rowOff>66694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57821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8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10128</xdr:rowOff>
    </xdr:from>
    <xdr:to>
      <xdr:col>6</xdr:col>
      <xdr:colOff>38100</xdr:colOff>
      <xdr:row>97</xdr:row>
      <xdr:rowOff>111728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102855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83203</xdr:rowOff>
    </xdr:from>
    <xdr:to>
      <xdr:col>55</xdr:col>
      <xdr:colOff>0</xdr:colOff>
      <xdr:row>38</xdr:row>
      <xdr:rowOff>126964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98303"/>
          <a:ext cx="8382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83203</xdr:rowOff>
    </xdr:from>
    <xdr:to>
      <xdr:col>50</xdr:col>
      <xdr:colOff>114300</xdr:colOff>
      <xdr:row>38</xdr:row>
      <xdr:rowOff>169745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98303"/>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50709</xdr:rowOff>
    </xdr:from>
    <xdr:to>
      <xdr:col>45</xdr:col>
      <xdr:colOff>177800</xdr:colOff>
      <xdr:row>38</xdr:row>
      <xdr:rowOff>169745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65809"/>
          <a:ext cx="8890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50709</xdr:rowOff>
    </xdr:from>
    <xdr:to>
      <xdr:col>41</xdr:col>
      <xdr:colOff>50800</xdr:colOff>
      <xdr:row>39</xdr:row>
      <xdr:rowOff>13970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65809"/>
          <a:ext cx="889000" cy="13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143745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76164</xdr:rowOff>
    </xdr:from>
    <xdr:to>
      <xdr:col>55</xdr:col>
      <xdr:colOff>50800</xdr:colOff>
      <xdr:row>39</xdr:row>
      <xdr:rowOff>6314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54591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32403</xdr:rowOff>
    </xdr:from>
    <xdr:to>
      <xdr:col>50</xdr:col>
      <xdr:colOff>165100</xdr:colOff>
      <xdr:row>38</xdr:row>
      <xdr:rowOff>134003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125130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6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118945</xdr:rowOff>
    </xdr:from>
    <xdr:to>
      <xdr:col>46</xdr:col>
      <xdr:colOff>38100</xdr:colOff>
      <xdr:row>39</xdr:row>
      <xdr:rowOff>49095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40222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2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171359</xdr:rowOff>
    </xdr:from>
    <xdr:to>
      <xdr:col>41</xdr:col>
      <xdr:colOff>101600</xdr:colOff>
      <xdr:row>38</xdr:row>
      <xdr:rowOff>101509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1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118036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2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134620</xdr:rowOff>
    </xdr:from>
    <xdr:to>
      <xdr:col>36</xdr:col>
      <xdr:colOff>165100</xdr:colOff>
      <xdr:row>39</xdr:row>
      <xdr:rowOff>64770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55897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21742</xdr:rowOff>
    </xdr:from>
    <xdr:to>
      <xdr:col>55</xdr:col>
      <xdr:colOff>0</xdr:colOff>
      <xdr:row>52</xdr:row>
      <xdr:rowOff>98495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8937142"/>
          <a:ext cx="838200" cy="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21742</xdr:rowOff>
    </xdr:from>
    <xdr:to>
      <xdr:col>50</xdr:col>
      <xdr:colOff>114300</xdr:colOff>
      <xdr:row>54</xdr:row>
      <xdr:rowOff>36373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8937142"/>
          <a:ext cx="889000" cy="3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22409</xdr:rowOff>
    </xdr:from>
    <xdr:to>
      <xdr:col>45</xdr:col>
      <xdr:colOff>177800</xdr:colOff>
      <xdr:row>54</xdr:row>
      <xdr:rowOff>36373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280709"/>
          <a:ext cx="889000" cy="1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22409</xdr:rowOff>
    </xdr:from>
    <xdr:to>
      <xdr:col>41</xdr:col>
      <xdr:colOff>50800</xdr:colOff>
      <xdr:row>54</xdr:row>
      <xdr:rowOff>137509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280709"/>
          <a:ext cx="8890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28757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47695</xdr:rowOff>
    </xdr:from>
    <xdr:to>
      <xdr:col>55</xdr:col>
      <xdr:colOff>50800</xdr:colOff>
      <xdr:row>52</xdr:row>
      <xdr:rowOff>149295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89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70572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8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142392</xdr:rowOff>
    </xdr:from>
    <xdr:to>
      <xdr:col>50</xdr:col>
      <xdr:colOff>165100</xdr:colOff>
      <xdr:row>52</xdr:row>
      <xdr:rowOff>72542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888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89069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6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157023</xdr:rowOff>
    </xdr:from>
    <xdr:to>
      <xdr:col>46</xdr:col>
      <xdr:colOff>38100</xdr:colOff>
      <xdr:row>54</xdr:row>
      <xdr:rowOff>87173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2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103700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1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143059</xdr:rowOff>
    </xdr:from>
    <xdr:to>
      <xdr:col>41</xdr:col>
      <xdr:colOff>101600</xdr:colOff>
      <xdr:row>54</xdr:row>
      <xdr:rowOff>73209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2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89736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0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86709</xdr:rowOff>
    </xdr:from>
    <xdr:to>
      <xdr:col>36</xdr:col>
      <xdr:colOff>165100</xdr:colOff>
      <xdr:row>55</xdr:row>
      <xdr:rowOff>16859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3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7986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34880</xdr:rowOff>
    </xdr:from>
    <xdr:to>
      <xdr:col>55</xdr:col>
      <xdr:colOff>0</xdr:colOff>
      <xdr:row>77</xdr:row>
      <xdr:rowOff>89080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36530"/>
          <a:ext cx="8382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86521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8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34880</xdr:rowOff>
    </xdr:from>
    <xdr:to>
      <xdr:col>50</xdr:col>
      <xdr:colOff>114300</xdr:colOff>
      <xdr:row>77</xdr:row>
      <xdr:rowOff>71265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36530"/>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160718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14474</xdr:rowOff>
    </xdr:from>
    <xdr:to>
      <xdr:col>45</xdr:col>
      <xdr:colOff>177800</xdr:colOff>
      <xdr:row>77</xdr:row>
      <xdr:rowOff>71265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16124"/>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97958</xdr:rowOff>
    </xdr:from>
    <xdr:to>
      <xdr:col>41</xdr:col>
      <xdr:colOff>50800</xdr:colOff>
      <xdr:row>77</xdr:row>
      <xdr:rowOff>14474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28158"/>
          <a:ext cx="889000" cy="8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105244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38280</xdr:rowOff>
    </xdr:from>
    <xdr:to>
      <xdr:col>55</xdr:col>
      <xdr:colOff>50800</xdr:colOff>
      <xdr:row>77</xdr:row>
      <xdr:rowOff>139880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61157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155530</xdr:rowOff>
    </xdr:from>
    <xdr:to>
      <xdr:col>50</xdr:col>
      <xdr:colOff>165100</xdr:colOff>
      <xdr:row>77</xdr:row>
      <xdr:rowOff>85680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102206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20465</xdr:rowOff>
    </xdr:from>
    <xdr:to>
      <xdr:col>46</xdr:col>
      <xdr:colOff>38100</xdr:colOff>
      <xdr:row>77</xdr:row>
      <xdr:rowOff>122065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138592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9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135124</xdr:rowOff>
    </xdr:from>
    <xdr:to>
      <xdr:col>41</xdr:col>
      <xdr:colOff>101600</xdr:colOff>
      <xdr:row>77</xdr:row>
      <xdr:rowOff>65274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9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47158</xdr:rowOff>
    </xdr:from>
    <xdr:to>
      <xdr:col>36</xdr:col>
      <xdr:colOff>165100</xdr:colOff>
      <xdr:row>76</xdr:row>
      <xdr:rowOff>148758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165285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9561</xdr:rowOff>
    </xdr:from>
    <xdr:to>
      <xdr:col>55</xdr:col>
      <xdr:colOff>0</xdr:colOff>
      <xdr:row>95</xdr:row>
      <xdr:rowOff>139080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97311"/>
          <a:ext cx="838200" cy="12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9561</xdr:rowOff>
    </xdr:from>
    <xdr:to>
      <xdr:col>50</xdr:col>
      <xdr:colOff>114300</xdr:colOff>
      <xdr:row>96</xdr:row>
      <xdr:rowOff>102634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97311"/>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102634</xdr:rowOff>
    </xdr:from>
    <xdr:to>
      <xdr:col>45</xdr:col>
      <xdr:colOff>177800</xdr:colOff>
      <xdr:row>97</xdr:row>
      <xdr:rowOff>14329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61834"/>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102944</xdr:rowOff>
    </xdr:from>
    <xdr:to>
      <xdr:col>41</xdr:col>
      <xdr:colOff>50800</xdr:colOff>
      <xdr:row>97</xdr:row>
      <xdr:rowOff>14329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62144"/>
          <a:ext cx="889000" cy="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88280</xdr:rowOff>
    </xdr:from>
    <xdr:to>
      <xdr:col>55</xdr:col>
      <xdr:colOff>50800</xdr:colOff>
      <xdr:row>96</xdr:row>
      <xdr:rowOff>18430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111157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130211</xdr:rowOff>
    </xdr:from>
    <xdr:to>
      <xdr:col>50</xdr:col>
      <xdr:colOff>165100</xdr:colOff>
      <xdr:row>95</xdr:row>
      <xdr:rowOff>60361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76888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51834</xdr:rowOff>
    </xdr:from>
    <xdr:to>
      <xdr:col>46</xdr:col>
      <xdr:colOff>38100</xdr:colOff>
      <xdr:row>96</xdr:row>
      <xdr:rowOff>153434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169961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134979</xdr:rowOff>
    </xdr:from>
    <xdr:to>
      <xdr:col>41</xdr:col>
      <xdr:colOff>101600</xdr:colOff>
      <xdr:row>97</xdr:row>
      <xdr:rowOff>65129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9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56256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52144</xdr:rowOff>
    </xdr:from>
    <xdr:to>
      <xdr:col>36</xdr:col>
      <xdr:colOff>165100</xdr:colOff>
      <xdr:row>96</xdr:row>
      <xdr:rowOff>153744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144871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62738</xdr:rowOff>
    </xdr:from>
    <xdr:to>
      <xdr:col>85</xdr:col>
      <xdr:colOff>127000</xdr:colOff>
      <xdr:row>36</xdr:row>
      <xdr:rowOff>91237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34938"/>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91237</xdr:rowOff>
    </xdr:from>
    <xdr:to>
      <xdr:col>81</xdr:col>
      <xdr:colOff>50800</xdr:colOff>
      <xdr:row>36</xdr:row>
      <xdr:rowOff>126593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63437"/>
          <a:ext cx="889000" cy="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9436</xdr:rowOff>
    </xdr:from>
    <xdr:to>
      <xdr:col>76</xdr:col>
      <xdr:colOff>114300</xdr:colOff>
      <xdr:row>36</xdr:row>
      <xdr:rowOff>126593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181636"/>
          <a:ext cx="8890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9436</xdr:rowOff>
    </xdr:from>
    <xdr:to>
      <xdr:col>71</xdr:col>
      <xdr:colOff>177800</xdr:colOff>
      <xdr:row>36</xdr:row>
      <xdr:rowOff>149149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181636"/>
          <a:ext cx="889000" cy="1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11938</xdr:rowOff>
    </xdr:from>
    <xdr:to>
      <xdr:col>85</xdr:col>
      <xdr:colOff>177800</xdr:colOff>
      <xdr:row>36</xdr:row>
      <xdr:rowOff>113538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161815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40437</xdr:rowOff>
    </xdr:from>
    <xdr:to>
      <xdr:col>81</xdr:col>
      <xdr:colOff>101600</xdr:colOff>
      <xdr:row>36</xdr:row>
      <xdr:rowOff>142037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75793</xdr:rowOff>
    </xdr:from>
    <xdr:to>
      <xdr:col>76</xdr:col>
      <xdr:colOff>165100</xdr:colOff>
      <xdr:row>37</xdr:row>
      <xdr:rowOff>5943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168520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130086</xdr:rowOff>
    </xdr:from>
    <xdr:to>
      <xdr:col>72</xdr:col>
      <xdr:colOff>38100</xdr:colOff>
      <xdr:row>36</xdr:row>
      <xdr:rowOff>60236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51363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2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102781</xdr:rowOff>
    </xdr:from>
    <xdr:to>
      <xdr:col>85</xdr:col>
      <xdr:colOff>127000</xdr:colOff>
      <xdr:row>57</xdr:row>
      <xdr:rowOff>160829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75431"/>
          <a:ext cx="8382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147391</xdr:rowOff>
    </xdr:from>
    <xdr:to>
      <xdr:col>81</xdr:col>
      <xdr:colOff>50800</xdr:colOff>
      <xdr:row>57</xdr:row>
      <xdr:rowOff>160829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20041"/>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147391</xdr:rowOff>
    </xdr:from>
    <xdr:to>
      <xdr:col>76</xdr:col>
      <xdr:colOff>114300</xdr:colOff>
      <xdr:row>57</xdr:row>
      <xdr:rowOff>147717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2004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147717</xdr:rowOff>
    </xdr:from>
    <xdr:to>
      <xdr:col>71</xdr:col>
      <xdr:colOff>177800</xdr:colOff>
      <xdr:row>58</xdr:row>
      <xdr:rowOff>155767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920367"/>
          <a:ext cx="889000" cy="1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51981</xdr:rowOff>
    </xdr:from>
    <xdr:to>
      <xdr:col>85</xdr:col>
      <xdr:colOff>177800</xdr:colOff>
      <xdr:row>57</xdr:row>
      <xdr:rowOff>153581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30408</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110029</xdr:rowOff>
    </xdr:from>
    <xdr:to>
      <xdr:col>81</xdr:col>
      <xdr:colOff>101600</xdr:colOff>
      <xdr:row>58</xdr:row>
      <xdr:rowOff>40179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31306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96591</xdr:rowOff>
    </xdr:from>
    <xdr:to>
      <xdr:col>76</xdr:col>
      <xdr:colOff>165100</xdr:colOff>
      <xdr:row>58</xdr:row>
      <xdr:rowOff>26741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6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17868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96917</xdr:rowOff>
    </xdr:from>
    <xdr:to>
      <xdr:col>72</xdr:col>
      <xdr:colOff>38100</xdr:colOff>
      <xdr:row>58</xdr:row>
      <xdr:rowOff>27067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18194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104967</xdr:rowOff>
    </xdr:from>
    <xdr:to>
      <xdr:col>67</xdr:col>
      <xdr:colOff>101600</xdr:colOff>
      <xdr:row>59</xdr:row>
      <xdr:rowOff>35117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26244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4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54832</xdr:rowOff>
    </xdr:from>
    <xdr:to>
      <xdr:col>85</xdr:col>
      <xdr:colOff>127000</xdr:colOff>
      <xdr:row>77</xdr:row>
      <xdr:rowOff>39402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742132"/>
          <a:ext cx="8382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99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2369</xdr:rowOff>
    </xdr:from>
    <xdr:to>
      <xdr:col>81</xdr:col>
      <xdr:colOff>50800</xdr:colOff>
      <xdr:row>77</xdr:row>
      <xdr:rowOff>39402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204019"/>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149930</xdr:rowOff>
    </xdr:from>
    <xdr:to>
      <xdr:col>76</xdr:col>
      <xdr:colOff>114300</xdr:colOff>
      <xdr:row>77</xdr:row>
      <xdr:rowOff>2369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008680"/>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149930</xdr:rowOff>
    </xdr:from>
    <xdr:to>
      <xdr:col>71</xdr:col>
      <xdr:colOff>177800</xdr:colOff>
      <xdr:row>77</xdr:row>
      <xdr:rowOff>157074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008680"/>
          <a:ext cx="889000" cy="3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4032</xdr:rowOff>
    </xdr:from>
    <xdr:to>
      <xdr:col>85</xdr:col>
      <xdr:colOff>177800</xdr:colOff>
      <xdr:row>74</xdr:row>
      <xdr:rowOff>105632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69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26909</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54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160052</xdr:rowOff>
    </xdr:from>
    <xdr:to>
      <xdr:col>81</xdr:col>
      <xdr:colOff>101600</xdr:colOff>
      <xdr:row>77</xdr:row>
      <xdr:rowOff>90202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9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81329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28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123019</xdr:rowOff>
    </xdr:from>
    <xdr:to>
      <xdr:col>76</xdr:col>
      <xdr:colOff>165100</xdr:colOff>
      <xdr:row>77</xdr:row>
      <xdr:rowOff>53169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44296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24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99130</xdr:rowOff>
    </xdr:from>
    <xdr:to>
      <xdr:col>72</xdr:col>
      <xdr:colOff>38100</xdr:colOff>
      <xdr:row>76</xdr:row>
      <xdr:rowOff>29279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957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20407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05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106274</xdr:rowOff>
    </xdr:from>
    <xdr:to>
      <xdr:col>67</xdr:col>
      <xdr:colOff>101600</xdr:colOff>
      <xdr:row>78</xdr:row>
      <xdr:rowOff>36424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27551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400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20929</xdr:rowOff>
    </xdr:from>
    <xdr:to>
      <xdr:col>85</xdr:col>
      <xdr:colOff>126364</xdr:colOff>
      <xdr:row>99</xdr:row>
      <xdr:rowOff>6883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794329"/>
          <a:ext cx="1269" cy="118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10710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6883</xdr:rowOff>
    </xdr:from>
    <xdr:to>
      <xdr:col>86</xdr:col>
      <xdr:colOff>25400</xdr:colOff>
      <xdr:row>99</xdr:row>
      <xdr:rowOff>6883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139056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56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20929</xdr:rowOff>
    </xdr:from>
    <xdr:to>
      <xdr:col>86</xdr:col>
      <xdr:colOff>25400</xdr:colOff>
      <xdr:row>92</xdr:row>
      <xdr:rowOff>20929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794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104242</xdr:rowOff>
    </xdr:from>
    <xdr:to>
      <xdr:col>85</xdr:col>
      <xdr:colOff>127000</xdr:colOff>
      <xdr:row>96</xdr:row>
      <xdr:rowOff>11494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391992"/>
          <a:ext cx="8382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131118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18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152691</xdr:rowOff>
    </xdr:from>
    <xdr:to>
      <xdr:col>85</xdr:col>
      <xdr:colOff>177800</xdr:colOff>
      <xdr:row>96</xdr:row>
      <xdr:rowOff>82841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104242</xdr:rowOff>
    </xdr:from>
    <xdr:to>
      <xdr:col>81</xdr:col>
      <xdr:colOff>50800</xdr:colOff>
      <xdr:row>95</xdr:row>
      <xdr:rowOff>122416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391992"/>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2057</xdr:rowOff>
    </xdr:from>
    <xdr:to>
      <xdr:col>81</xdr:col>
      <xdr:colOff>101600</xdr:colOff>
      <xdr:row>96</xdr:row>
      <xdr:rowOff>103657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94784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122416</xdr:rowOff>
    </xdr:from>
    <xdr:to>
      <xdr:col>76</xdr:col>
      <xdr:colOff>114300</xdr:colOff>
      <xdr:row>95</xdr:row>
      <xdr:rowOff>139942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1016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9576</xdr:rowOff>
    </xdr:from>
    <xdr:to>
      <xdr:col>76</xdr:col>
      <xdr:colOff>165100</xdr:colOff>
      <xdr:row>96</xdr:row>
      <xdr:rowOff>111176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102303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139573</xdr:rowOff>
    </xdr:from>
    <xdr:to>
      <xdr:col>71</xdr:col>
      <xdr:colOff>177800</xdr:colOff>
      <xdr:row>95</xdr:row>
      <xdr:rowOff>139942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570073"/>
          <a:ext cx="889000" cy="8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138340</xdr:rowOff>
    </xdr:from>
    <xdr:to>
      <xdr:col>72</xdr:col>
      <xdr:colOff>38100</xdr:colOff>
      <xdr:row>96</xdr:row>
      <xdr:rowOff>68490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21540</xdr:rowOff>
    </xdr:from>
    <xdr:to>
      <xdr:col>67</xdr:col>
      <xdr:colOff>101600</xdr:colOff>
      <xdr:row>96</xdr:row>
      <xdr:rowOff>123140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8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114267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7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132144</xdr:rowOff>
    </xdr:from>
    <xdr:to>
      <xdr:col>85</xdr:col>
      <xdr:colOff>177800</xdr:colOff>
      <xdr:row>96</xdr:row>
      <xdr:rowOff>62294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155021</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2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53442</xdr:rowOff>
    </xdr:from>
    <xdr:to>
      <xdr:col>81</xdr:col>
      <xdr:colOff>101600</xdr:colOff>
      <xdr:row>95</xdr:row>
      <xdr:rowOff>155042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3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1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71616</xdr:rowOff>
    </xdr:from>
    <xdr:to>
      <xdr:col>76</xdr:col>
      <xdr:colOff>165100</xdr:colOff>
      <xdr:row>96</xdr:row>
      <xdr:rowOff>1766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3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18293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1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89142</xdr:rowOff>
    </xdr:from>
    <xdr:to>
      <xdr:col>72</xdr:col>
      <xdr:colOff>38100</xdr:colOff>
      <xdr:row>96</xdr:row>
      <xdr:rowOff>19292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3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35819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1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88773</xdr:rowOff>
    </xdr:from>
    <xdr:to>
      <xdr:col>67</xdr:col>
      <xdr:colOff>101600</xdr:colOff>
      <xdr:row>91</xdr:row>
      <xdr:rowOff>18923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35450</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29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メイリオ" panose="020B0604030504040204" pitchFamily="50" charset="-128"/>
              <a:ea typeface="メイリオ" panose="020B0604030504040204" pitchFamily="50" charset="-128"/>
            </a:rPr>
            <a:t>総務費は</a:t>
          </a:r>
          <a:r>
            <a:rPr kumimoji="1" lang="en-US" altLang="ja-JP" sz="1000">
              <a:latin typeface="メイリオ" panose="020B0604030504040204" pitchFamily="50" charset="-128"/>
              <a:ea typeface="メイリオ" panose="020B0604030504040204" pitchFamily="50" charset="-128"/>
            </a:rPr>
            <a:t>R2</a:t>
          </a:r>
          <a:r>
            <a:rPr kumimoji="1" lang="ja-JP" altLang="en-US" sz="1000">
              <a:latin typeface="メイリオ" panose="020B0604030504040204" pitchFamily="50" charset="-128"/>
              <a:ea typeface="メイリオ" panose="020B0604030504040204" pitchFamily="50" charset="-128"/>
            </a:rPr>
            <a:t>年度に新型コロナ対策として特別定額給付金を行ったことにより増加しているが、それ以降は減少傾向となっている。</a:t>
          </a:r>
          <a:endParaRPr kumimoji="1" lang="en-US" altLang="ja-JP"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民生費は、物価高騰対策特別支援金事業などによる社会福祉費の増加により、住民一人当たりのコストは前年度より</a:t>
          </a:r>
          <a:r>
            <a:rPr kumimoji="1" lang="en-US" altLang="ja-JP" sz="1000">
              <a:latin typeface="メイリオ" panose="020B0604030504040204" pitchFamily="50" charset="-128"/>
              <a:ea typeface="メイリオ" panose="020B0604030504040204" pitchFamily="50" charset="-128"/>
            </a:rPr>
            <a:t>15,077</a:t>
          </a:r>
          <a:r>
            <a:rPr kumimoji="1" lang="ja-JP" altLang="en-US" sz="1000">
              <a:latin typeface="メイリオ" panose="020B0604030504040204" pitchFamily="50" charset="-128"/>
              <a:ea typeface="メイリオ" panose="020B0604030504040204" pitchFamily="50" charset="-128"/>
            </a:rPr>
            <a:t>円増加している。</a:t>
          </a:r>
        </a:p>
        <a:p>
          <a:r>
            <a:rPr kumimoji="1" lang="ja-JP" altLang="en-US" sz="1000">
              <a:latin typeface="メイリオ" panose="020B0604030504040204" pitchFamily="50" charset="-128"/>
              <a:ea typeface="メイリオ" panose="020B0604030504040204" pitchFamily="50" charset="-128"/>
            </a:rPr>
            <a:t>商工費は、真玉海岸観光交流拠点施設整備事業費などの減により、住民一人当たりのコストは前年度より</a:t>
          </a:r>
          <a:r>
            <a:rPr kumimoji="1" lang="en-US" altLang="ja-JP" sz="1000">
              <a:latin typeface="メイリオ" panose="020B0604030504040204" pitchFamily="50" charset="-128"/>
              <a:ea typeface="メイリオ" panose="020B0604030504040204" pitchFamily="50" charset="-128"/>
            </a:rPr>
            <a:t>7,113</a:t>
          </a:r>
          <a:r>
            <a:rPr kumimoji="1" lang="ja-JP" altLang="en-US" sz="1000">
              <a:latin typeface="メイリオ" panose="020B0604030504040204" pitchFamily="50" charset="-128"/>
              <a:ea typeface="メイリオ" panose="020B0604030504040204" pitchFamily="50" charset="-128"/>
            </a:rPr>
            <a:t>円減少している。</a:t>
          </a:r>
        </a:p>
        <a:p>
          <a:r>
            <a:rPr kumimoji="1" lang="ja-JP" altLang="en-US" sz="1000">
              <a:latin typeface="メイリオ" panose="020B0604030504040204" pitchFamily="50" charset="-128"/>
              <a:ea typeface="メイリオ" panose="020B0604030504040204" pitchFamily="50" charset="-128"/>
            </a:rPr>
            <a:t>土木費は、都市構造再編集中支援事業費や過疎（道路）対策事業費、交通安全対策事業費（通学路緊急対策分）などの減少により、住民一人当たりのコストは前年度より</a:t>
          </a:r>
          <a:r>
            <a:rPr kumimoji="1" lang="en-US" altLang="ja-JP" sz="1000">
              <a:latin typeface="メイリオ" panose="020B0604030504040204" pitchFamily="50" charset="-128"/>
              <a:ea typeface="メイリオ" panose="020B0604030504040204" pitchFamily="50" charset="-128"/>
            </a:rPr>
            <a:t>7,932</a:t>
          </a:r>
          <a:r>
            <a:rPr kumimoji="1" lang="ja-JP" altLang="en-US" sz="1000">
              <a:latin typeface="メイリオ" panose="020B0604030504040204" pitchFamily="50" charset="-128"/>
              <a:ea typeface="メイリオ" panose="020B0604030504040204" pitchFamily="50" charset="-128"/>
            </a:rPr>
            <a:t>円減少している。</a:t>
          </a:r>
          <a:endParaRPr kumimoji="1" lang="en-US" altLang="ja-JP"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災害復旧事業費は、令和５年梅雨前線豪雨による被害が大きかったため、</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住民一人当たりのコストは前年度より</a:t>
          </a:r>
          <a:r>
            <a:rPr kumimoji="1" lang="en-US" altLang="ja-JP" sz="1000">
              <a:solidFill>
                <a:schemeClr val="dk1"/>
              </a:solidFill>
              <a:effectLst/>
              <a:latin typeface="メイリオ" panose="020B0604030504040204" pitchFamily="50" charset="-128"/>
              <a:ea typeface="メイリオ" panose="020B0604030504040204" pitchFamily="50" charset="-128"/>
              <a:cs typeface="+mn-cs"/>
            </a:rPr>
            <a:t>8,730</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円</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増加している。</a:t>
          </a:r>
          <a:endParaRPr lang="ja-JP" altLang="ja-JP" sz="1000">
            <a:effectLst/>
            <a:latin typeface="メイリオ" panose="020B0604030504040204" pitchFamily="50" charset="-128"/>
            <a:ea typeface="メイリオ"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メイリオ" panose="020B0604030504040204" pitchFamily="50" charset="-128"/>
              <a:ea typeface="メイリオ" panose="020B0604030504040204" pitchFamily="50" charset="-128"/>
            </a:rPr>
            <a:t>　財政調整基金については、決算剰余金と基金の一括運用に伴う収益分のみ積み立てており、</a:t>
          </a:r>
          <a:r>
            <a:rPr kumimoji="1" lang="en-US" altLang="ja-JP" sz="1000">
              <a:latin typeface="メイリオ" panose="020B0604030504040204" pitchFamily="50" charset="-128"/>
              <a:ea typeface="メイリオ" panose="020B0604030504040204" pitchFamily="50" charset="-128"/>
            </a:rPr>
            <a:t>R5</a:t>
          </a:r>
          <a:r>
            <a:rPr kumimoji="1" lang="ja-JP" altLang="en-US" sz="1000">
              <a:latin typeface="メイリオ" panose="020B0604030504040204" pitchFamily="50" charset="-128"/>
              <a:ea typeface="メイリオ" panose="020B0604030504040204" pitchFamily="50" charset="-128"/>
            </a:rPr>
            <a:t>年度末現在高は</a:t>
          </a:r>
          <a:r>
            <a:rPr kumimoji="1" lang="en-US" altLang="ja-JP" sz="1000">
              <a:latin typeface="メイリオ" panose="020B0604030504040204" pitchFamily="50" charset="-128"/>
              <a:ea typeface="メイリオ" panose="020B0604030504040204" pitchFamily="50" charset="-128"/>
            </a:rPr>
            <a:t>33</a:t>
          </a:r>
          <a:r>
            <a:rPr kumimoji="1" lang="ja-JP" altLang="en-US" sz="1000">
              <a:latin typeface="メイリオ" panose="020B0604030504040204" pitchFamily="50" charset="-128"/>
              <a:ea typeface="メイリオ" panose="020B0604030504040204" pitchFamily="50" charset="-128"/>
            </a:rPr>
            <a:t>億</a:t>
          </a:r>
          <a:r>
            <a:rPr kumimoji="1" lang="en-US" altLang="ja-JP" sz="1000">
              <a:latin typeface="メイリオ" panose="020B0604030504040204" pitchFamily="50" charset="-128"/>
              <a:ea typeface="メイリオ" panose="020B0604030504040204" pitchFamily="50" charset="-128"/>
            </a:rPr>
            <a:t>5,836</a:t>
          </a:r>
          <a:r>
            <a:rPr kumimoji="1" lang="ja-JP" altLang="en-US" sz="1000">
              <a:latin typeface="メイリオ" panose="020B0604030504040204" pitchFamily="50" charset="-128"/>
              <a:ea typeface="メイリオ" panose="020B0604030504040204" pitchFamily="50" charset="-128"/>
            </a:rPr>
            <a:t>万</a:t>
          </a:r>
          <a:r>
            <a:rPr kumimoji="1" lang="en-US" altLang="ja-JP" sz="1000">
              <a:latin typeface="メイリオ" panose="020B0604030504040204" pitchFamily="50" charset="-128"/>
              <a:ea typeface="メイリオ" panose="020B0604030504040204" pitchFamily="50" charset="-128"/>
            </a:rPr>
            <a:t>3,000</a:t>
          </a:r>
          <a:r>
            <a:rPr kumimoji="1" lang="ja-JP" altLang="en-US" sz="1000">
              <a:latin typeface="メイリオ" panose="020B0604030504040204" pitchFamily="50" charset="-128"/>
              <a:ea typeface="メイリオ" panose="020B0604030504040204" pitchFamily="50" charset="-128"/>
            </a:rPr>
            <a:t>円となっている。</a:t>
          </a:r>
        </a:p>
        <a:p>
          <a:r>
            <a:rPr kumimoji="1" lang="ja-JP" altLang="en-US" sz="1000">
              <a:latin typeface="メイリオ" panose="020B0604030504040204" pitchFamily="50" charset="-128"/>
              <a:ea typeface="メイリオ" panose="020B0604030504040204" pitchFamily="50" charset="-128"/>
            </a:rPr>
            <a:t>　実質収支額は、継続的に黒字を確保しており、実質単年度収支は、普通建設事業費の減額などにより、黒字となった。</a:t>
          </a:r>
        </a:p>
        <a:p>
          <a:r>
            <a:rPr kumimoji="1" lang="ja-JP" altLang="en-US" sz="1000">
              <a:latin typeface="メイリオ" panose="020B0604030504040204" pitchFamily="50" charset="-128"/>
              <a:ea typeface="メイリオ" panose="020B0604030504040204" pitchFamily="50" charset="-128"/>
            </a:rPr>
            <a:t>　今後、広域のごみ処理施設建設などの大型事業実施による公債費の増が見込まれる一方で、地方交付税等の一般財源増額は見込めないことから、財政調整基金等の取り崩しも視野に入れつつ、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メイリオ" panose="020B0604030504040204" pitchFamily="50" charset="-128"/>
              <a:ea typeface="メイリオ" panose="020B0604030504040204" pitchFamily="50" charset="-128"/>
            </a:rPr>
            <a:t>すべての会計で実質黒字となっており、連結実質赤字比率はない。</a:t>
          </a:r>
        </a:p>
        <a:p>
          <a:r>
            <a:rPr kumimoji="1" lang="ja-JP" altLang="en-US" sz="1050">
              <a:latin typeface="メイリオ" panose="020B0604030504040204" pitchFamily="50" charset="-128"/>
              <a:ea typeface="メイリオ" panose="020B0604030504040204" pitchFamily="50" charset="-128"/>
            </a:rPr>
            <a:t>今後も一般会計のみならず特別会計の財政状況もチェックしていかなければならない。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17768924</v>
      </c>
      <c r="BO4" s="462"/>
      <c r="BP4" s="462"/>
      <c r="BQ4" s="462"/>
      <c r="BR4" s="462"/>
      <c r="BS4" s="462"/>
      <c r="BT4" s="462"/>
      <c r="BU4" s="463"/>
      <c r="BV4" s="461">
        <v>17925424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4.7</v>
      </c>
      <c r="CU4" s="602"/>
      <c r="CV4" s="602"/>
      <c r="CW4" s="602"/>
      <c r="CX4" s="602"/>
      <c r="CY4" s="602"/>
      <c r="CZ4" s="602"/>
      <c r="DA4" s="603"/>
      <c r="DB4" s="601">
        <v>5.4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17305835</v>
      </c>
      <c r="BO5" s="433"/>
      <c r="BP5" s="433"/>
      <c r="BQ5" s="433"/>
      <c r="BR5" s="433"/>
      <c r="BS5" s="433"/>
      <c r="BT5" s="433"/>
      <c r="BU5" s="434"/>
      <c r="BV5" s="432">
        <v>17428691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86.5</v>
      </c>
      <c r="CU5" s="430"/>
      <c r="CV5" s="430"/>
      <c r="CW5" s="430"/>
      <c r="CX5" s="430"/>
      <c r="CY5" s="430"/>
      <c r="CZ5" s="430"/>
      <c r="DA5" s="431"/>
      <c r="DB5" s="429">
        <v>89.5</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463089</v>
      </c>
      <c r="BO6" s="433"/>
      <c r="BP6" s="433"/>
      <c r="BQ6" s="433"/>
      <c r="BR6" s="433"/>
      <c r="BS6" s="433"/>
      <c r="BT6" s="433"/>
      <c r="BU6" s="434"/>
      <c r="BV6" s="432">
        <v>496733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86.9</v>
      </c>
      <c r="CU6" s="576"/>
      <c r="CV6" s="576"/>
      <c r="CW6" s="576"/>
      <c r="CX6" s="576"/>
      <c r="CY6" s="576"/>
      <c r="CZ6" s="576"/>
      <c r="DA6" s="577"/>
      <c r="DB6" s="575">
        <v>90.4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61313</v>
      </c>
      <c r="BO7" s="433"/>
      <c r="BP7" s="433"/>
      <c r="BQ7" s="433"/>
      <c r="BR7" s="433"/>
      <c r="BS7" s="433"/>
      <c r="BT7" s="433"/>
      <c r="BU7" s="434"/>
      <c r="BV7" s="432">
        <v>30158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8596957</v>
      </c>
      <c r="CU7" s="433"/>
      <c r="CV7" s="433"/>
      <c r="CW7" s="433"/>
      <c r="CX7" s="433"/>
      <c r="CY7" s="433"/>
      <c r="CZ7" s="433"/>
      <c r="DA7" s="434"/>
      <c r="DB7" s="432">
        <v>8624571</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401776</v>
      </c>
      <c r="BO8" s="433"/>
      <c r="BP8" s="433"/>
      <c r="BQ8" s="433"/>
      <c r="BR8" s="433"/>
      <c r="BS8" s="433"/>
      <c r="BT8" s="433"/>
      <c r="BU8" s="434"/>
      <c r="BV8" s="432">
        <v>466575</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0.31</v>
      </c>
      <c r="CU8" s="536"/>
      <c r="CV8" s="536"/>
      <c r="CW8" s="536"/>
      <c r="CX8" s="536"/>
      <c r="CY8" s="536"/>
      <c r="CZ8" s="536"/>
      <c r="DA8" s="537"/>
      <c r="DB8" s="535">
        <v>0.3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22112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-64799</v>
      </c>
      <c r="BO9" s="433"/>
      <c r="BP9" s="433"/>
      <c r="BQ9" s="433"/>
      <c r="BR9" s="433"/>
      <c r="BS9" s="433"/>
      <c r="BT9" s="433"/>
      <c r="BU9" s="434"/>
      <c r="BV9" s="432">
        <v>-231450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14.8</v>
      </c>
      <c r="CU9" s="430"/>
      <c r="CV9" s="430"/>
      <c r="CW9" s="430"/>
      <c r="CX9" s="430"/>
      <c r="CY9" s="430"/>
      <c r="CZ9" s="430"/>
      <c r="DA9" s="431"/>
      <c r="DB9" s="429">
        <v>16.3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22853</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274791</v>
      </c>
      <c r="BO10" s="433"/>
      <c r="BP10" s="433"/>
      <c r="BQ10" s="433"/>
      <c r="BR10" s="433"/>
      <c r="BS10" s="433"/>
      <c r="BT10" s="433"/>
      <c r="BU10" s="434"/>
      <c r="BV10" s="432">
        <v>19292</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32200</v>
      </c>
      <c r="BO11" s="433"/>
      <c r="BP11" s="433"/>
      <c r="BQ11" s="433"/>
      <c r="BR11" s="433"/>
      <c r="BS11" s="433"/>
      <c r="BT11" s="433"/>
      <c r="BU11" s="434"/>
      <c r="BV11" s="432">
        <v>91537</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21960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21078</v>
      </c>
      <c r="S13" s="520"/>
      <c r="T13" s="520"/>
      <c r="U13" s="520"/>
      <c r="V13" s="521"/>
      <c r="W13" s="522" t="s">
        <v>131</v>
      </c>
      <c r="X13" s="418"/>
      <c r="Y13" s="418"/>
      <c r="Z13" s="418"/>
      <c r="AA13" s="418"/>
      <c r="AB13" s="419"/>
      <c r="AC13" s="385">
        <v>1405</v>
      </c>
      <c r="AD13" s="386"/>
      <c r="AE13" s="386"/>
      <c r="AF13" s="386"/>
      <c r="AG13" s="387"/>
      <c r="AH13" s="385">
        <v>1638</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242192</v>
      </c>
      <c r="BO13" s="433"/>
      <c r="BP13" s="433"/>
      <c r="BQ13" s="433"/>
      <c r="BR13" s="433"/>
      <c r="BS13" s="433"/>
      <c r="BT13" s="433"/>
      <c r="BU13" s="434"/>
      <c r="BV13" s="432">
        <v>-120621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3.8</v>
      </c>
      <c r="CU13" s="430"/>
      <c r="CV13" s="430"/>
      <c r="CW13" s="430"/>
      <c r="CX13" s="430"/>
      <c r="CY13" s="430"/>
      <c r="CZ13" s="430"/>
      <c r="DA13" s="431"/>
      <c r="DB13" s="429">
        <v>3.3</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22177</v>
      </c>
      <c r="S14" s="520"/>
      <c r="T14" s="520"/>
      <c r="U14" s="520"/>
      <c r="V14" s="521"/>
      <c r="W14" s="523"/>
      <c r="X14" s="421"/>
      <c r="Y14" s="421"/>
      <c r="Z14" s="421"/>
      <c r="AA14" s="421"/>
      <c r="AB14" s="422"/>
      <c r="AC14" s="512">
        <v>14.3</v>
      </c>
      <c r="AD14" s="513"/>
      <c r="AE14" s="513"/>
      <c r="AF14" s="513"/>
      <c r="AG14" s="514"/>
      <c r="AH14" s="512">
        <v>15.9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21452</v>
      </c>
      <c r="S15" s="520"/>
      <c r="T15" s="520"/>
      <c r="U15" s="520"/>
      <c r="V15" s="521"/>
      <c r="W15" s="522" t="s">
        <v>137</v>
      </c>
      <c r="X15" s="418"/>
      <c r="Y15" s="418"/>
      <c r="Z15" s="418"/>
      <c r="AA15" s="418"/>
      <c r="AB15" s="419"/>
      <c r="AC15" s="385">
        <v>2870</v>
      </c>
      <c r="AD15" s="386"/>
      <c r="AE15" s="386"/>
      <c r="AF15" s="386"/>
      <c r="AG15" s="387"/>
      <c r="AH15" s="385">
        <v>2895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2515506</v>
      </c>
      <c r="BO15" s="462"/>
      <c r="BP15" s="462"/>
      <c r="BQ15" s="462"/>
      <c r="BR15" s="462"/>
      <c r="BS15" s="462"/>
      <c r="BT15" s="462"/>
      <c r="BU15" s="463"/>
      <c r="BV15" s="461">
        <v>2477731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29.3</v>
      </c>
      <c r="AD16" s="513"/>
      <c r="AE16" s="513"/>
      <c r="AF16" s="513"/>
      <c r="AG16" s="514"/>
      <c r="AH16" s="512">
        <v>28.1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7935654</v>
      </c>
      <c r="BO16" s="433"/>
      <c r="BP16" s="433"/>
      <c r="BQ16" s="433"/>
      <c r="BR16" s="433"/>
      <c r="BS16" s="433"/>
      <c r="BT16" s="433"/>
      <c r="BU16" s="434"/>
      <c r="BV16" s="432">
        <v>7919061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5521</v>
      </c>
      <c r="AD17" s="386"/>
      <c r="AE17" s="386"/>
      <c r="AF17" s="386"/>
      <c r="AG17" s="387"/>
      <c r="AH17" s="385">
        <v>5762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3135867</v>
      </c>
      <c r="BO17" s="433"/>
      <c r="BP17" s="433"/>
      <c r="BQ17" s="433"/>
      <c r="BR17" s="433"/>
      <c r="BS17" s="433"/>
      <c r="BT17" s="433"/>
      <c r="BU17" s="434"/>
      <c r="BV17" s="432">
        <v>3094707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206.24</v>
      </c>
      <c r="M18" s="485"/>
      <c r="N18" s="485"/>
      <c r="O18" s="485"/>
      <c r="P18" s="485"/>
      <c r="Q18" s="485"/>
      <c r="R18" s="486"/>
      <c r="S18" s="486"/>
      <c r="T18" s="486"/>
      <c r="U18" s="486"/>
      <c r="V18" s="487"/>
      <c r="W18" s="503"/>
      <c r="X18" s="504"/>
      <c r="Y18" s="504"/>
      <c r="Z18" s="504"/>
      <c r="AA18" s="504"/>
      <c r="AB18" s="528"/>
      <c r="AC18" s="402">
        <v>56.4</v>
      </c>
      <c r="AD18" s="403"/>
      <c r="AE18" s="403"/>
      <c r="AF18" s="403"/>
      <c r="AG18" s="488"/>
      <c r="AH18" s="402">
        <v>56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7548390</v>
      </c>
      <c r="BO18" s="433"/>
      <c r="BP18" s="433"/>
      <c r="BQ18" s="433"/>
      <c r="BR18" s="433"/>
      <c r="BS18" s="433"/>
      <c r="BT18" s="433"/>
      <c r="BU18" s="434"/>
      <c r="BV18" s="432">
        <v>7792629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107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10653982</v>
      </c>
      <c r="BO19" s="433"/>
      <c r="BP19" s="433"/>
      <c r="BQ19" s="433"/>
      <c r="BR19" s="433"/>
      <c r="BS19" s="433"/>
      <c r="BT19" s="433"/>
      <c r="BU19" s="434"/>
      <c r="BV19" s="432">
        <v>10635552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9584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16201779</v>
      </c>
      <c r="BO22" s="462"/>
      <c r="BP22" s="462"/>
      <c r="BQ22" s="462"/>
      <c r="BR22" s="462"/>
      <c r="BS22" s="462"/>
      <c r="BT22" s="462"/>
      <c r="BU22" s="463"/>
      <c r="BV22" s="461">
        <v>15932745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15397936</v>
      </c>
      <c r="BO23" s="433"/>
      <c r="BP23" s="433"/>
      <c r="BQ23" s="433"/>
      <c r="BR23" s="433"/>
      <c r="BS23" s="433"/>
      <c r="BT23" s="433"/>
      <c r="BU23" s="434"/>
      <c r="BV23" s="432">
        <v>15057295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8100</v>
      </c>
      <c r="R24" s="386"/>
      <c r="S24" s="386"/>
      <c r="T24" s="386"/>
      <c r="U24" s="386"/>
      <c r="V24" s="387"/>
      <c r="W24" s="475"/>
      <c r="X24" s="412"/>
      <c r="Y24" s="413"/>
      <c r="Z24" s="388" t="s">
        <v>162</v>
      </c>
      <c r="AA24" s="389"/>
      <c r="AB24" s="389"/>
      <c r="AC24" s="389"/>
      <c r="AD24" s="389"/>
      <c r="AE24" s="389"/>
      <c r="AF24" s="389"/>
      <c r="AG24" s="390"/>
      <c r="AH24" s="385">
        <v>274</v>
      </c>
      <c r="AI24" s="386"/>
      <c r="AJ24" s="386"/>
      <c r="AK24" s="386"/>
      <c r="AL24" s="387"/>
      <c r="AM24" s="385">
        <v>911324</v>
      </c>
      <c r="AN24" s="386"/>
      <c r="AO24" s="386"/>
      <c r="AP24" s="386"/>
      <c r="AQ24" s="386"/>
      <c r="AR24" s="387"/>
      <c r="AS24" s="385">
        <v>3326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12387701</v>
      </c>
      <c r="BO24" s="433"/>
      <c r="BP24" s="433"/>
      <c r="BQ24" s="433"/>
      <c r="BR24" s="433"/>
      <c r="BS24" s="433"/>
      <c r="BT24" s="433"/>
      <c r="BU24" s="434"/>
      <c r="BV24" s="432">
        <v>11723268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6500</v>
      </c>
      <c r="R25" s="386"/>
      <c r="S25" s="386"/>
      <c r="T25" s="386"/>
      <c r="U25" s="386"/>
      <c r="V25" s="387"/>
      <c r="W25" s="475"/>
      <c r="X25" s="412"/>
      <c r="Y25" s="413"/>
      <c r="Z25" s="388" t="s">
        <v>165</v>
      </c>
      <c r="AA25" s="389"/>
      <c r="AB25" s="389"/>
      <c r="AC25" s="389"/>
      <c r="AD25" s="389"/>
      <c r="AE25" s="389"/>
      <c r="AF25" s="389"/>
      <c r="AG25" s="390"/>
      <c r="AH25" s="385">
        <v>46</v>
      </c>
      <c r="AI25" s="386"/>
      <c r="AJ25" s="386"/>
      <c r="AK25" s="386"/>
      <c r="AL25" s="387"/>
      <c r="AM25" s="385">
        <v>145084</v>
      </c>
      <c r="AN25" s="386"/>
      <c r="AO25" s="386"/>
      <c r="AP25" s="386"/>
      <c r="AQ25" s="386"/>
      <c r="AR25" s="387"/>
      <c r="AS25" s="385">
        <v>3154</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998319</v>
      </c>
      <c r="BO25" s="462"/>
      <c r="BP25" s="462"/>
      <c r="BQ25" s="462"/>
      <c r="BR25" s="462"/>
      <c r="BS25" s="462"/>
      <c r="BT25" s="462"/>
      <c r="BU25" s="463"/>
      <c r="BV25" s="461">
        <v>1216199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5700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4000</v>
      </c>
      <c r="R27" s="386"/>
      <c r="S27" s="386"/>
      <c r="T27" s="386"/>
      <c r="U27" s="386"/>
      <c r="V27" s="387"/>
      <c r="W27" s="475"/>
      <c r="X27" s="412"/>
      <c r="Y27" s="413"/>
      <c r="Z27" s="388" t="s">
        <v>171</v>
      </c>
      <c r="AA27" s="389"/>
      <c r="AB27" s="389"/>
      <c r="AC27" s="389"/>
      <c r="AD27" s="389"/>
      <c r="AE27" s="389"/>
      <c r="AF27" s="389"/>
      <c r="AG27" s="390"/>
      <c r="AH27" s="385">
        <v>14</v>
      </c>
      <c r="AI27" s="386"/>
      <c r="AJ27" s="386"/>
      <c r="AK27" s="386"/>
      <c r="AL27" s="387"/>
      <c r="AM27" s="385">
        <v>32634</v>
      </c>
      <c r="AN27" s="386"/>
      <c r="AO27" s="386"/>
      <c r="AP27" s="386"/>
      <c r="AQ27" s="386"/>
      <c r="AR27" s="387"/>
      <c r="AS27" s="385">
        <v>2331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458713</v>
      </c>
      <c r="BO27" s="467"/>
      <c r="BP27" s="467"/>
      <c r="BQ27" s="467"/>
      <c r="BR27" s="467"/>
      <c r="BS27" s="467"/>
      <c r="BT27" s="467"/>
      <c r="BU27" s="468"/>
      <c r="BV27" s="466">
        <v>458713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3600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3358363</v>
      </c>
      <c r="BO28" s="462"/>
      <c r="BP28" s="462"/>
      <c r="BQ28" s="462"/>
      <c r="BR28" s="462"/>
      <c r="BS28" s="462"/>
      <c r="BT28" s="462"/>
      <c r="BU28" s="463"/>
      <c r="BV28" s="461">
        <v>3083572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14</v>
      </c>
      <c r="M29" s="386"/>
      <c r="N29" s="386"/>
      <c r="O29" s="386"/>
      <c r="P29" s="387"/>
      <c r="Q29" s="385">
        <v>3400</v>
      </c>
      <c r="R29" s="386"/>
      <c r="S29" s="386"/>
      <c r="T29" s="386"/>
      <c r="U29" s="386"/>
      <c r="V29" s="387"/>
      <c r="W29" s="476"/>
      <c r="X29" s="477"/>
      <c r="Y29" s="478"/>
      <c r="Z29" s="388" t="s">
        <v>177</v>
      </c>
      <c r="AA29" s="389"/>
      <c r="AB29" s="389"/>
      <c r="AC29" s="389"/>
      <c r="AD29" s="389"/>
      <c r="AE29" s="389"/>
      <c r="AF29" s="389"/>
      <c r="AG29" s="390"/>
      <c r="AH29" s="385">
        <v>288</v>
      </c>
      <c r="AI29" s="386"/>
      <c r="AJ29" s="386"/>
      <c r="AK29" s="386"/>
      <c r="AL29" s="387"/>
      <c r="AM29" s="385">
        <v>943958</v>
      </c>
      <c r="AN29" s="386"/>
      <c r="AO29" s="386"/>
      <c r="AP29" s="386"/>
      <c r="AQ29" s="386"/>
      <c r="AR29" s="387"/>
      <c r="AS29" s="385">
        <v>3278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2074707</v>
      </c>
      <c r="BO29" s="433"/>
      <c r="BP29" s="433"/>
      <c r="BQ29" s="433"/>
      <c r="BR29" s="433"/>
      <c r="BS29" s="433"/>
      <c r="BT29" s="433"/>
      <c r="BU29" s="434"/>
      <c r="BV29" s="432">
        <v>2013893</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6463226</v>
      </c>
      <c r="BO30" s="467"/>
      <c r="BP30" s="467"/>
      <c r="BQ30" s="467"/>
      <c r="BR30" s="467"/>
      <c r="BS30" s="467"/>
      <c r="BT30" s="467"/>
      <c r="BU30" s="468"/>
      <c r="BV30" s="466">
        <v>6400524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宇佐・高田・国東広域事務組合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豊後高田市土地開発公社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ケーブルネットワーク事業特別会計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大分県交通災害共済組合</v>
      </c>
      <c r="BZ35" s="381"/>
      <c r="CA35" s="381"/>
      <c r="CB35" s="381"/>
      <c r="CC35" s="381"/>
      <c r="CD35" s="381"/>
      <c r="CE35" s="381"/>
      <c r="CF35" s="381"/>
      <c r="CG35" s="381"/>
      <c r="CH35" s="381"/>
      <c r="CI35" s="381"/>
      <c r="CJ35" s="381"/>
      <c r="CK35" s="381"/>
      <c r="CL35" s="381"/>
      <c r="CM35" s="381"/>
      <c r="CN35" s="175"/>
      <c r="CO35" s="380">
        <f t="shared" ref="CO35:CO43" si="3">IF(CQ35="","",CO34+1)</f>
        <v>14</v>
      </c>
      <c r="CP35" s="380"/>
      <c r="CQ35" s="381" t="str">
        <f>IF('各会計、関係団体の財政状況及び健全化判断比率'!BS8="","",'各会計、関係団体の財政状況及び健全化判断比率'!BS8)</f>
        <v>スパランド真玉</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大分県市町村会館管理組合</v>
      </c>
      <c r="BZ36" s="381"/>
      <c r="CA36" s="381"/>
      <c r="CB36" s="381"/>
      <c r="CC36" s="381"/>
      <c r="CD36" s="381"/>
      <c r="CE36" s="381"/>
      <c r="CF36" s="381"/>
      <c r="CG36" s="381"/>
      <c r="CH36" s="381"/>
      <c r="CI36" s="381"/>
      <c r="CJ36" s="381"/>
      <c r="CK36" s="381"/>
      <c r="CL36" s="381"/>
      <c r="CM36" s="381"/>
      <c r="CN36" s="175"/>
      <c r="CO36" s="380">
        <f t="shared" si="3"/>
        <v>15</v>
      </c>
      <c r="CP36" s="380"/>
      <c r="CQ36" s="381" t="str">
        <f>IF('各会計、関係団体の財政状況及び健全化判断比率'!BS9="","",'各会計、関係団体の財政状況及び健全化判断比率'!BS9)</f>
        <v>豊後高田市観光まちづくり会社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大分県後期高齢者医療広域連合（普通会計）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大分県後期高齢者医療広域連合（後期高齢者医療事業会計）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ak0yjbIUijvDqHjqv9hHSjrn+fiZX9sbfSlzHe7co64kmWdNIRvAd5nPREgLHUURDr8kbMkwTrG5VtrD80ak/Q==" saltValue="wUFl5N3wliTVnUDkGK6m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531</v>
      </c>
      <c r="D34" s="1162"/>
      <c r="E34" s="1163"/>
      <c r="F34" s="32">
        <v>3.32</v>
      </c>
      <c r="G34" s="33">
        <v>3.11</v>
      </c>
      <c r="H34" s="33">
        <v>3.65</v>
      </c>
      <c r="I34" s="33">
        <v>4.45</v>
      </c>
      <c r="J34" s="34">
        <v>4.8</v>
      </c>
      <c r="K34" s="22"/>
      <c r="L34" s="22"/>
      <c r="M34" s="22"/>
      <c r="N34" s="22"/>
      <c r="O34" s="22"/>
      <c r="P34" s="22"/>
    </row>
    <row r="35" spans="1:16" ht="39" customHeight="1" x14ac:dyDescent="0.15">
      <c r="A35" s="22"/>
      <c r="B35" s="35"/>
      <c r="C35" s="1158" t="s">
        <v>532</v>
      </c>
      <c r="D35" s="1158"/>
      <c r="E35" s="1159"/>
      <c r="F35" s="36">
        <v>1.48</v>
      </c>
      <c r="G35" s="37">
        <v>4.2</v>
      </c>
      <c r="H35" s="37">
        <v>7.83</v>
      </c>
      <c r="I35" s="37">
        <v>5.4</v>
      </c>
      <c r="J35" s="38">
        <v>4.67</v>
      </c>
      <c r="K35" s="22"/>
      <c r="L35" s="22"/>
      <c r="M35" s="22"/>
      <c r="N35" s="22"/>
      <c r="O35" s="22"/>
      <c r="P35" s="22"/>
    </row>
    <row r="36" spans="1:16" ht="39" customHeight="1" x14ac:dyDescent="0.15">
      <c r="A36" s="22"/>
      <c r="B36" s="35"/>
      <c r="C36" s="1158" t="s">
        <v>533</v>
      </c>
      <c r="D36" s="1158"/>
      <c r="E36" s="1159"/>
      <c r="F36" s="36" t="s">
        <v>486</v>
      </c>
      <c r="G36" s="37">
        <v>0</v>
      </c>
      <c r="H36" s="37">
        <v>0</v>
      </c>
      <c r="I36" s="37">
        <v>0.06</v>
      </c>
      <c r="J36" s="38">
        <v>0.18</v>
      </c>
      <c r="K36" s="22"/>
      <c r="L36" s="22"/>
      <c r="M36" s="22"/>
      <c r="N36" s="22"/>
      <c r="O36" s="22"/>
      <c r="P36" s="22"/>
    </row>
    <row r="37" spans="1:16" ht="39" customHeight="1" x14ac:dyDescent="0.15">
      <c r="A37" s="22"/>
      <c r="B37" s="35"/>
      <c r="C37" s="1158" t="s">
        <v>534</v>
      </c>
      <c r="D37" s="1158"/>
      <c r="E37" s="1159"/>
      <c r="F37" s="36">
        <v>0.28999999999999998</v>
      </c>
      <c r="G37" s="37">
        <v>0.1</v>
      </c>
      <c r="H37" s="37">
        <v>0.42</v>
      </c>
      <c r="I37" s="37">
        <v>1</v>
      </c>
      <c r="J37" s="38">
        <v>0.17</v>
      </c>
      <c r="K37" s="22"/>
      <c r="L37" s="22"/>
      <c r="M37" s="22"/>
      <c r="N37" s="22"/>
      <c r="O37" s="22"/>
      <c r="P37" s="22"/>
    </row>
    <row r="38" spans="1:16" ht="39" customHeight="1" x14ac:dyDescent="0.15">
      <c r="A38" s="22"/>
      <c r="B38" s="35"/>
      <c r="C38" s="1158" t="s">
        <v>535</v>
      </c>
      <c r="D38" s="1158"/>
      <c r="E38" s="1159"/>
      <c r="F38" s="36">
        <v>0</v>
      </c>
      <c r="G38" s="37">
        <v>0</v>
      </c>
      <c r="H38" s="37">
        <v>0</v>
      </c>
      <c r="I38" s="37">
        <v>0</v>
      </c>
      <c r="J38" s="38">
        <v>0</v>
      </c>
      <c r="K38" s="22"/>
      <c r="L38" s="22"/>
      <c r="M38" s="22"/>
      <c r="N38" s="22"/>
      <c r="O38" s="22"/>
      <c r="P38" s="22"/>
    </row>
    <row r="39" spans="1:16" ht="39" customHeight="1" x14ac:dyDescent="0.15">
      <c r="A39" s="22"/>
      <c r="B39" s="35"/>
      <c r="C39" s="1158" t="s">
        <v>536</v>
      </c>
      <c r="D39" s="1158"/>
      <c r="E39" s="1159"/>
      <c r="F39" s="36">
        <v>0</v>
      </c>
      <c r="G39" s="37">
        <v>0</v>
      </c>
      <c r="H39" s="37">
        <v>0</v>
      </c>
      <c r="I39" s="37">
        <v>0</v>
      </c>
      <c r="J39" s="38">
        <v>0</v>
      </c>
      <c r="K39" s="22"/>
      <c r="L39" s="22"/>
      <c r="M39" s="22"/>
      <c r="N39" s="22"/>
      <c r="O39" s="22"/>
      <c r="P39" s="22"/>
    </row>
    <row r="40" spans="1:16" ht="39" customHeight="1" x14ac:dyDescent="0.15">
      <c r="A40" s="22"/>
      <c r="B40" s="35"/>
      <c r="C40" s="1158" t="s">
        <v>537</v>
      </c>
      <c r="D40" s="1158"/>
      <c r="E40" s="1159"/>
      <c r="F40" s="36">
        <v>0</v>
      </c>
      <c r="G40" s="37">
        <v>0.56000000000000005</v>
      </c>
      <c r="H40" s="37">
        <v>0.8</v>
      </c>
      <c r="I40" s="37">
        <v>1.08</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538</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539</v>
      </c>
      <c r="D43" s="1160"/>
      <c r="E43" s="1161"/>
      <c r="F43" s="41">
        <v>0.6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pqyFYZlTo20Mx6P5BvzX+oZFtL1a6FGp1O6/gYWs/y3OP7KFv0eddNfuoJfG6Y+uyWatLbGPajKUKR3mzIE2Q==" saltValue="ek4o7sP7TocyVBqHuLGc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1919</v>
      </c>
      <c r="L45" s="58">
        <v>1716</v>
      </c>
      <c r="M45" s="58">
        <v>1736</v>
      </c>
      <c r="N45" s="58">
        <v>1667</v>
      </c>
      <c r="O45" s="59">
        <v>1573</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15">
      <c r="A48" s="46"/>
      <c r="B48" s="1189"/>
      <c r="C48" s="1190"/>
      <c r="D48" s="60"/>
      <c r="E48" s="1166" t="s">
        <v>13</v>
      </c>
      <c r="F48" s="1166"/>
      <c r="G48" s="1166"/>
      <c r="H48" s="1166"/>
      <c r="I48" s="1166"/>
      <c r="J48" s="1167"/>
      <c r="K48" s="61">
        <v>356</v>
      </c>
      <c r="L48" s="62">
        <v>319</v>
      </c>
      <c r="M48" s="62">
        <v>335</v>
      </c>
      <c r="N48" s="62">
        <v>323</v>
      </c>
      <c r="O48" s="63">
        <v>320</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486</v>
      </c>
      <c r="L49" s="62" t="s">
        <v>486</v>
      </c>
      <c r="M49" s="62" t="s">
        <v>486</v>
      </c>
      <c r="N49" s="62" t="s">
        <v>486</v>
      </c>
      <c r="O49" s="63" t="s">
        <v>486</v>
      </c>
      <c r="P49" s="46"/>
      <c r="Q49" s="46"/>
      <c r="R49" s="46"/>
      <c r="S49" s="46"/>
      <c r="T49" s="46"/>
      <c r="U49" s="46"/>
    </row>
    <row r="50" spans="1:21" ht="30.75" customHeight="1" x14ac:dyDescent="0.15">
      <c r="A50" s="46"/>
      <c r="B50" s="1189"/>
      <c r="C50" s="1190"/>
      <c r="D50" s="60"/>
      <c r="E50" s="1166" t="s">
        <v>15</v>
      </c>
      <c r="F50" s="1166"/>
      <c r="G50" s="1166"/>
      <c r="H50" s="1166"/>
      <c r="I50" s="1166"/>
      <c r="J50" s="1167"/>
      <c r="K50" s="61">
        <v>1</v>
      </c>
      <c r="L50" s="62" t="s">
        <v>486</v>
      </c>
      <c r="M50" s="62" t="s">
        <v>486</v>
      </c>
      <c r="N50" s="62" t="s">
        <v>486</v>
      </c>
      <c r="O50" s="63" t="s">
        <v>486</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1822</v>
      </c>
      <c r="L52" s="62">
        <v>1830</v>
      </c>
      <c r="M52" s="62">
        <v>1837</v>
      </c>
      <c r="N52" s="62">
        <v>1736</v>
      </c>
      <c r="O52" s="63">
        <v>1578</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454</v>
      </c>
      <c r="L53" s="67">
        <v>205</v>
      </c>
      <c r="M53" s="67">
        <v>234</v>
      </c>
      <c r="N53" s="67">
        <v>254</v>
      </c>
      <c r="O53" s="68">
        <v>315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EbS7TPt/5oHnh1EGOt/xpo6cWxpC5Q6Lg702amzvxvszg44d+iwjpMrP20Kylv6+AKaUykzx68OMLWwDw3/tg==" saltValue="GUovnYwT7esy7nEeySp4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207" t="s">
        <v>30</v>
      </c>
      <c r="C41" s="1208"/>
      <c r="D41" s="103"/>
      <c r="E41" s="1209" t="s">
        <v>31</v>
      </c>
      <c r="F41" s="1209"/>
      <c r="G41" s="1209"/>
      <c r="H41" s="1210"/>
      <c r="I41" s="342">
        <v>15718</v>
      </c>
      <c r="J41" s="343">
        <v>15802</v>
      </c>
      <c r="K41" s="343">
        <v>15828</v>
      </c>
      <c r="L41" s="343">
        <v>15933</v>
      </c>
      <c r="M41" s="344">
        <v>16202</v>
      </c>
    </row>
    <row r="42" spans="2:13" ht="27.75" customHeight="1" x14ac:dyDescent="0.15">
      <c r="B42" s="1197"/>
      <c r="C42" s="1198"/>
      <c r="D42" s="104"/>
      <c r="E42" s="1201" t="s">
        <v>32</v>
      </c>
      <c r="F42" s="1201"/>
      <c r="G42" s="1201"/>
      <c r="H42" s="1202"/>
      <c r="I42" s="345" t="s">
        <v>486</v>
      </c>
      <c r="J42" s="346" t="s">
        <v>486</v>
      </c>
      <c r="K42" s="346" t="s">
        <v>486</v>
      </c>
      <c r="L42" s="346" t="s">
        <v>486</v>
      </c>
      <c r="M42" s="347" t="s">
        <v>486</v>
      </c>
    </row>
    <row r="43" spans="2:13" ht="27.75" customHeight="1" x14ac:dyDescent="0.15">
      <c r="B43" s="1197"/>
      <c r="C43" s="1198"/>
      <c r="D43" s="104"/>
      <c r="E43" s="1201" t="s">
        <v>33</v>
      </c>
      <c r="F43" s="1201"/>
      <c r="G43" s="1201"/>
      <c r="H43" s="1202"/>
      <c r="I43" s="345">
        <v>3959</v>
      </c>
      <c r="J43" s="346">
        <v>2828</v>
      </c>
      <c r="K43" s="346">
        <v>2651</v>
      </c>
      <c r="L43" s="346">
        <v>2658</v>
      </c>
      <c r="M43" s="347">
        <v>2566</v>
      </c>
    </row>
    <row r="44" spans="2:13" ht="27.75" customHeight="1" x14ac:dyDescent="0.15">
      <c r="B44" s="1197"/>
      <c r="C44" s="1198"/>
      <c r="D44" s="104"/>
      <c r="E44" s="1201" t="s">
        <v>34</v>
      </c>
      <c r="F44" s="1201"/>
      <c r="G44" s="1201"/>
      <c r="H44" s="1202"/>
      <c r="I44" s="345" t="s">
        <v>486</v>
      </c>
      <c r="J44" s="346" t="s">
        <v>486</v>
      </c>
      <c r="K44" s="346" t="s">
        <v>486</v>
      </c>
      <c r="L44" s="346" t="s">
        <v>486</v>
      </c>
      <c r="M44" s="347" t="s">
        <v>486</v>
      </c>
    </row>
    <row r="45" spans="2:13" ht="27.75" customHeight="1" x14ac:dyDescent="0.15">
      <c r="B45" s="1197"/>
      <c r="C45" s="1198"/>
      <c r="D45" s="104"/>
      <c r="E45" s="1201" t="s">
        <v>35</v>
      </c>
      <c r="F45" s="1201"/>
      <c r="G45" s="1201"/>
      <c r="H45" s="1202"/>
      <c r="I45" s="345">
        <v>2896</v>
      </c>
      <c r="J45" s="346">
        <v>2945</v>
      </c>
      <c r="K45" s="346">
        <v>2926</v>
      </c>
      <c r="L45" s="346">
        <v>3023</v>
      </c>
      <c r="M45" s="347">
        <v>2984</v>
      </c>
    </row>
    <row r="46" spans="2:13" ht="27.75" customHeight="1" x14ac:dyDescent="0.15">
      <c r="B46" s="1197"/>
      <c r="C46" s="1198"/>
      <c r="D46" s="105"/>
      <c r="E46" s="1201" t="s">
        <v>36</v>
      </c>
      <c r="F46" s="1201"/>
      <c r="G46" s="1201"/>
      <c r="H46" s="1202"/>
      <c r="I46" s="345" t="s">
        <v>486</v>
      </c>
      <c r="J46" s="346" t="s">
        <v>486</v>
      </c>
      <c r="K46" s="346" t="s">
        <v>486</v>
      </c>
      <c r="L46" s="346" t="s">
        <v>486</v>
      </c>
      <c r="M46" s="347" t="s">
        <v>486</v>
      </c>
    </row>
    <row r="47" spans="2:13" ht="27.75" customHeight="1" x14ac:dyDescent="0.15">
      <c r="B47" s="1197"/>
      <c r="C47" s="1198"/>
      <c r="D47" s="106"/>
      <c r="E47" s="1211" t="s">
        <v>37</v>
      </c>
      <c r="F47" s="1212"/>
      <c r="G47" s="1212"/>
      <c r="H47" s="1213"/>
      <c r="I47" s="345" t="s">
        <v>486</v>
      </c>
      <c r="J47" s="346" t="s">
        <v>486</v>
      </c>
      <c r="K47" s="346" t="s">
        <v>486</v>
      </c>
      <c r="L47" s="346" t="s">
        <v>486</v>
      </c>
      <c r="M47" s="347" t="s">
        <v>486</v>
      </c>
    </row>
    <row r="48" spans="2:13" ht="27.75" customHeight="1" x14ac:dyDescent="0.15">
      <c r="B48" s="1197"/>
      <c r="C48" s="1198"/>
      <c r="D48" s="104"/>
      <c r="E48" s="1201" t="s">
        <v>38</v>
      </c>
      <c r="F48" s="1201"/>
      <c r="G48" s="1201"/>
      <c r="H48" s="1202"/>
      <c r="I48" s="345" t="s">
        <v>486</v>
      </c>
      <c r="J48" s="346" t="s">
        <v>486</v>
      </c>
      <c r="K48" s="346" t="s">
        <v>486</v>
      </c>
      <c r="L48" s="346" t="s">
        <v>486</v>
      </c>
      <c r="M48" s="347" t="s">
        <v>486</v>
      </c>
    </row>
    <row r="49" spans="2:13" ht="27.75" customHeight="1" x14ac:dyDescent="0.15">
      <c r="B49" s="1199"/>
      <c r="C49" s="1200"/>
      <c r="D49" s="104"/>
      <c r="E49" s="1201" t="s">
        <v>39</v>
      </c>
      <c r="F49" s="1201"/>
      <c r="G49" s="1201"/>
      <c r="H49" s="1202"/>
      <c r="I49" s="345" t="s">
        <v>486</v>
      </c>
      <c r="J49" s="346" t="s">
        <v>486</v>
      </c>
      <c r="K49" s="346" t="s">
        <v>486</v>
      </c>
      <c r="L49" s="346" t="s">
        <v>486</v>
      </c>
      <c r="M49" s="347" t="s">
        <v>486</v>
      </c>
    </row>
    <row r="50" spans="2:13" ht="27.75" customHeight="1" x14ac:dyDescent="0.15">
      <c r="B50" s="1195" t="s">
        <v>40</v>
      </c>
      <c r="C50" s="1196"/>
      <c r="D50" s="107"/>
      <c r="E50" s="1201" t="s">
        <v>41</v>
      </c>
      <c r="F50" s="1201"/>
      <c r="G50" s="1201"/>
      <c r="H50" s="1202"/>
      <c r="I50" s="345">
        <v>9012</v>
      </c>
      <c r="J50" s="346">
        <v>8983</v>
      </c>
      <c r="K50" s="346">
        <v>9973</v>
      </c>
      <c r="L50" s="346">
        <v>10554</v>
      </c>
      <c r="M50" s="347">
        <v>11084</v>
      </c>
    </row>
    <row r="51" spans="2:13" ht="27.75" customHeight="1" x14ac:dyDescent="0.15">
      <c r="B51" s="1197"/>
      <c r="C51" s="1198"/>
      <c r="D51" s="104"/>
      <c r="E51" s="1201" t="s">
        <v>42</v>
      </c>
      <c r="F51" s="1201"/>
      <c r="G51" s="1201"/>
      <c r="H51" s="1202"/>
      <c r="I51" s="345">
        <v>367</v>
      </c>
      <c r="J51" s="346">
        <v>367</v>
      </c>
      <c r="K51" s="346">
        <v>341</v>
      </c>
      <c r="L51" s="346">
        <v>291</v>
      </c>
      <c r="M51" s="347">
        <v>266</v>
      </c>
    </row>
    <row r="52" spans="2:13" ht="27.75" customHeight="1" x14ac:dyDescent="0.15">
      <c r="B52" s="1199"/>
      <c r="C52" s="1200"/>
      <c r="D52" s="104"/>
      <c r="E52" s="1201" t="s">
        <v>43</v>
      </c>
      <c r="F52" s="1201"/>
      <c r="G52" s="1201"/>
      <c r="H52" s="1202"/>
      <c r="I52" s="345">
        <v>16412</v>
      </c>
      <c r="J52" s="346">
        <v>15996</v>
      </c>
      <c r="K52" s="346">
        <v>15271</v>
      </c>
      <c r="L52" s="346">
        <v>14248</v>
      </c>
      <c r="M52" s="347">
        <v>15120</v>
      </c>
    </row>
    <row r="53" spans="2:13" ht="27.75" customHeight="1" thickBot="1" x14ac:dyDescent="0.2">
      <c r="B53" s="1203" t="s">
        <v>19</v>
      </c>
      <c r="C53" s="1204"/>
      <c r="D53" s="108"/>
      <c r="E53" s="1205" t="s">
        <v>44</v>
      </c>
      <c r="F53" s="1205"/>
      <c r="G53" s="1205"/>
      <c r="H53" s="1206"/>
      <c r="I53" s="348">
        <v>-3217</v>
      </c>
      <c r="J53" s="349">
        <v>-3772</v>
      </c>
      <c r="K53" s="349">
        <v>-4180</v>
      </c>
      <c r="L53" s="349">
        <v>-3479</v>
      </c>
      <c r="M53" s="350">
        <v>-4718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BzMaqDTE8xfuxOACOO4ipRgPtodLu1wodrPzLHCj/xNhmxqKGt2cles6SnmFMiBOcg3jHe8SDfCmo0RtSXWGg==" saltValue="wtM6AKugdM6sWsBHbhug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3064</v>
      </c>
      <c r="G55" s="120">
        <v>3084</v>
      </c>
      <c r="H55" s="121">
        <v>3358</v>
      </c>
    </row>
    <row r="56" spans="2:8" ht="52.5" customHeight="1" x14ac:dyDescent="0.15">
      <c r="B56" s="122"/>
      <c r="C56" s="1224" t="s">
        <v>47</v>
      </c>
      <c r="D56" s="1224"/>
      <c r="E56" s="1225"/>
      <c r="F56" s="123">
        <v>1401</v>
      </c>
      <c r="G56" s="123">
        <v>2014</v>
      </c>
      <c r="H56" s="124">
        <v>2075</v>
      </c>
    </row>
    <row r="57" spans="2:8" ht="53.25" customHeight="1" x14ac:dyDescent="0.15">
      <c r="B57" s="122"/>
      <c r="C57" s="1226" t="s">
        <v>48</v>
      </c>
      <c r="D57" s="1226"/>
      <c r="E57" s="1227"/>
      <c r="F57" s="125">
        <v>6400</v>
      </c>
      <c r="G57" s="125">
        <v>6401</v>
      </c>
      <c r="H57" s="126">
        <v>6463</v>
      </c>
    </row>
    <row r="58" spans="2:8" ht="45.75" customHeight="1" x14ac:dyDescent="0.15">
      <c r="B58" s="127"/>
      <c r="C58" s="1214" t="s">
        <v>561</v>
      </c>
      <c r="D58" s="1215"/>
      <c r="E58" s="1216"/>
      <c r="F58" s="128">
        <v>3269</v>
      </c>
      <c r="G58" s="128">
        <v>3253</v>
      </c>
      <c r="H58" s="129">
        <v>3198</v>
      </c>
    </row>
    <row r="59" spans="2:8" ht="45.75" customHeight="1" x14ac:dyDescent="0.15">
      <c r="B59" s="127"/>
      <c r="C59" s="1214" t="s">
        <v>562</v>
      </c>
      <c r="D59" s="1215"/>
      <c r="E59" s="1216"/>
      <c r="F59" s="128">
        <v>1366</v>
      </c>
      <c r="G59" s="128">
        <v>1374</v>
      </c>
      <c r="H59" s="129">
        <v>1333</v>
      </c>
    </row>
    <row r="60" spans="2:8" ht="45.75" customHeight="1" x14ac:dyDescent="0.15">
      <c r="B60" s="127"/>
      <c r="C60" s="1214" t="s">
        <v>563</v>
      </c>
      <c r="D60" s="1215"/>
      <c r="E60" s="1216"/>
      <c r="F60" s="128">
        <v>520</v>
      </c>
      <c r="G60" s="128">
        <v>524</v>
      </c>
      <c r="H60" s="129">
        <v>672</v>
      </c>
    </row>
    <row r="61" spans="2:8" ht="45.75" customHeight="1" x14ac:dyDescent="0.15">
      <c r="B61" s="127"/>
      <c r="C61" s="1214" t="s">
        <v>564</v>
      </c>
      <c r="D61" s="1215"/>
      <c r="E61" s="1216"/>
      <c r="F61" s="128">
        <v>575</v>
      </c>
      <c r="G61" s="128">
        <v>575</v>
      </c>
      <c r="H61" s="129">
        <v>575</v>
      </c>
    </row>
    <row r="62" spans="2:8" ht="45.75" customHeight="1" thickBot="1" x14ac:dyDescent="0.2">
      <c r="B62" s="130"/>
      <c r="C62" s="1217" t="s">
        <v>565</v>
      </c>
      <c r="D62" s="1218"/>
      <c r="E62" s="1219"/>
      <c r="F62" s="131">
        <v>358</v>
      </c>
      <c r="G62" s="131">
        <v>355</v>
      </c>
      <c r="H62" s="132">
        <v>356</v>
      </c>
    </row>
    <row r="63" spans="2:8" ht="52.5" customHeight="1" thickBot="1" x14ac:dyDescent="0.2">
      <c r="B63" s="133"/>
      <c r="C63" s="1220" t="s">
        <v>49</v>
      </c>
      <c r="D63" s="1220"/>
      <c r="E63" s="1221"/>
      <c r="F63" s="134">
        <v>10866</v>
      </c>
      <c r="G63" s="134">
        <v>11498</v>
      </c>
      <c r="H63" s="135">
        <v>11896</v>
      </c>
    </row>
    <row r="64" spans="2:8" x14ac:dyDescent="0.15"/>
  </sheetData>
  <sheetProtection algorithmName="SHA-512" hashValue="gGVOiBrORNyIxNBEt5iA2g9ry2HVK188KopmzVx/fJ+gDLCyjgHCO8DSo3jV3skDPSVInYmabz+qSXAs8kfebQ==" saltValue="g5hBvOUjyqxUT+KqdC/y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40E4A-EBC1-415B-9571-FE0105215D54}">
  <sheetPr>
    <pageSetUpPr fitToPage="1"/>
  </sheetPr>
  <dimension ref="A1:DE85"/>
  <sheetViews>
    <sheetView showGridLines="0" zoomScale="70" zoomScaleNormal="70" zoomScaleSheetLayoutView="55" workbookViewId="0">
      <selection activeCell="CB60" sqref="CB6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573</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525</v>
      </c>
      <c r="BQ50" s="1233"/>
      <c r="BR50" s="1233"/>
      <c r="BS50" s="1233"/>
      <c r="BT50" s="1233"/>
      <c r="BU50" s="1233"/>
      <c r="BV50" s="1233"/>
      <c r="BW50" s="1233"/>
      <c r="BX50" s="1233" t="s">
        <v>526</v>
      </c>
      <c r="BY50" s="1233"/>
      <c r="BZ50" s="1233"/>
      <c r="CA50" s="1233"/>
      <c r="CB50" s="1233"/>
      <c r="CC50" s="1233"/>
      <c r="CD50" s="1233"/>
      <c r="CE50" s="1233"/>
      <c r="CF50" s="1233" t="s">
        <v>527</v>
      </c>
      <c r="CG50" s="1233"/>
      <c r="CH50" s="1233"/>
      <c r="CI50" s="1233"/>
      <c r="CJ50" s="1233"/>
      <c r="CK50" s="1233"/>
      <c r="CL50" s="1233"/>
      <c r="CM50" s="1233"/>
      <c r="CN50" s="1233" t="s">
        <v>528</v>
      </c>
      <c r="CO50" s="1233"/>
      <c r="CP50" s="1233"/>
      <c r="CQ50" s="1233"/>
      <c r="CR50" s="1233"/>
      <c r="CS50" s="1233"/>
      <c r="CT50" s="1233"/>
      <c r="CU50" s="1233"/>
      <c r="CV50" s="1233" t="s">
        <v>529</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574</v>
      </c>
      <c r="AO51" s="1231"/>
      <c r="AP51" s="1231"/>
      <c r="AQ51" s="1231"/>
      <c r="AR51" s="1231"/>
      <c r="AS51" s="1231"/>
      <c r="AT51" s="1231"/>
      <c r="AU51" s="1231"/>
      <c r="AV51" s="1231"/>
      <c r="AW51" s="1231"/>
      <c r="AX51" s="1231"/>
      <c r="AY51" s="1231"/>
      <c r="AZ51" s="1231"/>
      <c r="BA51" s="1231"/>
      <c r="BB51" s="1231" t="s">
        <v>575</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576</v>
      </c>
      <c r="BC53" s="1231"/>
      <c r="BD53" s="1231"/>
      <c r="BE53" s="1231"/>
      <c r="BF53" s="1231"/>
      <c r="BG53" s="1231"/>
      <c r="BH53" s="1231"/>
      <c r="BI53" s="1231"/>
      <c r="BJ53" s="1231"/>
      <c r="BK53" s="1231"/>
      <c r="BL53" s="1231"/>
      <c r="BM53" s="1231"/>
      <c r="BN53" s="1231"/>
      <c r="BO53" s="1231"/>
      <c r="BP53" s="1228">
        <v>50.1</v>
      </c>
      <c r="BQ53" s="1228"/>
      <c r="BR53" s="1228"/>
      <c r="BS53" s="1228"/>
      <c r="BT53" s="1228"/>
      <c r="BU53" s="1228"/>
      <c r="BV53" s="1228"/>
      <c r="BW53" s="1228"/>
      <c r="BX53" s="1228">
        <v>51.6</v>
      </c>
      <c r="BY53" s="1228"/>
      <c r="BZ53" s="1228"/>
      <c r="CA53" s="1228"/>
      <c r="CB53" s="1228"/>
      <c r="CC53" s="1228"/>
      <c r="CD53" s="1228"/>
      <c r="CE53" s="1228"/>
      <c r="CF53" s="1228">
        <v>53.1</v>
      </c>
      <c r="CG53" s="1228"/>
      <c r="CH53" s="1228"/>
      <c r="CI53" s="1228"/>
      <c r="CJ53" s="1228"/>
      <c r="CK53" s="1228"/>
      <c r="CL53" s="1228"/>
      <c r="CM53" s="1228"/>
      <c r="CN53" s="1228">
        <v>54.4</v>
      </c>
      <c r="CO53" s="1228"/>
      <c r="CP53" s="1228"/>
      <c r="CQ53" s="1228"/>
      <c r="CR53" s="1228"/>
      <c r="CS53" s="1228"/>
      <c r="CT53" s="1228"/>
      <c r="CU53" s="1228"/>
      <c r="CV53" s="1228">
        <v>55.8</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577</v>
      </c>
      <c r="AO55" s="1233"/>
      <c r="AP55" s="1233"/>
      <c r="AQ55" s="1233"/>
      <c r="AR55" s="1233"/>
      <c r="AS55" s="1233"/>
      <c r="AT55" s="1233"/>
      <c r="AU55" s="1233"/>
      <c r="AV55" s="1233"/>
      <c r="AW55" s="1233"/>
      <c r="AX55" s="1233"/>
      <c r="AY55" s="1233"/>
      <c r="AZ55" s="1233"/>
      <c r="BA55" s="1233"/>
      <c r="BB55" s="1231" t="s">
        <v>575</v>
      </c>
      <c r="BC55" s="1231"/>
      <c r="BD55" s="1231"/>
      <c r="BE55" s="1231"/>
      <c r="BF55" s="1231"/>
      <c r="BG55" s="1231"/>
      <c r="BH55" s="1231"/>
      <c r="BI55" s="1231"/>
      <c r="BJ55" s="1231"/>
      <c r="BK55" s="1231"/>
      <c r="BL55" s="1231"/>
      <c r="BM55" s="1231"/>
      <c r="BN55" s="1231"/>
      <c r="BO55" s="1231"/>
      <c r="BP55" s="1228">
        <v>14.9</v>
      </c>
      <c r="BQ55" s="1228"/>
      <c r="BR55" s="1228"/>
      <c r="BS55" s="1228"/>
      <c r="BT55" s="1228"/>
      <c r="BU55" s="1228"/>
      <c r="BV55" s="1228"/>
      <c r="BW55" s="1228"/>
      <c r="BX55" s="1228">
        <v>14.5</v>
      </c>
      <c r="BY55" s="1228"/>
      <c r="BZ55" s="1228"/>
      <c r="CA55" s="1228"/>
      <c r="CB55" s="1228"/>
      <c r="CC55" s="1228"/>
      <c r="CD55" s="1228"/>
      <c r="CE55" s="1228"/>
      <c r="CF55" s="1228">
        <v>13.3</v>
      </c>
      <c r="CG55" s="1228"/>
      <c r="CH55" s="1228"/>
      <c r="CI55" s="1228"/>
      <c r="CJ55" s="1228"/>
      <c r="CK55" s="1228"/>
      <c r="CL55" s="1228"/>
      <c r="CM55" s="1228"/>
      <c r="CN55" s="1228">
        <v>5.4</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576</v>
      </c>
      <c r="BC57" s="1231"/>
      <c r="BD57" s="1231"/>
      <c r="BE57" s="1231"/>
      <c r="BF57" s="1231"/>
      <c r="BG57" s="1231"/>
      <c r="BH57" s="1231"/>
      <c r="BI57" s="1231"/>
      <c r="BJ57" s="1231"/>
      <c r="BK57" s="1231"/>
      <c r="BL57" s="1231"/>
      <c r="BM57" s="1231"/>
      <c r="BN57" s="1231"/>
      <c r="BO57" s="1231"/>
      <c r="BP57" s="1228">
        <v>58.5</v>
      </c>
      <c r="BQ57" s="1228"/>
      <c r="BR57" s="1228"/>
      <c r="BS57" s="1228"/>
      <c r="BT57" s="1228"/>
      <c r="BU57" s="1228"/>
      <c r="BV57" s="1228"/>
      <c r="BW57" s="1228"/>
      <c r="BX57" s="1228">
        <v>58.9</v>
      </c>
      <c r="BY57" s="1228"/>
      <c r="BZ57" s="1228"/>
      <c r="CA57" s="1228"/>
      <c r="CB57" s="1228"/>
      <c r="CC57" s="1228"/>
      <c r="CD57" s="1228"/>
      <c r="CE57" s="1228"/>
      <c r="CF57" s="1228">
        <v>61.5</v>
      </c>
      <c r="CG57" s="1228"/>
      <c r="CH57" s="1228"/>
      <c r="CI57" s="1228"/>
      <c r="CJ57" s="1228"/>
      <c r="CK57" s="1228"/>
      <c r="CL57" s="1228"/>
      <c r="CM57" s="1228"/>
      <c r="CN57" s="1228">
        <v>62.3</v>
      </c>
      <c r="CO57" s="1228"/>
      <c r="CP57" s="1228"/>
      <c r="CQ57" s="1228"/>
      <c r="CR57" s="1228"/>
      <c r="CS57" s="1228"/>
      <c r="CT57" s="1228"/>
      <c r="CU57" s="1228"/>
      <c r="CV57" s="1228">
        <v>63.5</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578</v>
      </c>
    </row>
    <row r="64" spans="1:109" x14ac:dyDescent="0.15">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573</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525</v>
      </c>
      <c r="BQ72" s="1233"/>
      <c r="BR72" s="1233"/>
      <c r="BS72" s="1233"/>
      <c r="BT72" s="1233"/>
      <c r="BU72" s="1233"/>
      <c r="BV72" s="1233"/>
      <c r="BW72" s="1233"/>
      <c r="BX72" s="1233" t="s">
        <v>526</v>
      </c>
      <c r="BY72" s="1233"/>
      <c r="BZ72" s="1233"/>
      <c r="CA72" s="1233"/>
      <c r="CB72" s="1233"/>
      <c r="CC72" s="1233"/>
      <c r="CD72" s="1233"/>
      <c r="CE72" s="1233"/>
      <c r="CF72" s="1233" t="s">
        <v>527</v>
      </c>
      <c r="CG72" s="1233"/>
      <c r="CH72" s="1233"/>
      <c r="CI72" s="1233"/>
      <c r="CJ72" s="1233"/>
      <c r="CK72" s="1233"/>
      <c r="CL72" s="1233"/>
      <c r="CM72" s="1233"/>
      <c r="CN72" s="1233" t="s">
        <v>528</v>
      </c>
      <c r="CO72" s="1233"/>
      <c r="CP72" s="1233"/>
      <c r="CQ72" s="1233"/>
      <c r="CR72" s="1233"/>
      <c r="CS72" s="1233"/>
      <c r="CT72" s="1233"/>
      <c r="CU72" s="1233"/>
      <c r="CV72" s="1233" t="s">
        <v>529</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574</v>
      </c>
      <c r="AO73" s="1231"/>
      <c r="AP73" s="1231"/>
      <c r="AQ73" s="1231"/>
      <c r="AR73" s="1231"/>
      <c r="AS73" s="1231"/>
      <c r="AT73" s="1231"/>
      <c r="AU73" s="1231"/>
      <c r="AV73" s="1231"/>
      <c r="AW73" s="1231"/>
      <c r="AX73" s="1231"/>
      <c r="AY73" s="1231"/>
      <c r="AZ73" s="1231"/>
      <c r="BA73" s="1231"/>
      <c r="BB73" s="1231" t="s">
        <v>575</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580</v>
      </c>
      <c r="BC75" s="1231"/>
      <c r="BD75" s="1231"/>
      <c r="BE75" s="1231"/>
      <c r="BF75" s="1231"/>
      <c r="BG75" s="1231"/>
      <c r="BH75" s="1231"/>
      <c r="BI75" s="1231"/>
      <c r="BJ75" s="1231"/>
      <c r="BK75" s="1231"/>
      <c r="BL75" s="1231"/>
      <c r="BM75" s="1231"/>
      <c r="BN75" s="1231"/>
      <c r="BO75" s="1231"/>
      <c r="BP75" s="1228">
        <v>8.3000000000000007</v>
      </c>
      <c r="BQ75" s="1228"/>
      <c r="BR75" s="1228"/>
      <c r="BS75" s="1228"/>
      <c r="BT75" s="1228"/>
      <c r="BU75" s="1228"/>
      <c r="BV75" s="1228"/>
      <c r="BW75" s="1228"/>
      <c r="BX75" s="1228">
        <v>6</v>
      </c>
      <c r="BY75" s="1228"/>
      <c r="BZ75" s="1228"/>
      <c r="CA75" s="1228"/>
      <c r="CB75" s="1228"/>
      <c r="CC75" s="1228"/>
      <c r="CD75" s="1228"/>
      <c r="CE75" s="1228"/>
      <c r="CF75" s="1228">
        <v>4.4000000000000004</v>
      </c>
      <c r="CG75" s="1228"/>
      <c r="CH75" s="1228"/>
      <c r="CI75" s="1228"/>
      <c r="CJ75" s="1228"/>
      <c r="CK75" s="1228"/>
      <c r="CL75" s="1228"/>
      <c r="CM75" s="1228"/>
      <c r="CN75" s="1228">
        <v>3.3</v>
      </c>
      <c r="CO75" s="1228"/>
      <c r="CP75" s="1228"/>
      <c r="CQ75" s="1228"/>
      <c r="CR75" s="1228"/>
      <c r="CS75" s="1228"/>
      <c r="CT75" s="1228"/>
      <c r="CU75" s="1228"/>
      <c r="CV75" s="1228">
        <v>3.8</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577</v>
      </c>
      <c r="AO77" s="1233"/>
      <c r="AP77" s="1233"/>
      <c r="AQ77" s="1233"/>
      <c r="AR77" s="1233"/>
      <c r="AS77" s="1233"/>
      <c r="AT77" s="1233"/>
      <c r="AU77" s="1233"/>
      <c r="AV77" s="1233"/>
      <c r="AW77" s="1233"/>
      <c r="AX77" s="1233"/>
      <c r="AY77" s="1233"/>
      <c r="AZ77" s="1233"/>
      <c r="BA77" s="1233"/>
      <c r="BB77" s="1231" t="s">
        <v>575</v>
      </c>
      <c r="BC77" s="1231"/>
      <c r="BD77" s="1231"/>
      <c r="BE77" s="1231"/>
      <c r="BF77" s="1231"/>
      <c r="BG77" s="1231"/>
      <c r="BH77" s="1231"/>
      <c r="BI77" s="1231"/>
      <c r="BJ77" s="1231"/>
      <c r="BK77" s="1231"/>
      <c r="BL77" s="1231"/>
      <c r="BM77" s="1231"/>
      <c r="BN77" s="1231"/>
      <c r="BO77" s="1231"/>
      <c r="BP77" s="1228">
        <v>14.9</v>
      </c>
      <c r="BQ77" s="1228"/>
      <c r="BR77" s="1228"/>
      <c r="BS77" s="1228"/>
      <c r="BT77" s="1228"/>
      <c r="BU77" s="1228"/>
      <c r="BV77" s="1228"/>
      <c r="BW77" s="1228"/>
      <c r="BX77" s="1228">
        <v>14.5</v>
      </c>
      <c r="BY77" s="1228"/>
      <c r="BZ77" s="1228"/>
      <c r="CA77" s="1228"/>
      <c r="CB77" s="1228"/>
      <c r="CC77" s="1228"/>
      <c r="CD77" s="1228"/>
      <c r="CE77" s="1228"/>
      <c r="CF77" s="1228">
        <v>13.3</v>
      </c>
      <c r="CG77" s="1228"/>
      <c r="CH77" s="1228"/>
      <c r="CI77" s="1228"/>
      <c r="CJ77" s="1228"/>
      <c r="CK77" s="1228"/>
      <c r="CL77" s="1228"/>
      <c r="CM77" s="1228"/>
      <c r="CN77" s="1228">
        <v>5.4</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580</v>
      </c>
      <c r="BC79" s="1231"/>
      <c r="BD79" s="1231"/>
      <c r="BE79" s="1231"/>
      <c r="BF79" s="1231"/>
      <c r="BG79" s="1231"/>
      <c r="BH79" s="1231"/>
      <c r="BI79" s="1231"/>
      <c r="BJ79" s="1231"/>
      <c r="BK79" s="1231"/>
      <c r="BL79" s="1231"/>
      <c r="BM79" s="1231"/>
      <c r="BN79" s="1231"/>
      <c r="BO79" s="1231"/>
      <c r="BP79" s="1228">
        <v>8.5</v>
      </c>
      <c r="BQ79" s="1228"/>
      <c r="BR79" s="1228"/>
      <c r="BS79" s="1228"/>
      <c r="BT79" s="1228"/>
      <c r="BU79" s="1228"/>
      <c r="BV79" s="1228"/>
      <c r="BW79" s="1228"/>
      <c r="BX79" s="1228">
        <v>8.4</v>
      </c>
      <c r="BY79" s="1228"/>
      <c r="BZ79" s="1228"/>
      <c r="CA79" s="1228"/>
      <c r="CB79" s="1228"/>
      <c r="CC79" s="1228"/>
      <c r="CD79" s="1228"/>
      <c r="CE79" s="1228"/>
      <c r="CF79" s="1228">
        <v>8.4</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lBeagP4yFv6atVuDZ2C1CeKI7mcc1I/PoC0D5jNan9y7d6f2A6qYeYxnSTvXWbdfldOs+C/LyFObTnwyoH/0kg==" saltValue="d1sO4TXboj5tkO7lb+nc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A4553-C0F1-4B58-82AB-96677CDAC520}">
  <sheetPr>
    <pageSetUpPr fitToPage="1"/>
  </sheetPr>
  <dimension ref="A1:DR125"/>
  <sheetViews>
    <sheetView showGridLines="0" topLeftCell="A98" zoomScale="70" zoomScaleNormal="70" zoomScaleSheetLayoutView="70" workbookViewId="0">
      <selection activeCell="CB60" sqref="CB6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cbHDNR+UrbiT9rNz38uKraivzgtkdp1iaDAo1qAojcFOp81bFpMfULw0/slZuJ2JpeFWg49KA3dxSKUBZ8Jnsw==" saltValue="1D8gMhJkyjW+YzjSKQHKM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403B6-C87F-424E-B498-9D9DA14CA272}">
  <sheetPr>
    <pageSetUpPr fitToPage="1"/>
  </sheetPr>
  <dimension ref="A1:DR125"/>
  <sheetViews>
    <sheetView showGridLines="0" topLeftCell="A91" zoomScale="70" zoomScaleNormal="70" zoomScaleSheetLayoutView="55" workbookViewId="0">
      <selection activeCell="CB60" sqref="CB6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HjciS/5JGnGOdrCVVUuavE87W//PS/52gNgUrVPtb7u7IhoE5gkmLNIIqZSrLyIuaQNVG0+tFLZyjALrgTLifQ==" saltValue="ShJ2yzHsmpbQ+Af3Q904C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86794</v>
      </c>
      <c r="E3" s="154"/>
      <c r="F3" s="155">
        <v>132981</v>
      </c>
      <c r="G3" s="156"/>
      <c r="H3" s="157"/>
    </row>
    <row r="4" spans="1:8" x14ac:dyDescent="0.15">
      <c r="A4" s="158"/>
      <c r="B4" s="159"/>
      <c r="C4" s="160"/>
      <c r="D4" s="161">
        <v>40858</v>
      </c>
      <c r="E4" s="162"/>
      <c r="F4" s="163">
        <v>56973</v>
      </c>
      <c r="G4" s="164"/>
      <c r="H4" s="165"/>
    </row>
    <row r="5" spans="1:8" x14ac:dyDescent="0.15">
      <c r="A5" s="146" t="s">
        <v>519</v>
      </c>
      <c r="B5" s="151"/>
      <c r="C5" s="152"/>
      <c r="D5" s="153">
        <v>98131</v>
      </c>
      <c r="E5" s="154"/>
      <c r="F5" s="155">
        <v>128523</v>
      </c>
      <c r="G5" s="156"/>
      <c r="H5" s="157"/>
    </row>
    <row r="6" spans="1:8" x14ac:dyDescent="0.15">
      <c r="A6" s="158"/>
      <c r="B6" s="159"/>
      <c r="C6" s="160"/>
      <c r="D6" s="161">
        <v>35655</v>
      </c>
      <c r="E6" s="162"/>
      <c r="F6" s="163">
        <v>56792</v>
      </c>
      <c r="G6" s="164"/>
      <c r="H6" s="165"/>
    </row>
    <row r="7" spans="1:8" x14ac:dyDescent="0.15">
      <c r="A7" s="146" t="s">
        <v>520</v>
      </c>
      <c r="B7" s="151"/>
      <c r="C7" s="152"/>
      <c r="D7" s="153">
        <v>90309</v>
      </c>
      <c r="E7" s="154"/>
      <c r="F7" s="155">
        <v>92919</v>
      </c>
      <c r="G7" s="156"/>
      <c r="H7" s="157"/>
    </row>
    <row r="8" spans="1:8" x14ac:dyDescent="0.15">
      <c r="A8" s="158"/>
      <c r="B8" s="159"/>
      <c r="C8" s="160"/>
      <c r="D8" s="161">
        <v>46805</v>
      </c>
      <c r="E8" s="162"/>
      <c r="F8" s="163">
        <v>54128</v>
      </c>
      <c r="G8" s="164"/>
      <c r="H8" s="165"/>
    </row>
    <row r="9" spans="1:8" x14ac:dyDescent="0.15">
      <c r="A9" s="146" t="s">
        <v>521</v>
      </c>
      <c r="B9" s="151"/>
      <c r="C9" s="152"/>
      <c r="D9" s="153">
        <v>126623</v>
      </c>
      <c r="E9" s="154"/>
      <c r="F9" s="155">
        <v>103663</v>
      </c>
      <c r="G9" s="156"/>
      <c r="H9" s="157"/>
    </row>
    <row r="10" spans="1:8" x14ac:dyDescent="0.15">
      <c r="A10" s="158"/>
      <c r="B10" s="159"/>
      <c r="C10" s="160"/>
      <c r="D10" s="161">
        <v>45368</v>
      </c>
      <c r="E10" s="162"/>
      <c r="F10" s="163">
        <v>64346</v>
      </c>
      <c r="G10" s="164"/>
      <c r="H10" s="165"/>
    </row>
    <row r="11" spans="1:8" x14ac:dyDescent="0.15">
      <c r="A11" s="146" t="s">
        <v>522</v>
      </c>
      <c r="B11" s="151"/>
      <c r="C11" s="152"/>
      <c r="D11" s="153">
        <v>100286</v>
      </c>
      <c r="E11" s="154"/>
      <c r="F11" s="155">
        <v>92012</v>
      </c>
      <c r="G11" s="156"/>
      <c r="H11" s="157"/>
    </row>
    <row r="12" spans="1:8" x14ac:dyDescent="0.15">
      <c r="A12" s="158"/>
      <c r="B12" s="159"/>
      <c r="C12" s="166"/>
      <c r="D12" s="161">
        <v>44852</v>
      </c>
      <c r="E12" s="162"/>
      <c r="F12" s="163">
        <v>61382</v>
      </c>
      <c r="G12" s="164"/>
      <c r="H12" s="165"/>
    </row>
    <row r="13" spans="1:8" x14ac:dyDescent="0.15">
      <c r="A13" s="146"/>
      <c r="B13" s="151"/>
      <c r="C13" s="152"/>
      <c r="D13" s="153">
        <v>100429</v>
      </c>
      <c r="E13" s="154"/>
      <c r="F13" s="155">
        <v>110020</v>
      </c>
      <c r="G13" s="167"/>
      <c r="H13" s="157"/>
    </row>
    <row r="14" spans="1:8" x14ac:dyDescent="0.15">
      <c r="A14" s="158"/>
      <c r="B14" s="159"/>
      <c r="C14" s="160"/>
      <c r="D14" s="161">
        <v>42708</v>
      </c>
      <c r="E14" s="162"/>
      <c r="F14" s="163">
        <v>58724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1.49</v>
      </c>
      <c r="C19" s="168">
        <f>ROUND(VALUE(SUBSTITUTE(実質収支比率等に係る経年分析!G$48,"▲","-")),2)</f>
        <v>4.2</v>
      </c>
      <c r="D19" s="168">
        <f>ROUND(VALUE(SUBSTITUTE(実質収支比率等に係る経年分析!H$48,"▲","-")),2)</f>
        <v>7.83</v>
      </c>
      <c r="E19" s="168">
        <f>ROUND(VALUE(SUBSTITUTE(実質収支比率等に係る経年分析!I$48,"▲","-")),2)</f>
        <v>5.41</v>
      </c>
      <c r="F19" s="168">
        <f>ROUND(VALUE(SUBSTITUTE(実質収支比率等に係る経年分析!J$48,"▲","-")),2)</f>
        <v>4.67</v>
      </c>
    </row>
    <row r="20" spans="1:11" x14ac:dyDescent="0.15">
      <c r="A20" s="168" t="s">
        <v>53</v>
      </c>
      <c r="B20" s="168">
        <f>ROUND(VALUE(SUBSTITUTE(実質収支比率等に係る経年分析!F$47,"▲","-")),2)</f>
        <v>35.07</v>
      </c>
      <c r="C20" s="168">
        <f>ROUND(VALUE(SUBSTITUTE(実質収支比率等に係る経年分析!G$47,"▲","-")),2)</f>
        <v>33.799999999999997</v>
      </c>
      <c r="D20" s="168">
        <f>ROUND(VALUE(SUBSTITUTE(実質収支比率等に係る経年分析!H$47,"▲","-")),2)</f>
        <v>34.39</v>
      </c>
      <c r="E20" s="168">
        <f>ROUND(VALUE(SUBSTITUTE(実質収支比率等に係る経年分析!I$47,"▲","-")),2)</f>
        <v>35.75</v>
      </c>
      <c r="F20" s="168">
        <f>ROUND(VALUE(SUBSTITUTE(実質収支比率等に係る経年分析!J$47,"▲","-")),2)</f>
        <v>39.06</v>
      </c>
    </row>
    <row r="21" spans="1:11" x14ac:dyDescent="0.15">
      <c r="A21" s="168" t="s">
        <v>54</v>
      </c>
      <c r="B21" s="168">
        <f>IF(ISNUMBER(VALUE(SUBSTITUTE(実質収支比率等に係る経年分析!F$49,"▲","-"))),ROUND(VALUE(SUBSTITUTE(実質収支比率等に係る経年分析!F$49,"▲","-")),2),NA())</f>
        <v>16.93</v>
      </c>
      <c r="C21" s="168">
        <f>IF(ISNUMBER(VALUE(SUBSTITUTE(実質収支比率等に係る経年分析!G$49,"▲","-"))),ROUND(VALUE(SUBSTITUTE(実質収支比率等に係る経年分析!G$49,"▲","-")),2),NA())</f>
        <v>2.2999999999999998</v>
      </c>
      <c r="D21" s="168">
        <f>IF(ISNUMBER(VALUE(SUBSTITUTE(実質収支比率等に係る経年分析!H$49,"▲","-"))),ROUND(VALUE(SUBSTITUTE(実質収支比率等に係る経年分析!H$49,"▲","-")),2),NA())</f>
        <v>6.06</v>
      </c>
      <c r="E21" s="168">
        <f>IF(ISNUMBER(VALUE(SUBSTITUTE(実質収支比率等に係る経年分析!I$49,"▲","-"))),ROUND(VALUE(SUBSTITUTE(実質収支比率等に係る経年分析!I$49,"▲","-")),2),NA())</f>
        <v>-1.4</v>
      </c>
      <c r="F21" s="168">
        <f>IF(ISNUMBER(VALUE(SUBSTITUTE(実質収支比率等に係る経年分析!J$49,"▲","-"))),ROUND(VALUE(SUBSTITUTE(実質収支比率等に係る経年分析!J$49,"▲","-")),2),NA())</f>
        <v>2.82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0.56000000000000005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ケーブルネットワーク事業特別会計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0.28999999999999998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0.17</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7.83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4.67</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3.65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4.45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1822</v>
      </c>
      <c r="E42" s="170"/>
      <c r="F42" s="170"/>
      <c r="G42" s="170">
        <f>'実質公債費比率（分子）の構造'!L$52</f>
        <v>1830</v>
      </c>
      <c r="H42" s="170"/>
      <c r="I42" s="170"/>
      <c r="J42" s="170">
        <f>'実質公債費比率（分子）の構造'!M$52</f>
        <v>1837</v>
      </c>
      <c r="K42" s="170"/>
      <c r="L42" s="170"/>
      <c r="M42" s="170">
        <f>'実質公債費比率（分子）の構造'!N$52</f>
        <v>1736</v>
      </c>
      <c r="N42" s="170"/>
      <c r="O42" s="170"/>
      <c r="P42" s="170">
        <f>'実質公債費比率（分子）の構造'!O$52</f>
        <v>1578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356</v>
      </c>
      <c r="C46" s="170"/>
      <c r="D46" s="170"/>
      <c r="E46" s="170">
        <f>'実質公債費比率（分子）の構造'!L$48</f>
        <v>319</v>
      </c>
      <c r="F46" s="170"/>
      <c r="G46" s="170"/>
      <c r="H46" s="170">
        <f>'実質公債費比率（分子）の構造'!M$48</f>
        <v>335</v>
      </c>
      <c r="I46" s="170"/>
      <c r="J46" s="170"/>
      <c r="K46" s="170">
        <f>'実質公債費比率（分子）の構造'!N$48</f>
        <v>323</v>
      </c>
      <c r="L46" s="170"/>
      <c r="M46" s="170"/>
      <c r="N46" s="170">
        <f>'実質公債費比率（分子）の構造'!O$48</f>
        <v>320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1919</v>
      </c>
      <c r="C49" s="170"/>
      <c r="D49" s="170"/>
      <c r="E49" s="170">
        <f>'実質公債費比率（分子）の構造'!L$45</f>
        <v>1716</v>
      </c>
      <c r="F49" s="170"/>
      <c r="G49" s="170"/>
      <c r="H49" s="170">
        <f>'実質公債費比率（分子）の構造'!M$45</f>
        <v>1736</v>
      </c>
      <c r="I49" s="170"/>
      <c r="J49" s="170"/>
      <c r="K49" s="170">
        <f>'実質公債費比率（分子）の構造'!N$45</f>
        <v>1667</v>
      </c>
      <c r="L49" s="170"/>
      <c r="M49" s="170"/>
      <c r="N49" s="170">
        <f>'実質公債費比率（分子）の構造'!O$45</f>
        <v>1573</v>
      </c>
      <c r="O49" s="170"/>
      <c r="P49" s="170"/>
    </row>
    <row r="50" spans="1:16" x14ac:dyDescent="0.15">
      <c r="A50" s="170" t="s">
        <v>67</v>
      </c>
      <c r="B50" s="170" t="e">
        <f>NA()</f>
        <v>#N/A</v>
      </c>
      <c r="C50" s="170">
        <f>IF(ISNUMBER('実質公債費比率（分子）の構造'!K$53),'実質公債費比率（分子）の構造'!K$53,NA())</f>
        <v>454</v>
      </c>
      <c r="D50" s="170" t="e">
        <f>NA()</f>
        <v>#N/A</v>
      </c>
      <c r="E50" s="170" t="e">
        <f>NA()</f>
        <v>#N/A</v>
      </c>
      <c r="F50" s="170">
        <f>IF(ISNUMBER('実質公債費比率（分子）の構造'!L$53),'実質公債費比率（分子）の構造'!L$53,NA())</f>
        <v>205</v>
      </c>
      <c r="G50" s="170" t="e">
        <f>NA()</f>
        <v>#N/A</v>
      </c>
      <c r="H50" s="170" t="e">
        <f>NA()</f>
        <v>#N/A</v>
      </c>
      <c r="I50" s="170">
        <f>IF(ISNUMBER('実質公債費比率（分子）の構造'!M$53),'実質公債費比率（分子）の構造'!M$53,NA())</f>
        <v>234</v>
      </c>
      <c r="J50" s="170" t="e">
        <f>NA()</f>
        <v>#N/A</v>
      </c>
      <c r="K50" s="170" t="e">
        <f>NA()</f>
        <v>#N/A</v>
      </c>
      <c r="L50" s="170">
        <f>IF(ISNUMBER('実質公債費比率（分子）の構造'!N$53),'実質公債費比率（分子）の構造'!N$53,NA())</f>
        <v>254</v>
      </c>
      <c r="M50" s="170" t="e">
        <f>NA()</f>
        <v>#N/A</v>
      </c>
      <c r="N50" s="170" t="e">
        <f>NA()</f>
        <v>#N/A</v>
      </c>
      <c r="O50" s="170">
        <f>IF(ISNUMBER('実質公債費比率（分子）の構造'!O$53),'実質公債費比率（分子）の構造'!O$53,NA())</f>
        <v>315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16412</v>
      </c>
      <c r="E56" s="169"/>
      <c r="F56" s="169"/>
      <c r="G56" s="169">
        <f>'将来負担比率（分子）の構造'!J$52</f>
        <v>15996</v>
      </c>
      <c r="H56" s="169"/>
      <c r="I56" s="169"/>
      <c r="J56" s="169">
        <f>'将来負担比率（分子）の構造'!K$52</f>
        <v>15271</v>
      </c>
      <c r="K56" s="169"/>
      <c r="L56" s="169"/>
      <c r="M56" s="169">
        <f>'将来負担比率（分子）の構造'!L$52</f>
        <v>14248</v>
      </c>
      <c r="N56" s="169"/>
      <c r="O56" s="169"/>
      <c r="P56" s="169">
        <f>'将来負担比率（分子）の構造'!M$52</f>
        <v>15120</v>
      </c>
    </row>
    <row r="57" spans="1:16" x14ac:dyDescent="0.15">
      <c r="A57" s="169" t="s">
        <v>42</v>
      </c>
      <c r="B57" s="169"/>
      <c r="C57" s="169"/>
      <c r="D57" s="169">
        <f>'将来負担比率（分子）の構造'!I$51</f>
        <v>367</v>
      </c>
      <c r="E57" s="169"/>
      <c r="F57" s="169"/>
      <c r="G57" s="169">
        <f>'将来負担比率（分子）の構造'!J$51</f>
        <v>367</v>
      </c>
      <c r="H57" s="169"/>
      <c r="I57" s="169"/>
      <c r="J57" s="169">
        <f>'将来負担比率（分子）の構造'!K$51</f>
        <v>341</v>
      </c>
      <c r="K57" s="169"/>
      <c r="L57" s="169"/>
      <c r="M57" s="169">
        <f>'将来負担比率（分子）の構造'!L$51</f>
        <v>291</v>
      </c>
      <c r="N57" s="169"/>
      <c r="O57" s="169"/>
      <c r="P57" s="169">
        <f>'将来負担比率（分子）の構造'!M$51</f>
        <v>266</v>
      </c>
    </row>
    <row r="58" spans="1:16" x14ac:dyDescent="0.15">
      <c r="A58" s="169" t="s">
        <v>41</v>
      </c>
      <c r="B58" s="169"/>
      <c r="C58" s="169"/>
      <c r="D58" s="169">
        <f>'将来負担比率（分子）の構造'!I$50</f>
        <v>9012</v>
      </c>
      <c r="E58" s="169"/>
      <c r="F58" s="169"/>
      <c r="G58" s="169">
        <f>'将来負担比率（分子）の構造'!J$50</f>
        <v>8983</v>
      </c>
      <c r="H58" s="169"/>
      <c r="I58" s="169"/>
      <c r="J58" s="169">
        <f>'将来負担比率（分子）の構造'!K$50</f>
        <v>9973</v>
      </c>
      <c r="K58" s="169"/>
      <c r="L58" s="169"/>
      <c r="M58" s="169">
        <f>'将来負担比率（分子）の構造'!L$50</f>
        <v>10554</v>
      </c>
      <c r="N58" s="169"/>
      <c r="O58" s="169"/>
      <c r="P58" s="169">
        <f>'将来負担比率（分子）の構造'!M$50</f>
        <v>11084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2896</v>
      </c>
      <c r="C62" s="169"/>
      <c r="D62" s="169"/>
      <c r="E62" s="169">
        <f>'将来負担比率（分子）の構造'!J$45</f>
        <v>2945</v>
      </c>
      <c r="F62" s="169"/>
      <c r="G62" s="169"/>
      <c r="H62" s="169">
        <f>'将来負担比率（分子）の構造'!K$45</f>
        <v>2926</v>
      </c>
      <c r="I62" s="169"/>
      <c r="J62" s="169"/>
      <c r="K62" s="169">
        <f>'将来負担比率（分子）の構造'!L$45</f>
        <v>3023</v>
      </c>
      <c r="L62" s="169"/>
      <c r="M62" s="169"/>
      <c r="N62" s="169">
        <f>'将来負担比率（分子）の構造'!M$45</f>
        <v>2984</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3959</v>
      </c>
      <c r="C64" s="169"/>
      <c r="D64" s="169"/>
      <c r="E64" s="169">
        <f>'将来負担比率（分子）の構造'!J$43</f>
        <v>2828</v>
      </c>
      <c r="F64" s="169"/>
      <c r="G64" s="169"/>
      <c r="H64" s="169">
        <f>'将来負担比率（分子）の構造'!K$43</f>
        <v>2651</v>
      </c>
      <c r="I64" s="169"/>
      <c r="J64" s="169"/>
      <c r="K64" s="169">
        <f>'将来負担比率（分子）の構造'!L$43</f>
        <v>2658</v>
      </c>
      <c r="L64" s="169"/>
      <c r="M64" s="169"/>
      <c r="N64" s="169">
        <f>'将来負担比率（分子）の構造'!M$43</f>
        <v>2566</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15718</v>
      </c>
      <c r="C66" s="169"/>
      <c r="D66" s="169"/>
      <c r="E66" s="169">
        <f>'将来負担比率（分子）の構造'!J$41</f>
        <v>15802</v>
      </c>
      <c r="F66" s="169"/>
      <c r="G66" s="169"/>
      <c r="H66" s="169">
        <f>'将来負担比率（分子）の構造'!K$41</f>
        <v>15828</v>
      </c>
      <c r="I66" s="169"/>
      <c r="J66" s="169"/>
      <c r="K66" s="169">
        <f>'将来負担比率（分子）の構造'!L$41</f>
        <v>15933</v>
      </c>
      <c r="L66" s="169"/>
      <c r="M66" s="169"/>
      <c r="N66" s="169">
        <f>'将来負担比率（分子）の構造'!M$41</f>
        <v>16202</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3064</v>
      </c>
      <c r="C72" s="173">
        <f>基金残高に係る経年分析!G55</f>
        <v>3084</v>
      </c>
      <c r="D72" s="173">
        <f>基金残高に係る経年分析!H55</f>
        <v>3358</v>
      </c>
    </row>
    <row r="73" spans="1:16" x14ac:dyDescent="0.15">
      <c r="A73" s="172" t="s">
        <v>74</v>
      </c>
      <c r="B73" s="173">
        <f>基金残高に係る経年分析!F56</f>
        <v>1401</v>
      </c>
      <c r="C73" s="173">
        <f>基金残高に係る経年分析!G56</f>
        <v>2014</v>
      </c>
      <c r="D73" s="173">
        <f>基金残高に係る経年分析!H56</f>
        <v>2075</v>
      </c>
    </row>
    <row r="74" spans="1:16" x14ac:dyDescent="0.15">
      <c r="A74" s="172" t="s">
        <v>75</v>
      </c>
      <c r="B74" s="173">
        <f>基金残高に係る経年分析!F57</f>
        <v>6400</v>
      </c>
      <c r="C74" s="173">
        <f>基金残高に係る経年分析!G57</f>
        <v>6401</v>
      </c>
      <c r="D74" s="173">
        <f>基金残高に係る経年分析!H57</f>
        <v>6463</v>
      </c>
    </row>
  </sheetData>
  <sheetProtection algorithmName="SHA-512" hashValue="wBH7nf183u183i4JBk7hgnV/a32uGwfWROZ82MVuXPcKrbNHz+dDuFH1tWlVn+kD6zY5JGZbcjfYpOfkDC4SZw==" saltValue="ihMru7jPMFeFk5YOp/X8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2450264</v>
      </c>
      <c r="S5" s="690"/>
      <c r="T5" s="690"/>
      <c r="U5" s="690"/>
      <c r="V5" s="690"/>
      <c r="W5" s="690"/>
      <c r="X5" s="690"/>
      <c r="Y5" s="715"/>
      <c r="Z5" s="728">
        <v>13.8</v>
      </c>
      <c r="AA5" s="728"/>
      <c r="AB5" s="728"/>
      <c r="AC5" s="728"/>
      <c r="AD5" s="729">
        <v>2450264</v>
      </c>
      <c r="AE5" s="729"/>
      <c r="AF5" s="729"/>
      <c r="AG5" s="729"/>
      <c r="AH5" s="729"/>
      <c r="AI5" s="729"/>
      <c r="AJ5" s="729"/>
      <c r="AK5" s="729"/>
      <c r="AL5" s="716">
        <v>28.2</v>
      </c>
      <c r="AM5" s="698"/>
      <c r="AN5" s="698"/>
      <c r="AO5" s="717"/>
      <c r="AP5" s="692" t="s">
        <v>216</v>
      </c>
      <c r="AQ5" s="693"/>
      <c r="AR5" s="693"/>
      <c r="AS5" s="693"/>
      <c r="AT5" s="693"/>
      <c r="AU5" s="693"/>
      <c r="AV5" s="693"/>
      <c r="AW5" s="693"/>
      <c r="AX5" s="693"/>
      <c r="AY5" s="693"/>
      <c r="AZ5" s="693"/>
      <c r="BA5" s="693"/>
      <c r="BB5" s="693"/>
      <c r="BC5" s="693"/>
      <c r="BD5" s="693"/>
      <c r="BE5" s="693"/>
      <c r="BF5" s="694"/>
      <c r="BG5" s="634">
        <v>2448885</v>
      </c>
      <c r="BH5" s="635"/>
      <c r="BI5" s="635"/>
      <c r="BJ5" s="635"/>
      <c r="BK5" s="635"/>
      <c r="BL5" s="635"/>
      <c r="BM5" s="635"/>
      <c r="BN5" s="636"/>
      <c r="BO5" s="672">
        <v>99.9</v>
      </c>
      <c r="BP5" s="672"/>
      <c r="BQ5" s="672"/>
      <c r="BR5" s="672"/>
      <c r="BS5" s="673">
        <v>30518</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160807</v>
      </c>
      <c r="S6" s="635"/>
      <c r="T6" s="635"/>
      <c r="U6" s="635"/>
      <c r="V6" s="635"/>
      <c r="W6" s="635"/>
      <c r="X6" s="635"/>
      <c r="Y6" s="636"/>
      <c r="Z6" s="672">
        <v>0.9</v>
      </c>
      <c r="AA6" s="672"/>
      <c r="AB6" s="672"/>
      <c r="AC6" s="672"/>
      <c r="AD6" s="673">
        <v>160807</v>
      </c>
      <c r="AE6" s="673"/>
      <c r="AF6" s="673"/>
      <c r="AG6" s="673"/>
      <c r="AH6" s="673"/>
      <c r="AI6" s="673"/>
      <c r="AJ6" s="673"/>
      <c r="AK6" s="673"/>
      <c r="AL6" s="637">
        <v>1.9</v>
      </c>
      <c r="AM6" s="638"/>
      <c r="AN6" s="638"/>
      <c r="AO6" s="674"/>
      <c r="AP6" s="631" t="s">
        <v>221</v>
      </c>
      <c r="AQ6" s="632"/>
      <c r="AR6" s="632"/>
      <c r="AS6" s="632"/>
      <c r="AT6" s="632"/>
      <c r="AU6" s="632"/>
      <c r="AV6" s="632"/>
      <c r="AW6" s="632"/>
      <c r="AX6" s="632"/>
      <c r="AY6" s="632"/>
      <c r="AZ6" s="632"/>
      <c r="BA6" s="632"/>
      <c r="BB6" s="632"/>
      <c r="BC6" s="632"/>
      <c r="BD6" s="632"/>
      <c r="BE6" s="632"/>
      <c r="BF6" s="633"/>
      <c r="BG6" s="634">
        <v>2448885</v>
      </c>
      <c r="BH6" s="635"/>
      <c r="BI6" s="635"/>
      <c r="BJ6" s="635"/>
      <c r="BK6" s="635"/>
      <c r="BL6" s="635"/>
      <c r="BM6" s="635"/>
      <c r="BN6" s="636"/>
      <c r="BO6" s="672">
        <v>99.9</v>
      </c>
      <c r="BP6" s="672"/>
      <c r="BQ6" s="672"/>
      <c r="BR6" s="672"/>
      <c r="BS6" s="673">
        <v>30518</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153071</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153071</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660</v>
      </c>
      <c r="S7" s="635"/>
      <c r="T7" s="635"/>
      <c r="U7" s="635"/>
      <c r="V7" s="635"/>
      <c r="W7" s="635"/>
      <c r="X7" s="635"/>
      <c r="Y7" s="636"/>
      <c r="Z7" s="672">
        <v>0</v>
      </c>
      <c r="AA7" s="672"/>
      <c r="AB7" s="672"/>
      <c r="AC7" s="672"/>
      <c r="AD7" s="673">
        <v>660</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988675</v>
      </c>
      <c r="BH7" s="635"/>
      <c r="BI7" s="635"/>
      <c r="BJ7" s="635"/>
      <c r="BK7" s="635"/>
      <c r="BL7" s="635"/>
      <c r="BM7" s="635"/>
      <c r="BN7" s="636"/>
      <c r="BO7" s="672">
        <v>40.299999999999997</v>
      </c>
      <c r="BP7" s="672"/>
      <c r="BQ7" s="672"/>
      <c r="BR7" s="672"/>
      <c r="BS7" s="673">
        <v>30518</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2460945</v>
      </c>
      <c r="CS7" s="635"/>
      <c r="CT7" s="635"/>
      <c r="CU7" s="635"/>
      <c r="CV7" s="635"/>
      <c r="CW7" s="635"/>
      <c r="CX7" s="635"/>
      <c r="CY7" s="636"/>
      <c r="CZ7" s="672">
        <v>14.2</v>
      </c>
      <c r="DA7" s="672"/>
      <c r="DB7" s="672"/>
      <c r="DC7" s="672"/>
      <c r="DD7" s="640">
        <v>191757</v>
      </c>
      <c r="DE7" s="635"/>
      <c r="DF7" s="635"/>
      <c r="DG7" s="635"/>
      <c r="DH7" s="635"/>
      <c r="DI7" s="635"/>
      <c r="DJ7" s="635"/>
      <c r="DK7" s="635"/>
      <c r="DL7" s="635"/>
      <c r="DM7" s="635"/>
      <c r="DN7" s="635"/>
      <c r="DO7" s="635"/>
      <c r="DP7" s="636"/>
      <c r="DQ7" s="640">
        <v>1530783</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8935</v>
      </c>
      <c r="S8" s="635"/>
      <c r="T8" s="635"/>
      <c r="U8" s="635"/>
      <c r="V8" s="635"/>
      <c r="W8" s="635"/>
      <c r="X8" s="635"/>
      <c r="Y8" s="636"/>
      <c r="Z8" s="672">
        <v>0.1</v>
      </c>
      <c r="AA8" s="672"/>
      <c r="AB8" s="672"/>
      <c r="AC8" s="672"/>
      <c r="AD8" s="673">
        <v>8935</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36088</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5613266</v>
      </c>
      <c r="CS8" s="635"/>
      <c r="CT8" s="635"/>
      <c r="CU8" s="635"/>
      <c r="CV8" s="635"/>
      <c r="CW8" s="635"/>
      <c r="CX8" s="635"/>
      <c r="CY8" s="636"/>
      <c r="CZ8" s="672">
        <v>32.4</v>
      </c>
      <c r="DA8" s="672"/>
      <c r="DB8" s="672"/>
      <c r="DC8" s="672"/>
      <c r="DD8" s="640">
        <v>41079</v>
      </c>
      <c r="DE8" s="635"/>
      <c r="DF8" s="635"/>
      <c r="DG8" s="635"/>
      <c r="DH8" s="635"/>
      <c r="DI8" s="635"/>
      <c r="DJ8" s="635"/>
      <c r="DK8" s="635"/>
      <c r="DL8" s="635"/>
      <c r="DM8" s="635"/>
      <c r="DN8" s="635"/>
      <c r="DO8" s="635"/>
      <c r="DP8" s="636"/>
      <c r="DQ8" s="640">
        <v>2998358</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9663</v>
      </c>
      <c r="S9" s="635"/>
      <c r="T9" s="635"/>
      <c r="U9" s="635"/>
      <c r="V9" s="635"/>
      <c r="W9" s="635"/>
      <c r="X9" s="635"/>
      <c r="Y9" s="636"/>
      <c r="Z9" s="672">
        <v>0.1</v>
      </c>
      <c r="AA9" s="672"/>
      <c r="AB9" s="672"/>
      <c r="AC9" s="672"/>
      <c r="AD9" s="673">
        <v>9663</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784591</v>
      </c>
      <c r="BH9" s="635"/>
      <c r="BI9" s="635"/>
      <c r="BJ9" s="635"/>
      <c r="BK9" s="635"/>
      <c r="BL9" s="635"/>
      <c r="BM9" s="635"/>
      <c r="BN9" s="636"/>
      <c r="BO9" s="672">
        <v>32</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1434660</v>
      </c>
      <c r="CS9" s="635"/>
      <c r="CT9" s="635"/>
      <c r="CU9" s="635"/>
      <c r="CV9" s="635"/>
      <c r="CW9" s="635"/>
      <c r="CX9" s="635"/>
      <c r="CY9" s="636"/>
      <c r="CZ9" s="672">
        <v>8.3000000000000007</v>
      </c>
      <c r="DA9" s="672"/>
      <c r="DB9" s="672"/>
      <c r="DC9" s="672"/>
      <c r="DD9" s="640">
        <v>65797</v>
      </c>
      <c r="DE9" s="635"/>
      <c r="DF9" s="635"/>
      <c r="DG9" s="635"/>
      <c r="DH9" s="635"/>
      <c r="DI9" s="635"/>
      <c r="DJ9" s="635"/>
      <c r="DK9" s="635"/>
      <c r="DL9" s="635"/>
      <c r="DM9" s="635"/>
      <c r="DN9" s="635"/>
      <c r="DO9" s="635"/>
      <c r="DP9" s="636"/>
      <c r="DQ9" s="640">
        <v>739516</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58890</v>
      </c>
      <c r="BH10" s="635"/>
      <c r="BI10" s="635"/>
      <c r="BJ10" s="635"/>
      <c r="BK10" s="635"/>
      <c r="BL10" s="635"/>
      <c r="BM10" s="635"/>
      <c r="BN10" s="636"/>
      <c r="BO10" s="672">
        <v>2.4</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19286</v>
      </c>
      <c r="CS10" s="635"/>
      <c r="CT10" s="635"/>
      <c r="CU10" s="635"/>
      <c r="CV10" s="635"/>
      <c r="CW10" s="635"/>
      <c r="CX10" s="635"/>
      <c r="CY10" s="636"/>
      <c r="CZ10" s="672">
        <v>0.1</v>
      </c>
      <c r="DA10" s="672"/>
      <c r="DB10" s="672"/>
      <c r="DC10" s="672"/>
      <c r="DD10" s="640">
        <v>709</v>
      </c>
      <c r="DE10" s="635"/>
      <c r="DF10" s="635"/>
      <c r="DG10" s="635"/>
      <c r="DH10" s="635"/>
      <c r="DI10" s="635"/>
      <c r="DJ10" s="635"/>
      <c r="DK10" s="635"/>
      <c r="DL10" s="635"/>
      <c r="DM10" s="635"/>
      <c r="DN10" s="635"/>
      <c r="DO10" s="635"/>
      <c r="DP10" s="636"/>
      <c r="DQ10" s="640">
        <v>16463</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544530</v>
      </c>
      <c r="S11" s="635"/>
      <c r="T11" s="635"/>
      <c r="U11" s="635"/>
      <c r="V11" s="635"/>
      <c r="W11" s="635"/>
      <c r="X11" s="635"/>
      <c r="Y11" s="636"/>
      <c r="Z11" s="637">
        <v>3.1</v>
      </c>
      <c r="AA11" s="638"/>
      <c r="AB11" s="638"/>
      <c r="AC11" s="639"/>
      <c r="AD11" s="640">
        <v>544530</v>
      </c>
      <c r="AE11" s="635"/>
      <c r="AF11" s="635"/>
      <c r="AG11" s="635"/>
      <c r="AH11" s="635"/>
      <c r="AI11" s="635"/>
      <c r="AJ11" s="635"/>
      <c r="AK11" s="636"/>
      <c r="AL11" s="637">
        <v>6.3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109106</v>
      </c>
      <c r="BH11" s="635"/>
      <c r="BI11" s="635"/>
      <c r="BJ11" s="635"/>
      <c r="BK11" s="635"/>
      <c r="BL11" s="635"/>
      <c r="BM11" s="635"/>
      <c r="BN11" s="636"/>
      <c r="BO11" s="672">
        <v>4.5</v>
      </c>
      <c r="BP11" s="672"/>
      <c r="BQ11" s="672"/>
      <c r="BR11" s="672"/>
      <c r="BS11" s="673">
        <v>30518</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1321174</v>
      </c>
      <c r="CS11" s="635"/>
      <c r="CT11" s="635"/>
      <c r="CU11" s="635"/>
      <c r="CV11" s="635"/>
      <c r="CW11" s="635"/>
      <c r="CX11" s="635"/>
      <c r="CY11" s="636"/>
      <c r="CZ11" s="672">
        <v>7.6</v>
      </c>
      <c r="DA11" s="672"/>
      <c r="DB11" s="672"/>
      <c r="DC11" s="672"/>
      <c r="DD11" s="640">
        <v>499970</v>
      </c>
      <c r="DE11" s="635"/>
      <c r="DF11" s="635"/>
      <c r="DG11" s="635"/>
      <c r="DH11" s="635"/>
      <c r="DI11" s="635"/>
      <c r="DJ11" s="635"/>
      <c r="DK11" s="635"/>
      <c r="DL11" s="635"/>
      <c r="DM11" s="635"/>
      <c r="DN11" s="635"/>
      <c r="DO11" s="635"/>
      <c r="DP11" s="636"/>
      <c r="DQ11" s="640">
        <v>559509</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1179671</v>
      </c>
      <c r="BH12" s="635"/>
      <c r="BI12" s="635"/>
      <c r="BJ12" s="635"/>
      <c r="BK12" s="635"/>
      <c r="BL12" s="635"/>
      <c r="BM12" s="635"/>
      <c r="BN12" s="636"/>
      <c r="BO12" s="672">
        <v>48.1</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859587</v>
      </c>
      <c r="CS12" s="635"/>
      <c r="CT12" s="635"/>
      <c r="CU12" s="635"/>
      <c r="CV12" s="635"/>
      <c r="CW12" s="635"/>
      <c r="CX12" s="635"/>
      <c r="CY12" s="636"/>
      <c r="CZ12" s="672">
        <v>5</v>
      </c>
      <c r="DA12" s="672"/>
      <c r="DB12" s="672"/>
      <c r="DC12" s="672"/>
      <c r="DD12" s="640">
        <v>156689</v>
      </c>
      <c r="DE12" s="635"/>
      <c r="DF12" s="635"/>
      <c r="DG12" s="635"/>
      <c r="DH12" s="635"/>
      <c r="DI12" s="635"/>
      <c r="DJ12" s="635"/>
      <c r="DK12" s="635"/>
      <c r="DL12" s="635"/>
      <c r="DM12" s="635"/>
      <c r="DN12" s="635"/>
      <c r="DO12" s="635"/>
      <c r="DP12" s="636"/>
      <c r="DQ12" s="640">
        <v>487234</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1178582</v>
      </c>
      <c r="BH13" s="635"/>
      <c r="BI13" s="635"/>
      <c r="BJ13" s="635"/>
      <c r="BK13" s="635"/>
      <c r="BL13" s="635"/>
      <c r="BM13" s="635"/>
      <c r="BN13" s="636"/>
      <c r="BO13" s="672">
        <v>48.1</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1746648</v>
      </c>
      <c r="CS13" s="635"/>
      <c r="CT13" s="635"/>
      <c r="CU13" s="635"/>
      <c r="CV13" s="635"/>
      <c r="CW13" s="635"/>
      <c r="CX13" s="635"/>
      <c r="CY13" s="636"/>
      <c r="CZ13" s="672">
        <v>10.1</v>
      </c>
      <c r="DA13" s="672"/>
      <c r="DB13" s="672"/>
      <c r="DC13" s="672"/>
      <c r="DD13" s="640">
        <v>1008341</v>
      </c>
      <c r="DE13" s="635"/>
      <c r="DF13" s="635"/>
      <c r="DG13" s="635"/>
      <c r="DH13" s="635"/>
      <c r="DI13" s="635"/>
      <c r="DJ13" s="635"/>
      <c r="DK13" s="635"/>
      <c r="DL13" s="635"/>
      <c r="DM13" s="635"/>
      <c r="DN13" s="635"/>
      <c r="DO13" s="635"/>
      <c r="DP13" s="636"/>
      <c r="DQ13" s="640">
        <v>671859</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738</v>
      </c>
      <c r="S14" s="635"/>
      <c r="T14" s="635"/>
      <c r="U14" s="635"/>
      <c r="V14" s="635"/>
      <c r="W14" s="635"/>
      <c r="X14" s="635"/>
      <c r="Y14" s="636"/>
      <c r="Z14" s="672">
        <v>0</v>
      </c>
      <c r="AA14" s="672"/>
      <c r="AB14" s="672"/>
      <c r="AC14" s="672"/>
      <c r="AD14" s="673">
        <v>738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95936</v>
      </c>
      <c r="BH14" s="635"/>
      <c r="BI14" s="635"/>
      <c r="BJ14" s="635"/>
      <c r="BK14" s="635"/>
      <c r="BL14" s="635"/>
      <c r="BM14" s="635"/>
      <c r="BN14" s="636"/>
      <c r="BO14" s="672">
        <v>3.9</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505511</v>
      </c>
      <c r="CS14" s="635"/>
      <c r="CT14" s="635"/>
      <c r="CU14" s="635"/>
      <c r="CV14" s="635"/>
      <c r="CW14" s="635"/>
      <c r="CX14" s="635"/>
      <c r="CY14" s="636"/>
      <c r="CZ14" s="672">
        <v>2.9</v>
      </c>
      <c r="DA14" s="672"/>
      <c r="DB14" s="672"/>
      <c r="DC14" s="672"/>
      <c r="DD14" s="640">
        <v>25142</v>
      </c>
      <c r="DE14" s="635"/>
      <c r="DF14" s="635"/>
      <c r="DG14" s="635"/>
      <c r="DH14" s="635"/>
      <c r="DI14" s="635"/>
      <c r="DJ14" s="635"/>
      <c r="DK14" s="635"/>
      <c r="DL14" s="635"/>
      <c r="DM14" s="635"/>
      <c r="DN14" s="635"/>
      <c r="DO14" s="635"/>
      <c r="DP14" s="636"/>
      <c r="DQ14" s="640">
        <v>465116</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184603</v>
      </c>
      <c r="BH15" s="635"/>
      <c r="BI15" s="635"/>
      <c r="BJ15" s="635"/>
      <c r="BK15" s="635"/>
      <c r="BL15" s="635"/>
      <c r="BM15" s="635"/>
      <c r="BN15" s="636"/>
      <c r="BO15" s="672">
        <v>7.5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1334313</v>
      </c>
      <c r="CS15" s="635"/>
      <c r="CT15" s="635"/>
      <c r="CU15" s="635"/>
      <c r="CV15" s="635"/>
      <c r="CW15" s="635"/>
      <c r="CX15" s="635"/>
      <c r="CY15" s="636"/>
      <c r="CZ15" s="672">
        <v>7.7</v>
      </c>
      <c r="DA15" s="672"/>
      <c r="DB15" s="672"/>
      <c r="DC15" s="672"/>
      <c r="DD15" s="640">
        <v>212793</v>
      </c>
      <c r="DE15" s="635"/>
      <c r="DF15" s="635"/>
      <c r="DG15" s="635"/>
      <c r="DH15" s="635"/>
      <c r="DI15" s="635"/>
      <c r="DJ15" s="635"/>
      <c r="DK15" s="635"/>
      <c r="DL15" s="635"/>
      <c r="DM15" s="635"/>
      <c r="DN15" s="635"/>
      <c r="DO15" s="635"/>
      <c r="DP15" s="636"/>
      <c r="DQ15" s="640">
        <v>945007</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14954</v>
      </c>
      <c r="S16" s="635"/>
      <c r="T16" s="635"/>
      <c r="U16" s="635"/>
      <c r="V16" s="635"/>
      <c r="W16" s="635"/>
      <c r="X16" s="635"/>
      <c r="Y16" s="636"/>
      <c r="Z16" s="672">
        <v>0.1</v>
      </c>
      <c r="AA16" s="672"/>
      <c r="AB16" s="672"/>
      <c r="AC16" s="672"/>
      <c r="AD16" s="673">
        <v>14954</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252206</v>
      </c>
      <c r="CS16" s="635"/>
      <c r="CT16" s="635"/>
      <c r="CU16" s="635"/>
      <c r="CV16" s="635"/>
      <c r="CW16" s="635"/>
      <c r="CX16" s="635"/>
      <c r="CY16" s="636"/>
      <c r="CZ16" s="672">
        <v>1.5</v>
      </c>
      <c r="DA16" s="672"/>
      <c r="DB16" s="672"/>
      <c r="DC16" s="672"/>
      <c r="DD16" s="640" t="s">
        <v>122</v>
      </c>
      <c r="DE16" s="635"/>
      <c r="DF16" s="635"/>
      <c r="DG16" s="635"/>
      <c r="DH16" s="635"/>
      <c r="DI16" s="635"/>
      <c r="DJ16" s="635"/>
      <c r="DK16" s="635"/>
      <c r="DL16" s="635"/>
      <c r="DM16" s="635"/>
      <c r="DN16" s="635"/>
      <c r="DO16" s="635"/>
      <c r="DP16" s="636"/>
      <c r="DQ16" s="640">
        <v>44119</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42321</v>
      </c>
      <c r="S17" s="635"/>
      <c r="T17" s="635"/>
      <c r="U17" s="635"/>
      <c r="V17" s="635"/>
      <c r="W17" s="635"/>
      <c r="X17" s="635"/>
      <c r="Y17" s="636"/>
      <c r="Z17" s="672">
        <v>0.2</v>
      </c>
      <c r="AA17" s="672"/>
      <c r="AB17" s="672"/>
      <c r="AC17" s="672"/>
      <c r="AD17" s="673">
        <v>42321</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1605168</v>
      </c>
      <c r="CS17" s="635"/>
      <c r="CT17" s="635"/>
      <c r="CU17" s="635"/>
      <c r="CV17" s="635"/>
      <c r="CW17" s="635"/>
      <c r="CX17" s="635"/>
      <c r="CY17" s="636"/>
      <c r="CZ17" s="672">
        <v>9.3000000000000007</v>
      </c>
      <c r="DA17" s="672"/>
      <c r="DB17" s="672"/>
      <c r="DC17" s="672"/>
      <c r="DD17" s="640" t="s">
        <v>122</v>
      </c>
      <c r="DE17" s="635"/>
      <c r="DF17" s="635"/>
      <c r="DG17" s="635"/>
      <c r="DH17" s="635"/>
      <c r="DI17" s="635"/>
      <c r="DJ17" s="635"/>
      <c r="DK17" s="635"/>
      <c r="DL17" s="635"/>
      <c r="DM17" s="635"/>
      <c r="DN17" s="635"/>
      <c r="DO17" s="635"/>
      <c r="DP17" s="636"/>
      <c r="DQ17" s="640">
        <v>1579858</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22745</v>
      </c>
      <c r="S18" s="635"/>
      <c r="T18" s="635"/>
      <c r="U18" s="635"/>
      <c r="V18" s="635"/>
      <c r="W18" s="635"/>
      <c r="X18" s="635"/>
      <c r="Y18" s="636"/>
      <c r="Z18" s="672">
        <v>0.1</v>
      </c>
      <c r="AA18" s="672"/>
      <c r="AB18" s="672"/>
      <c r="AC18" s="672"/>
      <c r="AD18" s="673">
        <v>22745</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18519</v>
      </c>
      <c r="S19" s="635"/>
      <c r="T19" s="635"/>
      <c r="U19" s="635"/>
      <c r="V19" s="635"/>
      <c r="W19" s="635"/>
      <c r="X19" s="635"/>
      <c r="Y19" s="636"/>
      <c r="Z19" s="672">
        <v>0.1</v>
      </c>
      <c r="AA19" s="672"/>
      <c r="AB19" s="672"/>
      <c r="AC19" s="672"/>
      <c r="AD19" s="673">
        <v>18519</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1379</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4226</v>
      </c>
      <c r="S20" s="635"/>
      <c r="T20" s="635"/>
      <c r="U20" s="635"/>
      <c r="V20" s="635"/>
      <c r="W20" s="635"/>
      <c r="X20" s="635"/>
      <c r="Y20" s="636"/>
      <c r="Z20" s="672">
        <v>0</v>
      </c>
      <c r="AA20" s="672"/>
      <c r="AB20" s="672"/>
      <c r="AC20" s="672"/>
      <c r="AD20" s="673">
        <v>4226</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1379</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17305835</v>
      </c>
      <c r="CS20" s="635"/>
      <c r="CT20" s="635"/>
      <c r="CU20" s="635"/>
      <c r="CV20" s="635"/>
      <c r="CW20" s="635"/>
      <c r="CX20" s="635"/>
      <c r="CY20" s="636"/>
      <c r="CZ20" s="672">
        <v>100</v>
      </c>
      <c r="DA20" s="672"/>
      <c r="DB20" s="672"/>
      <c r="DC20" s="672"/>
      <c r="DD20" s="640">
        <v>2202277</v>
      </c>
      <c r="DE20" s="635"/>
      <c r="DF20" s="635"/>
      <c r="DG20" s="635"/>
      <c r="DH20" s="635"/>
      <c r="DI20" s="635"/>
      <c r="DJ20" s="635"/>
      <c r="DK20" s="635"/>
      <c r="DL20" s="635"/>
      <c r="DM20" s="635"/>
      <c r="DN20" s="635"/>
      <c r="DO20" s="635"/>
      <c r="DP20" s="636"/>
      <c r="DQ20" s="640">
        <v>10190893</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6111197</v>
      </c>
      <c r="S21" s="635"/>
      <c r="T21" s="635"/>
      <c r="U21" s="635"/>
      <c r="V21" s="635"/>
      <c r="W21" s="635"/>
      <c r="X21" s="635"/>
      <c r="Y21" s="636"/>
      <c r="Z21" s="672">
        <v>34.4</v>
      </c>
      <c r="AA21" s="672"/>
      <c r="AB21" s="672"/>
      <c r="AC21" s="672"/>
      <c r="AD21" s="673">
        <v>5420148</v>
      </c>
      <c r="AE21" s="673"/>
      <c r="AF21" s="673"/>
      <c r="AG21" s="673"/>
      <c r="AH21" s="673"/>
      <c r="AI21" s="673"/>
      <c r="AJ21" s="673"/>
      <c r="AK21" s="673"/>
      <c r="AL21" s="637">
        <v>62.4</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1379</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5420148</v>
      </c>
      <c r="S22" s="635"/>
      <c r="T22" s="635"/>
      <c r="U22" s="635"/>
      <c r="V22" s="635"/>
      <c r="W22" s="635"/>
      <c r="X22" s="635"/>
      <c r="Y22" s="636"/>
      <c r="Z22" s="672">
        <v>30.5</v>
      </c>
      <c r="AA22" s="672"/>
      <c r="AB22" s="672"/>
      <c r="AC22" s="672"/>
      <c r="AD22" s="673">
        <v>5420148</v>
      </c>
      <c r="AE22" s="673"/>
      <c r="AF22" s="673"/>
      <c r="AG22" s="673"/>
      <c r="AH22" s="673"/>
      <c r="AI22" s="673"/>
      <c r="AJ22" s="673"/>
      <c r="AK22" s="673"/>
      <c r="AL22" s="637">
        <v>62.4</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691049</v>
      </c>
      <c r="S23" s="635"/>
      <c r="T23" s="635"/>
      <c r="U23" s="635"/>
      <c r="V23" s="635"/>
      <c r="W23" s="635"/>
      <c r="X23" s="635"/>
      <c r="Y23" s="636"/>
      <c r="Z23" s="672">
        <v>3.9</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7323822</v>
      </c>
      <c r="CS24" s="690"/>
      <c r="CT24" s="690"/>
      <c r="CU24" s="690"/>
      <c r="CV24" s="690"/>
      <c r="CW24" s="690"/>
      <c r="CX24" s="690"/>
      <c r="CY24" s="715"/>
      <c r="CZ24" s="716">
        <v>42.3</v>
      </c>
      <c r="DA24" s="698"/>
      <c r="DB24" s="698"/>
      <c r="DC24" s="718"/>
      <c r="DD24" s="714">
        <v>4995301</v>
      </c>
      <c r="DE24" s="690"/>
      <c r="DF24" s="690"/>
      <c r="DG24" s="690"/>
      <c r="DH24" s="690"/>
      <c r="DI24" s="690"/>
      <c r="DJ24" s="690"/>
      <c r="DK24" s="715"/>
      <c r="DL24" s="714">
        <v>4787442</v>
      </c>
      <c r="DM24" s="690"/>
      <c r="DN24" s="690"/>
      <c r="DO24" s="690"/>
      <c r="DP24" s="690"/>
      <c r="DQ24" s="690"/>
      <c r="DR24" s="690"/>
      <c r="DS24" s="690"/>
      <c r="DT24" s="690"/>
      <c r="DU24" s="690"/>
      <c r="DV24" s="715"/>
      <c r="DW24" s="716">
        <v>54.9</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9366814</v>
      </c>
      <c r="S25" s="635"/>
      <c r="T25" s="635"/>
      <c r="U25" s="635"/>
      <c r="V25" s="635"/>
      <c r="W25" s="635"/>
      <c r="X25" s="635"/>
      <c r="Y25" s="636"/>
      <c r="Z25" s="672">
        <v>52.7</v>
      </c>
      <c r="AA25" s="672"/>
      <c r="AB25" s="672"/>
      <c r="AC25" s="672"/>
      <c r="AD25" s="673">
        <v>8675765</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2648259</v>
      </c>
      <c r="CS25" s="647"/>
      <c r="CT25" s="647"/>
      <c r="CU25" s="647"/>
      <c r="CV25" s="647"/>
      <c r="CW25" s="647"/>
      <c r="CX25" s="647"/>
      <c r="CY25" s="648"/>
      <c r="CZ25" s="637">
        <v>15.3</v>
      </c>
      <c r="DA25" s="649"/>
      <c r="DB25" s="649"/>
      <c r="DC25" s="650"/>
      <c r="DD25" s="640">
        <v>2495489</v>
      </c>
      <c r="DE25" s="647"/>
      <c r="DF25" s="647"/>
      <c r="DG25" s="647"/>
      <c r="DH25" s="647"/>
      <c r="DI25" s="647"/>
      <c r="DJ25" s="647"/>
      <c r="DK25" s="648"/>
      <c r="DL25" s="640">
        <v>2440008</v>
      </c>
      <c r="DM25" s="647"/>
      <c r="DN25" s="647"/>
      <c r="DO25" s="647"/>
      <c r="DP25" s="647"/>
      <c r="DQ25" s="647"/>
      <c r="DR25" s="647"/>
      <c r="DS25" s="647"/>
      <c r="DT25" s="647"/>
      <c r="DU25" s="647"/>
      <c r="DV25" s="648"/>
      <c r="DW25" s="637">
        <v>28</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1965</v>
      </c>
      <c r="S26" s="635"/>
      <c r="T26" s="635"/>
      <c r="U26" s="635"/>
      <c r="V26" s="635"/>
      <c r="W26" s="635"/>
      <c r="X26" s="635"/>
      <c r="Y26" s="636"/>
      <c r="Z26" s="672">
        <v>0</v>
      </c>
      <c r="AA26" s="672"/>
      <c r="AB26" s="672"/>
      <c r="AC26" s="672"/>
      <c r="AD26" s="673">
        <v>1965</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1730753</v>
      </c>
      <c r="CS26" s="635"/>
      <c r="CT26" s="635"/>
      <c r="CU26" s="635"/>
      <c r="CV26" s="635"/>
      <c r="CW26" s="635"/>
      <c r="CX26" s="635"/>
      <c r="CY26" s="636"/>
      <c r="CZ26" s="637">
        <v>10</v>
      </c>
      <c r="DA26" s="649"/>
      <c r="DB26" s="649"/>
      <c r="DC26" s="650"/>
      <c r="DD26" s="640">
        <v>1626534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59757</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2450264</v>
      </c>
      <c r="BH27" s="635"/>
      <c r="BI27" s="635"/>
      <c r="BJ27" s="635"/>
      <c r="BK27" s="635"/>
      <c r="BL27" s="635"/>
      <c r="BM27" s="635"/>
      <c r="BN27" s="636"/>
      <c r="BO27" s="672">
        <v>100</v>
      </c>
      <c r="BP27" s="672"/>
      <c r="BQ27" s="672"/>
      <c r="BR27" s="672"/>
      <c r="BS27" s="673">
        <v>30518</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3070395</v>
      </c>
      <c r="CS27" s="647"/>
      <c r="CT27" s="647"/>
      <c r="CU27" s="647"/>
      <c r="CV27" s="647"/>
      <c r="CW27" s="647"/>
      <c r="CX27" s="647"/>
      <c r="CY27" s="648"/>
      <c r="CZ27" s="637">
        <v>17.7</v>
      </c>
      <c r="DA27" s="649"/>
      <c r="DB27" s="649"/>
      <c r="DC27" s="650"/>
      <c r="DD27" s="640">
        <v>919954</v>
      </c>
      <c r="DE27" s="647"/>
      <c r="DF27" s="647"/>
      <c r="DG27" s="647"/>
      <c r="DH27" s="647"/>
      <c r="DI27" s="647"/>
      <c r="DJ27" s="647"/>
      <c r="DK27" s="648"/>
      <c r="DL27" s="640">
        <v>799776</v>
      </c>
      <c r="DM27" s="647"/>
      <c r="DN27" s="647"/>
      <c r="DO27" s="647"/>
      <c r="DP27" s="647"/>
      <c r="DQ27" s="647"/>
      <c r="DR27" s="647"/>
      <c r="DS27" s="647"/>
      <c r="DT27" s="647"/>
      <c r="DU27" s="647"/>
      <c r="DV27" s="648"/>
      <c r="DW27" s="637">
        <v>9.1999999999999993</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244324</v>
      </c>
      <c r="S28" s="635"/>
      <c r="T28" s="635"/>
      <c r="U28" s="635"/>
      <c r="V28" s="635"/>
      <c r="W28" s="635"/>
      <c r="X28" s="635"/>
      <c r="Y28" s="636"/>
      <c r="Z28" s="672">
        <v>1.4</v>
      </c>
      <c r="AA28" s="672"/>
      <c r="AB28" s="672"/>
      <c r="AC28" s="672"/>
      <c r="AD28" s="673">
        <v>4718</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1605168</v>
      </c>
      <c r="CS28" s="635"/>
      <c r="CT28" s="635"/>
      <c r="CU28" s="635"/>
      <c r="CV28" s="635"/>
      <c r="CW28" s="635"/>
      <c r="CX28" s="635"/>
      <c r="CY28" s="636"/>
      <c r="CZ28" s="637">
        <v>9.3000000000000007</v>
      </c>
      <c r="DA28" s="649"/>
      <c r="DB28" s="649"/>
      <c r="DC28" s="650"/>
      <c r="DD28" s="640">
        <v>1579858</v>
      </c>
      <c r="DE28" s="635"/>
      <c r="DF28" s="635"/>
      <c r="DG28" s="635"/>
      <c r="DH28" s="635"/>
      <c r="DI28" s="635"/>
      <c r="DJ28" s="635"/>
      <c r="DK28" s="636"/>
      <c r="DL28" s="640">
        <v>1547658</v>
      </c>
      <c r="DM28" s="635"/>
      <c r="DN28" s="635"/>
      <c r="DO28" s="635"/>
      <c r="DP28" s="635"/>
      <c r="DQ28" s="635"/>
      <c r="DR28" s="635"/>
      <c r="DS28" s="635"/>
      <c r="DT28" s="635"/>
      <c r="DU28" s="635"/>
      <c r="DV28" s="636"/>
      <c r="DW28" s="637">
        <v>17.7</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39793</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1605168</v>
      </c>
      <c r="CS29" s="647"/>
      <c r="CT29" s="647"/>
      <c r="CU29" s="647"/>
      <c r="CV29" s="647"/>
      <c r="CW29" s="647"/>
      <c r="CX29" s="647"/>
      <c r="CY29" s="648"/>
      <c r="CZ29" s="637">
        <v>9.3000000000000007</v>
      </c>
      <c r="DA29" s="649"/>
      <c r="DB29" s="649"/>
      <c r="DC29" s="650"/>
      <c r="DD29" s="640">
        <v>1579858</v>
      </c>
      <c r="DE29" s="647"/>
      <c r="DF29" s="647"/>
      <c r="DG29" s="647"/>
      <c r="DH29" s="647"/>
      <c r="DI29" s="647"/>
      <c r="DJ29" s="647"/>
      <c r="DK29" s="648"/>
      <c r="DL29" s="640">
        <v>1547658</v>
      </c>
      <c r="DM29" s="647"/>
      <c r="DN29" s="647"/>
      <c r="DO29" s="647"/>
      <c r="DP29" s="647"/>
      <c r="DQ29" s="647"/>
      <c r="DR29" s="647"/>
      <c r="DS29" s="647"/>
      <c r="DT29" s="647"/>
      <c r="DU29" s="647"/>
      <c r="DV29" s="648"/>
      <c r="DW29" s="637">
        <v>17.7</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2896014</v>
      </c>
      <c r="S30" s="635"/>
      <c r="T30" s="635"/>
      <c r="U30" s="635"/>
      <c r="V30" s="635"/>
      <c r="W30" s="635"/>
      <c r="X30" s="635"/>
      <c r="Y30" s="636"/>
      <c r="Z30" s="672">
        <v>16.3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1554108</v>
      </c>
      <c r="CS30" s="635"/>
      <c r="CT30" s="635"/>
      <c r="CU30" s="635"/>
      <c r="CV30" s="635"/>
      <c r="CW30" s="635"/>
      <c r="CX30" s="635"/>
      <c r="CY30" s="636"/>
      <c r="CZ30" s="637">
        <v>9</v>
      </c>
      <c r="DA30" s="649"/>
      <c r="DB30" s="649"/>
      <c r="DC30" s="650"/>
      <c r="DD30" s="640">
        <v>1528798</v>
      </c>
      <c r="DE30" s="635"/>
      <c r="DF30" s="635"/>
      <c r="DG30" s="635"/>
      <c r="DH30" s="635"/>
      <c r="DI30" s="635"/>
      <c r="DJ30" s="635"/>
      <c r="DK30" s="636"/>
      <c r="DL30" s="640">
        <v>1496598</v>
      </c>
      <c r="DM30" s="635"/>
      <c r="DN30" s="635"/>
      <c r="DO30" s="635"/>
      <c r="DP30" s="635"/>
      <c r="DQ30" s="635"/>
      <c r="DR30" s="635"/>
      <c r="DS30" s="635"/>
      <c r="DT30" s="635"/>
      <c r="DU30" s="635"/>
      <c r="DV30" s="636"/>
      <c r="DW30" s="637">
        <v>17.2</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98.1</v>
      </c>
      <c r="BN31" s="697"/>
      <c r="BO31" s="697"/>
      <c r="BP31" s="697"/>
      <c r="BQ31" s="699"/>
      <c r="BR31" s="696">
        <v>99.3</v>
      </c>
      <c r="BS31" s="697"/>
      <c r="BT31" s="697"/>
      <c r="BU31" s="697"/>
      <c r="BV31" s="697"/>
      <c r="BW31" s="697"/>
      <c r="BX31" s="698">
        <v>97.7</v>
      </c>
      <c r="BY31" s="697"/>
      <c r="BZ31" s="697"/>
      <c r="CA31" s="697"/>
      <c r="CB31" s="699"/>
      <c r="CD31" s="655"/>
      <c r="CE31" s="656"/>
      <c r="CF31" s="631" t="s">
        <v>300</v>
      </c>
      <c r="CG31" s="632"/>
      <c r="CH31" s="632"/>
      <c r="CI31" s="632"/>
      <c r="CJ31" s="632"/>
      <c r="CK31" s="632"/>
      <c r="CL31" s="632"/>
      <c r="CM31" s="632"/>
      <c r="CN31" s="632"/>
      <c r="CO31" s="632"/>
      <c r="CP31" s="632"/>
      <c r="CQ31" s="633"/>
      <c r="CR31" s="634">
        <v>51060</v>
      </c>
      <c r="CS31" s="647"/>
      <c r="CT31" s="647"/>
      <c r="CU31" s="647"/>
      <c r="CV31" s="647"/>
      <c r="CW31" s="647"/>
      <c r="CX31" s="647"/>
      <c r="CY31" s="648"/>
      <c r="CZ31" s="637">
        <v>0.3</v>
      </c>
      <c r="DA31" s="649"/>
      <c r="DB31" s="649"/>
      <c r="DC31" s="650"/>
      <c r="DD31" s="640">
        <v>51060</v>
      </c>
      <c r="DE31" s="647"/>
      <c r="DF31" s="647"/>
      <c r="DG31" s="647"/>
      <c r="DH31" s="647"/>
      <c r="DI31" s="647"/>
      <c r="DJ31" s="647"/>
      <c r="DK31" s="648"/>
      <c r="DL31" s="640">
        <v>51060</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1671405</v>
      </c>
      <c r="S32" s="635"/>
      <c r="T32" s="635"/>
      <c r="U32" s="635"/>
      <c r="V32" s="635"/>
      <c r="W32" s="635"/>
      <c r="X32" s="635"/>
      <c r="Y32" s="636"/>
      <c r="Z32" s="672">
        <v>9.4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99.5</v>
      </c>
      <c r="BH32" s="647"/>
      <c r="BI32" s="647"/>
      <c r="BJ32" s="647"/>
      <c r="BK32" s="647"/>
      <c r="BL32" s="647"/>
      <c r="BM32" s="638">
        <v>98</v>
      </c>
      <c r="BN32" s="647"/>
      <c r="BO32" s="647"/>
      <c r="BP32" s="647"/>
      <c r="BQ32" s="670"/>
      <c r="BR32" s="700">
        <v>99.4</v>
      </c>
      <c r="BS32" s="647"/>
      <c r="BT32" s="647"/>
      <c r="BU32" s="647"/>
      <c r="BV32" s="647"/>
      <c r="BW32" s="647"/>
      <c r="BX32" s="638">
        <v>97.5</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181819</v>
      </c>
      <c r="S33" s="635"/>
      <c r="T33" s="635"/>
      <c r="U33" s="635"/>
      <c r="V33" s="635"/>
      <c r="W33" s="635"/>
      <c r="X33" s="635"/>
      <c r="Y33" s="636"/>
      <c r="Z33" s="672">
        <v>1</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99.5</v>
      </c>
      <c r="BH33" s="619"/>
      <c r="BI33" s="619"/>
      <c r="BJ33" s="619"/>
      <c r="BK33" s="619"/>
      <c r="BL33" s="619"/>
      <c r="BM33" s="665">
        <v>98.1</v>
      </c>
      <c r="BN33" s="619"/>
      <c r="BO33" s="619"/>
      <c r="BP33" s="619"/>
      <c r="BQ33" s="682"/>
      <c r="BR33" s="695">
        <v>99.2</v>
      </c>
      <c r="BS33" s="619"/>
      <c r="BT33" s="619"/>
      <c r="BU33" s="619"/>
      <c r="BV33" s="619"/>
      <c r="BW33" s="619"/>
      <c r="BX33" s="665">
        <v>97.6</v>
      </c>
      <c r="BY33" s="619"/>
      <c r="BZ33" s="619"/>
      <c r="CA33" s="619"/>
      <c r="CB33" s="682"/>
      <c r="CD33" s="631" t="s">
        <v>307</v>
      </c>
      <c r="CE33" s="632"/>
      <c r="CF33" s="632"/>
      <c r="CG33" s="632"/>
      <c r="CH33" s="632"/>
      <c r="CI33" s="632"/>
      <c r="CJ33" s="632"/>
      <c r="CK33" s="632"/>
      <c r="CL33" s="632"/>
      <c r="CM33" s="632"/>
      <c r="CN33" s="632"/>
      <c r="CO33" s="632"/>
      <c r="CP33" s="632"/>
      <c r="CQ33" s="633"/>
      <c r="CR33" s="634">
        <v>7527530</v>
      </c>
      <c r="CS33" s="647"/>
      <c r="CT33" s="647"/>
      <c r="CU33" s="647"/>
      <c r="CV33" s="647"/>
      <c r="CW33" s="647"/>
      <c r="CX33" s="647"/>
      <c r="CY33" s="648"/>
      <c r="CZ33" s="637">
        <v>43.5</v>
      </c>
      <c r="DA33" s="649"/>
      <c r="DB33" s="649"/>
      <c r="DC33" s="650"/>
      <c r="DD33" s="640">
        <v>4870124</v>
      </c>
      <c r="DE33" s="647"/>
      <c r="DF33" s="647"/>
      <c r="DG33" s="647"/>
      <c r="DH33" s="647"/>
      <c r="DI33" s="647"/>
      <c r="DJ33" s="647"/>
      <c r="DK33" s="648"/>
      <c r="DL33" s="640">
        <v>2760948</v>
      </c>
      <c r="DM33" s="647"/>
      <c r="DN33" s="647"/>
      <c r="DO33" s="647"/>
      <c r="DP33" s="647"/>
      <c r="DQ33" s="647"/>
      <c r="DR33" s="647"/>
      <c r="DS33" s="647"/>
      <c r="DT33" s="647"/>
      <c r="DU33" s="647"/>
      <c r="DV33" s="648"/>
      <c r="DW33" s="637">
        <v>31.6</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355133</v>
      </c>
      <c r="S34" s="635"/>
      <c r="T34" s="635"/>
      <c r="U34" s="635"/>
      <c r="V34" s="635"/>
      <c r="W34" s="635"/>
      <c r="X34" s="635"/>
      <c r="Y34" s="636"/>
      <c r="Z34" s="672">
        <v>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2207507</v>
      </c>
      <c r="CS34" s="635"/>
      <c r="CT34" s="635"/>
      <c r="CU34" s="635"/>
      <c r="CV34" s="635"/>
      <c r="CW34" s="635"/>
      <c r="CX34" s="635"/>
      <c r="CY34" s="636"/>
      <c r="CZ34" s="637">
        <v>12.8</v>
      </c>
      <c r="DA34" s="649"/>
      <c r="DB34" s="649"/>
      <c r="DC34" s="650"/>
      <c r="DD34" s="640">
        <v>1402510</v>
      </c>
      <c r="DE34" s="635"/>
      <c r="DF34" s="635"/>
      <c r="DG34" s="635"/>
      <c r="DH34" s="635"/>
      <c r="DI34" s="635"/>
      <c r="DJ34" s="635"/>
      <c r="DK34" s="636"/>
      <c r="DL34" s="640">
        <v>1174891</v>
      </c>
      <c r="DM34" s="635"/>
      <c r="DN34" s="635"/>
      <c r="DO34" s="635"/>
      <c r="DP34" s="635"/>
      <c r="DQ34" s="635"/>
      <c r="DR34" s="635"/>
      <c r="DS34" s="635"/>
      <c r="DT34" s="635"/>
      <c r="DU34" s="635"/>
      <c r="DV34" s="636"/>
      <c r="DW34" s="637">
        <v>13.5</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344425</v>
      </c>
      <c r="S35" s="635"/>
      <c r="T35" s="635"/>
      <c r="U35" s="635"/>
      <c r="V35" s="635"/>
      <c r="W35" s="635"/>
      <c r="X35" s="635"/>
      <c r="Y35" s="636"/>
      <c r="Z35" s="672">
        <v>1.9</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132969</v>
      </c>
      <c r="CS35" s="647"/>
      <c r="CT35" s="647"/>
      <c r="CU35" s="647"/>
      <c r="CV35" s="647"/>
      <c r="CW35" s="647"/>
      <c r="CX35" s="647"/>
      <c r="CY35" s="648"/>
      <c r="CZ35" s="637">
        <v>0.8</v>
      </c>
      <c r="DA35" s="649"/>
      <c r="DB35" s="649"/>
      <c r="DC35" s="650"/>
      <c r="DD35" s="640">
        <v>51520</v>
      </c>
      <c r="DE35" s="647"/>
      <c r="DF35" s="647"/>
      <c r="DG35" s="647"/>
      <c r="DH35" s="647"/>
      <c r="DI35" s="647"/>
      <c r="DJ35" s="647"/>
      <c r="DK35" s="648"/>
      <c r="DL35" s="640">
        <v>51520</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496733</v>
      </c>
      <c r="S36" s="635"/>
      <c r="T36" s="635"/>
      <c r="U36" s="635"/>
      <c r="V36" s="635"/>
      <c r="W36" s="635"/>
      <c r="X36" s="635"/>
      <c r="Y36" s="636"/>
      <c r="Z36" s="672">
        <v>2.8</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1800968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t="s">
        <v>122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2945566</v>
      </c>
      <c r="CS36" s="635"/>
      <c r="CT36" s="635"/>
      <c r="CU36" s="635"/>
      <c r="CV36" s="635"/>
      <c r="CW36" s="635"/>
      <c r="CX36" s="635"/>
      <c r="CY36" s="636"/>
      <c r="CZ36" s="637">
        <v>17</v>
      </c>
      <c r="DA36" s="649"/>
      <c r="DB36" s="649"/>
      <c r="DC36" s="650"/>
      <c r="DD36" s="640">
        <v>1854656</v>
      </c>
      <c r="DE36" s="635"/>
      <c r="DF36" s="635"/>
      <c r="DG36" s="635"/>
      <c r="DH36" s="635"/>
      <c r="DI36" s="635"/>
      <c r="DJ36" s="635"/>
      <c r="DK36" s="636"/>
      <c r="DL36" s="640">
        <v>573446</v>
      </c>
      <c r="DM36" s="635"/>
      <c r="DN36" s="635"/>
      <c r="DO36" s="635"/>
      <c r="DP36" s="635"/>
      <c r="DQ36" s="635"/>
      <c r="DR36" s="635"/>
      <c r="DS36" s="635"/>
      <c r="DT36" s="635"/>
      <c r="DU36" s="635"/>
      <c r="DV36" s="636"/>
      <c r="DW36" s="637">
        <v>6.6</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287600</v>
      </c>
      <c r="S37" s="635"/>
      <c r="T37" s="635"/>
      <c r="U37" s="635"/>
      <c r="V37" s="635"/>
      <c r="W37" s="635"/>
      <c r="X37" s="635"/>
      <c r="Y37" s="636"/>
      <c r="Z37" s="672">
        <v>1.6</v>
      </c>
      <c r="AA37" s="672"/>
      <c r="AB37" s="672"/>
      <c r="AC37" s="672"/>
      <c r="AD37" s="673">
        <v>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450601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-49205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370942</v>
      </c>
      <c r="CS37" s="647"/>
      <c r="CT37" s="647"/>
      <c r="CU37" s="647"/>
      <c r="CV37" s="647"/>
      <c r="CW37" s="647"/>
      <c r="CX37" s="647"/>
      <c r="CY37" s="648"/>
      <c r="CZ37" s="637">
        <v>2.1</v>
      </c>
      <c r="DA37" s="649"/>
      <c r="DB37" s="649"/>
      <c r="DC37" s="650"/>
      <c r="DD37" s="640">
        <v>8542</v>
      </c>
      <c r="DE37" s="647"/>
      <c r="DF37" s="647"/>
      <c r="DG37" s="647"/>
      <c r="DH37" s="647"/>
      <c r="DI37" s="647"/>
      <c r="DJ37" s="647"/>
      <c r="DK37" s="648"/>
      <c r="DL37" s="640">
        <v>7269</v>
      </c>
      <c r="DM37" s="647"/>
      <c r="DN37" s="647"/>
      <c r="DO37" s="647"/>
      <c r="DP37" s="647"/>
      <c r="DQ37" s="647"/>
      <c r="DR37" s="647"/>
      <c r="DS37" s="647"/>
      <c r="DT37" s="647"/>
      <c r="DU37" s="647"/>
      <c r="DV37" s="648"/>
      <c r="DW37" s="637">
        <v>0.1</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1823142</v>
      </c>
      <c r="S38" s="635"/>
      <c r="T38" s="635"/>
      <c r="U38" s="635"/>
      <c r="V38" s="635"/>
      <c r="W38" s="635"/>
      <c r="X38" s="635"/>
      <c r="Y38" s="636"/>
      <c r="Z38" s="672">
        <v>10.3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47406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3127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1302961</v>
      </c>
      <c r="CS38" s="635"/>
      <c r="CT38" s="635"/>
      <c r="CU38" s="635"/>
      <c r="CV38" s="635"/>
      <c r="CW38" s="635"/>
      <c r="CX38" s="635"/>
      <c r="CY38" s="636"/>
      <c r="CZ38" s="637">
        <v>7.5</v>
      </c>
      <c r="DA38" s="649"/>
      <c r="DB38" s="649"/>
      <c r="DC38" s="650"/>
      <c r="DD38" s="640">
        <v>1012359</v>
      </c>
      <c r="DE38" s="635"/>
      <c r="DF38" s="635"/>
      <c r="DG38" s="635"/>
      <c r="DH38" s="635"/>
      <c r="DI38" s="635"/>
      <c r="DJ38" s="635"/>
      <c r="DK38" s="636"/>
      <c r="DL38" s="640">
        <v>960299</v>
      </c>
      <c r="DM38" s="635"/>
      <c r="DN38" s="635"/>
      <c r="DO38" s="635"/>
      <c r="DP38" s="635"/>
      <c r="DQ38" s="635"/>
      <c r="DR38" s="635"/>
      <c r="DS38" s="635"/>
      <c r="DT38" s="635"/>
      <c r="DU38" s="635"/>
      <c r="DV38" s="636"/>
      <c r="DW38" s="637">
        <v>11</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4748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739696</v>
      </c>
      <c r="CS39" s="647"/>
      <c r="CT39" s="647"/>
      <c r="CU39" s="647"/>
      <c r="CV39" s="647"/>
      <c r="CW39" s="647"/>
      <c r="CX39" s="647"/>
      <c r="CY39" s="648"/>
      <c r="CZ39" s="637">
        <v>4.3</v>
      </c>
      <c r="DA39" s="649"/>
      <c r="DB39" s="649"/>
      <c r="DC39" s="650"/>
      <c r="DD39" s="640">
        <v>426036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40942</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198831</v>
      </c>
      <c r="CS40" s="635"/>
      <c r="CT40" s="635"/>
      <c r="CU40" s="635"/>
      <c r="CV40" s="635"/>
      <c r="CW40" s="635"/>
      <c r="CX40" s="635"/>
      <c r="CY40" s="636"/>
      <c r="CZ40" s="637">
        <v>1.1000000000000001</v>
      </c>
      <c r="DA40" s="649"/>
      <c r="DB40" s="649"/>
      <c r="DC40" s="650"/>
      <c r="DD40" s="640">
        <v>123043</v>
      </c>
      <c r="DE40" s="635"/>
      <c r="DF40" s="635"/>
      <c r="DG40" s="635"/>
      <c r="DH40" s="635"/>
      <c r="DI40" s="635"/>
      <c r="DJ40" s="635"/>
      <c r="DK40" s="636"/>
      <c r="DL40" s="640">
        <v>792</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17768924</v>
      </c>
      <c r="S41" s="659"/>
      <c r="T41" s="659"/>
      <c r="U41" s="659"/>
      <c r="V41" s="659"/>
      <c r="W41" s="659"/>
      <c r="X41" s="659"/>
      <c r="Y41" s="662"/>
      <c r="Z41" s="663">
        <v>100</v>
      </c>
      <c r="AA41" s="663"/>
      <c r="AB41" s="663"/>
      <c r="AC41" s="663"/>
      <c r="AD41" s="664">
        <v>8682449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286221</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1016740</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456</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2454483</v>
      </c>
      <c r="CS42" s="647"/>
      <c r="CT42" s="647"/>
      <c r="CU42" s="647"/>
      <c r="CV42" s="647"/>
      <c r="CW42" s="647"/>
      <c r="CX42" s="647"/>
      <c r="CY42" s="648"/>
      <c r="CZ42" s="637">
        <v>14.2</v>
      </c>
      <c r="DA42" s="649"/>
      <c r="DB42" s="649"/>
      <c r="DC42" s="650"/>
      <c r="DD42" s="640">
        <v>325468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63677</v>
      </c>
      <c r="CS43" s="647"/>
      <c r="CT43" s="647"/>
      <c r="CU43" s="647"/>
      <c r="CV43" s="647"/>
      <c r="CW43" s="647"/>
      <c r="CX43" s="647"/>
      <c r="CY43" s="648"/>
      <c r="CZ43" s="637">
        <v>0.4</v>
      </c>
      <c r="DA43" s="649"/>
      <c r="DB43" s="649"/>
      <c r="DC43" s="650"/>
      <c r="DD43" s="640">
        <v>30877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2202277</v>
      </c>
      <c r="CS44" s="635"/>
      <c r="CT44" s="635"/>
      <c r="CU44" s="635"/>
      <c r="CV44" s="635"/>
      <c r="CW44" s="635"/>
      <c r="CX44" s="635"/>
      <c r="CY44" s="636"/>
      <c r="CZ44" s="637">
        <v>12.7</v>
      </c>
      <c r="DA44" s="638"/>
      <c r="DB44" s="638"/>
      <c r="DC44" s="639"/>
      <c r="DD44" s="640">
        <v>281349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1021316</v>
      </c>
      <c r="CS45" s="647"/>
      <c r="CT45" s="647"/>
      <c r="CU45" s="647"/>
      <c r="CV45" s="647"/>
      <c r="CW45" s="647"/>
      <c r="CX45" s="647"/>
      <c r="CY45" s="648"/>
      <c r="CZ45" s="637">
        <v>5.9</v>
      </c>
      <c r="DA45" s="649"/>
      <c r="DB45" s="649"/>
      <c r="DC45" s="650"/>
      <c r="DD45" s="640">
        <v>47863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984955</v>
      </c>
      <c r="CS46" s="635"/>
      <c r="CT46" s="635"/>
      <c r="CU46" s="635"/>
      <c r="CV46" s="635"/>
      <c r="CW46" s="635"/>
      <c r="CX46" s="635"/>
      <c r="CY46" s="636"/>
      <c r="CZ46" s="637">
        <v>5.7</v>
      </c>
      <c r="DA46" s="638"/>
      <c r="DB46" s="638"/>
      <c r="DC46" s="639"/>
      <c r="DD46" s="640">
        <v>170880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252206</v>
      </c>
      <c r="CS47" s="647"/>
      <c r="CT47" s="647"/>
      <c r="CU47" s="647"/>
      <c r="CV47" s="647"/>
      <c r="CW47" s="647"/>
      <c r="CX47" s="647"/>
      <c r="CY47" s="648"/>
      <c r="CZ47" s="637">
        <v>1.5</v>
      </c>
      <c r="DA47" s="649"/>
      <c r="DB47" s="649"/>
      <c r="DC47" s="650"/>
      <c r="DD47" s="640">
        <v>44119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17305835</v>
      </c>
      <c r="CS49" s="619"/>
      <c r="CT49" s="619"/>
      <c r="CU49" s="619"/>
      <c r="CV49" s="619"/>
      <c r="CW49" s="619"/>
      <c r="CX49" s="619"/>
      <c r="CY49" s="620"/>
      <c r="CZ49" s="621">
        <v>100</v>
      </c>
      <c r="DA49" s="622"/>
      <c r="DB49" s="622"/>
      <c r="DC49" s="623"/>
      <c r="DD49" s="624">
        <v>10190893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VwOyEvSO3dyU0OASHJ/RJRmdhUbwu9cAWOphYBHTTQuJv6CoxsGuML4tkR7liu8fysB4hGbY54Uy49xAq5+zrA==" saltValue="qfqq/LF3WstJYxvRHzZ8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17512</v>
      </c>
      <c r="R7" s="1116"/>
      <c r="S7" s="1116"/>
      <c r="T7" s="1116"/>
      <c r="U7" s="1116"/>
      <c r="V7" s="1116">
        <v>17049</v>
      </c>
      <c r="W7" s="1116"/>
      <c r="X7" s="1116"/>
      <c r="Y7" s="1116"/>
      <c r="Z7" s="1116"/>
      <c r="AA7" s="1116">
        <v>463</v>
      </c>
      <c r="AB7" s="1116"/>
      <c r="AC7" s="1116"/>
      <c r="AD7" s="1116"/>
      <c r="AE7" s="1117"/>
      <c r="AF7" s="1118">
        <v>402</v>
      </c>
      <c r="AG7" s="1119"/>
      <c r="AH7" s="1119"/>
      <c r="AI7" s="1119"/>
      <c r="AJ7" s="1120"/>
      <c r="AK7" s="1121">
        <v>344</v>
      </c>
      <c r="AL7" s="1122"/>
      <c r="AM7" s="1122"/>
      <c r="AN7" s="1122"/>
      <c r="AO7" s="1122"/>
      <c r="AP7" s="1122">
        <v>15761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555</v>
      </c>
      <c r="BT7" s="1113"/>
      <c r="BU7" s="1113"/>
      <c r="BV7" s="1113"/>
      <c r="BW7" s="1113"/>
      <c r="BX7" s="1113"/>
      <c r="BY7" s="1113"/>
      <c r="BZ7" s="1113"/>
      <c r="CA7" s="1113"/>
      <c r="CB7" s="1113"/>
      <c r="CC7" s="1113"/>
      <c r="CD7" s="1113"/>
      <c r="CE7" s="1113"/>
      <c r="CF7" s="1113"/>
      <c r="CG7" s="1125"/>
      <c r="CH7" s="1109">
        <v>0</v>
      </c>
      <c r="CI7" s="1110"/>
      <c r="CJ7" s="1110"/>
      <c r="CK7" s="1110"/>
      <c r="CL7" s="1111"/>
      <c r="CM7" s="1109">
        <v>107</v>
      </c>
      <c r="CN7" s="1110"/>
      <c r="CO7" s="1110"/>
      <c r="CP7" s="1110"/>
      <c r="CQ7" s="1111"/>
      <c r="CR7" s="1109">
        <v>2</v>
      </c>
      <c r="CS7" s="1110"/>
      <c r="CT7" s="1110"/>
      <c r="CU7" s="1110"/>
      <c r="CV7" s="1111"/>
      <c r="CW7" s="1109" t="s">
        <v>558</v>
      </c>
      <c r="CX7" s="1110"/>
      <c r="CY7" s="1110"/>
      <c r="CZ7" s="1110"/>
      <c r="DA7" s="1111"/>
      <c r="DB7" s="1109" t="s">
        <v>558</v>
      </c>
      <c r="DC7" s="1110"/>
      <c r="DD7" s="1110"/>
      <c r="DE7" s="1110"/>
      <c r="DF7" s="1111"/>
      <c r="DG7" s="1109" t="s">
        <v>558</v>
      </c>
      <c r="DH7" s="1110"/>
      <c r="DI7" s="1110"/>
      <c r="DJ7" s="1110"/>
      <c r="DK7" s="1111"/>
      <c r="DL7" s="1109" t="s">
        <v>558</v>
      </c>
      <c r="DM7" s="1110"/>
      <c r="DN7" s="1110"/>
      <c r="DO7" s="1110"/>
      <c r="DP7" s="1111"/>
      <c r="DQ7" s="1109" t="s">
        <v>558</v>
      </c>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339</v>
      </c>
      <c r="R8" s="1052"/>
      <c r="S8" s="1052"/>
      <c r="T8" s="1052"/>
      <c r="U8" s="1052"/>
      <c r="V8" s="1052">
        <v>339</v>
      </c>
      <c r="W8" s="1052"/>
      <c r="X8" s="1052"/>
      <c r="Y8" s="1052"/>
      <c r="Z8" s="1052"/>
      <c r="AA8" s="1052" t="s">
        <v>545</v>
      </c>
      <c r="AB8" s="1052"/>
      <c r="AC8" s="1052"/>
      <c r="AD8" s="1052"/>
      <c r="AE8" s="1053"/>
      <c r="AF8" s="1048" t="s">
        <v>122</v>
      </c>
      <c r="AG8" s="1049"/>
      <c r="AH8" s="1049"/>
      <c r="AI8" s="1049"/>
      <c r="AJ8" s="1050"/>
      <c r="AK8" s="1093">
        <v>74</v>
      </c>
      <c r="AL8" s="1094"/>
      <c r="AM8" s="1094"/>
      <c r="AN8" s="1094"/>
      <c r="AO8" s="1094"/>
      <c r="AP8" s="1094">
        <v>441</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556</v>
      </c>
      <c r="BT8" s="1006"/>
      <c r="BU8" s="1006"/>
      <c r="BV8" s="1006"/>
      <c r="BW8" s="1006"/>
      <c r="BX8" s="1006"/>
      <c r="BY8" s="1006"/>
      <c r="BZ8" s="1006"/>
      <c r="CA8" s="1006"/>
      <c r="CB8" s="1006"/>
      <c r="CC8" s="1006"/>
      <c r="CD8" s="1006"/>
      <c r="CE8" s="1006"/>
      <c r="CF8" s="1006"/>
      <c r="CG8" s="1027"/>
      <c r="CH8" s="1002">
        <v>0</v>
      </c>
      <c r="CI8" s="1003"/>
      <c r="CJ8" s="1003"/>
      <c r="CK8" s="1003"/>
      <c r="CL8" s="1004"/>
      <c r="CM8" s="1002">
        <v>6</v>
      </c>
      <c r="CN8" s="1003"/>
      <c r="CO8" s="1003"/>
      <c r="CP8" s="1003"/>
      <c r="CQ8" s="1004"/>
      <c r="CR8" s="1002">
        <v>80</v>
      </c>
      <c r="CS8" s="1003"/>
      <c r="CT8" s="1003"/>
      <c r="CU8" s="1003"/>
      <c r="CV8" s="1004"/>
      <c r="CW8" s="1002" t="s">
        <v>559</v>
      </c>
      <c r="CX8" s="1003"/>
      <c r="CY8" s="1003"/>
      <c r="CZ8" s="1003"/>
      <c r="DA8" s="1004"/>
      <c r="DB8" s="1002" t="s">
        <v>559</v>
      </c>
      <c r="DC8" s="1003"/>
      <c r="DD8" s="1003"/>
      <c r="DE8" s="1003"/>
      <c r="DF8" s="1004"/>
      <c r="DG8" s="1002" t="s">
        <v>559</v>
      </c>
      <c r="DH8" s="1003"/>
      <c r="DI8" s="1003"/>
      <c r="DJ8" s="1003"/>
      <c r="DK8" s="1004"/>
      <c r="DL8" s="1002" t="s">
        <v>559</v>
      </c>
      <c r="DM8" s="1003"/>
      <c r="DN8" s="1003"/>
      <c r="DO8" s="1003"/>
      <c r="DP8" s="1004"/>
      <c r="DQ8" s="1002" t="s">
        <v>560</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557</v>
      </c>
      <c r="BT9" s="1006"/>
      <c r="BU9" s="1006"/>
      <c r="BV9" s="1006"/>
      <c r="BW9" s="1006"/>
      <c r="BX9" s="1006"/>
      <c r="BY9" s="1006"/>
      <c r="BZ9" s="1006"/>
      <c r="CA9" s="1006"/>
      <c r="CB9" s="1006"/>
      <c r="CC9" s="1006"/>
      <c r="CD9" s="1006"/>
      <c r="CE9" s="1006"/>
      <c r="CF9" s="1006"/>
      <c r="CG9" s="1027"/>
      <c r="CH9" s="1002">
        <v>-13</v>
      </c>
      <c r="CI9" s="1003"/>
      <c r="CJ9" s="1003"/>
      <c r="CK9" s="1003"/>
      <c r="CL9" s="1004"/>
      <c r="CM9" s="1002">
        <v>129</v>
      </c>
      <c r="CN9" s="1003"/>
      <c r="CO9" s="1003"/>
      <c r="CP9" s="1003"/>
      <c r="CQ9" s="1004"/>
      <c r="CR9" s="1002">
        <v>70</v>
      </c>
      <c r="CS9" s="1003"/>
      <c r="CT9" s="1003"/>
      <c r="CU9" s="1003"/>
      <c r="CV9" s="1004"/>
      <c r="CW9" s="1002" t="s">
        <v>559</v>
      </c>
      <c r="CX9" s="1003"/>
      <c r="CY9" s="1003"/>
      <c r="CZ9" s="1003"/>
      <c r="DA9" s="1004"/>
      <c r="DB9" s="1002" t="s">
        <v>559</v>
      </c>
      <c r="DC9" s="1003"/>
      <c r="DD9" s="1003"/>
      <c r="DE9" s="1003"/>
      <c r="DF9" s="1004"/>
      <c r="DG9" s="1002" t="s">
        <v>559</v>
      </c>
      <c r="DH9" s="1003"/>
      <c r="DI9" s="1003"/>
      <c r="DJ9" s="1003"/>
      <c r="DK9" s="1004"/>
      <c r="DL9" s="1002" t="s">
        <v>559</v>
      </c>
      <c r="DM9" s="1003"/>
      <c r="DN9" s="1003"/>
      <c r="DO9" s="1003"/>
      <c r="DP9" s="1004"/>
      <c r="DQ9" s="1002" t="s">
        <v>560</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v>17777</v>
      </c>
      <c r="R23" s="1074"/>
      <c r="S23" s="1074"/>
      <c r="T23" s="1074"/>
      <c r="U23" s="1074"/>
      <c r="V23" s="1074">
        <v>17313</v>
      </c>
      <c r="W23" s="1074"/>
      <c r="X23" s="1074"/>
      <c r="Y23" s="1074"/>
      <c r="Z23" s="1074"/>
      <c r="AA23" s="1074">
        <v>463</v>
      </c>
      <c r="AB23" s="1074"/>
      <c r="AC23" s="1074"/>
      <c r="AD23" s="1074"/>
      <c r="AE23" s="1081"/>
      <c r="AF23" s="1082">
        <v>402</v>
      </c>
      <c r="AG23" s="1074"/>
      <c r="AH23" s="1074"/>
      <c r="AI23" s="1074"/>
      <c r="AJ23" s="1083"/>
      <c r="AK23" s="1084"/>
      <c r="AL23" s="1085"/>
      <c r="AM23" s="1085"/>
      <c r="AN23" s="1085"/>
      <c r="AO23" s="1085"/>
      <c r="AP23" s="1074">
        <v>16202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3007</v>
      </c>
      <c r="R28" s="1064"/>
      <c r="S28" s="1064"/>
      <c r="T28" s="1064"/>
      <c r="U28" s="1064"/>
      <c r="V28" s="1064">
        <v>3007</v>
      </c>
      <c r="W28" s="1064"/>
      <c r="X28" s="1064"/>
      <c r="Y28" s="1064"/>
      <c r="Z28" s="1064"/>
      <c r="AA28" s="1064" t="s">
        <v>545</v>
      </c>
      <c r="AB28" s="1064"/>
      <c r="AC28" s="1064"/>
      <c r="AD28" s="1064"/>
      <c r="AE28" s="1065"/>
      <c r="AF28" s="1066" t="s">
        <v>122</v>
      </c>
      <c r="AG28" s="1064"/>
      <c r="AH28" s="1064"/>
      <c r="AI28" s="1064"/>
      <c r="AJ28" s="1067"/>
      <c r="AK28" s="1055">
        <v>286</v>
      </c>
      <c r="AL28" s="1056"/>
      <c r="AM28" s="1056"/>
      <c r="AN28" s="1056"/>
      <c r="AO28" s="1056"/>
      <c r="AP28" s="1056" t="s">
        <v>486</v>
      </c>
      <c r="AQ28" s="1056"/>
      <c r="AR28" s="1056"/>
      <c r="AS28" s="1056"/>
      <c r="AT28" s="1056"/>
      <c r="AU28" s="1056" t="s">
        <v>486</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2844</v>
      </c>
      <c r="R29" s="1052"/>
      <c r="S29" s="1052"/>
      <c r="T29" s="1052"/>
      <c r="U29" s="1052"/>
      <c r="V29" s="1052">
        <v>2829</v>
      </c>
      <c r="W29" s="1052"/>
      <c r="X29" s="1052"/>
      <c r="Y29" s="1052"/>
      <c r="Z29" s="1052"/>
      <c r="AA29" s="1052">
        <v>15</v>
      </c>
      <c r="AB29" s="1052"/>
      <c r="AC29" s="1052"/>
      <c r="AD29" s="1052"/>
      <c r="AE29" s="1053"/>
      <c r="AF29" s="1048">
        <v>15</v>
      </c>
      <c r="AG29" s="1049"/>
      <c r="AH29" s="1049"/>
      <c r="AI29" s="1049"/>
      <c r="AJ29" s="1050"/>
      <c r="AK29" s="993">
        <v>479</v>
      </c>
      <c r="AL29" s="984"/>
      <c r="AM29" s="984"/>
      <c r="AN29" s="984"/>
      <c r="AO29" s="984"/>
      <c r="AP29" s="984" t="s">
        <v>486</v>
      </c>
      <c r="AQ29" s="984"/>
      <c r="AR29" s="984"/>
      <c r="AS29" s="984"/>
      <c r="AT29" s="984"/>
      <c r="AU29" s="984" t="s">
        <v>486</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400</v>
      </c>
      <c r="R30" s="1052"/>
      <c r="S30" s="1052"/>
      <c r="T30" s="1052"/>
      <c r="U30" s="1052"/>
      <c r="V30" s="1052">
        <v>400</v>
      </c>
      <c r="W30" s="1052"/>
      <c r="X30" s="1052"/>
      <c r="Y30" s="1052"/>
      <c r="Z30" s="1052"/>
      <c r="AA30" s="1052">
        <v>0</v>
      </c>
      <c r="AB30" s="1052"/>
      <c r="AC30" s="1052"/>
      <c r="AD30" s="1052"/>
      <c r="AE30" s="1053"/>
      <c r="AF30" s="1048">
        <v>0</v>
      </c>
      <c r="AG30" s="1049"/>
      <c r="AH30" s="1049"/>
      <c r="AI30" s="1049"/>
      <c r="AJ30" s="1050"/>
      <c r="AK30" s="993">
        <v>131</v>
      </c>
      <c r="AL30" s="984"/>
      <c r="AM30" s="984"/>
      <c r="AN30" s="984"/>
      <c r="AO30" s="984"/>
      <c r="AP30" s="984" t="s">
        <v>486</v>
      </c>
      <c r="AQ30" s="984"/>
      <c r="AR30" s="984"/>
      <c r="AS30" s="984"/>
      <c r="AT30" s="984"/>
      <c r="AU30" s="984" t="s">
        <v>486</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298</v>
      </c>
      <c r="R31" s="1052"/>
      <c r="S31" s="1052"/>
      <c r="T31" s="1052"/>
      <c r="U31" s="1052"/>
      <c r="V31" s="1052">
        <v>277</v>
      </c>
      <c r="W31" s="1052"/>
      <c r="X31" s="1052"/>
      <c r="Y31" s="1052"/>
      <c r="Z31" s="1052"/>
      <c r="AA31" s="1052">
        <v>21</v>
      </c>
      <c r="AB31" s="1052"/>
      <c r="AC31" s="1052"/>
      <c r="AD31" s="1052"/>
      <c r="AE31" s="1053"/>
      <c r="AF31" s="1048">
        <v>413</v>
      </c>
      <c r="AG31" s="1049"/>
      <c r="AH31" s="1049"/>
      <c r="AI31" s="1049"/>
      <c r="AJ31" s="1050"/>
      <c r="AK31" s="993">
        <v>52</v>
      </c>
      <c r="AL31" s="984"/>
      <c r="AM31" s="984"/>
      <c r="AN31" s="984"/>
      <c r="AO31" s="984"/>
      <c r="AP31" s="984">
        <v>813</v>
      </c>
      <c r="AQ31" s="984"/>
      <c r="AR31" s="984"/>
      <c r="AS31" s="984"/>
      <c r="AT31" s="984"/>
      <c r="AU31" s="984">
        <v>317</v>
      </c>
      <c r="AV31" s="984"/>
      <c r="AW31" s="984"/>
      <c r="AX31" s="984"/>
      <c r="AY31" s="984"/>
      <c r="AZ31" s="984" t="s">
        <v>546</v>
      </c>
      <c r="BA31" s="984"/>
      <c r="BB31" s="984"/>
      <c r="BC31" s="984"/>
      <c r="BD31" s="98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394</v>
      </c>
      <c r="C32" s="1044"/>
      <c r="D32" s="1044"/>
      <c r="E32" s="1044"/>
      <c r="F32" s="1044"/>
      <c r="G32" s="1044"/>
      <c r="H32" s="1044"/>
      <c r="I32" s="1044"/>
      <c r="J32" s="1044"/>
      <c r="K32" s="1044"/>
      <c r="L32" s="1044"/>
      <c r="M32" s="1044"/>
      <c r="N32" s="1044"/>
      <c r="O32" s="1044"/>
      <c r="P32" s="1045"/>
      <c r="Q32" s="1051">
        <v>764</v>
      </c>
      <c r="R32" s="1052"/>
      <c r="S32" s="1052"/>
      <c r="T32" s="1052"/>
      <c r="U32" s="1052"/>
      <c r="V32" s="1052">
        <v>764</v>
      </c>
      <c r="W32" s="1052"/>
      <c r="X32" s="1052"/>
      <c r="Y32" s="1052"/>
      <c r="Z32" s="1052"/>
      <c r="AA32" s="1052" t="s">
        <v>547</v>
      </c>
      <c r="AB32" s="1052"/>
      <c r="AC32" s="1052"/>
      <c r="AD32" s="1052"/>
      <c r="AE32" s="1053"/>
      <c r="AF32" s="1048">
        <v>16</v>
      </c>
      <c r="AG32" s="1049"/>
      <c r="AH32" s="1049"/>
      <c r="AI32" s="1049"/>
      <c r="AJ32" s="1050"/>
      <c r="AK32" s="993">
        <v>451</v>
      </c>
      <c r="AL32" s="984"/>
      <c r="AM32" s="984"/>
      <c r="AN32" s="984"/>
      <c r="AO32" s="984"/>
      <c r="AP32" s="984">
        <v>3455</v>
      </c>
      <c r="AQ32" s="984"/>
      <c r="AR32" s="984"/>
      <c r="AS32" s="984"/>
      <c r="AT32" s="984"/>
      <c r="AU32" s="984">
        <v>2249</v>
      </c>
      <c r="AV32" s="984"/>
      <c r="AW32" s="984"/>
      <c r="AX32" s="984"/>
      <c r="AY32" s="984"/>
      <c r="AZ32" s="984" t="s">
        <v>486</v>
      </c>
      <c r="BA32" s="984"/>
      <c r="BB32" s="984"/>
      <c r="BC32" s="984"/>
      <c r="BD32" s="98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444</v>
      </c>
      <c r="AG63" s="972"/>
      <c r="AH63" s="972"/>
      <c r="AI63" s="972"/>
      <c r="AJ63" s="1035"/>
      <c r="AK63" s="1036"/>
      <c r="AL63" s="976"/>
      <c r="AM63" s="976"/>
      <c r="AN63" s="976"/>
      <c r="AO63" s="976"/>
      <c r="AP63" s="972">
        <v>4268</v>
      </c>
      <c r="AQ63" s="972"/>
      <c r="AR63" s="972"/>
      <c r="AS63" s="972"/>
      <c r="AT63" s="972"/>
      <c r="AU63" s="972">
        <v>2566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548</v>
      </c>
      <c r="C68" s="999"/>
      <c r="D68" s="999"/>
      <c r="E68" s="999"/>
      <c r="F68" s="999"/>
      <c r="G68" s="999"/>
      <c r="H68" s="999"/>
      <c r="I68" s="999"/>
      <c r="J68" s="999"/>
      <c r="K68" s="999"/>
      <c r="L68" s="999"/>
      <c r="M68" s="999"/>
      <c r="N68" s="999"/>
      <c r="O68" s="999"/>
      <c r="P68" s="1000"/>
      <c r="Q68" s="1001">
        <v>2568</v>
      </c>
      <c r="R68" s="995"/>
      <c r="S68" s="995"/>
      <c r="T68" s="995"/>
      <c r="U68" s="995"/>
      <c r="V68" s="995">
        <v>2538</v>
      </c>
      <c r="W68" s="995"/>
      <c r="X68" s="995"/>
      <c r="Y68" s="995"/>
      <c r="Z68" s="995"/>
      <c r="AA68" s="995">
        <v>31</v>
      </c>
      <c r="AB68" s="995"/>
      <c r="AC68" s="995"/>
      <c r="AD68" s="995"/>
      <c r="AE68" s="995"/>
      <c r="AF68" s="995">
        <v>14</v>
      </c>
      <c r="AG68" s="995"/>
      <c r="AH68" s="995"/>
      <c r="AI68" s="995"/>
      <c r="AJ68" s="995"/>
      <c r="AK68" s="995">
        <v>10</v>
      </c>
      <c r="AL68" s="995"/>
      <c r="AM68" s="995"/>
      <c r="AN68" s="995"/>
      <c r="AO68" s="995"/>
      <c r="AP68" s="995" t="s">
        <v>545</v>
      </c>
      <c r="AQ68" s="995"/>
      <c r="AR68" s="995"/>
      <c r="AS68" s="995"/>
      <c r="AT68" s="995"/>
      <c r="AU68" s="995" t="s">
        <v>552</v>
      </c>
      <c r="AV68" s="995"/>
      <c r="AW68" s="995"/>
      <c r="AX68" s="995"/>
      <c r="AY68" s="995"/>
      <c r="AZ68" s="996" t="s">
        <v>551</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549</v>
      </c>
      <c r="C69" s="988"/>
      <c r="D69" s="988"/>
      <c r="E69" s="988"/>
      <c r="F69" s="988"/>
      <c r="G69" s="988"/>
      <c r="H69" s="988"/>
      <c r="I69" s="988"/>
      <c r="J69" s="988"/>
      <c r="K69" s="988"/>
      <c r="L69" s="988"/>
      <c r="M69" s="988"/>
      <c r="N69" s="988"/>
      <c r="O69" s="988"/>
      <c r="P69" s="989"/>
      <c r="Q69" s="990">
        <v>27</v>
      </c>
      <c r="R69" s="984"/>
      <c r="S69" s="984"/>
      <c r="T69" s="984"/>
      <c r="U69" s="984"/>
      <c r="V69" s="984">
        <v>26</v>
      </c>
      <c r="W69" s="984"/>
      <c r="X69" s="984"/>
      <c r="Y69" s="984"/>
      <c r="Z69" s="984"/>
      <c r="AA69" s="984">
        <v>2</v>
      </c>
      <c r="AB69" s="984"/>
      <c r="AC69" s="984"/>
      <c r="AD69" s="984"/>
      <c r="AE69" s="984"/>
      <c r="AF69" s="984">
        <v>2</v>
      </c>
      <c r="AG69" s="984"/>
      <c r="AH69" s="984"/>
      <c r="AI69" s="984"/>
      <c r="AJ69" s="984"/>
      <c r="AK69" s="984" t="s">
        <v>552</v>
      </c>
      <c r="AL69" s="984"/>
      <c r="AM69" s="984"/>
      <c r="AN69" s="984"/>
      <c r="AO69" s="984"/>
      <c r="AP69" s="984" t="s">
        <v>545</v>
      </c>
      <c r="AQ69" s="984"/>
      <c r="AR69" s="984"/>
      <c r="AS69" s="984"/>
      <c r="AT69" s="984"/>
      <c r="AU69" s="984" t="s">
        <v>554</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550</v>
      </c>
      <c r="C70" s="988"/>
      <c r="D70" s="988"/>
      <c r="E70" s="988"/>
      <c r="F70" s="988"/>
      <c r="G70" s="988"/>
      <c r="H70" s="988"/>
      <c r="I70" s="988"/>
      <c r="J70" s="988"/>
      <c r="K70" s="988"/>
      <c r="L70" s="988"/>
      <c r="M70" s="988"/>
      <c r="N70" s="988"/>
      <c r="O70" s="988"/>
      <c r="P70" s="989"/>
      <c r="Q70" s="990">
        <v>63</v>
      </c>
      <c r="R70" s="984"/>
      <c r="S70" s="984"/>
      <c r="T70" s="984"/>
      <c r="U70" s="984"/>
      <c r="V70" s="984">
        <v>51</v>
      </c>
      <c r="W70" s="984"/>
      <c r="X70" s="984"/>
      <c r="Y70" s="984"/>
      <c r="Z70" s="984"/>
      <c r="AA70" s="984">
        <v>13</v>
      </c>
      <c r="AB70" s="984"/>
      <c r="AC70" s="984"/>
      <c r="AD70" s="984"/>
      <c r="AE70" s="984"/>
      <c r="AF70" s="984">
        <v>13</v>
      </c>
      <c r="AG70" s="984"/>
      <c r="AH70" s="984"/>
      <c r="AI70" s="984"/>
      <c r="AJ70" s="984"/>
      <c r="AK70" s="984" t="s">
        <v>545</v>
      </c>
      <c r="AL70" s="984"/>
      <c r="AM70" s="984"/>
      <c r="AN70" s="984"/>
      <c r="AO70" s="984"/>
      <c r="AP70" s="984" t="s">
        <v>553</v>
      </c>
      <c r="AQ70" s="984"/>
      <c r="AR70" s="984"/>
      <c r="AS70" s="984"/>
      <c r="AT70" s="984"/>
      <c r="AU70" s="984" t="s">
        <v>554</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566</v>
      </c>
      <c r="C71" s="988"/>
      <c r="D71" s="988"/>
      <c r="E71" s="988"/>
      <c r="F71" s="988"/>
      <c r="G71" s="988"/>
      <c r="H71" s="988"/>
      <c r="I71" s="988"/>
      <c r="J71" s="988"/>
      <c r="K71" s="988"/>
      <c r="L71" s="988"/>
      <c r="M71" s="988"/>
      <c r="N71" s="988"/>
      <c r="O71" s="988"/>
      <c r="P71" s="989"/>
      <c r="Q71" s="990">
        <v>332</v>
      </c>
      <c r="R71" s="984"/>
      <c r="S71" s="984"/>
      <c r="T71" s="984"/>
      <c r="U71" s="984"/>
      <c r="V71" s="984">
        <v>216</v>
      </c>
      <c r="W71" s="984"/>
      <c r="X71" s="984"/>
      <c r="Y71" s="984"/>
      <c r="Z71" s="984"/>
      <c r="AA71" s="984">
        <v>117</v>
      </c>
      <c r="AB71" s="984"/>
      <c r="AC71" s="984"/>
      <c r="AD71" s="984"/>
      <c r="AE71" s="984"/>
      <c r="AF71" s="984">
        <v>117</v>
      </c>
      <c r="AG71" s="984"/>
      <c r="AH71" s="984"/>
      <c r="AI71" s="984"/>
      <c r="AJ71" s="984"/>
      <c r="AK71" s="984">
        <v>133</v>
      </c>
      <c r="AL71" s="984"/>
      <c r="AM71" s="984"/>
      <c r="AN71" s="984"/>
      <c r="AO71" s="984"/>
      <c r="AP71" s="984" t="s">
        <v>545</v>
      </c>
      <c r="AQ71" s="984"/>
      <c r="AR71" s="984"/>
      <c r="AS71" s="984"/>
      <c r="AT71" s="984"/>
      <c r="AU71" s="984" t="s">
        <v>554</v>
      </c>
      <c r="AV71" s="984"/>
      <c r="AW71" s="984"/>
      <c r="AX71" s="984"/>
      <c r="AY71" s="984"/>
      <c r="AZ71" s="985" t="s">
        <v>568</v>
      </c>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567</v>
      </c>
      <c r="C72" s="988"/>
      <c r="D72" s="988"/>
      <c r="E72" s="988"/>
      <c r="F72" s="988"/>
      <c r="G72" s="988"/>
      <c r="H72" s="988"/>
      <c r="I72" s="988"/>
      <c r="J72" s="988"/>
      <c r="K72" s="988"/>
      <c r="L72" s="988"/>
      <c r="M72" s="988"/>
      <c r="N72" s="988"/>
      <c r="O72" s="988"/>
      <c r="P72" s="989"/>
      <c r="Q72" s="990">
        <v>211512</v>
      </c>
      <c r="R72" s="984"/>
      <c r="S72" s="984"/>
      <c r="T72" s="984"/>
      <c r="U72" s="984"/>
      <c r="V72" s="984">
        <v>207502</v>
      </c>
      <c r="W72" s="984"/>
      <c r="X72" s="984"/>
      <c r="Y72" s="984"/>
      <c r="Z72" s="984"/>
      <c r="AA72" s="984">
        <v>4010</v>
      </c>
      <c r="AB72" s="984"/>
      <c r="AC72" s="984"/>
      <c r="AD72" s="984"/>
      <c r="AE72" s="984"/>
      <c r="AF72" s="984">
        <v>4010</v>
      </c>
      <c r="AG72" s="984"/>
      <c r="AH72" s="984"/>
      <c r="AI72" s="984"/>
      <c r="AJ72" s="984"/>
      <c r="AK72" s="984" t="s">
        <v>569</v>
      </c>
      <c r="AL72" s="984"/>
      <c r="AM72" s="984"/>
      <c r="AN72" s="984"/>
      <c r="AO72" s="984"/>
      <c r="AP72" s="984" t="s">
        <v>569</v>
      </c>
      <c r="AQ72" s="984"/>
      <c r="AR72" s="984"/>
      <c r="AS72" s="984"/>
      <c r="AT72" s="984"/>
      <c r="AU72" s="984" t="s">
        <v>569</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4039</v>
      </c>
      <c r="AG88" s="972"/>
      <c r="AH88" s="972"/>
      <c r="AI88" s="972"/>
      <c r="AJ88" s="972"/>
      <c r="AK88" s="976"/>
      <c r="AL88" s="976"/>
      <c r="AM88" s="976"/>
      <c r="AN88" s="976"/>
      <c r="AO88" s="976"/>
      <c r="AP88" s="972" t="s">
        <v>545</v>
      </c>
      <c r="AQ88" s="972"/>
      <c r="AR88" s="972"/>
      <c r="AS88" s="972"/>
      <c r="AT88" s="972"/>
      <c r="AU88" s="972" t="s">
        <v>545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152</v>
      </c>
      <c r="CS102" s="966"/>
      <c r="CT102" s="966"/>
      <c r="CU102" s="966"/>
      <c r="CV102" s="967"/>
      <c r="CW102" s="965" t="s">
        <v>559</v>
      </c>
      <c r="CX102" s="966"/>
      <c r="CY102" s="966"/>
      <c r="CZ102" s="966"/>
      <c r="DA102" s="967"/>
      <c r="DB102" s="965" t="s">
        <v>559</v>
      </c>
      <c r="DC102" s="966"/>
      <c r="DD102" s="966"/>
      <c r="DE102" s="966"/>
      <c r="DF102" s="967"/>
      <c r="DG102" s="965" t="s">
        <v>559</v>
      </c>
      <c r="DH102" s="966"/>
      <c r="DI102" s="966"/>
      <c r="DJ102" s="966"/>
      <c r="DK102" s="967"/>
      <c r="DL102" s="965" t="s">
        <v>559</v>
      </c>
      <c r="DM102" s="966"/>
      <c r="DN102" s="966"/>
      <c r="DO102" s="966"/>
      <c r="DP102" s="967"/>
      <c r="DQ102" s="965" t="s">
        <v>559</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1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1735830</v>
      </c>
      <c r="AB110" s="902"/>
      <c r="AC110" s="902"/>
      <c r="AD110" s="902"/>
      <c r="AE110" s="903"/>
      <c r="AF110" s="904">
        <v>1666914</v>
      </c>
      <c r="AG110" s="902"/>
      <c r="AH110" s="902"/>
      <c r="AI110" s="902"/>
      <c r="AJ110" s="903"/>
      <c r="AK110" s="904">
        <v>1572968</v>
      </c>
      <c r="AL110" s="902"/>
      <c r="AM110" s="902"/>
      <c r="AN110" s="902"/>
      <c r="AO110" s="903"/>
      <c r="AP110" s="905">
        <v>22.3</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15827507</v>
      </c>
      <c r="BR110" s="855"/>
      <c r="BS110" s="855"/>
      <c r="BT110" s="855"/>
      <c r="BU110" s="855"/>
      <c r="BV110" s="855">
        <v>15932745</v>
      </c>
      <c r="BW110" s="855"/>
      <c r="BX110" s="855"/>
      <c r="BY110" s="855"/>
      <c r="BZ110" s="855"/>
      <c r="CA110" s="855">
        <v>16201779</v>
      </c>
      <c r="CB110" s="855"/>
      <c r="CC110" s="855"/>
      <c r="CD110" s="855"/>
      <c r="CE110" s="855"/>
      <c r="CF110" s="879">
        <v>230</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2651454</v>
      </c>
      <c r="BR112" s="830"/>
      <c r="BS112" s="830"/>
      <c r="BT112" s="830"/>
      <c r="BU112" s="830"/>
      <c r="BV112" s="830">
        <v>2657948</v>
      </c>
      <c r="BW112" s="830"/>
      <c r="BX112" s="830"/>
      <c r="BY112" s="830"/>
      <c r="BZ112" s="830"/>
      <c r="CA112" s="830">
        <v>2566100</v>
      </c>
      <c r="CB112" s="830"/>
      <c r="CC112" s="830"/>
      <c r="CD112" s="830"/>
      <c r="CE112" s="830"/>
      <c r="CF112" s="888">
        <v>36.4</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335336</v>
      </c>
      <c r="AB113" s="932"/>
      <c r="AC113" s="932"/>
      <c r="AD113" s="932"/>
      <c r="AE113" s="933"/>
      <c r="AF113" s="934">
        <v>322876</v>
      </c>
      <c r="AG113" s="932"/>
      <c r="AH113" s="932"/>
      <c r="AI113" s="932"/>
      <c r="AJ113" s="933"/>
      <c r="AK113" s="934">
        <v>320315</v>
      </c>
      <c r="AL113" s="932"/>
      <c r="AM113" s="932"/>
      <c r="AN113" s="932"/>
      <c r="AO113" s="933"/>
      <c r="AP113" s="935">
        <v>4.5</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2925893</v>
      </c>
      <c r="BR114" s="830"/>
      <c r="BS114" s="830"/>
      <c r="BT114" s="830"/>
      <c r="BU114" s="830"/>
      <c r="BV114" s="830">
        <v>3022962</v>
      </c>
      <c r="BW114" s="830"/>
      <c r="BX114" s="830"/>
      <c r="BY114" s="830"/>
      <c r="BZ114" s="830"/>
      <c r="CA114" s="830">
        <v>2984203</v>
      </c>
      <c r="CB114" s="830"/>
      <c r="CC114" s="830"/>
      <c r="CD114" s="830"/>
      <c r="CE114" s="830"/>
      <c r="CF114" s="888">
        <v>42.4</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2071166</v>
      </c>
      <c r="AB117" s="916"/>
      <c r="AC117" s="916"/>
      <c r="AD117" s="916"/>
      <c r="AE117" s="917"/>
      <c r="AF117" s="918">
        <v>1989790</v>
      </c>
      <c r="AG117" s="916"/>
      <c r="AH117" s="916"/>
      <c r="AI117" s="916"/>
      <c r="AJ117" s="917"/>
      <c r="AK117" s="918">
        <v>1893283</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21404854</v>
      </c>
      <c r="BR119" s="858"/>
      <c r="BS119" s="858"/>
      <c r="BT119" s="858"/>
      <c r="BU119" s="858"/>
      <c r="BV119" s="858">
        <v>21613655</v>
      </c>
      <c r="BW119" s="858"/>
      <c r="BX119" s="858"/>
      <c r="BY119" s="858"/>
      <c r="BZ119" s="858"/>
      <c r="CA119" s="858">
        <v>21752082</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9972977</v>
      </c>
      <c r="BR120" s="855"/>
      <c r="BS120" s="855"/>
      <c r="BT120" s="855"/>
      <c r="BU120" s="855"/>
      <c r="BV120" s="855">
        <v>10553502</v>
      </c>
      <c r="BW120" s="855"/>
      <c r="BX120" s="855"/>
      <c r="BY120" s="855"/>
      <c r="BZ120" s="855"/>
      <c r="CA120" s="855">
        <v>11084312</v>
      </c>
      <c r="CB120" s="855"/>
      <c r="CC120" s="855"/>
      <c r="CD120" s="855"/>
      <c r="CE120" s="855"/>
      <c r="CF120" s="879">
        <v>157.30000000000001</v>
      </c>
      <c r="CG120" s="880"/>
      <c r="CH120" s="880"/>
      <c r="CI120" s="880"/>
      <c r="CJ120" s="880"/>
      <c r="CK120" s="881" t="s">
        <v>445</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2290844</v>
      </c>
      <c r="DH120" s="855"/>
      <c r="DI120" s="855"/>
      <c r="DJ120" s="855"/>
      <c r="DK120" s="855"/>
      <c r="DL120" s="855">
        <v>2303825</v>
      </c>
      <c r="DM120" s="855"/>
      <c r="DN120" s="855"/>
      <c r="DO120" s="855"/>
      <c r="DP120" s="855"/>
      <c r="DQ120" s="855">
        <v>2248981</v>
      </c>
      <c r="DR120" s="855"/>
      <c r="DS120" s="855"/>
      <c r="DT120" s="855"/>
      <c r="DU120" s="855"/>
      <c r="DV120" s="856">
        <v>31.9</v>
      </c>
      <c r="DW120" s="856"/>
      <c r="DX120" s="856"/>
      <c r="DY120" s="856"/>
      <c r="DZ120" s="857"/>
    </row>
    <row r="121" spans="1:130" s="224" customFormat="1" ht="26.25" customHeight="1" x14ac:dyDescent="0.1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340784</v>
      </c>
      <c r="BR121" s="830"/>
      <c r="BS121" s="830"/>
      <c r="BT121" s="830"/>
      <c r="BU121" s="830"/>
      <c r="BV121" s="830">
        <v>291070</v>
      </c>
      <c r="BW121" s="830"/>
      <c r="BX121" s="830"/>
      <c r="BY121" s="830"/>
      <c r="BZ121" s="830"/>
      <c r="CA121" s="830">
        <v>265760</v>
      </c>
      <c r="CB121" s="830"/>
      <c r="CC121" s="830"/>
      <c r="CD121" s="830"/>
      <c r="CE121" s="830"/>
      <c r="CF121" s="888">
        <v>3.8</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360610</v>
      </c>
      <c r="DH121" s="830"/>
      <c r="DI121" s="830"/>
      <c r="DJ121" s="830"/>
      <c r="DK121" s="830"/>
      <c r="DL121" s="830">
        <v>354123</v>
      </c>
      <c r="DM121" s="830"/>
      <c r="DN121" s="830"/>
      <c r="DO121" s="830"/>
      <c r="DP121" s="830"/>
      <c r="DQ121" s="830">
        <v>317119</v>
      </c>
      <c r="DR121" s="830"/>
      <c r="DS121" s="830"/>
      <c r="DT121" s="830"/>
      <c r="DU121" s="830"/>
      <c r="DV121" s="807">
        <v>4.5</v>
      </c>
      <c r="DW121" s="807"/>
      <c r="DX121" s="807"/>
      <c r="DY121" s="807"/>
      <c r="DZ121" s="808"/>
    </row>
    <row r="122" spans="1:130" s="224" customFormat="1" ht="26.25" customHeight="1" x14ac:dyDescent="0.1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15271046</v>
      </c>
      <c r="BR122" s="858"/>
      <c r="BS122" s="858"/>
      <c r="BT122" s="858"/>
      <c r="BU122" s="858"/>
      <c r="BV122" s="858">
        <v>14247642</v>
      </c>
      <c r="BW122" s="858"/>
      <c r="BX122" s="858"/>
      <c r="BY122" s="858"/>
      <c r="BZ122" s="858"/>
      <c r="CA122" s="858">
        <v>15119518</v>
      </c>
      <c r="CB122" s="858"/>
      <c r="CC122" s="858"/>
      <c r="CD122" s="858"/>
      <c r="CE122" s="858"/>
      <c r="CF122" s="859">
        <v>214.6</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449</v>
      </c>
      <c r="BP123" s="891"/>
      <c r="BQ123" s="845">
        <v>25584807</v>
      </c>
      <c r="BR123" s="846"/>
      <c r="BS123" s="846"/>
      <c r="BT123" s="846"/>
      <c r="BU123" s="846"/>
      <c r="BV123" s="846">
        <v>25092214</v>
      </c>
      <c r="BW123" s="846"/>
      <c r="BX123" s="846"/>
      <c r="BY123" s="846"/>
      <c r="BZ123" s="846"/>
      <c r="CA123" s="846">
        <v>26469590</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26216</v>
      </c>
      <c r="AB128" s="814"/>
      <c r="AC128" s="814"/>
      <c r="AD128" s="814"/>
      <c r="AE128" s="815"/>
      <c r="AF128" s="816">
        <v>26216</v>
      </c>
      <c r="AG128" s="814"/>
      <c r="AH128" s="814"/>
      <c r="AI128" s="814"/>
      <c r="AJ128" s="815"/>
      <c r="AK128" s="816">
        <v>25540</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13.61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8910607</v>
      </c>
      <c r="AB129" s="793"/>
      <c r="AC129" s="793"/>
      <c r="AD129" s="793"/>
      <c r="AE129" s="794"/>
      <c r="AF129" s="795">
        <v>8624571</v>
      </c>
      <c r="AG129" s="793"/>
      <c r="AH129" s="793"/>
      <c r="AI129" s="793"/>
      <c r="AJ129" s="794"/>
      <c r="AK129" s="795">
        <v>8596957</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18.61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1810564</v>
      </c>
      <c r="AB130" s="793"/>
      <c r="AC130" s="793"/>
      <c r="AD130" s="793"/>
      <c r="AE130" s="794"/>
      <c r="AF130" s="795">
        <v>1709517</v>
      </c>
      <c r="AG130" s="793"/>
      <c r="AH130" s="793"/>
      <c r="AI130" s="793"/>
      <c r="AJ130" s="794"/>
      <c r="AK130" s="795">
        <v>1552005</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3.8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7100043</v>
      </c>
      <c r="AB131" s="777"/>
      <c r="AC131" s="777"/>
      <c r="AD131" s="777"/>
      <c r="AE131" s="778"/>
      <c r="AF131" s="779">
        <v>6915054</v>
      </c>
      <c r="AG131" s="777"/>
      <c r="AH131" s="777"/>
      <c r="AI131" s="777"/>
      <c r="AJ131" s="778"/>
      <c r="AK131" s="779">
        <v>7044952</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3.3011912739999998</v>
      </c>
      <c r="AB132" s="758"/>
      <c r="AC132" s="758"/>
      <c r="AD132" s="758"/>
      <c r="AE132" s="759"/>
      <c r="AF132" s="760">
        <v>3.673964148</v>
      </c>
      <c r="AG132" s="758"/>
      <c r="AH132" s="758"/>
      <c r="AI132" s="758"/>
      <c r="AJ132" s="759"/>
      <c r="AK132" s="760">
        <v>4.48176226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4.4000000000000004</v>
      </c>
      <c r="AB133" s="737"/>
      <c r="AC133" s="737"/>
      <c r="AD133" s="737"/>
      <c r="AE133" s="738"/>
      <c r="AF133" s="736">
        <v>3.3</v>
      </c>
      <c r="AG133" s="737"/>
      <c r="AH133" s="737"/>
      <c r="AI133" s="737"/>
      <c r="AJ133" s="738"/>
      <c r="AK133" s="736">
        <v>3.8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O3djqa/6ZjMRIjCWDadeHV09ObLxlk3ipLnouGIhSMvksjABhIZwKcoSfMJlAz78Oflxwoj2my1WyJsEb43Iw==" saltValue="SbE13FdW+8IEKKpxqOSP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5llo5s13w7cDs+Tnt1pe6aTiZVT1W8LRx9eed/xBo1pn7H6KYn74u4NIAg8FSqdpuGafolKshDpUk3h1AbDEw==" saltValue="DGxlj2+BmhadNITTJAws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ZMBtr1NBwvwvUYIg+/sMVDtLhqH26U5lEg+5wK//bBlyvSMOmfjkzpKVy6DFoKbILWOUZ+25WBjIqH/bSPTZg==" saltValue="xkdxqqvDzc41/4c+NgVS7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31" t="s">
        <v>478</v>
      </c>
      <c r="AP7" s="265"/>
      <c r="AQ7" s="266" t="s">
        <v>479</v>
      </c>
      <c r="AR7" s="267"/>
    </row>
    <row r="8" spans="1:46" x14ac:dyDescent="0.15">
      <c r="A8" s="259"/>
      <c r="AK8" s="268"/>
      <c r="AL8" s="269"/>
      <c r="AM8" s="269"/>
      <c r="AN8" s="270"/>
      <c r="AO8" s="1132"/>
      <c r="AP8" s="271" t="s">
        <v>480</v>
      </c>
      <c r="AQ8" s="272" t="s">
        <v>481</v>
      </c>
      <c r="AR8" s="273" t="s">
        <v>482</v>
      </c>
    </row>
    <row r="9" spans="1:46" x14ac:dyDescent="0.15">
      <c r="A9" s="259"/>
      <c r="AK9" s="1143" t="s">
        <v>483</v>
      </c>
      <c r="AL9" s="1144"/>
      <c r="AM9" s="1144"/>
      <c r="AN9" s="1145"/>
      <c r="AO9" s="274">
        <v>2648259</v>
      </c>
      <c r="AP9" s="274">
        <v>120595</v>
      </c>
      <c r="AQ9" s="275">
        <v>97843</v>
      </c>
      <c r="AR9" s="276">
        <v>23.3</v>
      </c>
    </row>
    <row r="10" spans="1:46" ht="13.5" customHeight="1" x14ac:dyDescent="0.15">
      <c r="A10" s="259"/>
      <c r="AK10" s="1143" t="s">
        <v>484</v>
      </c>
      <c r="AL10" s="1144"/>
      <c r="AM10" s="1144"/>
      <c r="AN10" s="1145"/>
      <c r="AO10" s="277">
        <v>206</v>
      </c>
      <c r="AP10" s="277">
        <v>9</v>
      </c>
      <c r="AQ10" s="278">
        <v>9606</v>
      </c>
      <c r="AR10" s="279">
        <v>-99.9</v>
      </c>
    </row>
    <row r="11" spans="1:46" ht="13.5" customHeight="1" x14ac:dyDescent="0.15">
      <c r="A11" s="259"/>
      <c r="AK11" s="1143" t="s">
        <v>485</v>
      </c>
      <c r="AL11" s="1144"/>
      <c r="AM11" s="1144"/>
      <c r="AN11" s="1145"/>
      <c r="AO11" s="277" t="s">
        <v>486</v>
      </c>
      <c r="AP11" s="277" t="s">
        <v>486</v>
      </c>
      <c r="AQ11" s="278">
        <v>1489</v>
      </c>
      <c r="AR11" s="279" t="s">
        <v>486</v>
      </c>
    </row>
    <row r="12" spans="1:46" ht="13.5" customHeight="1" x14ac:dyDescent="0.15">
      <c r="A12" s="259"/>
      <c r="AK12" s="1143" t="s">
        <v>487</v>
      </c>
      <c r="AL12" s="1144"/>
      <c r="AM12" s="1144"/>
      <c r="AN12" s="1145"/>
      <c r="AO12" s="277" t="s">
        <v>486</v>
      </c>
      <c r="AP12" s="277" t="s">
        <v>486</v>
      </c>
      <c r="AQ12" s="278">
        <v>32</v>
      </c>
      <c r="AR12" s="279" t="s">
        <v>486</v>
      </c>
    </row>
    <row r="13" spans="1:46" ht="13.5" customHeight="1" x14ac:dyDescent="0.15">
      <c r="A13" s="259"/>
      <c r="AK13" s="1143" t="s">
        <v>488</v>
      </c>
      <c r="AL13" s="1144"/>
      <c r="AM13" s="1144"/>
      <c r="AN13" s="1145"/>
      <c r="AO13" s="277">
        <v>134138</v>
      </c>
      <c r="AP13" s="277">
        <v>6108</v>
      </c>
      <c r="AQ13" s="278">
        <v>3914</v>
      </c>
      <c r="AR13" s="279">
        <v>56.1</v>
      </c>
    </row>
    <row r="14" spans="1:46" ht="13.5" customHeight="1" x14ac:dyDescent="0.15">
      <c r="A14" s="259"/>
      <c r="AK14" s="1143" t="s">
        <v>489</v>
      </c>
      <c r="AL14" s="1144"/>
      <c r="AM14" s="1144"/>
      <c r="AN14" s="1145"/>
      <c r="AO14" s="277">
        <v>63677</v>
      </c>
      <c r="AP14" s="277">
        <v>2900</v>
      </c>
      <c r="AQ14" s="278">
        <v>2436</v>
      </c>
      <c r="AR14" s="279">
        <v>19</v>
      </c>
    </row>
    <row r="15" spans="1:46" ht="13.5" customHeight="1" x14ac:dyDescent="0.15">
      <c r="A15" s="259"/>
      <c r="AK15" s="1146" t="s">
        <v>490</v>
      </c>
      <c r="AL15" s="1147"/>
      <c r="AM15" s="1147"/>
      <c r="AN15" s="1148"/>
      <c r="AO15" s="277">
        <v>-1769</v>
      </c>
      <c r="AP15" s="277">
        <v>-81</v>
      </c>
      <c r="AQ15" s="278">
        <v>-5849</v>
      </c>
      <c r="AR15" s="279">
        <v>-98.6</v>
      </c>
    </row>
    <row r="16" spans="1:46" x14ac:dyDescent="0.15">
      <c r="A16" s="259"/>
      <c r="AK16" s="1146" t="s">
        <v>177</v>
      </c>
      <c r="AL16" s="1147"/>
      <c r="AM16" s="1147"/>
      <c r="AN16" s="1148"/>
      <c r="AO16" s="277">
        <v>2844511</v>
      </c>
      <c r="AP16" s="277">
        <v>129531</v>
      </c>
      <c r="AQ16" s="278">
        <v>109470</v>
      </c>
      <c r="AR16" s="279">
        <v>18.3</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49" t="s">
        <v>495</v>
      </c>
      <c r="AL21" s="1150"/>
      <c r="AM21" s="1150"/>
      <c r="AN21" s="1151"/>
      <c r="AO21" s="289">
        <v>13.11</v>
      </c>
      <c r="AP21" s="290">
        <v>10.17</v>
      </c>
      <c r="AQ21" s="291">
        <v>2.94</v>
      </c>
      <c r="AS21" s="292"/>
      <c r="AT21" s="288"/>
    </row>
    <row r="22" spans="1:46" s="260" customFormat="1" x14ac:dyDescent="0.15">
      <c r="A22" s="288"/>
      <c r="AK22" s="1149" t="s">
        <v>496</v>
      </c>
      <c r="AL22" s="1150"/>
      <c r="AM22" s="1150"/>
      <c r="AN22" s="1151"/>
      <c r="AO22" s="293">
        <v>100.4</v>
      </c>
      <c r="AP22" s="294">
        <v>97.1</v>
      </c>
      <c r="AQ22" s="295">
        <v>3.3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31" t="s">
        <v>478</v>
      </c>
      <c r="AP30" s="265"/>
      <c r="AQ30" s="266" t="s">
        <v>479</v>
      </c>
      <c r="AR30" s="267"/>
    </row>
    <row r="31" spans="1:46" x14ac:dyDescent="0.15">
      <c r="A31" s="259"/>
      <c r="AK31" s="268"/>
      <c r="AL31" s="269"/>
      <c r="AM31" s="269"/>
      <c r="AN31" s="270"/>
      <c r="AO31" s="1132"/>
      <c r="AP31" s="271" t="s">
        <v>480</v>
      </c>
      <c r="AQ31" s="272" t="s">
        <v>481</v>
      </c>
      <c r="AR31" s="273" t="s">
        <v>482</v>
      </c>
    </row>
    <row r="32" spans="1:46" ht="27" customHeight="1" x14ac:dyDescent="0.15">
      <c r="A32" s="259"/>
      <c r="AK32" s="1133" t="s">
        <v>500</v>
      </c>
      <c r="AL32" s="1134"/>
      <c r="AM32" s="1134"/>
      <c r="AN32" s="1135"/>
      <c r="AO32" s="303">
        <v>1572968</v>
      </c>
      <c r="AP32" s="303">
        <v>71629</v>
      </c>
      <c r="AQ32" s="304">
        <v>69401</v>
      </c>
      <c r="AR32" s="305">
        <v>3.2</v>
      </c>
    </row>
    <row r="33" spans="1:46" ht="13.5" customHeight="1" x14ac:dyDescent="0.15">
      <c r="A33" s="259"/>
      <c r="AK33" s="1133" t="s">
        <v>501</v>
      </c>
      <c r="AL33" s="1134"/>
      <c r="AM33" s="1134"/>
      <c r="AN33" s="1135"/>
      <c r="AO33" s="303" t="s">
        <v>486</v>
      </c>
      <c r="AP33" s="303" t="s">
        <v>486</v>
      </c>
      <c r="AQ33" s="304" t="s">
        <v>486</v>
      </c>
      <c r="AR33" s="305" t="s">
        <v>486</v>
      </c>
    </row>
    <row r="34" spans="1:46" ht="27" customHeight="1" x14ac:dyDescent="0.15">
      <c r="A34" s="259"/>
      <c r="AK34" s="1133" t="s">
        <v>502</v>
      </c>
      <c r="AL34" s="1134"/>
      <c r="AM34" s="1134"/>
      <c r="AN34" s="1135"/>
      <c r="AO34" s="303" t="s">
        <v>486</v>
      </c>
      <c r="AP34" s="303" t="s">
        <v>486</v>
      </c>
      <c r="AQ34" s="304">
        <v>9</v>
      </c>
      <c r="AR34" s="305" t="s">
        <v>486</v>
      </c>
    </row>
    <row r="35" spans="1:46" ht="27" customHeight="1" x14ac:dyDescent="0.15">
      <c r="A35" s="259"/>
      <c r="AK35" s="1133" t="s">
        <v>503</v>
      </c>
      <c r="AL35" s="1134"/>
      <c r="AM35" s="1134"/>
      <c r="AN35" s="1135"/>
      <c r="AO35" s="303">
        <v>320315</v>
      </c>
      <c r="AP35" s="303">
        <v>14586</v>
      </c>
      <c r="AQ35" s="304">
        <v>18088</v>
      </c>
      <c r="AR35" s="305">
        <v>-19.399999999999999</v>
      </c>
    </row>
    <row r="36" spans="1:46" ht="27" customHeight="1" x14ac:dyDescent="0.15">
      <c r="A36" s="259"/>
      <c r="AK36" s="1133" t="s">
        <v>504</v>
      </c>
      <c r="AL36" s="1134"/>
      <c r="AM36" s="1134"/>
      <c r="AN36" s="1135"/>
      <c r="AO36" s="303" t="s">
        <v>486</v>
      </c>
      <c r="AP36" s="303" t="s">
        <v>486</v>
      </c>
      <c r="AQ36" s="304">
        <v>3145</v>
      </c>
      <c r="AR36" s="305" t="s">
        <v>486</v>
      </c>
    </row>
    <row r="37" spans="1:46" ht="13.5" customHeight="1" x14ac:dyDescent="0.15">
      <c r="A37" s="259"/>
      <c r="AK37" s="1133" t="s">
        <v>505</v>
      </c>
      <c r="AL37" s="1134"/>
      <c r="AM37" s="1134"/>
      <c r="AN37" s="1135"/>
      <c r="AO37" s="303" t="s">
        <v>486</v>
      </c>
      <c r="AP37" s="303" t="s">
        <v>486</v>
      </c>
      <c r="AQ37" s="304">
        <v>424</v>
      </c>
      <c r="AR37" s="305" t="s">
        <v>486</v>
      </c>
    </row>
    <row r="38" spans="1:46" ht="27" customHeight="1" x14ac:dyDescent="0.15">
      <c r="A38" s="259"/>
      <c r="AK38" s="1136" t="s">
        <v>506</v>
      </c>
      <c r="AL38" s="1137"/>
      <c r="AM38" s="1137"/>
      <c r="AN38" s="1138"/>
      <c r="AO38" s="306" t="s">
        <v>486</v>
      </c>
      <c r="AP38" s="306" t="s">
        <v>486</v>
      </c>
      <c r="AQ38" s="307">
        <v>3</v>
      </c>
      <c r="AR38" s="295" t="s">
        <v>486</v>
      </c>
      <c r="AS38" s="302"/>
    </row>
    <row r="39" spans="1:46" x14ac:dyDescent="0.15">
      <c r="A39" s="259"/>
      <c r="AK39" s="1136" t="s">
        <v>507</v>
      </c>
      <c r="AL39" s="1137"/>
      <c r="AM39" s="1137"/>
      <c r="AN39" s="1138"/>
      <c r="AO39" s="303">
        <v>-25540</v>
      </c>
      <c r="AP39" s="303">
        <v>-1163</v>
      </c>
      <c r="AQ39" s="304">
        <v>-2976</v>
      </c>
      <c r="AR39" s="305">
        <v>-60.9</v>
      </c>
      <c r="AS39" s="302"/>
    </row>
    <row r="40" spans="1:46" ht="27" customHeight="1" x14ac:dyDescent="0.15">
      <c r="A40" s="259"/>
      <c r="AK40" s="1133" t="s">
        <v>508</v>
      </c>
      <c r="AL40" s="1134"/>
      <c r="AM40" s="1134"/>
      <c r="AN40" s="1135"/>
      <c r="AO40" s="303">
        <v>-1552005</v>
      </c>
      <c r="AP40" s="303">
        <v>-70674</v>
      </c>
      <c r="AQ40" s="304">
        <v>-62148</v>
      </c>
      <c r="AR40" s="305">
        <v>13.7</v>
      </c>
      <c r="AS40" s="302"/>
    </row>
    <row r="41" spans="1:46" x14ac:dyDescent="0.15">
      <c r="A41" s="259"/>
      <c r="AK41" s="1139" t="s">
        <v>287</v>
      </c>
      <c r="AL41" s="1140"/>
      <c r="AM41" s="1140"/>
      <c r="AN41" s="1141"/>
      <c r="AO41" s="303">
        <v>315738</v>
      </c>
      <c r="AP41" s="303">
        <v>14378</v>
      </c>
      <c r="AQ41" s="304">
        <v>25946</v>
      </c>
      <c r="AR41" s="305">
        <v>-44.6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26" t="s">
        <v>478</v>
      </c>
      <c r="AN49" s="1128" t="s">
        <v>511</v>
      </c>
      <c r="AO49" s="1129"/>
      <c r="AP49" s="1129"/>
      <c r="AQ49" s="1129"/>
      <c r="AR49" s="1130"/>
    </row>
    <row r="50" spans="1:44" x14ac:dyDescent="0.15">
      <c r="A50" s="259"/>
      <c r="AK50" s="317"/>
      <c r="AL50" s="318"/>
      <c r="AM50" s="1127"/>
      <c r="AN50" s="319" t="s">
        <v>512</v>
      </c>
      <c r="AO50" s="320" t="s">
        <v>513</v>
      </c>
      <c r="AP50" s="321" t="s">
        <v>514</v>
      </c>
      <c r="AQ50" s="322" t="s">
        <v>515</v>
      </c>
      <c r="AR50" s="323" t="s">
        <v>516</v>
      </c>
    </row>
    <row r="51" spans="1:44" x14ac:dyDescent="0.15">
      <c r="A51" s="259"/>
      <c r="AK51" s="315" t="s">
        <v>517</v>
      </c>
      <c r="AL51" s="316"/>
      <c r="AM51" s="324">
        <v>1963533</v>
      </c>
      <c r="AN51" s="325">
        <v>86794</v>
      </c>
      <c r="AO51" s="326">
        <v>-3.4</v>
      </c>
      <c r="AP51" s="327">
        <v>132981</v>
      </c>
      <c r="AQ51" s="328">
        <v>58.7</v>
      </c>
      <c r="AR51" s="329">
        <v>-62.1</v>
      </c>
    </row>
    <row r="52" spans="1:44" x14ac:dyDescent="0.15">
      <c r="A52" s="259"/>
      <c r="AK52" s="330"/>
      <c r="AL52" s="331" t="s">
        <v>518</v>
      </c>
      <c r="AM52" s="332">
        <v>924326</v>
      </c>
      <c r="AN52" s="333">
        <v>40858</v>
      </c>
      <c r="AO52" s="334">
        <v>-23.3</v>
      </c>
      <c r="AP52" s="335">
        <v>56973</v>
      </c>
      <c r="AQ52" s="336">
        <v>9.1999999999999993</v>
      </c>
      <c r="AR52" s="337">
        <v>-32.5</v>
      </c>
    </row>
    <row r="53" spans="1:44" x14ac:dyDescent="0.15">
      <c r="A53" s="259"/>
      <c r="AK53" s="315" t="s">
        <v>519</v>
      </c>
      <c r="AL53" s="316"/>
      <c r="AM53" s="324">
        <v>2201362</v>
      </c>
      <c r="AN53" s="325">
        <v>98131</v>
      </c>
      <c r="AO53" s="326">
        <v>13.1</v>
      </c>
      <c r="AP53" s="327">
        <v>128523</v>
      </c>
      <c r="AQ53" s="328">
        <v>-3.4</v>
      </c>
      <c r="AR53" s="329">
        <v>16.5</v>
      </c>
    </row>
    <row r="54" spans="1:44" x14ac:dyDescent="0.15">
      <c r="A54" s="259"/>
      <c r="AK54" s="330"/>
      <c r="AL54" s="331" t="s">
        <v>518</v>
      </c>
      <c r="AM54" s="332">
        <v>799840</v>
      </c>
      <c r="AN54" s="333">
        <v>35655</v>
      </c>
      <c r="AO54" s="334">
        <v>-12.7</v>
      </c>
      <c r="AP54" s="335">
        <v>56792</v>
      </c>
      <c r="AQ54" s="336">
        <v>-0.3</v>
      </c>
      <c r="AR54" s="337">
        <v>-12.4</v>
      </c>
    </row>
    <row r="55" spans="1:44" x14ac:dyDescent="0.15">
      <c r="A55" s="259"/>
      <c r="AK55" s="315" t="s">
        <v>520</v>
      </c>
      <c r="AL55" s="316"/>
      <c r="AM55" s="324">
        <v>2013355</v>
      </c>
      <c r="AN55" s="325">
        <v>90309</v>
      </c>
      <c r="AO55" s="326">
        <v>-8</v>
      </c>
      <c r="AP55" s="327">
        <v>92919</v>
      </c>
      <c r="AQ55" s="328">
        <v>-27.7</v>
      </c>
      <c r="AR55" s="329">
        <v>19.7</v>
      </c>
    </row>
    <row r="56" spans="1:44" x14ac:dyDescent="0.15">
      <c r="A56" s="259"/>
      <c r="AK56" s="330"/>
      <c r="AL56" s="331" t="s">
        <v>518</v>
      </c>
      <c r="AM56" s="332">
        <v>1043471</v>
      </c>
      <c r="AN56" s="333">
        <v>46805</v>
      </c>
      <c r="AO56" s="334">
        <v>31.3</v>
      </c>
      <c r="AP56" s="335">
        <v>54128</v>
      </c>
      <c r="AQ56" s="336">
        <v>-4.7</v>
      </c>
      <c r="AR56" s="337">
        <v>36</v>
      </c>
    </row>
    <row r="57" spans="1:44" x14ac:dyDescent="0.15">
      <c r="A57" s="259"/>
      <c r="AK57" s="315" t="s">
        <v>521</v>
      </c>
      <c r="AL57" s="316"/>
      <c r="AM57" s="324">
        <v>2808114</v>
      </c>
      <c r="AN57" s="325">
        <v>126623</v>
      </c>
      <c r="AO57" s="326">
        <v>40.200000000000003</v>
      </c>
      <c r="AP57" s="327">
        <v>103663</v>
      </c>
      <c r="AQ57" s="328">
        <v>11.6</v>
      </c>
      <c r="AR57" s="329">
        <v>28.6</v>
      </c>
    </row>
    <row r="58" spans="1:44" x14ac:dyDescent="0.15">
      <c r="A58" s="259"/>
      <c r="AK58" s="330"/>
      <c r="AL58" s="331" t="s">
        <v>518</v>
      </c>
      <c r="AM58" s="332">
        <v>1006118</v>
      </c>
      <c r="AN58" s="333">
        <v>45368</v>
      </c>
      <c r="AO58" s="334">
        <v>-3.1</v>
      </c>
      <c r="AP58" s="335">
        <v>64346</v>
      </c>
      <c r="AQ58" s="336">
        <v>18.899999999999999</v>
      </c>
      <c r="AR58" s="337">
        <v>-22</v>
      </c>
    </row>
    <row r="59" spans="1:44" x14ac:dyDescent="0.15">
      <c r="A59" s="259"/>
      <c r="AK59" s="315" t="s">
        <v>522</v>
      </c>
      <c r="AL59" s="316"/>
      <c r="AM59" s="324">
        <v>2202277</v>
      </c>
      <c r="AN59" s="325">
        <v>100286</v>
      </c>
      <c r="AO59" s="326">
        <v>-20.8</v>
      </c>
      <c r="AP59" s="327">
        <v>92012</v>
      </c>
      <c r="AQ59" s="328">
        <v>-11.2</v>
      </c>
      <c r="AR59" s="329">
        <v>-9.6</v>
      </c>
    </row>
    <row r="60" spans="1:44" x14ac:dyDescent="0.15">
      <c r="A60" s="259"/>
      <c r="AK60" s="330"/>
      <c r="AL60" s="331" t="s">
        <v>518</v>
      </c>
      <c r="AM60" s="332">
        <v>984955</v>
      </c>
      <c r="AN60" s="333">
        <v>44852</v>
      </c>
      <c r="AO60" s="334">
        <v>-1.1000000000000001</v>
      </c>
      <c r="AP60" s="335">
        <v>61382</v>
      </c>
      <c r="AQ60" s="336">
        <v>-4.5999999999999996</v>
      </c>
      <c r="AR60" s="337">
        <v>3.5</v>
      </c>
    </row>
    <row r="61" spans="1:44" x14ac:dyDescent="0.15">
      <c r="A61" s="259"/>
      <c r="AK61" s="315" t="s">
        <v>523</v>
      </c>
      <c r="AL61" s="338"/>
      <c r="AM61" s="324">
        <v>2237728</v>
      </c>
      <c r="AN61" s="325">
        <v>100429</v>
      </c>
      <c r="AO61" s="326">
        <v>4.2</v>
      </c>
      <c r="AP61" s="327">
        <v>110020</v>
      </c>
      <c r="AQ61" s="339">
        <v>5.6</v>
      </c>
      <c r="AR61" s="329">
        <v>-1.4</v>
      </c>
    </row>
    <row r="62" spans="1:44" x14ac:dyDescent="0.15">
      <c r="A62" s="259"/>
      <c r="AK62" s="330"/>
      <c r="AL62" s="331" t="s">
        <v>518</v>
      </c>
      <c r="AM62" s="332">
        <v>951742</v>
      </c>
      <c r="AN62" s="333">
        <v>42708</v>
      </c>
      <c r="AO62" s="334">
        <v>-1.8</v>
      </c>
      <c r="AP62" s="335">
        <v>58724</v>
      </c>
      <c r="AQ62" s="336">
        <v>3.7</v>
      </c>
      <c r="AR62" s="337">
        <v>-5.5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fty05Ymzgdb9I9ltfS33xyi3dNJ9ShJE6KGEddzWXvJKpG6boRqXRNB6sI7Lmzdoy8dQKkgMxZIP79b+TO49UA==" saltValue="+HMRB22SF027cNc8Ob+c2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ePSzHXm56PCGqcDxZhkvoQ2hZ5iq383a+hbIqKm5HYttZg5CLPyRla/DBWnTvBsmxaS5bH2qYSYro98sxAcfKA==" saltValue="BCtOoZCRh5NmvgrPcg6i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dDWp9TzK9o2BTVZeY5FLOYKGrb2ZbWCusXcV7Rlv6G9ikswfJl3KGJD4RhApQkaB4ExkEY2KyJAA1J/CbX+jrw==" saltValue="f9lcwn64uM0pM+vaMYjhA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35.07</v>
      </c>
      <c r="G47" s="12">
        <v>33.799999999999997</v>
      </c>
      <c r="H47" s="12">
        <v>34.39</v>
      </c>
      <c r="I47" s="12">
        <v>35.75</v>
      </c>
      <c r="J47" s="13">
        <v>39.06</v>
      </c>
    </row>
    <row r="48" spans="2:10" ht="57.75" customHeight="1" x14ac:dyDescent="0.15">
      <c r="B48" s="14"/>
      <c r="C48" s="1154" t="s">
        <v>4</v>
      </c>
      <c r="D48" s="1154"/>
      <c r="E48" s="1155"/>
      <c r="F48" s="15">
        <v>1.49</v>
      </c>
      <c r="G48" s="16">
        <v>4.2</v>
      </c>
      <c r="H48" s="16">
        <v>7.83</v>
      </c>
      <c r="I48" s="16">
        <v>5.41</v>
      </c>
      <c r="J48" s="17">
        <v>4.67</v>
      </c>
    </row>
    <row r="49" spans="2:10" ht="57.75" customHeight="1" thickBot="1" x14ac:dyDescent="0.2">
      <c r="B49" s="18"/>
      <c r="C49" s="1156" t="s">
        <v>5</v>
      </c>
      <c r="D49" s="1156"/>
      <c r="E49" s="1157"/>
      <c r="F49" s="19">
        <v>16.93</v>
      </c>
      <c r="G49" s="20">
        <v>2.2999999999999998</v>
      </c>
      <c r="H49" s="20">
        <v>6.06</v>
      </c>
      <c r="I49" s="20" t="s">
        <v>530</v>
      </c>
      <c r="J49" s="21">
        <v>2.82</v>
      </c>
    </row>
    <row r="50" spans="2:10" x14ac:dyDescent="0.15"/>
  </sheetData>
  <sheetProtection algorithmName="SHA-512" hashValue="rrZPNVnIcMmhLX320Lj0fD65nTKJEtxBGy5YJcGFcdJrJEXVy+oCo1Gffw3GAOZDpKfcLJ6Q9muRtpnu+BjkCg==" saltValue="l92qciS26J/X46Zp5ZT/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2025-03-14T01:39:12Z</cp:lastPrinted>
  <dcterms:created xsi:type="dcterms:W3CDTF">2025-02-19T05:23:15Z</dcterms:created>
  <dcterms:modified xsi:type="dcterms:W3CDTF">2025-09-30T07:47:29Z</dcterms:modified>
  <cp:category/>
</cp:coreProperties>
</file>