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DDB9B5C6-35E4-4AF6-805C-AB4418D73862}" xr6:coauthVersionLast="47" xr6:coauthVersionMax="47" xr10:uidLastSave="{00000000-0000-0000-0000-000000000000}"/>
  <bookViews>
    <workbookView xWindow="8610" yWindow="150" windowWidth="20055" windowHeight="1381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O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l="1"/>
  <c r="BW35" i="10" s="1"/>
  <c r="BW36" i="10" s="1"/>
  <c r="BW37" i="10" s="1"/>
  <c r="CO34" i="10"/>
</calcChain>
</file>

<file path=xl/sharedStrings.xml><?xml version="1.0" encoding="utf-8"?>
<sst xmlns="http://schemas.openxmlformats.org/spreadsheetml/2006/main" count="1135" uniqueCount="576">
  <si>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</si>
  <si>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</si>
  <si>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</si>
  <si>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</si>
  <si>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</si>
  <si>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</si>
  <si>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</si>
  <si>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</si>
  <si>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</si>
  <si>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</si>
  <si>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</si>
  <si>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</si>
  <si>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</si>
  <si>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</si>
  <si>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</si>
  <si>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</si>
  <si>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</si>
  <si>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</si>
  <si>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</si>
  <si>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</si>
  <si>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</si>
  <si>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</si>
  <si>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</si>
  <si>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</si>
  <si>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</si>
  <si>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</si>
  <si>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</si>
  <si>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</si>
  <si>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</si>
  <si>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</si>
  <si>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</si>
  <si>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</si>
  <si>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</si>
  <si>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</si>
  <si>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</si>
  <si>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</si>
  <si>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</si>
  <si>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</si>
  <si>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</si>
  <si>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</si>
  <si>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</si>
  <si>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</si>
  <si>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</si>
  <si>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</si>
  <si>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</si>
  <si>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</si>
  <si>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</si>
  <si>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</si>
  <si>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</si>
  <si>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</si>
  <si>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</si>
  <si>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</si>
  <si>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</si>
  <si>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</si>
  <si>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</si>
  <si>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</si>
  <si>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</si>
  <si>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</si>
  <si>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</si>
  <si>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</si>
  <si>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</si>
  <si>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</si>
  <si>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</si>
  <si>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</si>
  <si>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</si>
  <si>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</si>
  <si>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</si>
  <si>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</si>
  <si>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</si>
  <si>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</si>
  <si>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</si>
  <si>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</si>
  <si>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</si>
  <si>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</si>
  <si>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</si>
  <si>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</si>
  <si>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</si>
  <si>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</si>
  <si>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</si>
  <si>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</si>
  <si>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</si>
  <si>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</si>
  <si>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</si>
  <si>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</si>
  <si>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</si>
  <si>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</si>
  <si>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</si>
  <si>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</si>
  <si>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</si>
  <si>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</si>
  <si>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</si>
  <si>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</si>
  <si>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</si>
  <si>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</si>
  <si>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津久見市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</si>
  <si>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</si>
  <si>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</si>
  <si>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</si>
  <si>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</si>
  <si>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</si>
  <si>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</si>
  <si>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</si>
  <si>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</si>
  <si>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</si>
  <si>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</si>
  <si>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</si>
  <si>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</si>
  <si>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</si>
  <si>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</si>
  <si>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</si>
  <si>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</si>
  <si>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</si>
  <si>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</si>
  <si>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</si>
  <si>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</si>
  <si>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</si>
  <si>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</si>
  <si>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</si>
  <si>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</si>
  <si>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</si>
  <si>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</si>
  <si>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</si>
  <si>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</si>
  <si>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</si>
  <si>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</si>
  <si>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</si>
  <si>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</si>
  <si>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</si>
  <si>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</si>
  <si>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</si>
  <si>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</si>
  <si>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</si>
  <si>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</si>
  <si>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</si>
  <si>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</si>
  <si>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</si>
  <si>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</si>
  <si>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</si>
  <si>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</si>
  <si>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</si>
  <si>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</si>
  <si>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</si>
  <si>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</si>
  <si>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</si>
  <si>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</si>
  <si>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</si>
  <si>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</si>
  <si>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</si>
  <si>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</si>
  <si>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</si>
  <si>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</si>
  <si>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</si>
  <si>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</si>
  <si>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</si>
  <si>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</si>
  <si>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</si>
  <si>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</si>
  <si>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</si>
  <si>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</si>
  <si>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</si>
  <si>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</si>
  <si>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</si>
  <si>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</si>
  <si>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</si>
  <si>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</si>
  <si>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</si>
  <si>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</si>
  <si>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</si>
  <si>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</si>
  <si>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</si>
  <si>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</si>
  <si>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</si>
  <si>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</si>
  <si>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</si>
  <si>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</si>
  <si>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</si>
  <si>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</si>
  <si>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</si>
  <si>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</si>
  <si>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</si>
  <si>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</si>
  <si>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</si>
  <si>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</si>
  <si>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</si>
  <si>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</si>
  <si>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</si>
  <si>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</si>
  <si>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</si>
  <si>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</si>
  <si>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</si>
  <si>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</si>
  <si>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</si>
  <si>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</si>
  <si>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</si>
  <si>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</si>
  <si>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</si>
  <si>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</si>
  <si>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</si>
  <si>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</si>
  <si>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</si>
  <si>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</si>
  <si>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</si>
  <si>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</si>
  <si>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</si>
  <si>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大分県津久見市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</si>
  <si>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</si>
  <si>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</si>
  <si>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</si>
  <si>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</si>
  <si>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</si>
  <si>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</si>
  <si>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</si>
  <si>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</si>
  <si>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</si>
  <si>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</si>
  <si>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</si>
  <si>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</si>
  <si>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</si>
  <si>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</si>
  <si>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</si>
  <si>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</si>
  <si>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</si>
  <si>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</si>
  <si>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</si>
  <si>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</si>
  <si>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</si>
  <si>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</si>
  <si>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</si>
  <si>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</si>
  <si>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</si>
  <si>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</si>
  <si>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</si>
  <si>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</si>
  <si>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</si>
  <si>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</si>
  <si>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</si>
  <si>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</si>
  <si>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</si>
  <si>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</si>
  <si>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</si>
  <si>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</si>
  <si>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</si>
  <si>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</si>
  <si>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</si>
  <si>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</si>
  <si>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</si>
  <si>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</si>
  <si>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</si>
  <si>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</si>
  <si>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</si>
  <si>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</si>
  <si>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</si>
  <si>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</si>
  <si>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</si>
  <si>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</si>
  <si>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</si>
  <si>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</si>
  <si>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</si>
  <si>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</si>
  <si>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</si>
  <si>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</si>
  <si>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</si>
  <si>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</si>
  <si>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</si>
  <si>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</si>
  <si>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</si>
  <si>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</si>
  <si>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</si>
  <si>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</si>
  <si>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</si>
  <si>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</si>
  <si>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</si>
  <si>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</si>
  <si>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</si>
  <si>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</si>
  <si>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</si>
  <si>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</si>
  <si>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</si>
  <si>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</si>
  <si>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</si>
  <si>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</si>
  <si>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</si>
  <si>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</si>
  <si>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</si>
  <si>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</si>
  <si>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</si>
  <si>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</si>
  <si>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</si>
  <si>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</si>
  <si>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</si>
  <si>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</si>
  <si>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</si>
  <si>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</si>
  <si>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</si>
  <si>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</si>
  <si>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</si>
  <si>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</si>
  <si>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</si>
  <si>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</si>
  <si>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</si>
  <si>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</si>
  <si>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</si>
  <si>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</si>
  <si>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</si>
  <si>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</si>
  <si>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</si>
  <si>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</si>
  <si>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</si>
  <si>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</si>
  <si>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</si>
  <si>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</si>
  <si>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</si>
  <si>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</si>
  <si>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</si>
  <si>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</si>
  <si>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</si>
  <si>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</si>
  <si>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</si>
  <si>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</si>
  <si>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</si>
  <si>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</si>
  <si>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</si>
  <si>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</si>
  <si>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</si>
  <si>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</si>
  <si>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</si>
  <si>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</si>
  <si>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</si>
  <si>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</si>
  <si>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</si>
  <si>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</si>
  <si>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</si>
  <si>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</si>
  <si>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</si>
  <si>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</si>
  <si>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</si>
  <si>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</si>
  <si>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</si>
  <si>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</si>
  <si>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</si>
  <si>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</si>
  <si>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</si>
  <si>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</si>
  <si>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</si>
  <si>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</si>
  <si>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</si>
  <si>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</si>
  <si>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</si>
  <si>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</si>
  <si>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</si>
  <si>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</si>
  <si>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</si>
  <si>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</si>
  <si>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</si>
  <si>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</si>
  <si>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大分県津久見市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</si>
  <si>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</si>
  <si>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</si>
  <si>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</si>
  <si>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</si>
  <si>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</si>
  <si>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</si>
  <si>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</si>
  <si>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</si>
  <si>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</si>
  <si>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</si>
  <si>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</si>
  <si>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</si>
  <si>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</si>
  <si>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</si>
  <si>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</si>
  <si>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</si>
  <si>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</si>
  <si>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</si>
  <si>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</si>
  <si>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</si>
  <si>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奨学資金事業特別会計</t>
    <phoneticPr fontId="5"/>
  </si>
  <si>
    <t>津久見都市計画土地区画整理事業特別会計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</si>
  <si>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</si>
  <si>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</si>
  <si>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</si>
  <si>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</si>
  <si>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</si>
  <si>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</si>
  <si>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</si>
  <si>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</si>
  <si>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</si>
  <si>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</si>
  <si>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</si>
  <si>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</si>
  <si>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</si>
  <si>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</si>
  <si>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</si>
  <si>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</si>
  <si>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津久見市水道事業会計</t>
    <phoneticPr fontId="5"/>
  </si>
  <si>
    <t>法適用企業</t>
    <phoneticPr fontId="5"/>
  </si>
  <si>
    <t>津久見市下水道事業会計</t>
    <phoneticPr fontId="5"/>
  </si>
  <si>
    <t>簡易水道布設事業特別会計</t>
    <phoneticPr fontId="5"/>
  </si>
  <si>
    <t>法非適用企業</t>
    <phoneticPr fontId="5"/>
  </si>
  <si>
    <t>保戸島航路事業特別会計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</si>
  <si>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</si>
  <si>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</si>
  <si>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</si>
  <si>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</si>
  <si>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</si>
  <si>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</si>
  <si>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</si>
  <si>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</si>
  <si>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</si>
  <si>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</si>
  <si>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</si>
  <si>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</si>
  <si>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</si>
  <si>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</si>
  <si>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</si>
  <si>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</si>
  <si>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</si>
  <si>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</si>
  <si>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</si>
  <si>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</si>
  <si>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</si>
  <si>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</si>
  <si>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</si>
  <si>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</si>
  <si>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</si>
  <si>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</si>
  <si>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</si>
  <si>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</si>
  <si>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</si>
  <si>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</si>
  <si>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</si>
  <si>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</si>
  <si>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</si>
  <si>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</si>
  <si>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</si>
  <si>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</si>
  <si>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</si>
  <si>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</si>
  <si>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</si>
  <si>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</si>
  <si>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</si>
  <si>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</si>
  <si>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</si>
  <si>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</si>
  <si>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</si>
  <si>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</si>
  <si>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</si>
  <si>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</si>
  <si>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</si>
  <si>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</si>
  <si>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</si>
  <si>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</si>
  <si>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</si>
  <si>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</si>
  <si>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</si>
  <si>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</si>
  <si>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</si>
  <si>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</si>
  <si>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</si>
  <si>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</si>
  <si>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</si>
  <si>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</si>
  <si>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</si>
  <si>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</si>
  <si>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</si>
  <si>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</si>
  <si>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</si>
  <si>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</si>
  <si>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</si>
  <si>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</si>
  <si>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</si>
  <si>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</si>
  <si>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</si>
  <si>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</si>
  <si>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</si>
  <si>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</si>
  <si>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</si>
  <si>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</si>
  <si>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</si>
  <si>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</si>
  <si>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</si>
  <si>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</si>
  <si>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</si>
  <si>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</si>
  <si>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</si>
  <si>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</si>
  <si>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</si>
  <si>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</si>
  <si>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</si>
  <si>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</si>
  <si>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</si>
  <si>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</si>
  <si>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</si>
  <si>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</si>
  <si>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</si>
  <si>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</si>
  <si>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</si>
  <si>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</si>
  <si>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</si>
  <si>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</si>
  <si>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</si>
  <si>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</si>
  <si>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</si>
  <si>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</si>
  <si>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</si>
  <si>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</si>
  <si>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</si>
  <si>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</si>
  <si>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</si>
  <si>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</si>
  <si>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</si>
  <si>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</si>
  <si>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</si>
  <si>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</si>
  <si>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</si>
  <si>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</si>
  <si>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</si>
  <si>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</si>
  <si>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</si>
  <si>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</si>
  <si>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</si>
  <si>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</si>
  <si>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</si>
  <si>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</si>
  <si>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</si>
  <si>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</si>
  <si>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</si>
  <si>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</si>
  <si>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</si>
  <si>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</si>
  <si>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</si>
  <si>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</si>
  <si>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</si>
  <si>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</si>
  <si>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</si>
  <si>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1.94</t>
  </si>
  <si>
    <t>▲ 0.37</t>
  </si>
  <si>
    <t>津久見市水道事業会計</t>
  </si>
  <si>
    <t>一般会計</t>
  </si>
  <si>
    <t>介護保険事業特別会計</t>
  </si>
  <si>
    <t>津久見市下水道事業会計</t>
  </si>
  <si>
    <t>国民健康保険事業特別会計</t>
  </si>
  <si>
    <t>簡易水道布設事業特別会計</t>
  </si>
  <si>
    <t>後期高齢者医療特別会計</t>
  </si>
  <si>
    <t>保戸島航路事業特別会計</t>
  </si>
  <si>
    <t>その他会計（赤字）</t>
  </si>
  <si>
    <t>その他会計（黒字）</t>
  </si>
  <si>
    <t>R01</t>
    <phoneticPr fontId="5"/>
  </si>
  <si>
    <t>R02</t>
    <phoneticPr fontId="5"/>
  </si>
  <si>
    <t>R03</t>
    <phoneticPr fontId="5"/>
  </si>
  <si>
    <t>R04</t>
    <phoneticPr fontId="5"/>
  </si>
  <si>
    <t>R05</t>
    <phoneticPr fontId="5"/>
  </si>
  <si>
    <t>津久見市土地開発公社</t>
    <rPh sb="0" eb="4">
      <t>ツクミシ</t>
    </rPh>
    <rPh sb="4" eb="10">
      <t>トチカイハツコウシャ</t>
    </rPh>
    <phoneticPr fontId="2"/>
  </si>
  <si>
    <t>-</t>
    <phoneticPr fontId="10"/>
  </si>
  <si>
    <t>大分県市町村会館管理組合</t>
    <rPh sb="0" eb="3">
      <t>オオイタケン</t>
    </rPh>
    <rPh sb="3" eb="6">
      <t>シチョウソン</t>
    </rPh>
    <rPh sb="6" eb="8">
      <t>カイカン</t>
    </rPh>
    <rPh sb="8" eb="10">
      <t>カンリ</t>
    </rPh>
    <rPh sb="10" eb="12">
      <t>クミアイ</t>
    </rPh>
    <phoneticPr fontId="10"/>
  </si>
  <si>
    <t>臼津広域連合</t>
    <rPh sb="0" eb="2">
      <t>キュウシン</t>
    </rPh>
    <rPh sb="2" eb="4">
      <t>コウイキ</t>
    </rPh>
    <rPh sb="4" eb="6">
      <t>レンゴウ</t>
    </rPh>
    <phoneticPr fontId="10"/>
  </si>
  <si>
    <t>大分県後期高齢者医療広域連合（普通会計）</t>
    <rPh sb="0" eb="3">
      <t>オオイタケン</t>
    </rPh>
    <rPh sb="3" eb="8">
      <t>コウキコウレイシャ</t>
    </rPh>
    <rPh sb="8" eb="10">
      <t>イリョウ</t>
    </rPh>
    <rPh sb="10" eb="14">
      <t>コウイキレンゴウ</t>
    </rPh>
    <rPh sb="15" eb="19">
      <t>フツウカイケイ</t>
    </rPh>
    <phoneticPr fontId="10"/>
  </si>
  <si>
    <t>大分県後期高齢者医療広域連合（後期高齢者医療事業会計）</t>
    <rPh sb="0" eb="3">
      <t>オオイタケン</t>
    </rPh>
    <rPh sb="3" eb="5">
      <t>コウキ</t>
    </rPh>
    <rPh sb="5" eb="10">
      <t>コウレイシャイリョウ</t>
    </rPh>
    <rPh sb="10" eb="12">
      <t>コウイキ</t>
    </rPh>
    <rPh sb="12" eb="14">
      <t>レンゴウ</t>
    </rPh>
    <rPh sb="15" eb="20">
      <t>コウキコウレイシャ</t>
    </rPh>
    <rPh sb="20" eb="26">
      <t>イリョウジギョウカイケイ</t>
    </rPh>
    <phoneticPr fontId="10"/>
  </si>
  <si>
    <t>-</t>
    <phoneticPr fontId="2"/>
  </si>
  <si>
    <t>基金から133百万円繰入</t>
    <rPh sb="0" eb="2">
      <t>キキン</t>
    </rPh>
    <rPh sb="7" eb="10">
      <t>ヒャクマンエン</t>
    </rPh>
    <rPh sb="10" eb="12">
      <t>クリイレ</t>
    </rPh>
    <phoneticPr fontId="2"/>
  </si>
  <si>
    <t>公共施設等整備基金</t>
    <rPh sb="0" eb="2">
      <t>コウキョウ</t>
    </rPh>
    <rPh sb="2" eb="5">
      <t>シセツナド</t>
    </rPh>
    <rPh sb="5" eb="7">
      <t>セイビ</t>
    </rPh>
    <rPh sb="7" eb="9">
      <t>キキン</t>
    </rPh>
    <phoneticPr fontId="11"/>
  </si>
  <si>
    <t>庁舎管理建設推進基金</t>
    <rPh sb="0" eb="2">
      <t>チョウシャ</t>
    </rPh>
    <rPh sb="2" eb="4">
      <t>カンリ</t>
    </rPh>
    <rPh sb="4" eb="6">
      <t>ケンセツ</t>
    </rPh>
    <rPh sb="6" eb="8">
      <t>スイシン</t>
    </rPh>
    <rPh sb="8" eb="10">
      <t>キキン</t>
    </rPh>
    <phoneticPr fontId="11"/>
  </si>
  <si>
    <t>福祉対策基金</t>
    <rPh sb="0" eb="2">
      <t>フクシ</t>
    </rPh>
    <rPh sb="2" eb="4">
      <t>タイサク</t>
    </rPh>
    <rPh sb="4" eb="6">
      <t>キキン</t>
    </rPh>
    <phoneticPr fontId="11"/>
  </si>
  <si>
    <t>ふるさと創生事業基金</t>
    <rPh sb="4" eb="6">
      <t>ソウセイ</t>
    </rPh>
    <rPh sb="6" eb="8">
      <t>ジギョウ</t>
    </rPh>
    <rPh sb="8" eb="10">
      <t>キキン</t>
    </rPh>
    <phoneticPr fontId="11"/>
  </si>
  <si>
    <t>退職手当準備基金</t>
    <rPh sb="0" eb="2">
      <t>タイショク</t>
    </rPh>
    <rPh sb="2" eb="4">
      <t>テアテ</t>
    </rPh>
    <rPh sb="4" eb="6">
      <t>ジュンビ</t>
    </rPh>
    <rPh sb="6" eb="8">
      <t>キキン</t>
    </rPh>
    <phoneticPr fontId="1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</si>
  <si>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</si>
  <si>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</si>
  <si>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と比較すると低い水準となっており、令和３年度以降は将来負担額を充当可能財源等が上回っている。有形固定資産減価償却率については、老朽化した施設が多いため、年々上昇傾向にある。今後も、将来負担額と施設改修の優先順位を考慮しながら、着実に施設改修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</si>
  <si>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</si>
  <si>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</si>
  <si>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</si>
  <si>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</si>
  <si>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</si>
  <si>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</si>
  <si>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近年減少傾向であるが、類似団体内平均値と比較して高い水準となっている。将来負担比率については、類似団体内平均値と比較すると低い水準となっている。今後、庁舎建設事業等の大型事業を予定しており、公債費の増加や基金の取り崩しが見込まれるため、更なる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</si>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</sst>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B447AC-209C-43D5-86E1-878ECF0CA2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E88E-45E2-A6FD-6FCFC233E1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46757</c:v>
                </c:pt>
                <c:pt idx="1">
                  <c:v>52713</c:v>
                </c:pt>
                <c:pt idx="2">
                  <c:v>64678</c:v>
                </c:pt>
                <c:pt idx="3">
                  <c:v>76592</c:v>
                </c:pt>
                <c:pt idx="4">
                  <c:v>173273</c:v>
                </c:pt>
              </c:numCache>
            </c:numRef>
          </c:val>
          <c:smooth val="0"/>
          <c:extLst>
            <c:ext xmlns:c16="http://schemas.microsoft.com/office/drawing/2014/chart" uri="{C3380CC4-5D6E-409C-BE32-E72D297353CC}">
              <c16:uniqueId val="{00000001-E88E-45E2-A6FD-6FCFC233E1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4.5199999999999996</c:v>
                </c:pt>
                <c:pt idx="1">
                  <c:v>5.26</c:v>
                </c:pt>
                <c:pt idx="2">
                  <c:v>5.31</c:v>
                </c:pt>
                <c:pt idx="3">
                  <c:v>6.76</c:v>
                </c:pt>
                <c:pt idx="4">
                  <c:v>6.2</c:v>
                </c:pt>
              </c:numCache>
            </c:numRef>
          </c:val>
          <c:extLst>
            <c:ext xmlns:c16="http://schemas.microsoft.com/office/drawing/2014/chart" uri="{C3380CC4-5D6E-409C-BE32-E72D297353CC}">
              <c16:uniqueId val="{00000000-8993-4900-8B4E-01E1E6416E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17.079999999999998</c:v>
                </c:pt>
                <c:pt idx="1">
                  <c:v>17.87</c:v>
                </c:pt>
                <c:pt idx="2">
                  <c:v>19.46</c:v>
                </c:pt>
                <c:pt idx="3">
                  <c:v>20.65</c:v>
                </c:pt>
                <c:pt idx="4">
                  <c:v>20.73</c:v>
                </c:pt>
              </c:numCache>
            </c:numRef>
          </c:val>
          <c:extLst>
            <c:ext xmlns:c16="http://schemas.microsoft.com/office/drawing/2014/chart" uri="{C3380CC4-5D6E-409C-BE32-E72D297353CC}">
              <c16:uniqueId val="{00000001-8993-4900-8B4E-01E1E6416E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-1.94</c:v>
                </c:pt>
                <c:pt idx="1">
                  <c:v>2.23</c:v>
                </c:pt>
                <c:pt idx="2">
                  <c:v>2.97</c:v>
                </c:pt>
                <c:pt idx="3">
                  <c:v>1.89</c:v>
                </c:pt>
                <c:pt idx="4">
                  <c:v>-0.37</c:v>
                </c:pt>
              </c:numCache>
            </c:numRef>
          </c:val>
          <c:smooth val="0"/>
          <c:extLst>
            <c:ext xmlns:c16="http://schemas.microsoft.com/office/drawing/2014/chart" uri="{C3380CC4-5D6E-409C-BE32-E72D297353CC}">
              <c16:uniqueId val="{00000002-8993-4900-8B4E-01E1E6416E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0.38</c:v>
                </c:pt>
                <c:pt idx="8">
                  <c:v>#N/A</c:v>
                </c:pt>
                <c:pt idx="9">
                  <c:v>0</c:v>
                </c:pt>
              </c:numCache>
            </c:numRef>
          </c:val>
          <c:extLst>
            <c:ext xmlns:c16="http://schemas.microsoft.com/office/drawing/2014/chart" uri="{C3380CC4-5D6E-409C-BE32-E72D297353CC}">
              <c16:uniqueId val="{00000000-D632-4475-A2AE-3F4E0BF331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32-4475-A2AE-3F4E0BF3311B}"/>
            </c:ext>
          </c:extLst>
        </c:ser>
        <c:ser>
          <c:idx val="2"/>
          <c:order val="2"/>
          <c:tx>
            <c:strRef>
              <c:f>データシート!$A$29</c:f>
              <c:strCache>
                <c:ptCount val="1"/>
                <c:pt idx="0">
                  <c:v>保戸島航路事業特別会計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D632-4475-A2AE-3F4E0BF331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D632-4475-A2AE-3F4E0BF3311B}"/>
            </c:ext>
          </c:extLst>
        </c:ser>
        <c:ser>
          <c:idx val="4"/>
          <c:order val="4"/>
          <c:tx>
            <c:strRef>
              <c:f>データシート!$A$31</c:f>
              <c:strCache>
                <c:ptCount val="1"/>
                <c:pt idx="0">
                  <c:v>簡易水道布設事業特別会計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D632-4475-A2AE-3F4E0BF3311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0.82</c:v>
                </c:pt>
                <c:pt idx="2">
                  <c:v>#N/A</c:v>
                </c:pt>
                <c:pt idx="3">
                  <c:v>1.01</c:v>
                </c:pt>
                <c:pt idx="4">
                  <c:v>#N/A</c:v>
                </c:pt>
                <c:pt idx="5">
                  <c:v>1.1200000000000001</c:v>
                </c:pt>
                <c:pt idx="6">
                  <c:v>#N/A</c:v>
                </c:pt>
                <c:pt idx="7">
                  <c:v>0.53</c:v>
                </c:pt>
                <c:pt idx="8">
                  <c:v>#N/A</c:v>
                </c:pt>
                <c:pt idx="9">
                  <c:v>0.56999999999999995</c:v>
                </c:pt>
              </c:numCache>
            </c:numRef>
          </c:val>
          <c:extLst>
            <c:ext xmlns:c16="http://schemas.microsoft.com/office/drawing/2014/chart" uri="{C3380CC4-5D6E-409C-BE32-E72D297353CC}">
              <c16:uniqueId val="{00000005-D632-4475-A2AE-3F4E0BF3311B}"/>
            </c:ext>
          </c:extLst>
        </c:ser>
        <c:ser>
          <c:idx val="6"/>
          <c:order val="6"/>
          <c:tx>
            <c:strRef>
              <c:f>データシート!$A$33</c:f>
              <c:strCache>
                <c:ptCount val="1"/>
                <c:pt idx="0">
                  <c:v>津久見市下水道事業会計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6-D632-4475-A2AE-3F4E0BF3311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0.79</c:v>
                </c:pt>
                <c:pt idx="2">
                  <c:v>#N/A</c:v>
                </c:pt>
                <c:pt idx="3">
                  <c:v>0.86</c:v>
                </c:pt>
                <c:pt idx="4">
                  <c:v>#N/A</c:v>
                </c:pt>
                <c:pt idx="5">
                  <c:v>2.11</c:v>
                </c:pt>
                <c:pt idx="6">
                  <c:v>#N/A</c:v>
                </c:pt>
                <c:pt idx="7">
                  <c:v>2.13</c:v>
                </c:pt>
                <c:pt idx="8">
                  <c:v>#N/A</c:v>
                </c:pt>
                <c:pt idx="9">
                  <c:v>1.63</c:v>
                </c:pt>
              </c:numCache>
            </c:numRef>
          </c:val>
          <c:extLst>
            <c:ext xmlns:c16="http://schemas.microsoft.com/office/drawing/2014/chart" uri="{C3380CC4-5D6E-409C-BE32-E72D297353CC}">
              <c16:uniqueId val="{00000007-D632-4475-A2AE-3F4E0BF331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5.25</c:v>
                </c:pt>
                <c:pt idx="4">
                  <c:v>#N/A</c:v>
                </c:pt>
                <c:pt idx="5">
                  <c:v>5.53</c:v>
                </c:pt>
                <c:pt idx="6">
                  <c:v>#N/A</c:v>
                </c:pt>
                <c:pt idx="7">
                  <c:v>6.76</c:v>
                </c:pt>
                <c:pt idx="8">
                  <c:v>#N/A</c:v>
                </c:pt>
                <c:pt idx="9">
                  <c:v>6.19</c:v>
                </c:pt>
              </c:numCache>
            </c:numRef>
          </c:val>
          <c:extLst>
            <c:ext xmlns:c16="http://schemas.microsoft.com/office/drawing/2014/chart" uri="{C3380CC4-5D6E-409C-BE32-E72D297353CC}">
              <c16:uniqueId val="{00000008-D632-4475-A2AE-3F4E0BF3311B}"/>
            </c:ext>
          </c:extLst>
        </c:ser>
        <c:ser>
          <c:idx val="9"/>
          <c:order val="9"/>
          <c:tx>
            <c:strRef>
              <c:f>データシート!$A$36</c:f>
              <c:strCache>
                <c:ptCount val="1"/>
                <c:pt idx="0">
                  <c:v>津久見市水道事業会計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16.59</c:v>
                </c:pt>
                <c:pt idx="2">
                  <c:v>#N/A</c:v>
                </c:pt>
                <c:pt idx="3">
                  <c:v>15.82</c:v>
                </c:pt>
                <c:pt idx="4">
                  <c:v>#N/A</c:v>
                </c:pt>
                <c:pt idx="5">
                  <c:v>14.36</c:v>
                </c:pt>
                <c:pt idx="6">
                  <c:v>#N/A</c:v>
                </c:pt>
                <c:pt idx="7">
                  <c:v>13.57</c:v>
                </c:pt>
                <c:pt idx="8">
                  <c:v>#N/A</c:v>
                </c:pt>
                <c:pt idx="9">
                  <c:v>9.15</c:v>
                </c:pt>
              </c:numCache>
            </c:numRef>
          </c:val>
          <c:extLst>
            <c:ext xmlns:c16="http://schemas.microsoft.com/office/drawing/2014/chart" uri="{C3380CC4-5D6E-409C-BE32-E72D297353CC}">
              <c16:uniqueId val="{00000009-D632-4475-A2AE-3F4E0BF331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1011</c:v>
                </c:pt>
                <c:pt idx="5">
                  <c:v>1016</c:v>
                </c:pt>
                <c:pt idx="8">
                  <c:v>1072</c:v>
                </c:pt>
                <c:pt idx="11">
                  <c:v>1113</c:v>
                </c:pt>
                <c:pt idx="14">
                  <c:v>1129</c:v>
                </c:pt>
              </c:numCache>
            </c:numRef>
          </c:val>
          <c:extLst>
            <c:ext xmlns:c16="http://schemas.microsoft.com/office/drawing/2014/chart" uri="{C3380CC4-5D6E-409C-BE32-E72D297353CC}">
              <c16:uniqueId val="{00000000-133D-42F1-BDDE-E2F84B14DF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3D-42F1-BDDE-E2F84B14DF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3D-42F1-BDDE-E2F84B14DF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D-42F1-BDDE-E2F84B14DF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298</c:v>
                </c:pt>
                <c:pt idx="3">
                  <c:v>205</c:v>
                </c:pt>
                <c:pt idx="6">
                  <c:v>196</c:v>
                </c:pt>
                <c:pt idx="9">
                  <c:v>202</c:v>
                </c:pt>
                <c:pt idx="12">
                  <c:v>208</c:v>
                </c:pt>
              </c:numCache>
            </c:numRef>
          </c:val>
          <c:extLst>
            <c:ext xmlns:c16="http://schemas.microsoft.com/office/drawing/2014/chart" uri="{C3380CC4-5D6E-409C-BE32-E72D297353CC}">
              <c16:uniqueId val="{00000004-133D-42F1-BDDE-E2F84B14DF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D-42F1-BDDE-E2F84B14DF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3D-42F1-BDDE-E2F84B14DF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1232</c:v>
                </c:pt>
                <c:pt idx="3">
                  <c:v>1238</c:v>
                </c:pt>
                <c:pt idx="6">
                  <c:v>1307</c:v>
                </c:pt>
                <c:pt idx="9">
                  <c:v>1383</c:v>
                </c:pt>
                <c:pt idx="12">
                  <c:v>1347</c:v>
                </c:pt>
              </c:numCache>
            </c:numRef>
          </c:val>
          <c:extLst>
            <c:ext xmlns:c16="http://schemas.microsoft.com/office/drawing/2014/chart" uri="{C3380CC4-5D6E-409C-BE32-E72D297353CC}">
              <c16:uniqueId val="{00000007-133D-42F1-BDDE-E2F84B14DF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519</c:v>
                </c:pt>
                <c:pt idx="2">
                  <c:v>#N/A</c:v>
                </c:pt>
                <c:pt idx="3">
                  <c:v>#N/A</c:v>
                </c:pt>
                <c:pt idx="4">
                  <c:v>427</c:v>
                </c:pt>
                <c:pt idx="5">
                  <c:v>#N/A</c:v>
                </c:pt>
                <c:pt idx="6">
                  <c:v>#N/A</c:v>
                </c:pt>
                <c:pt idx="7">
                  <c:v>431</c:v>
                </c:pt>
                <c:pt idx="8">
                  <c:v>#N/A</c:v>
                </c:pt>
                <c:pt idx="9">
                  <c:v>#N/A</c:v>
                </c:pt>
                <c:pt idx="10">
                  <c:v>472</c:v>
                </c:pt>
                <c:pt idx="11">
                  <c:v>#N/A</c:v>
                </c:pt>
                <c:pt idx="12">
                  <c:v>#N/A</c:v>
                </c:pt>
                <c:pt idx="13">
                  <c:v>426</c:v>
                </c:pt>
                <c:pt idx="14">
                  <c:v>#N/A</c:v>
                </c:pt>
              </c:numCache>
            </c:numRef>
          </c:val>
          <c:smooth val="0"/>
          <c:extLst>
            <c:ext xmlns:c16="http://schemas.microsoft.com/office/drawing/2014/chart" uri="{C3380CC4-5D6E-409C-BE32-E72D297353CC}">
              <c16:uniqueId val="{00000008-133D-42F1-BDDE-E2F84B14DF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10497</c:v>
                </c:pt>
                <c:pt idx="5">
                  <c:v>10261</c:v>
                </c:pt>
                <c:pt idx="8">
                  <c:v>9883</c:v>
                </c:pt>
                <c:pt idx="11">
                  <c:v>9485</c:v>
                </c:pt>
                <c:pt idx="14">
                  <c:v>9750</c:v>
                </c:pt>
              </c:numCache>
            </c:numRef>
          </c:val>
          <c:extLst>
            <c:ext xmlns:c16="http://schemas.microsoft.com/office/drawing/2014/chart" uri="{C3380CC4-5D6E-409C-BE32-E72D297353CC}">
              <c16:uniqueId val="{00000000-10D2-4746-B077-2D53C69846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479</c:v>
                </c:pt>
                <c:pt idx="5">
                  <c:v>420</c:v>
                </c:pt>
                <c:pt idx="8">
                  <c:v>344</c:v>
                </c:pt>
                <c:pt idx="11">
                  <c:v>302</c:v>
                </c:pt>
                <c:pt idx="14">
                  <c:v>297</c:v>
                </c:pt>
              </c:numCache>
            </c:numRef>
          </c:val>
          <c:extLst>
            <c:ext xmlns:c16="http://schemas.microsoft.com/office/drawing/2014/chart" uri="{C3380CC4-5D6E-409C-BE32-E72D297353CC}">
              <c16:uniqueId val="{00000001-10D2-4746-B077-2D53C69846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3703</c:v>
                </c:pt>
                <c:pt idx="5">
                  <c:v>3851</c:v>
                </c:pt>
                <c:pt idx="8">
                  <c:v>4542</c:v>
                </c:pt>
                <c:pt idx="11">
                  <c:v>4693</c:v>
                </c:pt>
                <c:pt idx="14">
                  <c:v>4886</c:v>
                </c:pt>
              </c:numCache>
            </c:numRef>
          </c:val>
          <c:extLst>
            <c:ext xmlns:c16="http://schemas.microsoft.com/office/drawing/2014/chart" uri="{C3380CC4-5D6E-409C-BE32-E72D297353CC}">
              <c16:uniqueId val="{00000002-10D2-4746-B077-2D53C69846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D2-4746-B077-2D53C69846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D2-4746-B077-2D53C69846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D2-4746-B077-2D53C69846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2293</c:v>
                </c:pt>
                <c:pt idx="3">
                  <c:v>2308</c:v>
                </c:pt>
                <c:pt idx="6">
                  <c:v>2243</c:v>
                </c:pt>
                <c:pt idx="9">
                  <c:v>2090</c:v>
                </c:pt>
                <c:pt idx="12">
                  <c:v>1915</c:v>
                </c:pt>
              </c:numCache>
            </c:numRef>
          </c:val>
          <c:extLst>
            <c:ext xmlns:c16="http://schemas.microsoft.com/office/drawing/2014/chart" uri="{C3380CC4-5D6E-409C-BE32-E72D297353CC}">
              <c16:uniqueId val="{00000006-10D2-4746-B077-2D53C69846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0D2-4746-B077-2D53C69846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2715</c:v>
                </c:pt>
                <c:pt idx="3">
                  <c:v>2565</c:v>
                </c:pt>
                <c:pt idx="6">
                  <c:v>2332</c:v>
                </c:pt>
                <c:pt idx="9">
                  <c:v>2101</c:v>
                </c:pt>
                <c:pt idx="12">
                  <c:v>2072</c:v>
                </c:pt>
              </c:numCache>
            </c:numRef>
          </c:val>
          <c:extLst>
            <c:ext xmlns:c16="http://schemas.microsoft.com/office/drawing/2014/chart" uri="{C3380CC4-5D6E-409C-BE32-E72D297353CC}">
              <c16:uniqueId val="{00000008-10D2-4746-B077-2D53C69846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D2-4746-B077-2D53C69846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11151</c:v>
                </c:pt>
                <c:pt idx="3">
                  <c:v>10648</c:v>
                </c:pt>
                <c:pt idx="6">
                  <c:v>10130</c:v>
                </c:pt>
                <c:pt idx="9">
                  <c:v>9669</c:v>
                </c:pt>
                <c:pt idx="12">
                  <c:v>10146</c:v>
                </c:pt>
              </c:numCache>
            </c:numRef>
          </c:val>
          <c:extLst>
            <c:ext xmlns:c16="http://schemas.microsoft.com/office/drawing/2014/chart" uri="{C3380CC4-5D6E-409C-BE32-E72D297353CC}">
              <c16:uniqueId val="{0000000A-10D2-4746-B077-2D53C69846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1479</c:v>
                </c:pt>
                <c:pt idx="2">
                  <c:v>#N/A</c:v>
                </c:pt>
                <c:pt idx="3">
                  <c:v>#N/A</c:v>
                </c:pt>
                <c:pt idx="4">
                  <c:v>989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D2-4746-B077-2D53C69846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1188</c:v>
                </c:pt>
                <c:pt idx="1">
                  <c:v>1224</c:v>
                </c:pt>
                <c:pt idx="2">
                  <c:v>1234</c:v>
                </c:pt>
              </c:numCache>
            </c:numRef>
          </c:val>
          <c:extLst>
            <c:ext xmlns:c16="http://schemas.microsoft.com/office/drawing/2014/chart" uri="{C3380CC4-5D6E-409C-BE32-E72D297353CC}">
              <c16:uniqueId val="{00000000-85F9-485A-AB4A-A9BFE92E63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589</c:v>
                </c:pt>
                <c:pt idx="1">
                  <c:v>690</c:v>
                </c:pt>
                <c:pt idx="2">
                  <c:v>791</c:v>
                </c:pt>
              </c:numCache>
            </c:numRef>
          </c:val>
          <c:extLst>
            <c:ext xmlns:c16="http://schemas.microsoft.com/office/drawing/2014/chart" uri="{C3380CC4-5D6E-409C-BE32-E72D297353CC}">
              <c16:uniqueId val="{00000001-85F9-485A-AB4A-A9BFE92E63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2268</c:v>
                </c:pt>
                <c:pt idx="1">
                  <c:v>2241</c:v>
                </c:pt>
                <c:pt idx="2">
                  <c:v>2325</c:v>
                </c:pt>
              </c:numCache>
            </c:numRef>
          </c:val>
          <c:extLst>
            <c:ext xmlns:c16="http://schemas.microsoft.com/office/drawing/2014/chart" uri="{C3380CC4-5D6E-409C-BE32-E72D297353CC}">
              <c16:uniqueId val="{00000002-85F9-485A-AB4A-A9BFE92E63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{991A5A25-C322-435B-A0EF-E698DF8BC450}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CC-4B51-BCD6-8D51D72362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{6EE173D7-2342-4B0C-BE9F-F5B05D0340D6}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CC-4B51-BCD6-8D51D72362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{FF0FEA65-741B-4DE0-B198-9470815481EB}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CC-4B51-BCD6-8D51D72362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{95FD889B-5161-4479-B471-6D5B1272501A}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CC-4B51-BCD6-8D51D72362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{A8AD52BF-67D5-4F74-859F-C4D8950414E7}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CC-4B51-BCD6-8D51D72362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{44DC3073-2784-4535-9FC1-7F1338F67551}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CC-4B51-BCD6-8D51D72362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{CE2323D7-184E-485B-B17C-B3F7D8A9698F}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CC-4B51-BCD6-8D51D72362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{D82182E6-F645-4C33-831F-F693B096E43A}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CC-4B51-BCD6-8D51D72362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{FC8647DC-31DD-4302-854C-A66082556AE0}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CC-4B51-BCD6-8D51D72362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61.5</c:v>
                </c:pt>
                <c:pt idx="16">
                  <c:v>63.1</c:v>
                </c:pt>
                <c:pt idx="24">
                  <c:v>64.599999999999994</c:v>
                </c:pt>
                <c:pt idx="32">
                  <c:v>64.599999999999994</c:v>
                </c:pt>
              </c:numCache>
            </c:numRef>
          </c:xVal>
          <c:yVal>
            <c:numRef>
              <c:f>公会計指標分析・財政指標組合せ分析表!$BP$51:$DC$51</c:f>
              <c:numCache>
                <c:formatCode>#,##0.0;"▲ "#,##0.0</c:formatCode>
                <c:ptCount val="40"/>
                <c:pt idx="0">
                  <c:v>32</c:v>
                </c:pt>
                <c:pt idx="8">
                  <c:v>20.6</c:v>
                </c:pt>
              </c:numCache>
            </c:numRef>
          </c:yVal>
          <c:smooth val="0"/>
          <c:extLst>
            <c:ext xmlns:c16="http://schemas.microsoft.com/office/drawing/2014/chart" uri="{C3380CC4-5D6E-409C-BE32-E72D297353CC}">
              <c16:uniqueId val="{00000009-5ACC-4B51-BCD6-8D51D72362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{936E6031-C486-4F39-B335-2C368A1D6A6D}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CC-4B51-BCD6-8D51D72362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{9350CB46-5AD1-43A1-A657-0AB3C99463CE}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CC-4B51-BCD6-8D51D72362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{9B71F965-9B7E-4F5E-BEE5-7420CCE1637B}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CC-4B51-BCD6-8D51D72362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{98BD68D5-26CE-490C-8632-9295AEB86C5C}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CC-4B51-BCD6-8D51D72362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{D0FA260A-5A85-4BC3-95C9-CF15B73FD72A}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CC-4B51-BCD6-8D51D72362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{4308C619-D0BB-4D7A-90B7-8F060C17F497}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CC-4B51-BCD6-8D51D72362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{C574160A-287E-4EB7-AFC6-993BCBAD4286}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CC-4B51-BCD6-8D51D72362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{6C4DEEF6-245B-4768-857F-4DAE8FD8E246}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CC-4B51-BCD6-8D51D72362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{0FAEC79C-6E1E-4387-BC3F-E4DABC4BF5B9}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CC-4B51-BCD6-8D51D72362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ACC-4B51-BCD6-8D51D7236277}"/>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{5CA92B8D-5865-4469-8073-87CACA2BAF8F}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1C-4833-BDED-3C21695BC7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{7E13EF4C-6C03-4122-9828-565F83AD2C0A}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1C-4833-BDED-3C21695BC7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{3B24470C-E4EF-4101-8E3A-1D33A9177650}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1C-4833-BDED-3C21695BC7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{823E6BDE-7434-4E1D-BCC2-FFE7A7AC7252}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1C-4833-BDED-3C21695BC7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{0D463496-AA0D-444D-A612-C8D576F4610C}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1C-4833-BDED-3C21695BC7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{244DA574-A1A0-4D92-9E02-A48333C3D056}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1C-4833-BDED-3C21695BC7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{594D052A-4AA6-4FE0-9DAE-C3877CB6A3E7}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1C-4833-BDED-3C21695BC7C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{D2D93790-48F3-4047-B0CA-BCAA9D6B2F84}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1C-4833-BDED-3C21695BC7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{BC812277-F6CE-46E3-B898-F36BB6869F47}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1C-4833-BDED-3C21695BC7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10.8</c:v>
                </c:pt>
                <c:pt idx="16">
                  <c:v>9.5</c:v>
                </c:pt>
                <c:pt idx="24">
                  <c:v>9</c:v>
                </c:pt>
                <c:pt idx="32">
                  <c:v>9</c:v>
                </c:pt>
              </c:numCache>
            </c:numRef>
          </c:xVal>
          <c:yVal>
            <c:numRef>
              <c:f>公会計指標分析・財政指標組合せ分析表!$BP$73:$DC$73</c:f>
              <c:numCache>
                <c:formatCode>#,##0.0;"▲ "#,##0.0</c:formatCode>
                <c:ptCount val="40"/>
                <c:pt idx="0">
                  <c:v>32</c:v>
                </c:pt>
                <c:pt idx="8">
                  <c:v>20.6</c:v>
                </c:pt>
              </c:numCache>
            </c:numRef>
          </c:yVal>
          <c:smooth val="0"/>
          <c:extLst>
            <c:ext xmlns:c16="http://schemas.microsoft.com/office/drawing/2014/chart" uri="{C3380CC4-5D6E-409C-BE32-E72D297353CC}">
              <c16:uniqueId val="{00000009-7C1C-4833-BDED-3C21695BC7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{7585A6F2-44C1-44D4-BF88-278FA3095192}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1C-4833-BDED-3C21695BC7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{260BA65C-B8D9-4C1C-B2B8-927B9BDBFB70}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1C-4833-BDED-3C21695BC7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{36B60D63-4F46-4930-AC13-E1DEBBD51A38}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1C-4833-BDED-3C21695BC7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{8B376C57-87A1-431F-B143-9CED2CE7FAE2}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1C-4833-BDED-3C21695BC7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{5FB1283B-C944-48EE-BE01-CEC6FD08A38A}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1C-4833-BDED-3C21695BC7C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{3A92D337-D4C2-4631-A176-D12F475AB701}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1C-4833-BDED-3C21695BC7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{DE91FCDF-F060-437B-B211-2B0EDC58F519}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1C-4833-BDED-3C21695BC7C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{E721B969-3071-4531-A178-3DE326A6617C}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1C-4833-BDED-3C21695BC7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{88D63349-777D-4AC2-8129-26EBC78ECACE}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1C-4833-BDED-3C21695BC7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C1C-4833-BDED-3C21695BC7CB}"/>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ここ数年元利償還金は増加を続けていたが、４年ぶりに減少に転じた。しかしながら、今後は大型事業に伴う地方債の発行が予定されていることから、実質公債費比率の上昇が懸念される。</a:t>
          </a:r>
        </a:p>
        <a:p>
          <a:r>
            <a:rPr kumimoji="1" lang="ja-JP" altLang="en-US" sz="1400">
              <a:latin typeface="ＭＳ ゴシック" pitchFamily="49" charset="-128"/>
              <a:ea typeface="ＭＳ ゴシック" pitchFamily="49" charset="-128"/>
            </a:rPr>
            <a:t>　そのため、後年度の負担を軽減するべく、これまで以上に公債費の適正化に取り組んでいく必要がある。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満期一括償還方式による借入を行っていないため。</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中学校建設事業等大型事業により、地方債の残高は増加に転じている。一方で、公営企業債残高については下水道事業債の償還等により減少を続けている。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今後も大型事業の実施等により、新規地方債の発行が見込まれることから、事業の精査や地方債発行の抑制に努め、更なる健全化を目指す。</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大分県津久見市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事業充当等によりふるさと創生事業基金等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百万円を取り崩したが、財政調整基金への決算剰余金等の積み立てや退職手当準備基金、ふるさと創生事業基金等の積み立てにより、全体としては昨年度より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今後は新庁舎建設等の大型事業を予定しており、また、災害時の財源が著しく不足した場合の調整等で必要となることから、現在の基金は保持していきたいと考えている。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・庁舎管理建設推進基金　　庁舎補修及び増改築並びに建設に要する経費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　　　　　　福祉施設の整備促進及び高齢者社会の福祉活動に要する経費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　　ふるさと創生事業に要する経費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　　　　市長、副市長、教育長及び職員の退職手当の支給に要する経費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ふるさと創生事業基金や退職手当準備基金等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百万円を積み立て、事業充当等によりふるさと創生事業基金等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ふるさと創生事業基金については、ふるさと創生事業に充当し、事業実施を推進していきたい。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各目的のために積み立てている基金であるため、現状の基金残高を保持していきたいと考えている。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百万円を積み立てたうえで、財源不足により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今後は大型事業を予定していること、災害時の財源が著しく不足した場合の調整等で必要となることから、現在の基金は保持していきたいと考えている。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百万円を積み立て、基金の取り崩しがなかったため、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災害復旧事業債の償還や今後予定している大型事業による新規地方債の発行が行われることから、現状の基金残高を保持していきたいと考えている。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8672C75-60B6-433B-AA5E-D355C27F77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DF219F-C5FC-4913-B02F-CD7265872D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0468ECA-DA65-4D82-9F29-DF6E5F681B7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7623008-8E77-48D7-ADF4-0F73E453283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5B5DF2C0-F21E-49EB-9F66-77FCEB3D626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62C8EFD-D16B-44CF-8FCA-0DE8A59B6E2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51D5F19-ED0A-496B-A53E-636F48BFFBA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BFB3FCA-10C0-4368-A665-DAA7BAB5203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24D4A3B-5BC6-4491-89B9-B263A0F5F0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53E87627-31E1-43AF-AD45-4059E0B5B3B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CF05FDE-B953-434F-B4DF-AEF84FDEBC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DAD85CC-913C-41F9-9ECB-DE64380C49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B868047-ACE0-4EE1-A32E-E613CE03CC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DA4CCED5-1DAF-4B72-9DBF-83C962C0D8C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EE9074A-E62B-4791-88F1-219A2ACB12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F8D8F6FE-66EB-4ACF-93C1-7336CBF8A0D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BFCF9B9-DF4C-4630-A11D-F9D8E63079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CCB1C89D-61E1-4EE5-841A-556684560F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3AA504F8-E717-41E7-B213-89B05505939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5801A90-B462-41CE-B7C8-80F488CEFFD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C44D652-9CBC-444D-A3EB-256CCA9E37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3BF3F9E-E2DB-4029-B475-16CB78EE3C2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DDE713B-998F-49DD-A3B9-155265AD80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9D887F6-4C5D-47A3-A3AB-99CB551812F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93EB820-C40A-4C8C-AF16-CAFD0F3EBD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BA63275-F9B9-4611-9215-9116EEFC4D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39E1458-5707-43D3-BC61-4BA1ABD794B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BB346E2-38AB-472A-A7E0-B196729863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F85A9DB-75FC-494F-80FF-55E73465EA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A2A7BCD2-E018-40C2-8A9D-6B22BEA2AF0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1271CB1-346A-48F1-97A8-F9C1E4D0F76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4D9B819-E528-459D-BE27-C7B923CF5C1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02B16C5-3EDE-49CB-8905-26D6C25099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276E7E3-C430-40A5-95D7-3EF8CA2B80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75E1E3C-78CC-46C4-A2A0-244CAA7AA55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564CEB4-7A54-4B9B-8BF4-66DB621F4C6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5E76E311-F853-4B3C-AEB5-9D8455FB1D0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4CBC3359-1290-46AB-8447-1AFB8C6CF7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AC71CD69-9A97-44DF-B206-323C472CCA8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956E8D82-BB20-4423-B904-42C7BA09BB9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2C5FCEF-8477-4831-9ED8-1D6D17ACE9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5B423CA-F40F-4A21-A510-704613713DC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1F9B5F5-6477-465C-A44D-3F5AC9DCF1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568F9CC-EBE8-4C4A-9962-F466869484E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AEAF0574-85E5-4188-8AF5-4076E214C0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5369FA93-1AD2-4775-A663-E77D1336944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7777E86-CA2D-4C04-A1D9-CD9244B11A2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8B13F94-A294-46C3-AAFC-218A0E672FA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7FE3BE4-F7D2-4B73-95CE-0A0789850A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0DA676A-2FE8-494D-9C96-C8BEB2741B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F4CAE5B-9034-4D35-A6AC-C7AF5B49E05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45E2992-AB80-43BB-890C-EF38C01BC7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1E4E1D8-57FE-4446-B56C-3E71386BE4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有形固定資産減価償却率については、類似団体内平均値程度であるが、昭和３０年代に建設された市役所庁舎や建設されてから長い期間が経っている公営住宅が数多く存在するため、上昇傾向にある。今後は個別施設計画に基づき、老朽化対策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59755FAE-8966-4E23-BA65-7A5A7194A49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66BDB6D-4D3C-4C29-9E0D-BE17195580F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9A93A599-1E02-4D8D-A87B-59AB4FCE421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D9E71BAB-AE7A-4144-8174-3127ED3F07F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48FAE405-399F-41A5-B78F-26B7B4494A2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D9EAA697-DAA0-4F98-9E6C-0E5711B8360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D9320A90-14AD-4CB5-A909-8F57787E629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27BB996E-5ED4-4265-8FA3-1F47EA0BB93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C34B49B0-9875-4FBC-B466-00029BC5089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59FF24BC-F65D-4B46-AAE5-54BE6E74B2B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57E698-CBE6-48F2-A5C7-D260A4FA186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D7814A22-8023-4076-806D-8AAD4EA6B09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992E14BF-C8A7-400B-9828-E2B498E96C3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7E8E0D8-3C77-42C6-ABEE-4FE96F35A44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EA11482F-4BC1-43F2-9092-5742E2EC7CA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AB32EDC-4CCE-4E2B-B614-FE284D493E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D52E111-2DAF-4A2B-8C08-4EEB11034E0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AB602E5-B54E-4811-BF62-BA6FADED9B7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3" name="直線コネクタ 72">
          <a:extLst>
            <a:ext uri="{FF2B5EF4-FFF2-40B4-BE49-F238E27FC236}">
              <a16:creationId xmlns:a16="http://schemas.microsoft.com/office/drawing/2014/main" id="{E7BFCFBA-2A87-49F1-B6BA-5F21DE3C8F85}"/>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4" name="有形固定資産減価償却率最小値テキスト">
          <a:extLst>
            <a:ext uri="{FF2B5EF4-FFF2-40B4-BE49-F238E27FC236}">
              <a16:creationId xmlns:a16="http://schemas.microsoft.com/office/drawing/2014/main" id="{4564C514-9951-4FF9-A979-630C23D4C55E}"/>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5" name="直線コネクタ 74">
          <a:extLst>
            <a:ext uri="{FF2B5EF4-FFF2-40B4-BE49-F238E27FC236}">
              <a16:creationId xmlns:a16="http://schemas.microsoft.com/office/drawing/2014/main" id="{A3462582-E422-47C1-9484-A1DCDF66F3DC}"/>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6" name="有形固定資産減価償却率最大値テキスト">
          <a:extLst>
            <a:ext uri="{FF2B5EF4-FFF2-40B4-BE49-F238E27FC236}">
              <a16:creationId xmlns:a16="http://schemas.microsoft.com/office/drawing/2014/main" id="{79AC209E-A421-4442-934E-51138233E62B}"/>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7" name="直線コネクタ 76">
          <a:extLst>
            <a:ext uri="{FF2B5EF4-FFF2-40B4-BE49-F238E27FC236}">
              <a16:creationId xmlns:a16="http://schemas.microsoft.com/office/drawing/2014/main" id="{B573D2CE-B6F4-494B-AC49-C5FE61A16A93}"/>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8" name="有形固定資産減価償却率平均値テキスト">
          <a:extLst>
            <a:ext uri="{FF2B5EF4-FFF2-40B4-BE49-F238E27FC236}">
              <a16:creationId xmlns:a16="http://schemas.microsoft.com/office/drawing/2014/main" id="{7DB3B3D4-A24B-45E2-9F75-5C43D5C2E779}"/>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9" name="フローチャート: 判断 78">
          <a:extLst>
            <a:ext uri="{FF2B5EF4-FFF2-40B4-BE49-F238E27FC236}">
              <a16:creationId xmlns:a16="http://schemas.microsoft.com/office/drawing/2014/main" id="{1E7C301C-B904-4DB8-A439-B01B0FFD8CCA}"/>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0" name="フローチャート: 判断 79">
          <a:extLst>
            <a:ext uri="{FF2B5EF4-FFF2-40B4-BE49-F238E27FC236}">
              <a16:creationId xmlns:a16="http://schemas.microsoft.com/office/drawing/2014/main" id="{37045908-818B-4B55-89A0-7C997F909B63}"/>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1" name="フローチャート: 判断 80">
          <a:extLst>
            <a:ext uri="{FF2B5EF4-FFF2-40B4-BE49-F238E27FC236}">
              <a16:creationId xmlns:a16="http://schemas.microsoft.com/office/drawing/2014/main" id="{8EFAD0EE-21F8-4EA0-9E14-FD0384DE7893}"/>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2" name="フローチャート: 判断 81">
          <a:extLst>
            <a:ext uri="{FF2B5EF4-FFF2-40B4-BE49-F238E27FC236}">
              <a16:creationId xmlns:a16="http://schemas.microsoft.com/office/drawing/2014/main" id="{6EADE358-CF5A-41A5-84A6-155A396318CC}"/>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3" name="フローチャート: 判断 82">
          <a:extLst>
            <a:ext uri="{FF2B5EF4-FFF2-40B4-BE49-F238E27FC236}">
              <a16:creationId xmlns:a16="http://schemas.microsoft.com/office/drawing/2014/main" id="{3DDD8275-2B67-4D1D-B882-9BEE01A5FBFD}"/>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59DC02B-7B1C-4FA2-9B3A-EC88580C60F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E78CD6E-D6FF-46C5-97D6-8B236AEB9A1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099FB3B-C67C-47BE-83D4-4E45535530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3D5A87D-42F0-46F5-9C3B-C5A52CABC0A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DB5BCE-F0C6-49DC-9F5E-31B7191B1E3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89" name="楕円 88">
          <a:extLst>
            <a:ext uri="{FF2B5EF4-FFF2-40B4-BE49-F238E27FC236}">
              <a16:creationId xmlns:a16="http://schemas.microsoft.com/office/drawing/2014/main" id="{9D7891EC-88BF-4B70-86D8-104D54CE0CB3}"/>
            </a:ext>
          </a:extLst>
        </xdr:cNvPr>
        <xdr:cNvSpPr/>
      </xdr:nvSpPr>
      <xdr:spPr>
        <a:xfrm>
          <a:off x="47117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77215</xdr:rowOff>
    </xdr:from>
    <xdr:ext cx="405111" cy="259045"/>
    <xdr:sp macro="" textlink="">
      <xdr:nvSpPr>
        <xdr:cNvPr id="90" name="有形固定資産減価償却率該当値テキスト">
          <a:extLst>
            <a:ext uri="{FF2B5EF4-FFF2-40B4-BE49-F238E27FC236}">
              <a16:creationId xmlns:a16="http://schemas.microsoft.com/office/drawing/2014/main" id="{96F83B72-544C-4AE3-96A2-371C0E520FA8}"/>
            </a:ext>
          </a:extLst>
        </xdr:cNvPr>
        <xdr:cNvSpPr txBox="1"/>
      </xdr:nvSpPr>
      <xdr:spPr>
        <a:xfrm>
          <a:off x="4813300" y="582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91" name="楕円 90">
          <a:extLst>
            <a:ext uri="{FF2B5EF4-FFF2-40B4-BE49-F238E27FC236}">
              <a16:creationId xmlns:a16="http://schemas.microsoft.com/office/drawing/2014/main" id="{71F3E9CB-2DD2-4811-93F7-4FE890CD6579}"/>
            </a:ext>
          </a:extLst>
        </xdr:cNvPr>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105138</xdr:rowOff>
    </xdr:to>
    <xdr:cxnSp macro="">
      <xdr:nvCxnSpPr>
        <xdr:cNvPr id="92" name="直線コネクタ 91">
          <a:extLst>
            <a:ext uri="{FF2B5EF4-FFF2-40B4-BE49-F238E27FC236}">
              <a16:creationId xmlns:a16="http://schemas.microsoft.com/office/drawing/2014/main" id="{7F40A8D3-26EB-4D9F-BAD7-F9AA3B8417F8}"/>
            </a:ext>
          </a:extLst>
        </xdr:cNvPr>
        <xdr:cNvCxnSpPr/>
      </xdr:nvCxnSpPr>
      <xdr:spPr>
        <a:xfrm>
          <a:off x="4051300" y="602016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8074</xdr:rowOff>
    </xdr:from>
    <xdr:to>
      <xdr:col>15</xdr:col>
      <xdr:colOff>187325</xdr:colOff>
      <xdr:row>30</xdr:row>
      <xdr:rowOff>109674</xdr:rowOff>
    </xdr:to>
    <xdr:sp macro="" textlink="">
      <xdr:nvSpPr>
        <xdr:cNvPr id="93" name="楕円 92">
          <a:extLst>
            <a:ext uri="{FF2B5EF4-FFF2-40B4-BE49-F238E27FC236}">
              <a16:creationId xmlns:a16="http://schemas.microsoft.com/office/drawing/2014/main" id="{D3BF62EF-AD01-4B28-9978-6A1EC2E23226}"/>
            </a:ext>
          </a:extLst>
        </xdr:cNvPr>
        <xdr:cNvSpPr/>
      </xdr:nvSpPr>
      <xdr:spPr>
        <a:xfrm>
          <a:off x="3238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58874</xdr:rowOff>
    </xdr:from>
    <xdr:to>
      <xdr:col>19</xdr:col>
      <xdr:colOff>136525</xdr:colOff>
      <xdr:row>30</xdr:row>
      <xdr:rowOff>105138</xdr:rowOff>
    </xdr:to>
    <xdr:cxnSp macro="">
      <xdr:nvCxnSpPr>
        <xdr:cNvPr id="94" name="直線コネクタ 93">
          <a:extLst>
            <a:ext uri="{FF2B5EF4-FFF2-40B4-BE49-F238E27FC236}">
              <a16:creationId xmlns:a16="http://schemas.microsoft.com/office/drawing/2014/main" id="{7198D328-0E3D-49D5-8541-232CDF80C18E}"/>
            </a:ext>
          </a:extLst>
        </xdr:cNvPr>
        <xdr:cNvCxnSpPr/>
      </xdr:nvCxnSpPr>
      <xdr:spPr>
        <a:xfrm>
          <a:off x="3289300" y="597389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95" name="楕円 94">
          <a:extLst>
            <a:ext uri="{FF2B5EF4-FFF2-40B4-BE49-F238E27FC236}">
              <a16:creationId xmlns:a16="http://schemas.microsoft.com/office/drawing/2014/main" id="{EA1A4B29-13BE-445D-952D-E2C969270C51}"/>
            </a:ext>
          </a:extLst>
        </xdr:cNvPr>
        <xdr:cNvSpPr/>
      </xdr:nvSpPr>
      <xdr:spPr>
        <a:xfrm>
          <a:off x="2476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58874</xdr:rowOff>
    </xdr:to>
    <xdr:cxnSp macro="">
      <xdr:nvCxnSpPr>
        <xdr:cNvPr id="96" name="直線コネクタ 95">
          <a:extLst>
            <a:ext uri="{FF2B5EF4-FFF2-40B4-BE49-F238E27FC236}">
              <a16:creationId xmlns:a16="http://schemas.microsoft.com/office/drawing/2014/main" id="{D39F175A-B7C1-4043-93AE-111A51CE4138}"/>
            </a:ext>
          </a:extLst>
        </xdr:cNvPr>
        <xdr:cNvCxnSpPr/>
      </xdr:nvCxnSpPr>
      <xdr:spPr>
        <a:xfrm>
          <a:off x="2527300" y="592455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83911</xdr:rowOff>
    </xdr:from>
    <xdr:to>
      <xdr:col>7</xdr:col>
      <xdr:colOff>187325</xdr:colOff>
      <xdr:row>30</xdr:row>
      <xdr:rowOff>14061</xdr:rowOff>
    </xdr:to>
    <xdr:sp macro="" textlink="">
      <xdr:nvSpPr>
        <xdr:cNvPr id="97" name="楕円 96">
          <a:extLst>
            <a:ext uri="{FF2B5EF4-FFF2-40B4-BE49-F238E27FC236}">
              <a16:creationId xmlns:a16="http://schemas.microsoft.com/office/drawing/2014/main" id="{B4C8483F-B3ED-4D96-A325-76C399DDA753}"/>
            </a:ext>
          </a:extLst>
        </xdr:cNvPr>
        <xdr:cNvSpPr/>
      </xdr:nvSpPr>
      <xdr:spPr>
        <a:xfrm>
          <a:off x="1714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134711</xdr:rowOff>
    </xdr:from>
    <xdr:to>
      <xdr:col>11</xdr:col>
      <xdr:colOff>136525</xdr:colOff>
      <xdr:row>30</xdr:row>
      <xdr:rowOff>9525</xdr:rowOff>
    </xdr:to>
    <xdr:cxnSp macro="">
      <xdr:nvCxnSpPr>
        <xdr:cNvPr id="98" name="直線コネクタ 97">
          <a:extLst>
            <a:ext uri="{FF2B5EF4-FFF2-40B4-BE49-F238E27FC236}">
              <a16:creationId xmlns:a16="http://schemas.microsoft.com/office/drawing/2014/main" id="{1FDD500B-09EF-47F7-BDBA-4FCD7B20D476}"/>
            </a:ext>
          </a:extLst>
        </xdr:cNvPr>
        <xdr:cNvCxnSpPr/>
      </xdr:nvCxnSpPr>
      <xdr:spPr>
        <a:xfrm>
          <a:off x="1765300" y="587828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9" name="n_1aveValue有形固定資産減価償却率">
          <a:extLst>
            <a:ext uri="{FF2B5EF4-FFF2-40B4-BE49-F238E27FC236}">
              <a16:creationId xmlns:a16="http://schemas.microsoft.com/office/drawing/2014/main" id="{3462912F-8AEF-43D0-9C21-8D9DB2F01681}"/>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0" name="n_2aveValue有形固定資産減価償却率">
          <a:extLst>
            <a:ext uri="{FF2B5EF4-FFF2-40B4-BE49-F238E27FC236}">
              <a16:creationId xmlns:a16="http://schemas.microsoft.com/office/drawing/2014/main" id="{5C272134-15C4-4F36-AE2E-88FFFA15233D}"/>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1" name="n_3aveValue有形固定資産減価償却率">
          <a:extLst>
            <a:ext uri="{FF2B5EF4-FFF2-40B4-BE49-F238E27FC236}">
              <a16:creationId xmlns:a16="http://schemas.microsoft.com/office/drawing/2014/main" id="{A6D670F5-B256-4B46-BA7C-FC7A67F4093B}"/>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2" name="n_4aveValue有形固定資産減価償却率">
          <a:extLst>
            <a:ext uri="{FF2B5EF4-FFF2-40B4-BE49-F238E27FC236}">
              <a16:creationId xmlns:a16="http://schemas.microsoft.com/office/drawing/2014/main" id="{A9321109-8D45-42FB-9F9D-1A3363341BE1}"/>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1015</xdr:rowOff>
    </xdr:from>
    <xdr:ext cx="405111" cy="259045"/>
    <xdr:sp macro="" textlink="">
      <xdr:nvSpPr>
        <xdr:cNvPr id="103" name="n_1mainValue有形固定資産減価償却率">
          <a:extLst>
            <a:ext uri="{FF2B5EF4-FFF2-40B4-BE49-F238E27FC236}">
              <a16:creationId xmlns:a16="http://schemas.microsoft.com/office/drawing/2014/main" id="{9F60E08E-3075-49D5-A307-4C8797573164}"/>
            </a:ext>
          </a:extLst>
        </xdr:cNvPr>
        <xdr:cNvSpPr txBox="1"/>
      </xdr:nvSpPr>
      <xdr:spPr>
        <a:xfrm>
          <a:off x="38360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4" name="n_2mainValue有形固定資産減価償却率">
          <a:extLst>
            <a:ext uri="{FF2B5EF4-FFF2-40B4-BE49-F238E27FC236}">
              <a16:creationId xmlns:a16="http://schemas.microsoft.com/office/drawing/2014/main" id="{40801CB2-959E-4C9D-A1BC-692374EA7F4C}"/>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mainValue有形固定資産減価償却率">
          <a:extLst>
            <a:ext uri="{FF2B5EF4-FFF2-40B4-BE49-F238E27FC236}">
              <a16:creationId xmlns:a16="http://schemas.microsoft.com/office/drawing/2014/main" id="{FDF56F81-F86A-424E-B0FB-6F4979BCC012}"/>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30588</xdr:rowOff>
    </xdr:from>
    <xdr:ext cx="405111" cy="259045"/>
    <xdr:sp macro="" textlink="">
      <xdr:nvSpPr>
        <xdr:cNvPr id="106" name="n_4mainValue有形固定資産減価償却率">
          <a:extLst>
            <a:ext uri="{FF2B5EF4-FFF2-40B4-BE49-F238E27FC236}">
              <a16:creationId xmlns:a16="http://schemas.microsoft.com/office/drawing/2014/main" id="{45FE1D54-6FD7-4B8B-B805-E8FC645CD27C}"/>
            </a:ext>
          </a:extLst>
        </xdr:cNvPr>
        <xdr:cNvSpPr txBox="1"/>
      </xdr:nvSpPr>
      <xdr:spPr>
        <a:xfrm>
          <a:off x="1562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4C08101-CD84-4E29-B537-AB24316E51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249EDE8-A3BE-43B8-800D-2706597650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F2DC29A-2CBC-432C-BF78-0437311366D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1AE7CC1-04BE-47D3-925E-23B8D252170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D774D1A-6E0C-452D-91FC-6A5ECA4231D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2EEEB2B-971C-4927-995C-011DD402A4B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76A426A-F169-4866-B2B9-7DA650F726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A6E477D-46DA-48D8-BBD5-D01DA3E2F34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FE84625-3547-47F3-9EC5-7B525F57B67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DCEB104-B62D-4AA9-B721-98E7A9FBDAD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C43902F-6222-4949-9934-6ECBBA89405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EF5E11C-275E-4700-BD00-A4E2883FD20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B6B923F-50F8-44A6-8379-CA3E87A46D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債務償還比率については、類似団体内平均値より低くなっている。これは、令和３年度に地方債の償還が進み、地方債残高が減少したこと及び充当可能基金残高が増加したことによるものである。</a:t>
          </a:r>
          <a:r>
            <a:rPr kumimoji="1" lang="ja-JP" altLang="en-US" sz="1100" b="0" i="0" baseline="0">
              <a:solidFill>
                <a:schemeClr val="dk1"/>
              </a:solidFill>
              <a:effectLst/>
              <a:latin typeface="+mn-lt"/>
              <a:ea typeface="+mn-ea"/>
              <a:cs typeface="+mn-cs"/>
            </a:rPr>
            <a:t>一方で、</a:t>
          </a:r>
          <a:r>
            <a:rPr kumimoji="1" lang="ja-JP" altLang="ja-JP" sz="1100" b="0" i="0" baseline="0">
              <a:solidFill>
                <a:schemeClr val="dk1"/>
              </a:solidFill>
              <a:effectLst/>
              <a:latin typeface="+mn-lt"/>
              <a:ea typeface="+mn-ea"/>
              <a:cs typeface="+mn-cs"/>
            </a:rPr>
            <a:t>今後、庁舎建設事業等の大型事業を予定しており、公債費の増加が見込まれるため、更なる公債費の適正化に取り組んでいく。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2E951D4-0AF4-4EC3-ACAD-A514993D82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7F2FF3E-0244-48A7-BE5C-3B28AF3C426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182EE63-B397-470F-9639-9A4FB8F795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6E9D779-D1F8-4AD0-8CFB-B79E8A67652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7A00DC9-42A7-4EA8-B774-8FA53EABE62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CDF91C51-48BD-44D8-86EA-6460008913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569B0709-D244-4A4D-976D-296BABA61A9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68F5BDAC-E0E1-402F-B8F2-EFB3D667FB7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A373D4E-D167-47A0-A13D-EB23D8A86E6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B745E777-8424-4B68-835D-16D4A52D3F7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17406F5-72CA-478F-B508-9155C69A6B6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D65D58FC-C11F-4F15-9172-04ED23708D9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E56EF32D-C792-4DC9-BC0E-A7C85B490FC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561A3ED-051F-4803-AB5F-0EDE067D246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a:extLst>
            <a:ext uri="{FF2B5EF4-FFF2-40B4-BE49-F238E27FC236}">
              <a16:creationId xmlns:a16="http://schemas.microsoft.com/office/drawing/2014/main" id="{F33D6B57-25B2-445D-B4FB-AB7332D9FC9A}"/>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691EEC6-450A-4763-AC74-2CE393DD9D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A7E154FF-09CA-4F39-A5C1-BB02A4801BD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9A63BFD4-1727-4DAB-AF44-E79C1F13704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8" name="直線コネクタ 137">
          <a:extLst>
            <a:ext uri="{FF2B5EF4-FFF2-40B4-BE49-F238E27FC236}">
              <a16:creationId xmlns:a16="http://schemas.microsoft.com/office/drawing/2014/main" id="{4506EA44-ACA7-40CA-9FE1-1F4D46027141}"/>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9" name="債務償還比率最小値テキスト">
          <a:extLst>
            <a:ext uri="{FF2B5EF4-FFF2-40B4-BE49-F238E27FC236}">
              <a16:creationId xmlns:a16="http://schemas.microsoft.com/office/drawing/2014/main" id="{B455D4AA-1861-4218-89FB-11F10A1EC378}"/>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0" name="直線コネクタ 139">
          <a:extLst>
            <a:ext uri="{FF2B5EF4-FFF2-40B4-BE49-F238E27FC236}">
              <a16:creationId xmlns:a16="http://schemas.microsoft.com/office/drawing/2014/main" id="{BEDE05E0-AB58-42E9-BA97-E2417FC8B786}"/>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1" name="債務償還比率最大値テキスト">
          <a:extLst>
            <a:ext uri="{FF2B5EF4-FFF2-40B4-BE49-F238E27FC236}">
              <a16:creationId xmlns:a16="http://schemas.microsoft.com/office/drawing/2014/main" id="{3EBB4666-A269-425B-8480-BB5DF6A8392C}"/>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2" name="直線コネクタ 141">
          <a:extLst>
            <a:ext uri="{FF2B5EF4-FFF2-40B4-BE49-F238E27FC236}">
              <a16:creationId xmlns:a16="http://schemas.microsoft.com/office/drawing/2014/main" id="{262947D6-8D11-43FC-81D7-D6DDB30F1CAB}"/>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3" name="債務償還比率平均値テキスト">
          <a:extLst>
            <a:ext uri="{FF2B5EF4-FFF2-40B4-BE49-F238E27FC236}">
              <a16:creationId xmlns:a16="http://schemas.microsoft.com/office/drawing/2014/main" id="{D6D079FE-C0CF-4053-93AB-535F0BAC7209}"/>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4" name="フローチャート: 判断 143">
          <a:extLst>
            <a:ext uri="{FF2B5EF4-FFF2-40B4-BE49-F238E27FC236}">
              <a16:creationId xmlns:a16="http://schemas.microsoft.com/office/drawing/2014/main" id="{D65FD83E-CC87-40A7-83A4-FCFBEFF1B5A5}"/>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5" name="フローチャート: 判断 144">
          <a:extLst>
            <a:ext uri="{FF2B5EF4-FFF2-40B4-BE49-F238E27FC236}">
              <a16:creationId xmlns:a16="http://schemas.microsoft.com/office/drawing/2014/main" id="{816550C2-982A-48FB-A706-675B7A094DA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6" name="フローチャート: 判断 145">
          <a:extLst>
            <a:ext uri="{FF2B5EF4-FFF2-40B4-BE49-F238E27FC236}">
              <a16:creationId xmlns:a16="http://schemas.microsoft.com/office/drawing/2014/main" id="{E12B3AF9-C691-40E9-A818-1B8E4F1101A9}"/>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7" name="フローチャート: 判断 146">
          <a:extLst>
            <a:ext uri="{FF2B5EF4-FFF2-40B4-BE49-F238E27FC236}">
              <a16:creationId xmlns:a16="http://schemas.microsoft.com/office/drawing/2014/main" id="{8A22DB73-411B-4899-AE10-A0358F0C6375}"/>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8" name="フローチャート: 判断 147">
          <a:extLst>
            <a:ext uri="{FF2B5EF4-FFF2-40B4-BE49-F238E27FC236}">
              <a16:creationId xmlns:a16="http://schemas.microsoft.com/office/drawing/2014/main" id="{0A565360-0CFF-4FE9-B5C1-0AC57897F10C}"/>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3158C60-429F-401C-8072-86DDA2BDED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21E0447-A940-4463-ACE1-070AA39E502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E318437-4C36-4773-8E1F-242A69666E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7BD192A-14BA-4B1D-AA93-F65EEE33E44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651D547-FDB5-4E22-B609-ADBB97A90D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62130</xdr:rowOff>
    </xdr:from>
    <xdr:to>
      <xdr:col>76</xdr:col>
      <xdr:colOff>73025</xdr:colOff>
      <xdr:row>28</xdr:row>
      <xdr:rowOff>163730</xdr:rowOff>
    </xdr:to>
    <xdr:sp macro="" textlink="">
      <xdr:nvSpPr>
        <xdr:cNvPr id="154" name="楕円 153">
          <a:extLst>
            <a:ext uri="{FF2B5EF4-FFF2-40B4-BE49-F238E27FC236}">
              <a16:creationId xmlns:a16="http://schemas.microsoft.com/office/drawing/2014/main" id="{F5C1842C-5D00-4C6E-B779-506DAA7007F5}"/>
            </a:ext>
          </a:extLst>
        </xdr:cNvPr>
        <xdr:cNvSpPr/>
      </xdr:nvSpPr>
      <xdr:spPr>
        <a:xfrm>
          <a:off x="14744700" y="56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85007</xdr:rowOff>
    </xdr:from>
    <xdr:ext cx="469744" cy="259045"/>
    <xdr:sp macro="" textlink="">
      <xdr:nvSpPr>
        <xdr:cNvPr id="155" name="債務償還比率該当値テキスト">
          <a:extLst>
            <a:ext uri="{FF2B5EF4-FFF2-40B4-BE49-F238E27FC236}">
              <a16:creationId xmlns:a16="http://schemas.microsoft.com/office/drawing/2014/main" id="{5196C831-22A3-4B7E-ADDF-3066DDB160F0}"/>
            </a:ext>
          </a:extLst>
        </xdr:cNvPr>
        <xdr:cNvSpPr txBox="1"/>
      </xdr:nvSpPr>
      <xdr:spPr>
        <a:xfrm>
          <a:off x="14846300" y="548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69995</xdr:rowOff>
    </xdr:from>
    <xdr:to>
      <xdr:col>72</xdr:col>
      <xdr:colOff>123825</xdr:colOff>
      <xdr:row>29</xdr:row>
      <xdr:rowOff>145</xdr:rowOff>
    </xdr:to>
    <xdr:sp macro="" textlink="">
      <xdr:nvSpPr>
        <xdr:cNvPr id="156" name="楕円 155">
          <a:extLst>
            <a:ext uri="{FF2B5EF4-FFF2-40B4-BE49-F238E27FC236}">
              <a16:creationId xmlns:a16="http://schemas.microsoft.com/office/drawing/2014/main" id="{57EFCF7D-5A54-4931-A6F0-F04DAF3935DF}"/>
            </a:ext>
          </a:extLst>
        </xdr:cNvPr>
        <xdr:cNvSpPr/>
      </xdr:nvSpPr>
      <xdr:spPr>
        <a:xfrm>
          <a:off x="14033500" y="56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112930</xdr:rowOff>
    </xdr:from>
    <xdr:to>
      <xdr:col>76</xdr:col>
      <xdr:colOff>22225</xdr:colOff>
      <xdr:row>28</xdr:row>
      <xdr:rowOff>120795</xdr:rowOff>
    </xdr:to>
    <xdr:cxnSp macro="">
      <xdr:nvCxnSpPr>
        <xdr:cNvPr id="157" name="直線コネクタ 156">
          <a:extLst>
            <a:ext uri="{FF2B5EF4-FFF2-40B4-BE49-F238E27FC236}">
              <a16:creationId xmlns:a16="http://schemas.microsoft.com/office/drawing/2014/main" id="{9F0C8A4E-1C64-41E7-9BD9-61A6600A7436}"/>
            </a:ext>
          </a:extLst>
        </xdr:cNvPr>
        <xdr:cNvCxnSpPr/>
      </xdr:nvCxnSpPr>
      <xdr:spPr>
        <a:xfrm flipV="1">
          <a:off x="14084300" y="5685055"/>
          <a:ext cx="711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51181</xdr:rowOff>
    </xdr:from>
    <xdr:to>
      <xdr:col>68</xdr:col>
      <xdr:colOff>123825</xdr:colOff>
      <xdr:row>28</xdr:row>
      <xdr:rowOff>152781</xdr:rowOff>
    </xdr:to>
    <xdr:sp macro="" textlink="">
      <xdr:nvSpPr>
        <xdr:cNvPr id="158" name="楕円 157">
          <a:extLst>
            <a:ext uri="{FF2B5EF4-FFF2-40B4-BE49-F238E27FC236}">
              <a16:creationId xmlns:a16="http://schemas.microsoft.com/office/drawing/2014/main" id="{6253BF48-EB79-4A71-A551-E3078AF16069}"/>
            </a:ext>
          </a:extLst>
        </xdr:cNvPr>
        <xdr:cNvSpPr/>
      </xdr:nvSpPr>
      <xdr:spPr>
        <a:xfrm>
          <a:off x="13271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101981</xdr:rowOff>
    </xdr:from>
    <xdr:to>
      <xdr:col>72</xdr:col>
      <xdr:colOff>73025</xdr:colOff>
      <xdr:row>28</xdr:row>
      <xdr:rowOff>120795</xdr:rowOff>
    </xdr:to>
    <xdr:cxnSp macro="">
      <xdr:nvCxnSpPr>
        <xdr:cNvPr id="159" name="直線コネクタ 158">
          <a:extLst>
            <a:ext uri="{FF2B5EF4-FFF2-40B4-BE49-F238E27FC236}">
              <a16:creationId xmlns:a16="http://schemas.microsoft.com/office/drawing/2014/main" id="{18688D90-650F-452A-BAB6-1858CF9959BE}"/>
            </a:ext>
          </a:extLst>
        </xdr:cNvPr>
        <xdr:cNvCxnSpPr/>
      </xdr:nvCxnSpPr>
      <xdr:spPr>
        <a:xfrm>
          <a:off x="13322300" y="5674106"/>
          <a:ext cx="762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74077</xdr:rowOff>
    </xdr:from>
    <xdr:to>
      <xdr:col>64</xdr:col>
      <xdr:colOff>123825</xdr:colOff>
      <xdr:row>31</xdr:row>
      <xdr:rowOff>4227</xdr:rowOff>
    </xdr:to>
    <xdr:sp macro="" textlink="">
      <xdr:nvSpPr>
        <xdr:cNvPr id="160" name="楕円 159">
          <a:extLst>
            <a:ext uri="{FF2B5EF4-FFF2-40B4-BE49-F238E27FC236}">
              <a16:creationId xmlns:a16="http://schemas.microsoft.com/office/drawing/2014/main" id="{79515B94-E793-4E17-AAC8-DECE1EC2170A}"/>
            </a:ext>
          </a:extLst>
        </xdr:cNvPr>
        <xdr:cNvSpPr/>
      </xdr:nvSpPr>
      <xdr:spPr>
        <a:xfrm>
          <a:off x="12509500" y="59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101981</xdr:rowOff>
    </xdr:from>
    <xdr:to>
      <xdr:col>68</xdr:col>
      <xdr:colOff>73025</xdr:colOff>
      <xdr:row>30</xdr:row>
      <xdr:rowOff>124877</xdr:rowOff>
    </xdr:to>
    <xdr:cxnSp macro="">
      <xdr:nvCxnSpPr>
        <xdr:cNvPr id="161" name="直線コネクタ 160">
          <a:extLst>
            <a:ext uri="{FF2B5EF4-FFF2-40B4-BE49-F238E27FC236}">
              <a16:creationId xmlns:a16="http://schemas.microsoft.com/office/drawing/2014/main" id="{52A10C03-362C-4AF8-B736-D860CFA250B4}"/>
            </a:ext>
          </a:extLst>
        </xdr:cNvPr>
        <xdr:cNvCxnSpPr/>
      </xdr:nvCxnSpPr>
      <xdr:spPr>
        <a:xfrm flipV="1">
          <a:off x="12560300" y="5674106"/>
          <a:ext cx="762000" cy="3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134684</xdr:rowOff>
    </xdr:from>
    <xdr:to>
      <xdr:col>60</xdr:col>
      <xdr:colOff>123825</xdr:colOff>
      <xdr:row>31</xdr:row>
      <xdr:rowOff>64834</xdr:rowOff>
    </xdr:to>
    <xdr:sp macro="" textlink="">
      <xdr:nvSpPr>
        <xdr:cNvPr id="162" name="楕円 161">
          <a:extLst>
            <a:ext uri="{FF2B5EF4-FFF2-40B4-BE49-F238E27FC236}">
              <a16:creationId xmlns:a16="http://schemas.microsoft.com/office/drawing/2014/main" id="{A8F8F1A3-9FFE-4D1D-B833-79156C7E7D9D}"/>
            </a:ext>
          </a:extLst>
        </xdr:cNvPr>
        <xdr:cNvSpPr/>
      </xdr:nvSpPr>
      <xdr:spPr>
        <a:xfrm>
          <a:off x="11747500" y="60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124877</xdr:rowOff>
    </xdr:from>
    <xdr:to>
      <xdr:col>64</xdr:col>
      <xdr:colOff>73025</xdr:colOff>
      <xdr:row>31</xdr:row>
      <xdr:rowOff>14034</xdr:rowOff>
    </xdr:to>
    <xdr:cxnSp macro="">
      <xdr:nvCxnSpPr>
        <xdr:cNvPr id="163" name="直線コネクタ 162">
          <a:extLst>
            <a:ext uri="{FF2B5EF4-FFF2-40B4-BE49-F238E27FC236}">
              <a16:creationId xmlns:a16="http://schemas.microsoft.com/office/drawing/2014/main" id="{7025CDD4-6449-4003-8EBB-8D2C4541EF05}"/>
            </a:ext>
          </a:extLst>
        </xdr:cNvPr>
        <xdr:cNvCxnSpPr/>
      </xdr:nvCxnSpPr>
      <xdr:spPr>
        <a:xfrm flipV="1">
          <a:off x="11798300" y="6039902"/>
          <a:ext cx="762000" cy="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4" name="n_1aveValue債務償還比率">
          <a:extLst>
            <a:ext uri="{FF2B5EF4-FFF2-40B4-BE49-F238E27FC236}">
              <a16:creationId xmlns:a16="http://schemas.microsoft.com/office/drawing/2014/main" id="{3C2DE7DE-F989-4E30-9FB6-D48799A4519A}"/>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5" name="n_2aveValue債務償還比率">
          <a:extLst>
            <a:ext uri="{FF2B5EF4-FFF2-40B4-BE49-F238E27FC236}">
              <a16:creationId xmlns:a16="http://schemas.microsoft.com/office/drawing/2014/main" id="{A8B1D150-3E98-4C7C-AF46-0FB0FEE1465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6" name="n_3aveValue債務償還比率">
          <a:extLst>
            <a:ext uri="{FF2B5EF4-FFF2-40B4-BE49-F238E27FC236}">
              <a16:creationId xmlns:a16="http://schemas.microsoft.com/office/drawing/2014/main" id="{A3E708AA-4651-4DA6-B94A-9F85255A6A8F}"/>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7" name="n_4aveValue債務償還比率">
          <a:extLst>
            <a:ext uri="{FF2B5EF4-FFF2-40B4-BE49-F238E27FC236}">
              <a16:creationId xmlns:a16="http://schemas.microsoft.com/office/drawing/2014/main" id="{6EE1EFF7-192A-4132-92AA-ECE3224E1A5A}"/>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16672</xdr:rowOff>
    </xdr:from>
    <xdr:ext cx="469744" cy="259045"/>
    <xdr:sp macro="" textlink="">
      <xdr:nvSpPr>
        <xdr:cNvPr id="168" name="n_1mainValue債務償還比率">
          <a:extLst>
            <a:ext uri="{FF2B5EF4-FFF2-40B4-BE49-F238E27FC236}">
              <a16:creationId xmlns:a16="http://schemas.microsoft.com/office/drawing/2014/main" id="{A488A9EC-3AE7-4318-89D3-162A56E2ADA5}"/>
            </a:ext>
          </a:extLst>
        </xdr:cNvPr>
        <xdr:cNvSpPr txBox="1"/>
      </xdr:nvSpPr>
      <xdr:spPr>
        <a:xfrm>
          <a:off x="13836727" y="541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169308</xdr:rowOff>
    </xdr:from>
    <xdr:ext cx="469744" cy="259045"/>
    <xdr:sp macro="" textlink="">
      <xdr:nvSpPr>
        <xdr:cNvPr id="169" name="n_2mainValue債務償還比率">
          <a:extLst>
            <a:ext uri="{FF2B5EF4-FFF2-40B4-BE49-F238E27FC236}">
              <a16:creationId xmlns:a16="http://schemas.microsoft.com/office/drawing/2014/main" id="{7AF21222-00F2-4401-845B-2C6665BB136B}"/>
            </a:ext>
          </a:extLst>
        </xdr:cNvPr>
        <xdr:cNvSpPr txBox="1"/>
      </xdr:nvSpPr>
      <xdr:spPr>
        <a:xfrm>
          <a:off x="13087427"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166804</xdr:rowOff>
    </xdr:from>
    <xdr:ext cx="469744" cy="259045"/>
    <xdr:sp macro="" textlink="">
      <xdr:nvSpPr>
        <xdr:cNvPr id="170" name="n_3mainValue債務償還比率">
          <a:extLst>
            <a:ext uri="{FF2B5EF4-FFF2-40B4-BE49-F238E27FC236}">
              <a16:creationId xmlns:a16="http://schemas.microsoft.com/office/drawing/2014/main" id="{B08F14F0-F231-4C2E-82DE-2E9B393AB0E6}"/>
            </a:ext>
          </a:extLst>
        </xdr:cNvPr>
        <xdr:cNvSpPr txBox="1"/>
      </xdr:nvSpPr>
      <xdr:spPr>
        <a:xfrm>
          <a:off x="12325427" y="608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55961</xdr:rowOff>
    </xdr:from>
    <xdr:ext cx="469744" cy="259045"/>
    <xdr:sp macro="" textlink="">
      <xdr:nvSpPr>
        <xdr:cNvPr id="171" name="n_4mainValue債務償還比率">
          <a:extLst>
            <a:ext uri="{FF2B5EF4-FFF2-40B4-BE49-F238E27FC236}">
              <a16:creationId xmlns:a16="http://schemas.microsoft.com/office/drawing/2014/main" id="{1447715B-6521-4439-B560-43F69D24A9F8}"/>
            </a:ext>
          </a:extLst>
        </xdr:cNvPr>
        <xdr:cNvSpPr txBox="1"/>
      </xdr:nvSpPr>
      <xdr:spPr>
        <a:xfrm>
          <a:off x="11563427" y="61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1231EFA4-7FA7-4A5E-AF7F-EEB3B7CF256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EF771C85-B549-48D3-A642-3205A7DA4F9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460EC59C-9401-45D2-BFBC-9E70B47DEE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EF21B1A9-D6F8-427B-9240-F542F59AB1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1904BA8B-6240-4C8B-90AC-626F8E31A8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7D3C8301-D1FD-4092-AD74-2B2CE11FEA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278DE5-8DAB-4DAA-98C8-4DD1A51B7B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ACCDEF-0C7B-4DFB-83C1-5473FD5421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3476C1-790B-48CF-99BF-A482FC3DAE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45DAB4-4387-4705-835D-DE93D88292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34ADB1-2B5B-483A-BF04-3AE0B2A988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C78437-7F3F-496A-B114-F0DA602C6E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BFF9BE-AC95-4DCD-B4F6-CAD52BA035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B914C6-EFA2-4068-9CBF-FD14CED20E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928CEA-58C5-4268-9B76-2EDF0E111E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A512D3-810D-4456-A25F-E926955043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713326-B3CD-40D5-A08F-215410E84A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77B9F5-558C-4368-9ED4-5E20946535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0D845B-B107-4BF6-8E5B-F3CFD94012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2EF1AF-28F9-43B2-8AC8-34784DFEFB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9BB500-6C76-421B-92C1-D7C10B9BC1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2584C8-D9F0-4DCB-98BC-0523F06B1F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03E0EE-91C4-4967-8359-A110D9B4FE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B0E6FB-97D8-4978-9D06-EE87BC4475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2F8957-F003-4DA2-BF92-5531FD289E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C00835-F01B-4349-BF6E-8491846497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CA0B68-C1C2-4D5F-8068-D348E194E0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FFF243-ADAD-4C12-BB53-8791C276B7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1F54A2-B3DE-4E91-950E-BA4FC13076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5358D9-D2F9-4623-A429-289F32155F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50E51D-BEB7-4D7A-9494-27F8FCA9A1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EB0265-D05C-4D76-BB38-E55DBED5B8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D67490-3DBA-48B2-8EB8-8D7670C085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78E98C-29B7-4175-923B-A3E9326ADA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35BA04-068C-4DE7-975A-4A55624718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78CEC3-93BF-46D3-8049-A31FFDC84C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5BECAC-8C47-4441-8315-D8A5105E56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46D109-B51E-4191-9D49-90E7068376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B83C39-2E20-4B74-98B9-F89A3F6B8B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BEA292-61B1-4A5E-B6A0-0AB1925A62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4967C2-704D-49B0-9E4A-16F34FFE42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000CFB-82D0-47EF-920B-6407B2A20C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B5DE64-8B54-460B-B788-21E752397E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91814A-8DBD-4775-B4F1-0AB7A313E5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50AF24-17A6-4364-B488-9B74F9B5B8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88C217-2ACD-4C70-8097-4708C5BD11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BC5BA6-0856-490D-BAD2-8D9145986C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C31061-B0C6-439D-92E2-0350CC857B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2E3E4A-BFB8-41FB-B213-D8EB826649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0F6A2D2-7E4A-4D78-92C2-11DDD086816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28A5CA-0793-46D1-AE4D-F309A45B397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5BFDE7-C91B-4BD3-B397-AE213F5610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F6CDFF9-2037-48ED-A599-4A85C31C11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E39075A-040C-428E-BDC7-202F7C6F0F6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3EB5A05-E3E6-41D7-A703-B65A0D0BC0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B1BF319-34CD-4317-9B96-C44BD9BD07F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E25F99-0935-4286-996A-25BF77FB90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7FEA318-DE18-459A-A870-C4BE82B243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27362D-D8FF-432F-8BD0-C7DC86AD88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10E8DD1-74FC-4BAC-B38D-78092BDEC93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9103066-9D43-414A-BACC-991DB3C21B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DA032F4C-3875-4E23-BB76-F0186CA6263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E8AB341F-6E8C-4D56-83F7-7FC7D18BC611}"/>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65792F1A-2327-4B02-BF67-54CE7F9D52EE}"/>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2E44BCBE-D5E5-4472-87C4-3C1BE5CEC734}"/>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FA0B1F43-E67B-43F5-82CA-965E05662286}"/>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DCBD353-87EF-49A1-A2A0-147A86AEF25F}"/>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62854C0D-9D7C-42F6-8070-908FA7A08D11}"/>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3AD2084B-4D5C-445A-B047-820E6BF181E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AD1FCC66-B6C0-472E-B3FE-8FA13102C8DC}"/>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E3025B78-DA46-480A-ACC1-940E0BCF39C5}"/>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B8412238-B011-4D1A-B60F-1A3FD8142C15}"/>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60C378-0B14-4DAF-9457-8193CE3E3A9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A2830F-7601-47A7-9888-3FF7A95612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B15014-7A23-4659-827A-7BE7556232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F3B6AB-CA36-41E7-B7EF-0127DCC892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A82112-52CF-4EA1-9D94-AFEEF5E675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A693FA93-427C-4412-B9FC-3D3947C65686}"/>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D438556B-17D2-4C31-95A7-B7A3728875CA}"/>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5" name="楕円 74">
          <a:extLst>
            <a:ext uri="{FF2B5EF4-FFF2-40B4-BE49-F238E27FC236}">
              <a16:creationId xmlns:a16="http://schemas.microsoft.com/office/drawing/2014/main" id="{155D86A1-D577-45FD-BB39-4598811A10A1}"/>
            </a:ext>
          </a:extLst>
        </xdr:cNvPr>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64770</xdr:rowOff>
    </xdr:to>
    <xdr:cxnSp macro="">
      <xdr:nvCxnSpPr>
        <xdr:cNvPr id="76" name="直線コネクタ 75">
          <a:extLst>
            <a:ext uri="{FF2B5EF4-FFF2-40B4-BE49-F238E27FC236}">
              <a16:creationId xmlns:a16="http://schemas.microsoft.com/office/drawing/2014/main" id="{87B928CF-B060-4B4B-ACC6-57310F1EB7E5}"/>
            </a:ext>
          </a:extLst>
        </xdr:cNvPr>
        <xdr:cNvCxnSpPr/>
      </xdr:nvCxnSpPr>
      <xdr:spPr>
        <a:xfrm>
          <a:off x="3797300" y="6545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FC0767E7-3040-4FBD-B375-424B14C54CCC}"/>
            </a:ext>
          </a:extLst>
        </xdr:cNvPr>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30480</xdr:rowOff>
    </xdr:to>
    <xdr:cxnSp macro="">
      <xdr:nvCxnSpPr>
        <xdr:cNvPr id="78" name="直線コネクタ 77">
          <a:extLst>
            <a:ext uri="{FF2B5EF4-FFF2-40B4-BE49-F238E27FC236}">
              <a16:creationId xmlns:a16="http://schemas.microsoft.com/office/drawing/2014/main" id="{CE3D781C-A941-4BBA-A72F-827CC3477FA2}"/>
            </a:ext>
          </a:extLst>
        </xdr:cNvPr>
        <xdr:cNvCxnSpPr/>
      </xdr:nvCxnSpPr>
      <xdr:spPr>
        <a:xfrm>
          <a:off x="2908300" y="65093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6DAB757A-23D2-45B1-A75D-DC8F68068DCA}"/>
            </a:ext>
          </a:extLst>
        </xdr:cNvPr>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DF1665E5-A42B-4DED-8456-2519D1172E7F}"/>
            </a:ext>
          </a:extLst>
        </xdr:cNvPr>
        <xdr:cNvCxnSpPr/>
      </xdr:nvCxnSpPr>
      <xdr:spPr>
        <a:xfrm>
          <a:off x="2019300" y="64731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7E49DE1C-A330-4735-A057-22A218D4D30B}"/>
            </a:ext>
          </a:extLst>
        </xdr:cNvPr>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129540</xdr:rowOff>
    </xdr:to>
    <xdr:cxnSp macro="">
      <xdr:nvCxnSpPr>
        <xdr:cNvPr id="82" name="直線コネクタ 81">
          <a:extLst>
            <a:ext uri="{FF2B5EF4-FFF2-40B4-BE49-F238E27FC236}">
              <a16:creationId xmlns:a16="http://schemas.microsoft.com/office/drawing/2014/main" id="{8A291F00-7F0D-4E2C-B9E9-B5C93EEFA3C0}"/>
            </a:ext>
          </a:extLst>
        </xdr:cNvPr>
        <xdr:cNvCxnSpPr/>
      </xdr:nvCxnSpPr>
      <xdr:spPr>
        <a:xfrm>
          <a:off x="1130300" y="6438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B4075E99-F918-4EB8-9FFB-E0B5521A0FC7}"/>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CDB9D2A0-8D4B-46DD-9500-1780771B6F15}"/>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4AE46442-120A-4F7C-B3A3-937C2591A00B}"/>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81B7AD6E-E082-4FDE-B118-47CC300225AC}"/>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305D909B-0467-4F6C-8EFD-CCB9F2A56643}"/>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CDE1FAE6-AF3C-4D57-8841-7063A5D59CC5}"/>
            </a:ext>
          </a:extLst>
        </xdr:cNvPr>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10AE56E6-EA9D-4566-82E6-BBF53B7A56DB}"/>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678DC81B-3C23-446D-BC70-606E6A9AC2B3}"/>
            </a:ext>
          </a:extLst>
        </xdr:cNvPr>
        <xdr:cNvSpPr txBox="1"/>
      </xdr:nvSpPr>
      <xdr:spPr>
        <a:xfrm>
          <a:off x="927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D3D5BA-56C7-4894-A758-0601FDAE92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D4FA26-D93E-4322-9002-DC10DBF828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20C876-4662-4495-A010-EF5627100B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C206D6A-884A-447D-A8C0-A0FBFAD948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6D8402-47E4-4B37-9BC2-DC61AFBD88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0E2BC3C-7FB6-4080-9F91-F74DD24176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357C5CD-92F3-4604-B59C-D95B3BE984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936826-19DE-4C8B-9295-D8B9565B53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0DE543E-7347-428A-9932-C2489E39C40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E685E53-52AD-448B-9C81-F4312FF16B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F5BD924-4B5A-47B3-82D9-B340DEB9508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6F7188F-DD88-4BF9-82D3-67B10070269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B0A352A-BAE0-44C6-8DC0-E13754B5F94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5B98FC9-E2D6-4262-80DA-42E9FB03F3F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CB4A1CE-567F-4750-A223-FF159031C52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2D57A65-251F-433E-BAFF-A2AF896E292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41A5DA8-A368-4621-823F-4AE4B46F7C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B3C5351-F90B-4017-996D-F6D1CA9EDD8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31D2D76-DF28-4A1B-BF3E-14645836833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E1F8D43-3800-457E-B472-DF023EE4DF2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F63FA15-678C-43F1-BACA-F2F2406DA4D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DC04B05-2785-4194-9769-4B39F7FA24B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E7D607A-F556-4A13-93E6-54C7E8E568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30569828-BADE-4086-B99F-CBCE2001021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CCAB4CE-18FA-4912-9513-109C115E17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B33394D1-7903-4E72-8246-7D309118B6E5}"/>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CC08EE37-4595-4BDD-89AE-DD64D7066C49}"/>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59C00E63-4483-4893-8A04-30645AA5B4B8}"/>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B19CFDA8-D104-4863-B75C-AD3187A1B979}"/>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F6F57756-8F26-499D-9361-2BCB5ADAD663}"/>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EFE7A376-66E2-4419-BBC1-3BB10B9B67A8}"/>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E1B81B23-9943-4F00-9206-C92C588C6F8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783D6B9F-366F-491D-BA7A-28BFC679AEA9}"/>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67685313-EC4B-4216-9715-029C362141CA}"/>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21C4FCEA-77DB-4E3D-8ECD-9D884F82D745}"/>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F2151C9A-E994-42CA-A401-8C5F72CCE2F1}"/>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F95F73-4584-44FE-8933-1BB09AA430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C7C509-A748-40D4-8F78-B7E9603198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7E09857-7EB7-425D-9153-3B0A188671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7BA2735-4CFD-4138-9E8F-BEBBA39149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DA81892-9022-49C8-B04C-D3423A38D5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76378</xdr:rowOff>
    </xdr:from>
    <xdr:to>
      <xdr:col>55</xdr:col>
      <xdr:colOff>50800</xdr:colOff>
      <xdr:row>41</xdr:row>
      <xdr:rowOff>6528</xdr:rowOff>
    </xdr:to>
    <xdr:sp macro="" textlink="">
      <xdr:nvSpPr>
        <xdr:cNvPr id="132" name="楕円 131">
          <a:extLst>
            <a:ext uri="{FF2B5EF4-FFF2-40B4-BE49-F238E27FC236}">
              <a16:creationId xmlns:a16="http://schemas.microsoft.com/office/drawing/2014/main" id="{BFD34E5F-8146-438A-9B93-78691408767F}"/>
            </a:ext>
          </a:extLst>
        </xdr:cNvPr>
        <xdr:cNvSpPr/>
      </xdr:nvSpPr>
      <xdr:spPr>
        <a:xfrm>
          <a:off x="10426700" y="69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54805</xdr:rowOff>
    </xdr:from>
    <xdr:ext cx="469744" cy="259045"/>
    <xdr:sp macro="" textlink="">
      <xdr:nvSpPr>
        <xdr:cNvPr id="133" name="【道路】&#10;一人当たり延長該当値テキスト">
          <a:extLst>
            <a:ext uri="{FF2B5EF4-FFF2-40B4-BE49-F238E27FC236}">
              <a16:creationId xmlns:a16="http://schemas.microsoft.com/office/drawing/2014/main" id="{D5B104D4-4B73-472C-8F54-86BE58BC877E}"/>
            </a:ext>
          </a:extLst>
        </xdr:cNvPr>
        <xdr:cNvSpPr txBox="1"/>
      </xdr:nvSpPr>
      <xdr:spPr>
        <a:xfrm>
          <a:off x="10515600" y="691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104626</xdr:rowOff>
    </xdr:from>
    <xdr:to>
      <xdr:col>50</xdr:col>
      <xdr:colOff>165100</xdr:colOff>
      <xdr:row>40</xdr:row>
      <xdr:rowOff>34776</xdr:rowOff>
    </xdr:to>
    <xdr:sp macro="" textlink="">
      <xdr:nvSpPr>
        <xdr:cNvPr id="134" name="楕円 133">
          <a:extLst>
            <a:ext uri="{FF2B5EF4-FFF2-40B4-BE49-F238E27FC236}">
              <a16:creationId xmlns:a16="http://schemas.microsoft.com/office/drawing/2014/main" id="{5658B5B0-9126-4BC0-9433-0BFEB6834139}"/>
            </a:ext>
          </a:extLst>
        </xdr:cNvPr>
        <xdr:cNvSpPr/>
      </xdr:nvSpPr>
      <xdr:spPr>
        <a:xfrm>
          <a:off x="9588500" y="67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155426</xdr:rowOff>
    </xdr:from>
    <xdr:to>
      <xdr:col>55</xdr:col>
      <xdr:colOff>0</xdr:colOff>
      <xdr:row>40</xdr:row>
      <xdr:rowOff>127178</xdr:rowOff>
    </xdr:to>
    <xdr:cxnSp macro="">
      <xdr:nvCxnSpPr>
        <xdr:cNvPr id="135" name="直線コネクタ 134">
          <a:extLst>
            <a:ext uri="{FF2B5EF4-FFF2-40B4-BE49-F238E27FC236}">
              <a16:creationId xmlns:a16="http://schemas.microsoft.com/office/drawing/2014/main" id="{7D1EA1CA-3E44-4E64-A0BA-D51768933F1C}"/>
            </a:ext>
          </a:extLst>
        </xdr:cNvPr>
        <xdr:cNvCxnSpPr/>
      </xdr:nvCxnSpPr>
      <xdr:spPr>
        <a:xfrm>
          <a:off x="9639300" y="6841976"/>
          <a:ext cx="838200" cy="14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115142</xdr:rowOff>
    </xdr:from>
    <xdr:to>
      <xdr:col>46</xdr:col>
      <xdr:colOff>38100</xdr:colOff>
      <xdr:row>40</xdr:row>
      <xdr:rowOff>45292</xdr:rowOff>
    </xdr:to>
    <xdr:sp macro="" textlink="">
      <xdr:nvSpPr>
        <xdr:cNvPr id="136" name="楕円 135">
          <a:extLst>
            <a:ext uri="{FF2B5EF4-FFF2-40B4-BE49-F238E27FC236}">
              <a16:creationId xmlns:a16="http://schemas.microsoft.com/office/drawing/2014/main" id="{D6827238-B04D-4201-BEC3-15009A1679D4}"/>
            </a:ext>
          </a:extLst>
        </xdr:cNvPr>
        <xdr:cNvSpPr/>
      </xdr:nvSpPr>
      <xdr:spPr>
        <a:xfrm>
          <a:off x="8699500" y="680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155426</xdr:rowOff>
    </xdr:from>
    <xdr:to>
      <xdr:col>50</xdr:col>
      <xdr:colOff>114300</xdr:colOff>
      <xdr:row>39</xdr:row>
      <xdr:rowOff>165942</xdr:rowOff>
    </xdr:to>
    <xdr:cxnSp macro="">
      <xdr:nvCxnSpPr>
        <xdr:cNvPr id="137" name="直線コネクタ 136">
          <a:extLst>
            <a:ext uri="{FF2B5EF4-FFF2-40B4-BE49-F238E27FC236}">
              <a16:creationId xmlns:a16="http://schemas.microsoft.com/office/drawing/2014/main" id="{E0525116-070F-43E2-85F5-7A5F78F2D692}"/>
            </a:ext>
          </a:extLst>
        </xdr:cNvPr>
        <xdr:cNvCxnSpPr/>
      </xdr:nvCxnSpPr>
      <xdr:spPr>
        <a:xfrm flipV="1">
          <a:off x="8750300" y="68419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104169</xdr:rowOff>
    </xdr:from>
    <xdr:to>
      <xdr:col>41</xdr:col>
      <xdr:colOff>101600</xdr:colOff>
      <xdr:row>41</xdr:row>
      <xdr:rowOff>34319</xdr:rowOff>
    </xdr:to>
    <xdr:sp macro="" textlink="">
      <xdr:nvSpPr>
        <xdr:cNvPr id="138" name="楕円 137">
          <a:extLst>
            <a:ext uri="{FF2B5EF4-FFF2-40B4-BE49-F238E27FC236}">
              <a16:creationId xmlns:a16="http://schemas.microsoft.com/office/drawing/2014/main" id="{78F16084-E0A2-4476-A6E3-AF25C49E391E}"/>
            </a:ext>
          </a:extLst>
        </xdr:cNvPr>
        <xdr:cNvSpPr/>
      </xdr:nvSpPr>
      <xdr:spPr>
        <a:xfrm>
          <a:off x="7810500" y="69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165942</xdr:rowOff>
    </xdr:from>
    <xdr:to>
      <xdr:col>45</xdr:col>
      <xdr:colOff>177800</xdr:colOff>
      <xdr:row>40</xdr:row>
      <xdr:rowOff>154969</xdr:rowOff>
    </xdr:to>
    <xdr:cxnSp macro="">
      <xdr:nvCxnSpPr>
        <xdr:cNvPr id="139" name="直線コネクタ 138">
          <a:extLst>
            <a:ext uri="{FF2B5EF4-FFF2-40B4-BE49-F238E27FC236}">
              <a16:creationId xmlns:a16="http://schemas.microsoft.com/office/drawing/2014/main" id="{585ABDF9-2895-4FC9-8F64-724BA0153BC1}"/>
            </a:ext>
          </a:extLst>
        </xdr:cNvPr>
        <xdr:cNvCxnSpPr/>
      </xdr:nvCxnSpPr>
      <xdr:spPr>
        <a:xfrm flipV="1">
          <a:off x="7861300" y="6852492"/>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111190</xdr:rowOff>
    </xdr:from>
    <xdr:to>
      <xdr:col>36</xdr:col>
      <xdr:colOff>165100</xdr:colOff>
      <xdr:row>41</xdr:row>
      <xdr:rowOff>41340</xdr:rowOff>
    </xdr:to>
    <xdr:sp macro="" textlink="">
      <xdr:nvSpPr>
        <xdr:cNvPr id="140" name="楕円 139">
          <a:extLst>
            <a:ext uri="{FF2B5EF4-FFF2-40B4-BE49-F238E27FC236}">
              <a16:creationId xmlns:a16="http://schemas.microsoft.com/office/drawing/2014/main" id="{55A2F840-176B-4464-8F81-AB1CABCE21FB}"/>
            </a:ext>
          </a:extLst>
        </xdr:cNvPr>
        <xdr:cNvSpPr/>
      </xdr:nvSpPr>
      <xdr:spPr>
        <a:xfrm>
          <a:off x="6921500" y="69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154969</xdr:rowOff>
    </xdr:from>
    <xdr:to>
      <xdr:col>41</xdr:col>
      <xdr:colOff>50800</xdr:colOff>
      <xdr:row>40</xdr:row>
      <xdr:rowOff>161990</xdr:rowOff>
    </xdr:to>
    <xdr:cxnSp macro="">
      <xdr:nvCxnSpPr>
        <xdr:cNvPr id="141" name="直線コネクタ 140">
          <a:extLst>
            <a:ext uri="{FF2B5EF4-FFF2-40B4-BE49-F238E27FC236}">
              <a16:creationId xmlns:a16="http://schemas.microsoft.com/office/drawing/2014/main" id="{DC3B9BC5-3FB6-49EE-92CD-8DBAA4234A47}"/>
            </a:ext>
          </a:extLst>
        </xdr:cNvPr>
        <xdr:cNvCxnSpPr/>
      </xdr:nvCxnSpPr>
      <xdr:spPr>
        <a:xfrm flipV="1">
          <a:off x="6972300" y="701296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DE344579-9248-49E8-85B6-A525FE3215E7}"/>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14312CD2-9ABF-4E75-B923-5CCBD7268C78}"/>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EC3A1B3A-7AEF-49CD-A186-2EE30B5DE1EA}"/>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E387F50-0DAC-4F03-92E0-EC792E72D087}"/>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25903</xdr:rowOff>
    </xdr:from>
    <xdr:ext cx="534377" cy="259045"/>
    <xdr:sp macro="" textlink="">
      <xdr:nvSpPr>
        <xdr:cNvPr id="146" name="n_1mainValue【道路】&#10;一人当たり延長">
          <a:extLst>
            <a:ext uri="{FF2B5EF4-FFF2-40B4-BE49-F238E27FC236}">
              <a16:creationId xmlns:a16="http://schemas.microsoft.com/office/drawing/2014/main" id="{9756B843-1AFD-4CBD-A2D9-11CE1EE59267}"/>
            </a:ext>
          </a:extLst>
        </xdr:cNvPr>
        <xdr:cNvSpPr txBox="1"/>
      </xdr:nvSpPr>
      <xdr:spPr>
        <a:xfrm>
          <a:off x="9359411" y="68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36419</xdr:rowOff>
    </xdr:from>
    <xdr:ext cx="534377" cy="259045"/>
    <xdr:sp macro="" textlink="">
      <xdr:nvSpPr>
        <xdr:cNvPr id="147" name="n_2mainValue【道路】&#10;一人当たり延長">
          <a:extLst>
            <a:ext uri="{FF2B5EF4-FFF2-40B4-BE49-F238E27FC236}">
              <a16:creationId xmlns:a16="http://schemas.microsoft.com/office/drawing/2014/main" id="{AF58E824-2DD4-4081-B827-454D238E9590}"/>
            </a:ext>
          </a:extLst>
        </xdr:cNvPr>
        <xdr:cNvSpPr txBox="1"/>
      </xdr:nvSpPr>
      <xdr:spPr>
        <a:xfrm>
          <a:off x="8483111" y="689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25446</xdr:rowOff>
    </xdr:from>
    <xdr:ext cx="469744" cy="259045"/>
    <xdr:sp macro="" textlink="">
      <xdr:nvSpPr>
        <xdr:cNvPr id="148" name="n_3mainValue【道路】&#10;一人当たり延長">
          <a:extLst>
            <a:ext uri="{FF2B5EF4-FFF2-40B4-BE49-F238E27FC236}">
              <a16:creationId xmlns:a16="http://schemas.microsoft.com/office/drawing/2014/main" id="{2B15695B-891C-4BBD-896D-800B9340BA90}"/>
            </a:ext>
          </a:extLst>
        </xdr:cNvPr>
        <xdr:cNvSpPr txBox="1"/>
      </xdr:nvSpPr>
      <xdr:spPr>
        <a:xfrm>
          <a:off x="7626427" y="70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32467</xdr:rowOff>
    </xdr:from>
    <xdr:ext cx="469744" cy="259045"/>
    <xdr:sp macro="" textlink="">
      <xdr:nvSpPr>
        <xdr:cNvPr id="149" name="n_4mainValue【道路】&#10;一人当たり延長">
          <a:extLst>
            <a:ext uri="{FF2B5EF4-FFF2-40B4-BE49-F238E27FC236}">
              <a16:creationId xmlns:a16="http://schemas.microsoft.com/office/drawing/2014/main" id="{B95943CA-84A1-403E-A14C-7D6FA921B0BB}"/>
            </a:ext>
          </a:extLst>
        </xdr:cNvPr>
        <xdr:cNvSpPr txBox="1"/>
      </xdr:nvSpPr>
      <xdr:spPr>
        <a:xfrm>
          <a:off x="6737427" y="706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1C0C75C-7B2B-4EBC-8CB8-58ED36F648E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ED1E377-8E72-4EE0-A91C-D02BE521BD4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3D8F327-B267-4767-9C0C-0189648272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4358D74-5C9F-43BB-AA4B-9E8D3F7B7D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A213553-7F44-49D4-A772-E7E4BA0AD8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09E9A78-CE2A-43B2-82F4-E48031B8C3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18CDAA9-04FE-4B37-AA41-4A0C1C2E26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FA9F99D-F2C3-470F-B866-BAFCBA06D3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72B169D-51D2-46BA-9B34-1EBEBD0FDC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9963AE5-805E-4E3C-A147-96C4B16B1B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4A15FFF-4653-4D61-9190-B16CB68E32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EB7D1CA-FF1F-4DD0-BFA7-B489A528BF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E14CA84-FBC0-4282-92C2-F23C190CE8A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1D02C4B-957B-4FB1-B79E-4535C4FF060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4E7EE44-8444-4962-B3D3-70A207D4B8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568A603-AF7E-403E-B210-FE2C9356F23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0EB2E0D-AAEE-4233-864F-39513DEB70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16DFD3A-D3CD-4A76-B73A-70116B11419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F886532-BCC9-4CDF-83FD-682B6EC4D75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63F9414-9A1E-4533-9385-14C8F8C94C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62CFCDF-5FD7-436D-8649-305BA7415DC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47E3704-5753-4989-924A-03D72C8B45B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23D47D89-2EF2-4827-937F-0DD25820A9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950F180-E489-42A2-BFDC-4E6A527491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77D80BB1-B970-42BA-9FF5-273BED1C1C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12D3F6EE-80D7-485D-9F20-F1C971AB0CD7}"/>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D1B89AD-F52A-4274-8B9D-178002AC67EA}"/>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393EA6A-F48C-4030-BA47-2520EDC8863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8D1871E-24B8-4A47-824E-7EBEAD413C09}"/>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FBFE0D57-9B10-4E8B-9DA0-02FEFEB62281}"/>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E8FCD28-F58F-469C-B4F8-26200563BCA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580565D4-FD2D-493A-B339-0736909CA748}"/>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796B51ED-BB2C-4966-949C-A6620FE41EA8}"/>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A58BFECE-EFB0-41ED-BC5A-7D67825DF318}"/>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BA285460-5A20-4CDF-A017-9CECB0055178}"/>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E11E0A-507F-4D2F-8FDD-0ACBB254C0AC}"/>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413CF2-21E1-4C32-B0DC-AB1E3DDF2D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3CFA92-2768-4AF0-A3F7-DB5D14DC30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902A25-7D24-4129-9C29-C742ABC6DD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0ADA69F-A21C-4B38-A5D7-220BED67F9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878E721-0AA9-4996-8A40-604AF31972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191" name="楕円 190">
          <a:extLst>
            <a:ext uri="{FF2B5EF4-FFF2-40B4-BE49-F238E27FC236}">
              <a16:creationId xmlns:a16="http://schemas.microsoft.com/office/drawing/2014/main" id="{6749E2A8-824B-4A51-A298-8DB0070E7C64}"/>
            </a:ext>
          </a:extLst>
        </xdr:cNvPr>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FFEA4A2-A844-40DD-A9AE-D860323BD501}"/>
            </a:ext>
          </a:extLst>
        </xdr:cNvPr>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93" name="楕円 192">
          <a:extLst>
            <a:ext uri="{FF2B5EF4-FFF2-40B4-BE49-F238E27FC236}">
              <a16:creationId xmlns:a16="http://schemas.microsoft.com/office/drawing/2014/main" id="{CAF9586B-0EB8-4DA9-8B1E-708CB1ABDCE0}"/>
            </a:ext>
          </a:extLst>
        </xdr:cNvPr>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66947</xdr:rowOff>
    </xdr:to>
    <xdr:cxnSp macro="">
      <xdr:nvCxnSpPr>
        <xdr:cNvPr id="194" name="直線コネクタ 193">
          <a:extLst>
            <a:ext uri="{FF2B5EF4-FFF2-40B4-BE49-F238E27FC236}">
              <a16:creationId xmlns:a16="http://schemas.microsoft.com/office/drawing/2014/main" id="{766D0640-FA11-46EA-874C-6C12179A1F96}"/>
            </a:ext>
          </a:extLst>
        </xdr:cNvPr>
        <xdr:cNvCxnSpPr/>
      </xdr:nvCxnSpPr>
      <xdr:spPr>
        <a:xfrm>
          <a:off x="3797300" y="1033761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5" name="楕円 194">
          <a:extLst>
            <a:ext uri="{FF2B5EF4-FFF2-40B4-BE49-F238E27FC236}">
              <a16:creationId xmlns:a16="http://schemas.microsoft.com/office/drawing/2014/main" id="{5DF667A4-8FAD-4F45-8EB2-6C06A697B0D3}"/>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50619</xdr:rowOff>
    </xdr:to>
    <xdr:cxnSp macro="">
      <xdr:nvCxnSpPr>
        <xdr:cNvPr id="196" name="直線コネクタ 195">
          <a:extLst>
            <a:ext uri="{FF2B5EF4-FFF2-40B4-BE49-F238E27FC236}">
              <a16:creationId xmlns:a16="http://schemas.microsoft.com/office/drawing/2014/main" id="{7DDDFE01-39D2-4DFC-AA89-EC4B568C36E6}"/>
            </a:ext>
          </a:extLst>
        </xdr:cNvPr>
        <xdr:cNvCxnSpPr/>
      </xdr:nvCxnSpPr>
      <xdr:spPr>
        <a:xfrm>
          <a:off x="2908300" y="1032129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7" name="楕円 196">
          <a:extLst>
            <a:ext uri="{FF2B5EF4-FFF2-40B4-BE49-F238E27FC236}">
              <a16:creationId xmlns:a16="http://schemas.microsoft.com/office/drawing/2014/main" id="{AEFA4873-A2BE-4B36-BCE4-276D8B22979A}"/>
            </a:ext>
          </a:extLst>
        </xdr:cNvPr>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34290</xdr:rowOff>
    </xdr:to>
    <xdr:cxnSp macro="">
      <xdr:nvCxnSpPr>
        <xdr:cNvPr id="198" name="直線コネクタ 197">
          <a:extLst>
            <a:ext uri="{FF2B5EF4-FFF2-40B4-BE49-F238E27FC236}">
              <a16:creationId xmlns:a16="http://schemas.microsoft.com/office/drawing/2014/main" id="{DFA4591A-25FD-41D7-BEAB-3146F71E67A2}"/>
            </a:ext>
          </a:extLst>
        </xdr:cNvPr>
        <xdr:cNvCxnSpPr/>
      </xdr:nvCxnSpPr>
      <xdr:spPr>
        <a:xfrm>
          <a:off x="2019300" y="1030496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9" name="楕円 198">
          <a:extLst>
            <a:ext uri="{FF2B5EF4-FFF2-40B4-BE49-F238E27FC236}">
              <a16:creationId xmlns:a16="http://schemas.microsoft.com/office/drawing/2014/main" id="{B1C59B48-A543-4270-A7D6-EA8DC601F505}"/>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17962</xdr:rowOff>
    </xdr:to>
    <xdr:cxnSp macro="">
      <xdr:nvCxnSpPr>
        <xdr:cNvPr id="200" name="直線コネクタ 199">
          <a:extLst>
            <a:ext uri="{FF2B5EF4-FFF2-40B4-BE49-F238E27FC236}">
              <a16:creationId xmlns:a16="http://schemas.microsoft.com/office/drawing/2014/main" id="{76BFC553-B387-4394-925A-25145E8F5820}"/>
            </a:ext>
          </a:extLst>
        </xdr:cNvPr>
        <xdr:cNvCxnSpPr/>
      </xdr:nvCxnSpPr>
      <xdr:spPr>
        <a:xfrm>
          <a:off x="1130300" y="102918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9ACE551-AF93-4E6E-B679-C241B344B414}"/>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43901DC-D807-4AC7-943B-85AE91C6366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833D7DE-72B3-4FDB-A630-AB8EA654A58B}"/>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CDDC9C2-723E-46F1-A986-3963324D8904}"/>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117946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8C0A7FE-47D0-4C13-9F36-52782EBC930F}"/>
            </a:ext>
          </a:extLst>
        </xdr:cNvPr>
        <xdr:cNvSpPr txBox="1"/>
      </xdr:nvSpPr>
      <xdr:spPr>
        <a:xfrm>
          <a:off x="35820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B443B92-4EA0-4DA4-94E4-5C81B5D9A2A0}"/>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6EE1E64-B461-4CA5-B367-467D3824FAC9}"/>
            </a:ext>
          </a:extLst>
        </xdr:cNvPr>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624FA45-4487-4931-86D3-E6731D685E81}"/>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183845A-5B9A-45D5-94E6-318007685A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3265A2E-B5A9-453B-B934-F50C569E4F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53693FB-C5F9-4FA6-9FA4-D8BAD6A95A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E02655B-5013-4AA9-A199-8CEAD9CB08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DCAAA8D-492D-48AF-8BDB-A2068CDB80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6C96010-5134-445D-AA57-304BE04306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493A70F-B60C-412E-9254-E372C2BC11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F0733A1-80BB-4BE3-8B1A-66B3F88B48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BAF28BA-AAB7-4340-92B8-BB4DEAAA70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0D4A0DE-1665-48CD-9E43-91BF9B2EDB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EDE0AB6-FCB1-4098-915A-414CC0EA1EB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61A2F706-1D77-4D73-942A-C3989357754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25AC941-5468-4DBE-8A09-8859811920A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78DD174-38E4-4678-9E0D-2CF7B5D21DA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31B6187-7E8C-4DDC-B9BE-142B53501B7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7F539F83-E633-4BC0-A16B-8BADD55DAED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EF2CA25-40EB-4508-861B-A73CB6D0D62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BB705530-1AF2-4C0C-A9E3-6F9B1740A8C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5A65F72-A23E-4DDD-A528-2F1B221F36C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F50FE50C-7543-4447-B6F2-6F5F990C748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83DD485-C9F0-45FB-B3DA-B2CC75D16DD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6690749-2C8A-4807-8694-F0FB125363F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E3A28727-D539-46A6-B670-A24D80A8A8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DF2501F9-691F-4344-9BB3-E8017029CC2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7F2434EF-E025-4929-8116-AF4DC2C060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53FC8880-3D4D-4CA0-A474-3046A48F7CC5}"/>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11B698E5-9081-4DF2-A371-78853E28E841}"/>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34E621E4-1DFB-4DDB-A6B5-B9F384618DA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64B0B4A-DB92-4506-A306-85E17E218BB2}"/>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C0060E62-0B5C-492D-AA38-61E4B8DBE7E3}"/>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63516CC7-9A96-4875-9371-E96F3A94775A}"/>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C6460459-431C-4715-818E-1AF0EC869266}"/>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5D2153ED-E368-4A1D-BFAE-34309D17C94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7CE2A15-359D-4637-801E-D371F2E09A3D}"/>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BAAD117F-8715-4932-B146-A4D07E947D46}"/>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66118C3B-19E2-4324-BF16-BC998C59B687}"/>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F587973-AAAF-49D7-9464-A577E5F219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9D3E1E4-CFD7-48D7-980E-7954C1ECB2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C2E71BB-3AB6-4527-BF62-6E5A57D9452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EFEF3EF-C043-4EDF-9009-B4F378B69E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87CF840-989D-451A-91BC-460954D0B7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166892</xdr:rowOff>
    </xdr:from>
    <xdr:to>
      <xdr:col>55</xdr:col>
      <xdr:colOff>50800</xdr:colOff>
      <xdr:row>56</xdr:row>
      <xdr:rowOff>97042</xdr:rowOff>
    </xdr:to>
    <xdr:sp macro="" textlink="">
      <xdr:nvSpPr>
        <xdr:cNvPr id="250" name="楕円 249">
          <a:extLst>
            <a:ext uri="{FF2B5EF4-FFF2-40B4-BE49-F238E27FC236}">
              <a16:creationId xmlns:a16="http://schemas.microsoft.com/office/drawing/2014/main" id="{39EDBE0C-93AD-44E2-9A68-FF4BD0F5F00A}"/>
            </a:ext>
          </a:extLst>
        </xdr:cNvPr>
        <xdr:cNvSpPr/>
      </xdr:nvSpPr>
      <xdr:spPr>
        <a:xfrm>
          <a:off x="10426700" y="95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18319</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22778FAE-BC2C-4FED-9F9C-A923E5103B95}"/>
            </a:ext>
          </a:extLst>
        </xdr:cNvPr>
        <xdr:cNvSpPr txBox="1"/>
      </xdr:nvSpPr>
      <xdr:spPr>
        <a:xfrm>
          <a:off x="10515600" y="944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44347</xdr:rowOff>
    </xdr:from>
    <xdr:to>
      <xdr:col>50</xdr:col>
      <xdr:colOff>165100</xdr:colOff>
      <xdr:row>56</xdr:row>
      <xdr:rowOff>145947</xdr:rowOff>
    </xdr:to>
    <xdr:sp macro="" textlink="">
      <xdr:nvSpPr>
        <xdr:cNvPr id="252" name="楕円 251">
          <a:extLst>
            <a:ext uri="{FF2B5EF4-FFF2-40B4-BE49-F238E27FC236}">
              <a16:creationId xmlns:a16="http://schemas.microsoft.com/office/drawing/2014/main" id="{AC624E2B-B44D-4E54-98F2-C3A67DEFEC28}"/>
            </a:ext>
          </a:extLst>
        </xdr:cNvPr>
        <xdr:cNvSpPr/>
      </xdr:nvSpPr>
      <xdr:spPr>
        <a:xfrm>
          <a:off x="9588500" y="96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46242</xdr:rowOff>
    </xdr:from>
    <xdr:to>
      <xdr:col>55</xdr:col>
      <xdr:colOff>0</xdr:colOff>
      <xdr:row>56</xdr:row>
      <xdr:rowOff>95147</xdr:rowOff>
    </xdr:to>
    <xdr:cxnSp macro="">
      <xdr:nvCxnSpPr>
        <xdr:cNvPr id="253" name="直線コネクタ 252">
          <a:extLst>
            <a:ext uri="{FF2B5EF4-FFF2-40B4-BE49-F238E27FC236}">
              <a16:creationId xmlns:a16="http://schemas.microsoft.com/office/drawing/2014/main" id="{F190D4A5-459B-4C87-850D-A22C8D86A78B}"/>
            </a:ext>
          </a:extLst>
        </xdr:cNvPr>
        <xdr:cNvCxnSpPr/>
      </xdr:nvCxnSpPr>
      <xdr:spPr>
        <a:xfrm flipV="1">
          <a:off x="9639300" y="9647442"/>
          <a:ext cx="838200" cy="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85787</xdr:rowOff>
    </xdr:from>
    <xdr:to>
      <xdr:col>46</xdr:col>
      <xdr:colOff>38100</xdr:colOff>
      <xdr:row>57</xdr:row>
      <xdr:rowOff>15937</xdr:rowOff>
    </xdr:to>
    <xdr:sp macro="" textlink="">
      <xdr:nvSpPr>
        <xdr:cNvPr id="254" name="楕円 253">
          <a:extLst>
            <a:ext uri="{FF2B5EF4-FFF2-40B4-BE49-F238E27FC236}">
              <a16:creationId xmlns:a16="http://schemas.microsoft.com/office/drawing/2014/main" id="{9AE916BB-6E8E-44EC-94BD-EB3E54D0509B}"/>
            </a:ext>
          </a:extLst>
        </xdr:cNvPr>
        <xdr:cNvSpPr/>
      </xdr:nvSpPr>
      <xdr:spPr>
        <a:xfrm>
          <a:off x="8699500" y="96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95147</xdr:rowOff>
    </xdr:from>
    <xdr:to>
      <xdr:col>50</xdr:col>
      <xdr:colOff>114300</xdr:colOff>
      <xdr:row>56</xdr:row>
      <xdr:rowOff>136587</xdr:rowOff>
    </xdr:to>
    <xdr:cxnSp macro="">
      <xdr:nvCxnSpPr>
        <xdr:cNvPr id="255" name="直線コネクタ 254">
          <a:extLst>
            <a:ext uri="{FF2B5EF4-FFF2-40B4-BE49-F238E27FC236}">
              <a16:creationId xmlns:a16="http://schemas.microsoft.com/office/drawing/2014/main" id="{6DCC347E-8131-4B5D-8606-3DAC1B1A9AB0}"/>
            </a:ext>
          </a:extLst>
        </xdr:cNvPr>
        <xdr:cNvCxnSpPr/>
      </xdr:nvCxnSpPr>
      <xdr:spPr>
        <a:xfrm flipV="1">
          <a:off x="8750300" y="9696347"/>
          <a:ext cx="889000" cy="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128088</xdr:rowOff>
    </xdr:from>
    <xdr:to>
      <xdr:col>41</xdr:col>
      <xdr:colOff>101600</xdr:colOff>
      <xdr:row>57</xdr:row>
      <xdr:rowOff>58238</xdr:rowOff>
    </xdr:to>
    <xdr:sp macro="" textlink="">
      <xdr:nvSpPr>
        <xdr:cNvPr id="256" name="楕円 255">
          <a:extLst>
            <a:ext uri="{FF2B5EF4-FFF2-40B4-BE49-F238E27FC236}">
              <a16:creationId xmlns:a16="http://schemas.microsoft.com/office/drawing/2014/main" id="{A110B48F-A390-42F2-A992-C8039D9F6BC7}"/>
            </a:ext>
          </a:extLst>
        </xdr:cNvPr>
        <xdr:cNvSpPr/>
      </xdr:nvSpPr>
      <xdr:spPr>
        <a:xfrm>
          <a:off x="7810500" y="972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136587</xdr:rowOff>
    </xdr:from>
    <xdr:to>
      <xdr:col>45</xdr:col>
      <xdr:colOff>177800</xdr:colOff>
      <xdr:row>57</xdr:row>
      <xdr:rowOff>7438</xdr:rowOff>
    </xdr:to>
    <xdr:cxnSp macro="">
      <xdr:nvCxnSpPr>
        <xdr:cNvPr id="257" name="直線コネクタ 256">
          <a:extLst>
            <a:ext uri="{FF2B5EF4-FFF2-40B4-BE49-F238E27FC236}">
              <a16:creationId xmlns:a16="http://schemas.microsoft.com/office/drawing/2014/main" id="{582EE36F-0E5D-4228-B01B-B23EFC21C6BD}"/>
            </a:ext>
          </a:extLst>
        </xdr:cNvPr>
        <xdr:cNvCxnSpPr/>
      </xdr:nvCxnSpPr>
      <xdr:spPr>
        <a:xfrm flipV="1">
          <a:off x="7861300" y="9737787"/>
          <a:ext cx="889000" cy="4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137</xdr:rowOff>
    </xdr:from>
    <xdr:to>
      <xdr:col>36</xdr:col>
      <xdr:colOff>165100</xdr:colOff>
      <xdr:row>57</xdr:row>
      <xdr:rowOff>101737</xdr:rowOff>
    </xdr:to>
    <xdr:sp macro="" textlink="">
      <xdr:nvSpPr>
        <xdr:cNvPr id="258" name="楕円 257">
          <a:extLst>
            <a:ext uri="{FF2B5EF4-FFF2-40B4-BE49-F238E27FC236}">
              <a16:creationId xmlns:a16="http://schemas.microsoft.com/office/drawing/2014/main" id="{36A0484F-6B69-4EF1-835E-89E6D4E0C7AE}"/>
            </a:ext>
          </a:extLst>
        </xdr:cNvPr>
        <xdr:cNvSpPr/>
      </xdr:nvSpPr>
      <xdr:spPr>
        <a:xfrm>
          <a:off x="6921500" y="9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7438</xdr:rowOff>
    </xdr:from>
    <xdr:to>
      <xdr:col>41</xdr:col>
      <xdr:colOff>50800</xdr:colOff>
      <xdr:row>57</xdr:row>
      <xdr:rowOff>50937</xdr:rowOff>
    </xdr:to>
    <xdr:cxnSp macro="">
      <xdr:nvCxnSpPr>
        <xdr:cNvPr id="259" name="直線コネクタ 258">
          <a:extLst>
            <a:ext uri="{FF2B5EF4-FFF2-40B4-BE49-F238E27FC236}">
              <a16:creationId xmlns:a16="http://schemas.microsoft.com/office/drawing/2014/main" id="{6422B427-BD3C-4F4D-8747-6417CDAD1F94}"/>
            </a:ext>
          </a:extLst>
        </xdr:cNvPr>
        <xdr:cNvCxnSpPr/>
      </xdr:nvCxnSpPr>
      <xdr:spPr>
        <a:xfrm flipV="1">
          <a:off x="6972300" y="9780088"/>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46D4876F-1A51-4BDE-A7BD-D53CADA97A3B}"/>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E060485B-973B-4A5F-B61C-E3927ED186EE}"/>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71328CB8-1B0D-4500-82E8-B8BC248C9095}"/>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E1AD4358-5900-495D-A75F-AD940FA52A8D}"/>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162474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5BCA0637-75F1-43D5-B594-46AE67F2D0A2}"/>
            </a:ext>
          </a:extLst>
        </xdr:cNvPr>
        <xdr:cNvSpPr txBox="1"/>
      </xdr:nvSpPr>
      <xdr:spPr>
        <a:xfrm>
          <a:off x="9327095" y="94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32464</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C4B5727F-3A3E-4695-A3B7-65462470DB96}"/>
            </a:ext>
          </a:extLst>
        </xdr:cNvPr>
        <xdr:cNvSpPr txBox="1"/>
      </xdr:nvSpPr>
      <xdr:spPr>
        <a:xfrm>
          <a:off x="8450795" y="946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74765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34879BD2-770C-4924-9CAE-4045276DD81E}"/>
            </a:ext>
          </a:extLst>
        </xdr:cNvPr>
        <xdr:cNvSpPr txBox="1"/>
      </xdr:nvSpPr>
      <xdr:spPr>
        <a:xfrm>
          <a:off x="7561795" y="950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118264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E08E3AD5-DD59-4B5B-9A93-04D5242253E1}"/>
            </a:ext>
          </a:extLst>
        </xdr:cNvPr>
        <xdr:cNvSpPr txBox="1"/>
      </xdr:nvSpPr>
      <xdr:spPr>
        <a:xfrm>
          <a:off x="6672795" y="954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766C082-6CF7-42A7-8675-425C39D446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44286DB7-3ABA-4227-99B2-0372DB66B8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7BF2241-9D68-4A52-B1A6-89F7FA2E9C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97A5412E-208C-4CB9-9951-1D601456A81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93AA68F-9FED-45DA-85BD-E6527BED20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2A5AFF90-3E77-48A4-B804-C5B084DED2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B26957E-EB51-417D-89B7-142DAEADCB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775DADD7-DFFB-4233-9CE0-4A3006ED06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D8453297-10E7-42D6-B870-3FF4A77FCA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601B7171-478D-4970-8B8C-C60E896EB8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7C213E5C-5FE9-4335-898A-417653226B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B93CD41A-8785-4605-B837-10CA64B284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30AB992-5DEB-49E7-A708-B6B89DAE75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E47900E-37F7-4E6C-A337-73DD795D843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789341C1-4558-41E1-A7CF-C59311A25B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93B8E71F-1FED-4D94-95FE-876FFF2B41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722F333-A479-484C-B70F-57411ABAA0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71E6B9FB-5AD1-44ED-A65E-C6683DAC22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5F3B70CA-7A8A-478C-9BAF-70FD4AE581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903EDD61-13C7-4675-8D85-7F7811F249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79D7AA67-C0EF-4B90-8D74-9334549091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40126046-A16E-4942-88B7-4C6DF99B29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A503D2E5-5CC7-43D5-AAB7-40C9B436D2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80F0B972-E497-4774-BA87-93E22112D4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2B7CE502-23A5-417C-84B9-7FACD7267798}"/>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B32BA25-02A9-4DFE-8F45-3CA18610FE6C}"/>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551109B-D2B7-49AD-8E53-5E68DD69493F}"/>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5227B00-C952-4B50-A873-8823F06367EA}"/>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7D01CCB3-575C-4560-BDF5-B46C0FC41EB5}"/>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B91385FD-C76F-405C-B471-F3118DC541F6}"/>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18AAE263-9409-4C62-8CAE-77037443E8FA}"/>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E25DAD8-32B2-4FE2-8286-535FC8E2A636}"/>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D182C2CA-1DD8-4957-8ED4-E41D8F2C5B78}"/>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68FB6F65-6549-4D37-88EE-D8FB2EA68FB3}"/>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8460515F-3577-4272-A052-17D5EFDB9FE9}"/>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731957-44F5-4F5B-A3AF-AC5F31B70F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6FB6AD5-EBD8-44D9-AC18-D01BC8026D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78FF837-1C25-40DC-8238-B0BD23857C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AD848C5-2D12-49B6-BD35-E86ADEB232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95C18E05-99D8-4CC7-9CA5-B7CEF5ED6C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308" name="楕円 307">
          <a:extLst>
            <a:ext uri="{FF2B5EF4-FFF2-40B4-BE49-F238E27FC236}">
              <a16:creationId xmlns:a16="http://schemas.microsoft.com/office/drawing/2014/main" id="{D80373EB-01FC-4709-B483-D4F78CA278BE}"/>
            </a:ext>
          </a:extLst>
        </xdr:cNvPr>
        <xdr:cNvSpPr/>
      </xdr:nvSpPr>
      <xdr:spPr>
        <a:xfrm>
          <a:off x="4584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D4847207-77B2-4358-A4F4-A51E25C1705C}"/>
            </a:ext>
          </a:extLst>
        </xdr:cNvPr>
        <xdr:cNvSpPr txBox="1"/>
      </xdr:nvSpPr>
      <xdr:spPr>
        <a:xfrm>
          <a:off x="4673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10" name="楕円 309">
          <a:extLst>
            <a:ext uri="{FF2B5EF4-FFF2-40B4-BE49-F238E27FC236}">
              <a16:creationId xmlns:a16="http://schemas.microsoft.com/office/drawing/2014/main" id="{BC0064AE-5945-4424-917C-E40719208AEF}"/>
            </a:ext>
          </a:extLst>
        </xdr:cNvPr>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150495</xdr:rowOff>
    </xdr:to>
    <xdr:cxnSp macro="">
      <xdr:nvCxnSpPr>
        <xdr:cNvPr id="311" name="直線コネクタ 310">
          <a:extLst>
            <a:ext uri="{FF2B5EF4-FFF2-40B4-BE49-F238E27FC236}">
              <a16:creationId xmlns:a16="http://schemas.microsoft.com/office/drawing/2014/main" id="{F3023941-0F85-4A82-AFE7-E27921B23B4E}"/>
            </a:ext>
          </a:extLst>
        </xdr:cNvPr>
        <xdr:cNvCxnSpPr/>
      </xdr:nvCxnSpPr>
      <xdr:spPr>
        <a:xfrm>
          <a:off x="3797300" y="14354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12" name="楕円 311">
          <a:extLst>
            <a:ext uri="{FF2B5EF4-FFF2-40B4-BE49-F238E27FC236}">
              <a16:creationId xmlns:a16="http://schemas.microsoft.com/office/drawing/2014/main" id="{5A96B6C1-5604-475C-94FF-23F5C57F9014}"/>
            </a:ext>
          </a:extLst>
        </xdr:cNvPr>
        <xdr:cNvSpPr/>
      </xdr:nvSpPr>
      <xdr:spPr>
        <a:xfrm>
          <a:off x="2857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123825</xdr:rowOff>
    </xdr:to>
    <xdr:cxnSp macro="">
      <xdr:nvCxnSpPr>
        <xdr:cNvPr id="313" name="直線コネクタ 312">
          <a:extLst>
            <a:ext uri="{FF2B5EF4-FFF2-40B4-BE49-F238E27FC236}">
              <a16:creationId xmlns:a16="http://schemas.microsoft.com/office/drawing/2014/main" id="{BAA2F86F-A6FB-48A6-B81C-B4E80E92F8F1}"/>
            </a:ext>
          </a:extLst>
        </xdr:cNvPr>
        <xdr:cNvCxnSpPr/>
      </xdr:nvCxnSpPr>
      <xdr:spPr>
        <a:xfrm>
          <a:off x="2908300" y="143503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53975</xdr:rowOff>
    </xdr:from>
    <xdr:to>
      <xdr:col>10</xdr:col>
      <xdr:colOff>165100</xdr:colOff>
      <xdr:row>83</xdr:row>
      <xdr:rowOff>155575</xdr:rowOff>
    </xdr:to>
    <xdr:sp macro="" textlink="">
      <xdr:nvSpPr>
        <xdr:cNvPr id="314" name="楕円 313">
          <a:extLst>
            <a:ext uri="{FF2B5EF4-FFF2-40B4-BE49-F238E27FC236}">
              <a16:creationId xmlns:a16="http://schemas.microsoft.com/office/drawing/2014/main" id="{663F364E-21D3-4A85-8296-6009FFCE6390}"/>
            </a:ext>
          </a:extLst>
        </xdr:cNvPr>
        <xdr:cNvSpPr/>
      </xdr:nvSpPr>
      <xdr:spPr>
        <a:xfrm>
          <a:off x="1968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104775</xdr:rowOff>
    </xdr:from>
    <xdr:to>
      <xdr:col>15</xdr:col>
      <xdr:colOff>50800</xdr:colOff>
      <xdr:row>83</xdr:row>
      <xdr:rowOff>120014</xdr:rowOff>
    </xdr:to>
    <xdr:cxnSp macro="">
      <xdr:nvCxnSpPr>
        <xdr:cNvPr id="315" name="直線コネクタ 314">
          <a:extLst>
            <a:ext uri="{FF2B5EF4-FFF2-40B4-BE49-F238E27FC236}">
              <a16:creationId xmlns:a16="http://schemas.microsoft.com/office/drawing/2014/main" id="{D787C3D8-678F-4702-97C7-FB5A14AD52FD}"/>
            </a:ext>
          </a:extLst>
        </xdr:cNvPr>
        <xdr:cNvCxnSpPr/>
      </xdr:nvCxnSpPr>
      <xdr:spPr>
        <a:xfrm>
          <a:off x="2019300" y="143351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6" name="楕円 315">
          <a:extLst>
            <a:ext uri="{FF2B5EF4-FFF2-40B4-BE49-F238E27FC236}">
              <a16:creationId xmlns:a16="http://schemas.microsoft.com/office/drawing/2014/main" id="{E0F8FF37-FB14-427C-B192-A2558005D3BE}"/>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104775</xdr:rowOff>
    </xdr:from>
    <xdr:to>
      <xdr:col>10</xdr:col>
      <xdr:colOff>114300</xdr:colOff>
      <xdr:row>83</xdr:row>
      <xdr:rowOff>114300</xdr:rowOff>
    </xdr:to>
    <xdr:cxnSp macro="">
      <xdr:nvCxnSpPr>
        <xdr:cNvPr id="317" name="直線コネクタ 316">
          <a:extLst>
            <a:ext uri="{FF2B5EF4-FFF2-40B4-BE49-F238E27FC236}">
              <a16:creationId xmlns:a16="http://schemas.microsoft.com/office/drawing/2014/main" id="{B4B51E4E-9DA9-4DBE-A522-6A978CF0FA7B}"/>
            </a:ext>
          </a:extLst>
        </xdr:cNvPr>
        <xdr:cNvCxnSpPr/>
      </xdr:nvCxnSpPr>
      <xdr:spPr>
        <a:xfrm flipV="1">
          <a:off x="1130300" y="14335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2ED28842-1417-4374-BE4C-8D9C16752712}"/>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8086B610-9179-4505-8FF3-9F3D4DE1C4C4}"/>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3302799D-4B10-4F2E-9FEB-37F2A886C7F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CB12588B-DE06-4A4A-9BF4-5A896C3CCA38}"/>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322" name="n_1mainValue【公営住宅】&#10;有形固定資産減価償却率">
          <a:extLst>
            <a:ext uri="{FF2B5EF4-FFF2-40B4-BE49-F238E27FC236}">
              <a16:creationId xmlns:a16="http://schemas.microsoft.com/office/drawing/2014/main" id="{721DC720-9535-47BB-906E-1342573A83C5}"/>
            </a:ext>
          </a:extLst>
        </xdr:cNvPr>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23" name="n_2mainValue【公営住宅】&#10;有形固定資産減価償却率">
          <a:extLst>
            <a:ext uri="{FF2B5EF4-FFF2-40B4-BE49-F238E27FC236}">
              <a16:creationId xmlns:a16="http://schemas.microsoft.com/office/drawing/2014/main" id="{20F41980-AA7F-442C-910C-83B88482B238}"/>
            </a:ext>
          </a:extLst>
        </xdr:cNvPr>
        <xdr:cNvSpPr txBox="1"/>
      </xdr:nvSpPr>
      <xdr:spPr>
        <a:xfrm>
          <a:off x="2705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146702</xdr:rowOff>
    </xdr:from>
    <xdr:ext cx="405111" cy="259045"/>
    <xdr:sp macro="" textlink="">
      <xdr:nvSpPr>
        <xdr:cNvPr id="324" name="n_3mainValue【公営住宅】&#10;有形固定資産減価償却率">
          <a:extLst>
            <a:ext uri="{FF2B5EF4-FFF2-40B4-BE49-F238E27FC236}">
              <a16:creationId xmlns:a16="http://schemas.microsoft.com/office/drawing/2014/main" id="{7A4FEC07-8E8B-4BDA-833B-9A6896409100}"/>
            </a:ext>
          </a:extLst>
        </xdr:cNvPr>
        <xdr:cNvSpPr txBox="1"/>
      </xdr:nvSpPr>
      <xdr:spPr>
        <a:xfrm>
          <a:off x="1816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25" name="n_4mainValue【公営住宅】&#10;有形固定資産減価償却率">
          <a:extLst>
            <a:ext uri="{FF2B5EF4-FFF2-40B4-BE49-F238E27FC236}">
              <a16:creationId xmlns:a16="http://schemas.microsoft.com/office/drawing/2014/main" id="{5DF5CC0E-94BD-4582-9C8D-9F6F1F2B6A5E}"/>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A0CF990-6022-4F14-BEEE-8012F23EF6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D181F6F6-6E20-4095-9182-A9D024EBF2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1BB85EB-256C-4592-99C7-EB6048F4C7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7397202-B6AE-479A-9B5B-506AD61820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11ABB088-685F-4F6E-A2A5-CF28AD7881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716447E-DD51-4060-BF0A-EB036E1B7C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A117677-8710-45BA-B407-CF0C155922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17BF86B0-318B-42EE-BF78-B6C1186019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A62B399C-008E-4305-A57A-0F1D5A2E3B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F3BCFBC-E674-4F28-8164-D0A1F96B045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EF369397-5301-40B3-AFBA-476937D79AC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B27CB48-D87B-4A2C-A195-04CDAC69FA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E53E582-8206-4711-BFF6-3A6D18314EA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D336C519-E0CA-4DC4-9BFF-ABA918C2F3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66F82676-42DC-4A3F-9C05-59ACA15D427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616E4E10-88F7-4719-99BE-A865B916BD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C577B00A-FD07-429D-9A0F-041E531C105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F06A03E5-AEAB-4DFE-8086-C6FEFA1AA7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588DB749-89A3-49E7-B5F5-B6F18910763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3A97D5CE-2654-4F0D-990D-4DC9BECF23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1C254B7-F552-4C87-BBD2-C8E77DDF09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4EF69B5-1F2C-4D16-A243-10501ED59F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741D05E-E62A-490D-A658-931E369C38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FA6A5704-DCD3-4E51-854B-3A6986C4D79A}"/>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7937D345-51E2-4B3F-AE17-FB90C2509CBF}"/>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954ACA65-A1D3-468D-B97B-DAF4AD08DC6A}"/>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D40E05C2-0667-4A47-B978-43C261BD91B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7EB5FAE2-A0F3-41EB-89D0-D249651E0742}"/>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FCC21F95-258E-410D-8224-A6B29B9092A1}"/>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8E2EBAEA-3E87-46D1-9E54-C5C1F15B2CA9}"/>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DD476E55-CB71-4C9E-9A79-DC58FA6537D1}"/>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6C0328B-97A2-498E-9696-141C58C6494F}"/>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D1FB5782-C3EF-428F-8A68-48A11C5D6563}"/>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90AB034-29B0-449A-8AF9-91D806ED19FF}"/>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2B90C6B-19D8-4477-BF9E-7B3B0FDD9B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4602059-DB8F-42C5-BC8E-D8188D7142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0AAC4EE-D5C7-407E-BEC9-F286D181FE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6C4E1E5-9F91-4771-818D-B81B3801E7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81CA3C7-82AC-48EF-9FBB-64D7CA4B26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42545</xdr:rowOff>
    </xdr:from>
    <xdr:to>
      <xdr:col>55</xdr:col>
      <xdr:colOff>50800</xdr:colOff>
      <xdr:row>84</xdr:row>
      <xdr:rowOff>144145</xdr:rowOff>
    </xdr:to>
    <xdr:sp macro="" textlink="">
      <xdr:nvSpPr>
        <xdr:cNvPr id="365" name="楕円 364">
          <a:extLst>
            <a:ext uri="{FF2B5EF4-FFF2-40B4-BE49-F238E27FC236}">
              <a16:creationId xmlns:a16="http://schemas.microsoft.com/office/drawing/2014/main" id="{3D26DE4A-47D6-4465-9786-79B25DB60033}"/>
            </a:ext>
          </a:extLst>
        </xdr:cNvPr>
        <xdr:cNvSpPr/>
      </xdr:nvSpPr>
      <xdr:spPr>
        <a:xfrm>
          <a:off x="10426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65422</xdr:rowOff>
    </xdr:from>
    <xdr:ext cx="469744" cy="259045"/>
    <xdr:sp macro="" textlink="">
      <xdr:nvSpPr>
        <xdr:cNvPr id="366" name="【公営住宅】&#10;一人当たり面積該当値テキスト">
          <a:extLst>
            <a:ext uri="{FF2B5EF4-FFF2-40B4-BE49-F238E27FC236}">
              <a16:creationId xmlns:a16="http://schemas.microsoft.com/office/drawing/2014/main" id="{A098D0F3-6117-4826-A9DE-2795DD934A2B}"/>
            </a:ext>
          </a:extLst>
        </xdr:cNvPr>
        <xdr:cNvSpPr txBox="1"/>
      </xdr:nvSpPr>
      <xdr:spPr>
        <a:xfrm>
          <a:off x="10515600" y="142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67" name="楕円 366">
          <a:extLst>
            <a:ext uri="{FF2B5EF4-FFF2-40B4-BE49-F238E27FC236}">
              <a16:creationId xmlns:a16="http://schemas.microsoft.com/office/drawing/2014/main" id="{AA635342-FD13-4CB3-A76D-D074B45BC5BD}"/>
            </a:ext>
          </a:extLst>
        </xdr:cNvPr>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93345</xdr:rowOff>
    </xdr:from>
    <xdr:to>
      <xdr:col>55</xdr:col>
      <xdr:colOff>0</xdr:colOff>
      <xdr:row>84</xdr:row>
      <xdr:rowOff>104394</xdr:rowOff>
    </xdr:to>
    <xdr:cxnSp macro="">
      <xdr:nvCxnSpPr>
        <xdr:cNvPr id="368" name="直線コネクタ 367">
          <a:extLst>
            <a:ext uri="{FF2B5EF4-FFF2-40B4-BE49-F238E27FC236}">
              <a16:creationId xmlns:a16="http://schemas.microsoft.com/office/drawing/2014/main" id="{F82E6EC9-5C7E-4A05-A714-A152C86EE0D8}"/>
            </a:ext>
          </a:extLst>
        </xdr:cNvPr>
        <xdr:cNvCxnSpPr/>
      </xdr:nvCxnSpPr>
      <xdr:spPr>
        <a:xfrm flipV="1">
          <a:off x="9639300" y="14495145"/>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63119</xdr:rowOff>
    </xdr:from>
    <xdr:to>
      <xdr:col>46</xdr:col>
      <xdr:colOff>38100</xdr:colOff>
      <xdr:row>84</xdr:row>
      <xdr:rowOff>164719</xdr:rowOff>
    </xdr:to>
    <xdr:sp macro="" textlink="">
      <xdr:nvSpPr>
        <xdr:cNvPr id="369" name="楕円 368">
          <a:extLst>
            <a:ext uri="{FF2B5EF4-FFF2-40B4-BE49-F238E27FC236}">
              <a16:creationId xmlns:a16="http://schemas.microsoft.com/office/drawing/2014/main" id="{25D3960D-DD8A-4B0B-8803-4CAD78A536FF}"/>
            </a:ext>
          </a:extLst>
        </xdr:cNvPr>
        <xdr:cNvSpPr/>
      </xdr:nvSpPr>
      <xdr:spPr>
        <a:xfrm>
          <a:off x="8699500" y="144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104394</xdr:rowOff>
    </xdr:from>
    <xdr:to>
      <xdr:col>50</xdr:col>
      <xdr:colOff>114300</xdr:colOff>
      <xdr:row>84</xdr:row>
      <xdr:rowOff>113919</xdr:rowOff>
    </xdr:to>
    <xdr:cxnSp macro="">
      <xdr:nvCxnSpPr>
        <xdr:cNvPr id="370" name="直線コネクタ 369">
          <a:extLst>
            <a:ext uri="{FF2B5EF4-FFF2-40B4-BE49-F238E27FC236}">
              <a16:creationId xmlns:a16="http://schemas.microsoft.com/office/drawing/2014/main" id="{237ACDB2-657B-4812-99A3-FEC0A891BC01}"/>
            </a:ext>
          </a:extLst>
        </xdr:cNvPr>
        <xdr:cNvCxnSpPr/>
      </xdr:nvCxnSpPr>
      <xdr:spPr>
        <a:xfrm flipV="1">
          <a:off x="8750300" y="145061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58547</xdr:rowOff>
    </xdr:from>
    <xdr:to>
      <xdr:col>41</xdr:col>
      <xdr:colOff>101600</xdr:colOff>
      <xdr:row>84</xdr:row>
      <xdr:rowOff>160147</xdr:rowOff>
    </xdr:to>
    <xdr:sp macro="" textlink="">
      <xdr:nvSpPr>
        <xdr:cNvPr id="371" name="楕円 370">
          <a:extLst>
            <a:ext uri="{FF2B5EF4-FFF2-40B4-BE49-F238E27FC236}">
              <a16:creationId xmlns:a16="http://schemas.microsoft.com/office/drawing/2014/main" id="{285F67D4-9B82-49F2-8D82-17DA8393D616}"/>
            </a:ext>
          </a:extLst>
        </xdr:cNvPr>
        <xdr:cNvSpPr/>
      </xdr:nvSpPr>
      <xdr:spPr>
        <a:xfrm>
          <a:off x="7810500" y="144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109347</xdr:rowOff>
    </xdr:from>
    <xdr:to>
      <xdr:col>45</xdr:col>
      <xdr:colOff>177800</xdr:colOff>
      <xdr:row>84</xdr:row>
      <xdr:rowOff>113919</xdr:rowOff>
    </xdr:to>
    <xdr:cxnSp macro="">
      <xdr:nvCxnSpPr>
        <xdr:cNvPr id="372" name="直線コネクタ 371">
          <a:extLst>
            <a:ext uri="{FF2B5EF4-FFF2-40B4-BE49-F238E27FC236}">
              <a16:creationId xmlns:a16="http://schemas.microsoft.com/office/drawing/2014/main" id="{FACFA4D7-E01A-4150-A383-6EB84DD57E77}"/>
            </a:ext>
          </a:extLst>
        </xdr:cNvPr>
        <xdr:cNvCxnSpPr/>
      </xdr:nvCxnSpPr>
      <xdr:spPr>
        <a:xfrm>
          <a:off x="7861300" y="145111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45213</xdr:rowOff>
    </xdr:from>
    <xdr:to>
      <xdr:col>36</xdr:col>
      <xdr:colOff>165100</xdr:colOff>
      <xdr:row>84</xdr:row>
      <xdr:rowOff>146813</xdr:rowOff>
    </xdr:to>
    <xdr:sp macro="" textlink="">
      <xdr:nvSpPr>
        <xdr:cNvPr id="373" name="楕円 372">
          <a:extLst>
            <a:ext uri="{FF2B5EF4-FFF2-40B4-BE49-F238E27FC236}">
              <a16:creationId xmlns:a16="http://schemas.microsoft.com/office/drawing/2014/main" id="{E151AC86-0CB9-4C6E-9D50-A07FA61368DD}"/>
            </a:ext>
          </a:extLst>
        </xdr:cNvPr>
        <xdr:cNvSpPr/>
      </xdr:nvSpPr>
      <xdr:spPr>
        <a:xfrm>
          <a:off x="6921500" y="144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96013</xdr:rowOff>
    </xdr:from>
    <xdr:to>
      <xdr:col>41</xdr:col>
      <xdr:colOff>50800</xdr:colOff>
      <xdr:row>84</xdr:row>
      <xdr:rowOff>109347</xdr:rowOff>
    </xdr:to>
    <xdr:cxnSp macro="">
      <xdr:nvCxnSpPr>
        <xdr:cNvPr id="374" name="直線コネクタ 373">
          <a:extLst>
            <a:ext uri="{FF2B5EF4-FFF2-40B4-BE49-F238E27FC236}">
              <a16:creationId xmlns:a16="http://schemas.microsoft.com/office/drawing/2014/main" id="{61465E91-37E2-4015-A4D2-33468998A440}"/>
            </a:ext>
          </a:extLst>
        </xdr:cNvPr>
        <xdr:cNvCxnSpPr/>
      </xdr:nvCxnSpPr>
      <xdr:spPr>
        <a:xfrm>
          <a:off x="6972300" y="14497813"/>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C1BD8FC3-347C-4524-8417-61862DD138B6}"/>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F9D0F056-D3E1-43D6-9C56-893B46458186}"/>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03DFD60F-C443-4FD8-84AC-D9253122653B}"/>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F2F8DE1B-3B98-45EE-9FEE-1465B77FE880}"/>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271</xdr:rowOff>
    </xdr:from>
    <xdr:ext cx="469744" cy="259045"/>
    <xdr:sp macro="" textlink="">
      <xdr:nvSpPr>
        <xdr:cNvPr id="379" name="n_1mainValue【公営住宅】&#10;一人当たり面積">
          <a:extLst>
            <a:ext uri="{FF2B5EF4-FFF2-40B4-BE49-F238E27FC236}">
              <a16:creationId xmlns:a16="http://schemas.microsoft.com/office/drawing/2014/main" id="{E8A02865-4FF6-4126-A941-8C206CCB5EB3}"/>
            </a:ext>
          </a:extLst>
        </xdr:cNvPr>
        <xdr:cNvSpPr txBox="1"/>
      </xdr:nvSpPr>
      <xdr:spPr>
        <a:xfrm>
          <a:off x="93917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9796</xdr:rowOff>
    </xdr:from>
    <xdr:ext cx="469744" cy="259045"/>
    <xdr:sp macro="" textlink="">
      <xdr:nvSpPr>
        <xdr:cNvPr id="380" name="n_2mainValue【公営住宅】&#10;一人当たり面積">
          <a:extLst>
            <a:ext uri="{FF2B5EF4-FFF2-40B4-BE49-F238E27FC236}">
              <a16:creationId xmlns:a16="http://schemas.microsoft.com/office/drawing/2014/main" id="{69F4E1FF-C116-452B-AB94-A4E959497A05}"/>
            </a:ext>
          </a:extLst>
        </xdr:cNvPr>
        <xdr:cNvSpPr txBox="1"/>
      </xdr:nvSpPr>
      <xdr:spPr>
        <a:xfrm>
          <a:off x="8515427" y="1424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5224</xdr:rowOff>
    </xdr:from>
    <xdr:ext cx="469744" cy="259045"/>
    <xdr:sp macro="" textlink="">
      <xdr:nvSpPr>
        <xdr:cNvPr id="381" name="n_3mainValue【公営住宅】&#10;一人当たり面積">
          <a:extLst>
            <a:ext uri="{FF2B5EF4-FFF2-40B4-BE49-F238E27FC236}">
              <a16:creationId xmlns:a16="http://schemas.microsoft.com/office/drawing/2014/main" id="{F8240680-F0E5-4934-A80E-9E2EC50C4D2B}"/>
            </a:ext>
          </a:extLst>
        </xdr:cNvPr>
        <xdr:cNvSpPr txBox="1"/>
      </xdr:nvSpPr>
      <xdr:spPr>
        <a:xfrm>
          <a:off x="7626427" y="142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163340</xdr:rowOff>
    </xdr:from>
    <xdr:ext cx="469744" cy="259045"/>
    <xdr:sp macro="" textlink="">
      <xdr:nvSpPr>
        <xdr:cNvPr id="382" name="n_4mainValue【公営住宅】&#10;一人当たり面積">
          <a:extLst>
            <a:ext uri="{FF2B5EF4-FFF2-40B4-BE49-F238E27FC236}">
              <a16:creationId xmlns:a16="http://schemas.microsoft.com/office/drawing/2014/main" id="{3A69650A-9084-4214-863B-FF917222BDA7}"/>
            </a:ext>
          </a:extLst>
        </xdr:cNvPr>
        <xdr:cNvSpPr txBox="1"/>
      </xdr:nvSpPr>
      <xdr:spPr>
        <a:xfrm>
          <a:off x="67374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B3A0FCA-1027-4FB3-B1C5-5641C10DFA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57941DF-5DC3-4893-ACAF-59FBA3B78E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4D1DFF7-4A25-4F30-B97C-E3C45637F5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37D01CD-17E1-4505-A1C9-3FDC79638D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D84A9F6-BBAD-4D44-BA85-C4D733E420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B39D485-1018-4ADA-832A-8F4F332974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1F0E72C-73C2-4BE7-9D81-0E6915F7B9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795C209-AF17-4735-81CC-E8E0E3E7EB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2C40C6F4-9EF2-4956-B600-F846158B43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C14261FF-30B5-464F-AEE8-2E4F86B5E0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4897BE51-CE1F-4A10-A5C8-D7EF96097FE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2537CEB8-41C8-4263-9640-869C106C1F6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BD50716B-98AB-48BE-8E0A-42DB3EBC8E6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F9A4D89-8218-433D-BB81-BF103290BE9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D5E58880-92F3-474B-AFA7-001A6803DD8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B1A5B812-531A-459D-ABFD-4FB12E628ED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11914CFE-BF7A-425E-AC8E-93C9E2847A4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37FDD464-49D1-4A5D-A945-521F744CF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8AFE38B7-888A-4C9B-8DDE-0EE2E67F082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A227554A-E29C-4C6E-8E5C-8D7EFF15BC8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41E2A69D-BD2B-442B-A6EA-06EAA2D5CD5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59A3C66D-4657-48E7-99D6-E287AC1900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E7BB8DB2-DE8D-4B9C-8735-D612F0BFDC0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3EECAEF1-CDDE-4C40-AD3B-2819023B0B0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2CE9F490-38C8-447A-9916-BE996F0540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33868E6E-6EF1-493F-BA84-C88C729B6DC5}"/>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2AB44E56-948A-4900-B13F-4049DEC2F2D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6A46506-3FA6-4411-B4EB-98B4961EEEF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1FBD26EC-C714-4529-8B2D-380ECD8D94DE}"/>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6270B477-346B-4245-8388-EECDC9039B40}"/>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6DEC60AC-9B25-4BF9-9BCF-44C5E223201F}"/>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C93F7CFA-AB85-42DC-9ED3-93A1AF035BAF}"/>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630DB04B-6330-4E2F-B2DE-EAD3F972AE6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CB010D38-1864-42B4-B636-9B3EDFE53F31}"/>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261C9E55-D65B-488D-B445-8BF92E52E8D7}"/>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1A595D76-9AA5-4E02-9C74-072FF2053487}"/>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0ABD50F-BC88-44B8-A9CF-681424D2D6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D73403C-FC1D-4A45-A273-C379D1E108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E4F1718-4B3A-4BFA-83F1-A3F7B03728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D13C410-2AA8-4E9F-A0D9-472BBBD290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05B4A03-420D-4C7A-939B-BEE3C8FD305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20501</xdr:rowOff>
    </xdr:from>
    <xdr:to>
      <xdr:col>24</xdr:col>
      <xdr:colOff>114300</xdr:colOff>
      <xdr:row>106</xdr:row>
      <xdr:rowOff>122101</xdr:rowOff>
    </xdr:to>
    <xdr:sp macro="" textlink="">
      <xdr:nvSpPr>
        <xdr:cNvPr id="424" name="楕円 423">
          <a:extLst>
            <a:ext uri="{FF2B5EF4-FFF2-40B4-BE49-F238E27FC236}">
              <a16:creationId xmlns:a16="http://schemas.microsoft.com/office/drawing/2014/main" id="{4F8ACC94-0F6B-41D5-8D93-6937965E8819}"/>
            </a:ext>
          </a:extLst>
        </xdr:cNvPr>
        <xdr:cNvSpPr/>
      </xdr:nvSpPr>
      <xdr:spPr>
        <a:xfrm>
          <a:off x="4584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170378</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43EB691E-1E31-40F0-A3A3-5CB10B524359}"/>
            </a:ext>
          </a:extLst>
        </xdr:cNvPr>
        <xdr:cNvSpPr txBox="1"/>
      </xdr:nvSpPr>
      <xdr:spPr>
        <a:xfrm>
          <a:off x="4673600"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426" name="楕円 425">
          <a:extLst>
            <a:ext uri="{FF2B5EF4-FFF2-40B4-BE49-F238E27FC236}">
              <a16:creationId xmlns:a16="http://schemas.microsoft.com/office/drawing/2014/main" id="{B0E795C4-0AF9-45EE-BA29-63DA44A80029}"/>
            </a:ext>
          </a:extLst>
        </xdr:cNvPr>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71301</xdr:rowOff>
    </xdr:to>
    <xdr:cxnSp macro="">
      <xdr:nvCxnSpPr>
        <xdr:cNvPr id="427" name="直線コネクタ 426">
          <a:extLst>
            <a:ext uri="{FF2B5EF4-FFF2-40B4-BE49-F238E27FC236}">
              <a16:creationId xmlns:a16="http://schemas.microsoft.com/office/drawing/2014/main" id="{C0F4C97F-5F54-484B-92AC-83C210144397}"/>
            </a:ext>
          </a:extLst>
        </xdr:cNvPr>
        <xdr:cNvCxnSpPr/>
      </xdr:nvCxnSpPr>
      <xdr:spPr>
        <a:xfrm>
          <a:off x="3797300" y="182172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136434</xdr:rowOff>
    </xdr:from>
    <xdr:to>
      <xdr:col>15</xdr:col>
      <xdr:colOff>101600</xdr:colOff>
      <xdr:row>106</xdr:row>
      <xdr:rowOff>66584</xdr:rowOff>
    </xdr:to>
    <xdr:sp macro="" textlink="">
      <xdr:nvSpPr>
        <xdr:cNvPr id="428" name="楕円 427">
          <a:extLst>
            <a:ext uri="{FF2B5EF4-FFF2-40B4-BE49-F238E27FC236}">
              <a16:creationId xmlns:a16="http://schemas.microsoft.com/office/drawing/2014/main" id="{0E11201C-AF8A-4E9E-BDD8-C15A7FFAAE1E}"/>
            </a:ext>
          </a:extLst>
        </xdr:cNvPr>
        <xdr:cNvSpPr/>
      </xdr:nvSpPr>
      <xdr:spPr>
        <a:xfrm>
          <a:off x="2857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xdr:rowOff>
    </xdr:from>
    <xdr:to>
      <xdr:col>19</xdr:col>
      <xdr:colOff>177800</xdr:colOff>
      <xdr:row>106</xdr:row>
      <xdr:rowOff>43543</xdr:rowOff>
    </xdr:to>
    <xdr:cxnSp macro="">
      <xdr:nvCxnSpPr>
        <xdr:cNvPr id="429" name="直線コネクタ 428">
          <a:extLst>
            <a:ext uri="{FF2B5EF4-FFF2-40B4-BE49-F238E27FC236}">
              <a16:creationId xmlns:a16="http://schemas.microsoft.com/office/drawing/2014/main" id="{D8C56249-E008-434D-B2AD-4ED5EE4F9F13}"/>
            </a:ext>
          </a:extLst>
        </xdr:cNvPr>
        <xdr:cNvCxnSpPr/>
      </xdr:nvCxnSpPr>
      <xdr:spPr>
        <a:xfrm>
          <a:off x="2908300" y="181894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30" name="楕円 429">
          <a:extLst>
            <a:ext uri="{FF2B5EF4-FFF2-40B4-BE49-F238E27FC236}">
              <a16:creationId xmlns:a16="http://schemas.microsoft.com/office/drawing/2014/main" id="{85839AC4-BE14-4BF2-AEFA-5E78C79FAE2C}"/>
            </a:ext>
          </a:extLst>
        </xdr:cNvPr>
        <xdr:cNvSpPr/>
      </xdr:nvSpPr>
      <xdr:spPr>
        <a:xfrm>
          <a:off x="196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15784</xdr:rowOff>
    </xdr:to>
    <xdr:cxnSp macro="">
      <xdr:nvCxnSpPr>
        <xdr:cNvPr id="431" name="直線コネクタ 430">
          <a:extLst>
            <a:ext uri="{FF2B5EF4-FFF2-40B4-BE49-F238E27FC236}">
              <a16:creationId xmlns:a16="http://schemas.microsoft.com/office/drawing/2014/main" id="{6176566F-1EFC-4A7F-8C61-A87C3D7D9901}"/>
            </a:ext>
          </a:extLst>
        </xdr:cNvPr>
        <xdr:cNvCxnSpPr/>
      </xdr:nvCxnSpPr>
      <xdr:spPr>
        <a:xfrm>
          <a:off x="2019300" y="181617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32" name="楕円 431">
          <a:extLst>
            <a:ext uri="{FF2B5EF4-FFF2-40B4-BE49-F238E27FC236}">
              <a16:creationId xmlns:a16="http://schemas.microsoft.com/office/drawing/2014/main" id="{1912D917-C539-4EBF-BAD4-4A7DA6E6E33C}"/>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159476</xdr:rowOff>
    </xdr:to>
    <xdr:cxnSp macro="">
      <xdr:nvCxnSpPr>
        <xdr:cNvPr id="433" name="直線コネクタ 432">
          <a:extLst>
            <a:ext uri="{FF2B5EF4-FFF2-40B4-BE49-F238E27FC236}">
              <a16:creationId xmlns:a16="http://schemas.microsoft.com/office/drawing/2014/main" id="{D70EFBD7-7FFD-4555-AB75-960D45628F6C}"/>
            </a:ext>
          </a:extLst>
        </xdr:cNvPr>
        <xdr:cNvCxnSpPr/>
      </xdr:nvCxnSpPr>
      <xdr:spPr>
        <a:xfrm>
          <a:off x="1130300" y="181323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C4DD882A-3DCC-4BED-8D26-BD5D5EC0478A}"/>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E361979D-5812-484C-A8B5-C1CDBC635010}"/>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75234984-782B-491E-8C5B-A46E53C73332}"/>
            </a:ext>
          </a:extLst>
        </xdr:cNvPr>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48EC0F36-EC78-4DDC-A0C3-1E6232B5AC82}"/>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438" name="n_1mainValue【港湾・漁港】&#10;有形固定資産減価償却率">
          <a:extLst>
            <a:ext uri="{FF2B5EF4-FFF2-40B4-BE49-F238E27FC236}">
              <a16:creationId xmlns:a16="http://schemas.microsoft.com/office/drawing/2014/main" id="{05A8FF7C-DAA0-4BBD-9E80-468104640188}"/>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57711</xdr:rowOff>
    </xdr:from>
    <xdr:ext cx="405111" cy="259045"/>
    <xdr:sp macro="" textlink="">
      <xdr:nvSpPr>
        <xdr:cNvPr id="439" name="n_2mainValue【港湾・漁港】&#10;有形固定資産減価償却率">
          <a:extLst>
            <a:ext uri="{FF2B5EF4-FFF2-40B4-BE49-F238E27FC236}">
              <a16:creationId xmlns:a16="http://schemas.microsoft.com/office/drawing/2014/main" id="{F6C85816-DFD3-466C-B6AC-EF9EC9622624}"/>
            </a:ext>
          </a:extLst>
        </xdr:cNvPr>
        <xdr:cNvSpPr txBox="1"/>
      </xdr:nvSpPr>
      <xdr:spPr>
        <a:xfrm>
          <a:off x="2705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55353</xdr:rowOff>
    </xdr:from>
    <xdr:ext cx="405111" cy="259045"/>
    <xdr:sp macro="" textlink="">
      <xdr:nvSpPr>
        <xdr:cNvPr id="440" name="n_3mainValue【港湾・漁港】&#10;有形固定資産減価償却率">
          <a:extLst>
            <a:ext uri="{FF2B5EF4-FFF2-40B4-BE49-F238E27FC236}">
              <a16:creationId xmlns:a16="http://schemas.microsoft.com/office/drawing/2014/main" id="{420AF235-9C85-41C0-B1CC-3C18E2DD53AB}"/>
            </a:ext>
          </a:extLst>
        </xdr:cNvPr>
        <xdr:cNvSpPr txBox="1"/>
      </xdr:nvSpPr>
      <xdr:spPr>
        <a:xfrm>
          <a:off x="18167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441" name="n_4mainValue【港湾・漁港】&#10;有形固定資産減価償却率">
          <a:extLst>
            <a:ext uri="{FF2B5EF4-FFF2-40B4-BE49-F238E27FC236}">
              <a16:creationId xmlns:a16="http://schemas.microsoft.com/office/drawing/2014/main" id="{A386F5BC-8AE3-4688-85B8-518D8030E0B3}"/>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395A96D5-7F6D-4F47-8EFA-82ABC6D105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E718C7B6-D18E-4369-8F17-DD37985902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E27629B3-E21F-481D-98C0-00AA342DB9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5DB82AF9-3F43-4FC7-9B8A-CC007C7F93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EC981005-2F2C-43D7-8BA7-EA4D09DC60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3E8B171B-4E94-46E3-965E-019D863500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8BF00D23-D34B-49E3-8344-F12AAC07A6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852B0EC-8C5E-4C0F-9644-5D0ADA4191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F1B7A129-C653-43EC-908D-F937CF1910C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76A767A1-7C0A-461A-9944-DAFBD098BD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DE37173A-2797-4AA0-ADD4-E54FE26580E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7191FF62-96FE-4070-9BB6-2743163E719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2A1AA088-5347-47AE-AD99-EC684B97E31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D73BDF0E-3B6A-484B-AC78-A7D89DF9F8BD}"/>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75B87DFF-AA62-4CF3-8CA6-7C6892C8AE2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6C18F336-C4B9-4DA6-B12C-0F300F1FB60A}"/>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1D746798-6C5A-4F80-9A3B-C1CDE092435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9AC2B62C-7F8C-40FD-BD39-C071A30E43FC}"/>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1B68069-68E6-4CDE-BE31-4199FE09C7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1F11F5C7-6C81-415B-B279-7B87BF02BAB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FDA1B4A6-24B2-48D4-A652-D3596310A1A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792213A2-830F-421D-84FA-B211B275001D}"/>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80BC6C75-6A63-43E3-811C-D53D3B3B5518}"/>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9E649E24-B98F-4604-A6E3-578CEDE137BD}"/>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7CC0F403-E05E-4323-95A8-A2EF7493190C}"/>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37062C4B-DF55-4C5A-AD77-513D04D2E53E}"/>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CD1539CD-D063-497D-882D-D79295F49480}"/>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BE89EFED-F694-4F81-BC85-56FA2DC75822}"/>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B80684D8-99B5-4AFC-A80E-7FC9C294824D}"/>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8666CAF7-6473-42CC-A632-3DABF384AEFF}"/>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F50EF8D5-4797-462C-A53E-1269C7B520A7}"/>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ABF78B23-2C09-40AF-B1DE-7255BC664EB4}"/>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4A0B34A-E989-4CCC-9DEB-93218861C10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E830E66-DDC6-4853-8E02-D276279459D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E900333-38F9-4998-A2D6-2D513376F2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82D8116-6883-4EE5-A10A-EEA6A1A7DA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6393702-5C00-4CF7-86B2-5E6D6AEB6ED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103966</xdr:rowOff>
    </xdr:from>
    <xdr:to>
      <xdr:col>55</xdr:col>
      <xdr:colOff>50800</xdr:colOff>
      <xdr:row>100</xdr:row>
      <xdr:rowOff>34116</xdr:rowOff>
    </xdr:to>
    <xdr:sp macro="" textlink="">
      <xdr:nvSpPr>
        <xdr:cNvPr id="479" name="楕円 478">
          <a:extLst>
            <a:ext uri="{FF2B5EF4-FFF2-40B4-BE49-F238E27FC236}">
              <a16:creationId xmlns:a16="http://schemas.microsoft.com/office/drawing/2014/main" id="{9DFBB02C-6E69-44E1-A4DF-65CA04F99512}"/>
            </a:ext>
          </a:extLst>
        </xdr:cNvPr>
        <xdr:cNvSpPr/>
      </xdr:nvSpPr>
      <xdr:spPr>
        <a:xfrm>
          <a:off x="10426700" y="170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56993</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F90D8D8A-DBE4-4B44-9E8D-3512168EFB03}"/>
            </a:ext>
          </a:extLst>
        </xdr:cNvPr>
        <xdr:cNvSpPr txBox="1"/>
      </xdr:nvSpPr>
      <xdr:spPr>
        <a:xfrm>
          <a:off x="10515600" y="170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148448</xdr:rowOff>
    </xdr:from>
    <xdr:to>
      <xdr:col>50</xdr:col>
      <xdr:colOff>165100</xdr:colOff>
      <xdr:row>100</xdr:row>
      <xdr:rowOff>78598</xdr:rowOff>
    </xdr:to>
    <xdr:sp macro="" textlink="">
      <xdr:nvSpPr>
        <xdr:cNvPr id="481" name="楕円 480">
          <a:extLst>
            <a:ext uri="{FF2B5EF4-FFF2-40B4-BE49-F238E27FC236}">
              <a16:creationId xmlns:a16="http://schemas.microsoft.com/office/drawing/2014/main" id="{17129497-0BD9-4357-8BD6-2C0608D22759}"/>
            </a:ext>
          </a:extLst>
        </xdr:cNvPr>
        <xdr:cNvSpPr/>
      </xdr:nvSpPr>
      <xdr:spPr>
        <a:xfrm>
          <a:off x="9588500" y="171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154766</xdr:rowOff>
    </xdr:from>
    <xdr:to>
      <xdr:col>55</xdr:col>
      <xdr:colOff>0</xdr:colOff>
      <xdr:row>100</xdr:row>
      <xdr:rowOff>27798</xdr:rowOff>
    </xdr:to>
    <xdr:cxnSp macro="">
      <xdr:nvCxnSpPr>
        <xdr:cNvPr id="482" name="直線コネクタ 481">
          <a:extLst>
            <a:ext uri="{FF2B5EF4-FFF2-40B4-BE49-F238E27FC236}">
              <a16:creationId xmlns:a16="http://schemas.microsoft.com/office/drawing/2014/main" id="{09E0A277-F571-45BB-BA8C-DD319001B980}"/>
            </a:ext>
          </a:extLst>
        </xdr:cNvPr>
        <xdr:cNvCxnSpPr/>
      </xdr:nvCxnSpPr>
      <xdr:spPr>
        <a:xfrm flipV="1">
          <a:off x="9639300" y="17128316"/>
          <a:ext cx="8382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16388</xdr:rowOff>
    </xdr:from>
    <xdr:to>
      <xdr:col>46</xdr:col>
      <xdr:colOff>38100</xdr:colOff>
      <xdr:row>100</xdr:row>
      <xdr:rowOff>117988</xdr:rowOff>
    </xdr:to>
    <xdr:sp macro="" textlink="">
      <xdr:nvSpPr>
        <xdr:cNvPr id="483" name="楕円 482">
          <a:extLst>
            <a:ext uri="{FF2B5EF4-FFF2-40B4-BE49-F238E27FC236}">
              <a16:creationId xmlns:a16="http://schemas.microsoft.com/office/drawing/2014/main" id="{80949EFE-64FD-4EEA-8ABD-3612F18999BD}"/>
            </a:ext>
          </a:extLst>
        </xdr:cNvPr>
        <xdr:cNvSpPr/>
      </xdr:nvSpPr>
      <xdr:spPr>
        <a:xfrm>
          <a:off x="8699500" y="171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27798</xdr:rowOff>
    </xdr:from>
    <xdr:to>
      <xdr:col>50</xdr:col>
      <xdr:colOff>114300</xdr:colOff>
      <xdr:row>100</xdr:row>
      <xdr:rowOff>67188</xdr:rowOff>
    </xdr:to>
    <xdr:cxnSp macro="">
      <xdr:nvCxnSpPr>
        <xdr:cNvPr id="484" name="直線コネクタ 483">
          <a:extLst>
            <a:ext uri="{FF2B5EF4-FFF2-40B4-BE49-F238E27FC236}">
              <a16:creationId xmlns:a16="http://schemas.microsoft.com/office/drawing/2014/main" id="{242A6E66-2736-4499-B794-1F5470BA051D}"/>
            </a:ext>
          </a:extLst>
        </xdr:cNvPr>
        <xdr:cNvCxnSpPr/>
      </xdr:nvCxnSpPr>
      <xdr:spPr>
        <a:xfrm flipV="1">
          <a:off x="8750300" y="17172798"/>
          <a:ext cx="889000" cy="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52704</xdr:rowOff>
    </xdr:from>
    <xdr:to>
      <xdr:col>41</xdr:col>
      <xdr:colOff>101600</xdr:colOff>
      <xdr:row>100</xdr:row>
      <xdr:rowOff>154304</xdr:rowOff>
    </xdr:to>
    <xdr:sp macro="" textlink="">
      <xdr:nvSpPr>
        <xdr:cNvPr id="485" name="楕円 484">
          <a:extLst>
            <a:ext uri="{FF2B5EF4-FFF2-40B4-BE49-F238E27FC236}">
              <a16:creationId xmlns:a16="http://schemas.microsoft.com/office/drawing/2014/main" id="{86BB8EF9-FFAE-497A-B135-941F10628832}"/>
            </a:ext>
          </a:extLst>
        </xdr:cNvPr>
        <xdr:cNvSpPr/>
      </xdr:nvSpPr>
      <xdr:spPr>
        <a:xfrm>
          <a:off x="7810500" y="1719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67188</xdr:rowOff>
    </xdr:from>
    <xdr:to>
      <xdr:col>45</xdr:col>
      <xdr:colOff>177800</xdr:colOff>
      <xdr:row>100</xdr:row>
      <xdr:rowOff>103504</xdr:rowOff>
    </xdr:to>
    <xdr:cxnSp macro="">
      <xdr:nvCxnSpPr>
        <xdr:cNvPr id="486" name="直線コネクタ 485">
          <a:extLst>
            <a:ext uri="{FF2B5EF4-FFF2-40B4-BE49-F238E27FC236}">
              <a16:creationId xmlns:a16="http://schemas.microsoft.com/office/drawing/2014/main" id="{5CC418E9-2950-4803-9FAF-57D625F04CD1}"/>
            </a:ext>
          </a:extLst>
        </xdr:cNvPr>
        <xdr:cNvCxnSpPr/>
      </xdr:nvCxnSpPr>
      <xdr:spPr>
        <a:xfrm flipV="1">
          <a:off x="7861300" y="17212188"/>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86294</xdr:rowOff>
    </xdr:from>
    <xdr:to>
      <xdr:col>36</xdr:col>
      <xdr:colOff>165100</xdr:colOff>
      <xdr:row>101</xdr:row>
      <xdr:rowOff>16444</xdr:rowOff>
    </xdr:to>
    <xdr:sp macro="" textlink="">
      <xdr:nvSpPr>
        <xdr:cNvPr id="487" name="楕円 486">
          <a:extLst>
            <a:ext uri="{FF2B5EF4-FFF2-40B4-BE49-F238E27FC236}">
              <a16:creationId xmlns:a16="http://schemas.microsoft.com/office/drawing/2014/main" id="{22882F84-AEB0-413F-BE2E-050DF0A9B713}"/>
            </a:ext>
          </a:extLst>
        </xdr:cNvPr>
        <xdr:cNvSpPr/>
      </xdr:nvSpPr>
      <xdr:spPr>
        <a:xfrm>
          <a:off x="6921500" y="1723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103504</xdr:rowOff>
    </xdr:from>
    <xdr:to>
      <xdr:col>41</xdr:col>
      <xdr:colOff>50800</xdr:colOff>
      <xdr:row>100</xdr:row>
      <xdr:rowOff>137094</xdr:rowOff>
    </xdr:to>
    <xdr:cxnSp macro="">
      <xdr:nvCxnSpPr>
        <xdr:cNvPr id="488" name="直線コネクタ 487">
          <a:extLst>
            <a:ext uri="{FF2B5EF4-FFF2-40B4-BE49-F238E27FC236}">
              <a16:creationId xmlns:a16="http://schemas.microsoft.com/office/drawing/2014/main" id="{F3DEB2A1-2906-4A3F-B22F-A706961B23B1}"/>
            </a:ext>
          </a:extLst>
        </xdr:cNvPr>
        <xdr:cNvCxnSpPr/>
      </xdr:nvCxnSpPr>
      <xdr:spPr>
        <a:xfrm flipV="1">
          <a:off x="6972300" y="17248504"/>
          <a:ext cx="889000" cy="3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1CBB407D-B6FC-4952-BC55-6B9C172C829E}"/>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F1F49BFC-6504-4801-BCC6-1FDA90582A29}"/>
            </a:ext>
          </a:extLst>
        </xdr:cNvPr>
        <xdr:cNvSpPr txBox="1"/>
      </xdr:nvSpPr>
      <xdr:spPr>
        <a:xfrm>
          <a:off x="8450795" y="1826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161754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31F6189B-1C0E-4804-BAD9-4720FAFADDD1}"/>
            </a:ext>
          </a:extLst>
        </xdr:cNvPr>
        <xdr:cNvSpPr txBox="1"/>
      </xdr:nvSpPr>
      <xdr:spPr>
        <a:xfrm>
          <a:off x="7561795" y="1816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141718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C689BBF4-0F27-43B6-8179-9C55C3F3E71A}"/>
            </a:ext>
          </a:extLst>
        </xdr:cNvPr>
        <xdr:cNvSpPr txBox="1"/>
      </xdr:nvSpPr>
      <xdr:spPr>
        <a:xfrm>
          <a:off x="6672795" y="183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95125</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7367FF13-5F91-49AB-BC8C-7D2B297B5B24}"/>
            </a:ext>
          </a:extLst>
        </xdr:cNvPr>
        <xdr:cNvSpPr txBox="1"/>
      </xdr:nvSpPr>
      <xdr:spPr>
        <a:xfrm>
          <a:off x="9327095" y="1689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134515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F7CB5603-2587-4E2E-BCB4-EC1045A60E0C}"/>
            </a:ext>
          </a:extLst>
        </xdr:cNvPr>
        <xdr:cNvSpPr txBox="1"/>
      </xdr:nvSpPr>
      <xdr:spPr>
        <a:xfrm>
          <a:off x="8450795" y="169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170831</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C183DBE6-FEC8-4397-ACFD-D77ACC3E6607}"/>
            </a:ext>
          </a:extLst>
        </xdr:cNvPr>
        <xdr:cNvSpPr txBox="1"/>
      </xdr:nvSpPr>
      <xdr:spPr>
        <a:xfrm>
          <a:off x="7561795" y="1697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32971</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9525D520-90AF-4485-9374-80CBC78227CB}"/>
            </a:ext>
          </a:extLst>
        </xdr:cNvPr>
        <xdr:cNvSpPr txBox="1"/>
      </xdr:nvSpPr>
      <xdr:spPr>
        <a:xfrm>
          <a:off x="6672795" y="1700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810C6378-B1C7-475B-BEFF-C70E551823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0EAD2D2-DE34-44AD-920F-236BEA53AC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A302D01-16A4-45BF-87D5-FE48069816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15B65016-632B-4165-AF25-E746F5EB08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9A259384-472D-4DF0-958E-FF9856FEC2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88833486-52C8-40E1-ADD8-A2B39E9B0D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C7BAF15A-137E-4DAF-8A19-FB7F235C25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7BB34E3C-DFDC-409B-9722-DAA3D3ED09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77ABCAC-0C99-4CA3-A9F9-B14A3C2660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C76AD6A3-1D1A-4ACF-9533-B16EC8D266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2078E17-A6C4-4C1C-B8C5-883E883D75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9E58177-2BFD-4F07-BC15-D33ACDD5E8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C1978CC4-00F5-46A6-ABF6-FB399135C1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B9338CB3-2FAE-4FA7-8249-4CD86C18AB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B22B5268-E3A1-462D-A904-CF189D21312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1D56CD23-D20C-42CA-873A-1D5C52E5F6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CC80019F-F44B-4BA1-84C7-D750D3B249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F861538-A52B-4CB4-86A6-C0E82F8872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F2974CA9-F09B-4504-9492-C6214165DE3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2DA87391-1242-489A-9206-E6F0E4E80D6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27986AF-EB07-4454-978E-645D8282CDB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8C5B033-D33E-48E9-B3C1-8F3E9B115C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C9160DAD-1015-4E43-A8E3-079544036E3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650D92C3-C09F-4CB1-A7D8-AAD2D85BAB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1BE3B76-092B-4D51-8EDF-50ED50036B32}"/>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733F947-46BA-457F-8FFA-94B0D66B70B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22AA794C-4DBC-418C-AF5B-6DC5CF9F5D1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BDCEBD5A-3A8D-4B93-BFDA-CBFCEDE26C8B}"/>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1DBCEE62-0F6A-4B21-8A91-C71B71EF1EC3}"/>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B5AC1C1-D9F0-4E3A-9934-E52F9B367644}"/>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F7E8654B-71F4-4BDF-AC76-ED9309FB5FAF}"/>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E4E553D8-59E5-43F3-9251-27F632BD9B5B}"/>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26244514-5B84-416F-BE46-1D485741A1EF}"/>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0C29DEE9-46D4-4742-8469-6C3926BADA7C}"/>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9474EDC0-F5AA-4480-9CEA-2A450D7E4A17}"/>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3451A35-AB8C-4157-90F5-EB473791A5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7C0AF9D-2901-45F5-932A-AEDF331D7E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536101E-8C6B-4207-8216-15819E5787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A21265C-FB30-4A37-8300-D79BACCCA1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226CE25-5AE8-4479-8240-2B967B56EE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537" name="楕円 536">
          <a:extLst>
            <a:ext uri="{FF2B5EF4-FFF2-40B4-BE49-F238E27FC236}">
              <a16:creationId xmlns:a16="http://schemas.microsoft.com/office/drawing/2014/main" id="{F3EED5CF-E2D8-4769-9A65-FAA722817D40}"/>
            </a:ext>
          </a:extLst>
        </xdr:cNvPr>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AC742247-C05B-4BE2-BE50-7EAD64321B33}"/>
            </a:ext>
          </a:extLst>
        </xdr:cNvPr>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143510</xdr:rowOff>
    </xdr:from>
    <xdr:to>
      <xdr:col>81</xdr:col>
      <xdr:colOff>101600</xdr:colOff>
      <xdr:row>41</xdr:row>
      <xdr:rowOff>73660</xdr:rowOff>
    </xdr:to>
    <xdr:sp macro="" textlink="">
      <xdr:nvSpPr>
        <xdr:cNvPr id="539" name="楕円 538">
          <a:extLst>
            <a:ext uri="{FF2B5EF4-FFF2-40B4-BE49-F238E27FC236}">
              <a16:creationId xmlns:a16="http://schemas.microsoft.com/office/drawing/2014/main" id="{4D71665A-3715-49CA-A547-31D74A960F3D}"/>
            </a:ext>
          </a:extLst>
        </xdr:cNvPr>
        <xdr:cNvSpPr/>
      </xdr:nvSpPr>
      <xdr:spPr>
        <a:xfrm>
          <a:off x="1543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22860</xdr:rowOff>
    </xdr:from>
    <xdr:to>
      <xdr:col>85</xdr:col>
      <xdr:colOff>127000</xdr:colOff>
      <xdr:row>41</xdr:row>
      <xdr:rowOff>64770</xdr:rowOff>
    </xdr:to>
    <xdr:cxnSp macro="">
      <xdr:nvCxnSpPr>
        <xdr:cNvPr id="540" name="直線コネクタ 539">
          <a:extLst>
            <a:ext uri="{FF2B5EF4-FFF2-40B4-BE49-F238E27FC236}">
              <a16:creationId xmlns:a16="http://schemas.microsoft.com/office/drawing/2014/main" id="{509C24A5-CEAF-40D1-A3C1-DE9EDFFDF5EF}"/>
            </a:ext>
          </a:extLst>
        </xdr:cNvPr>
        <xdr:cNvCxnSpPr/>
      </xdr:nvCxnSpPr>
      <xdr:spPr>
        <a:xfrm>
          <a:off x="15481300" y="70523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101600</xdr:rowOff>
    </xdr:from>
    <xdr:to>
      <xdr:col>76</xdr:col>
      <xdr:colOff>165100</xdr:colOff>
      <xdr:row>41</xdr:row>
      <xdr:rowOff>31750</xdr:rowOff>
    </xdr:to>
    <xdr:sp macro="" textlink="">
      <xdr:nvSpPr>
        <xdr:cNvPr id="541" name="楕円 540">
          <a:extLst>
            <a:ext uri="{FF2B5EF4-FFF2-40B4-BE49-F238E27FC236}">
              <a16:creationId xmlns:a16="http://schemas.microsoft.com/office/drawing/2014/main" id="{DEC97CC5-6D57-4E0C-927C-6893A9148459}"/>
            </a:ext>
          </a:extLst>
        </xdr:cNvPr>
        <xdr:cNvSpPr/>
      </xdr:nvSpPr>
      <xdr:spPr>
        <a:xfrm>
          <a:off x="1454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152400</xdr:rowOff>
    </xdr:from>
    <xdr:to>
      <xdr:col>81</xdr:col>
      <xdr:colOff>50800</xdr:colOff>
      <xdr:row>41</xdr:row>
      <xdr:rowOff>22860</xdr:rowOff>
    </xdr:to>
    <xdr:cxnSp macro="">
      <xdr:nvCxnSpPr>
        <xdr:cNvPr id="542" name="直線コネクタ 541">
          <a:extLst>
            <a:ext uri="{FF2B5EF4-FFF2-40B4-BE49-F238E27FC236}">
              <a16:creationId xmlns:a16="http://schemas.microsoft.com/office/drawing/2014/main" id="{CEC33A59-908C-493D-9554-B66C6460B425}"/>
            </a:ext>
          </a:extLst>
        </xdr:cNvPr>
        <xdr:cNvCxnSpPr/>
      </xdr:nvCxnSpPr>
      <xdr:spPr>
        <a:xfrm>
          <a:off x="14592300" y="70104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43" name="楕円 542">
          <a:extLst>
            <a:ext uri="{FF2B5EF4-FFF2-40B4-BE49-F238E27FC236}">
              <a16:creationId xmlns:a16="http://schemas.microsoft.com/office/drawing/2014/main" id="{0953B795-FF8A-476F-894D-341A6458A69E}"/>
            </a:ext>
          </a:extLst>
        </xdr:cNvPr>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152400</xdr:rowOff>
    </xdr:to>
    <xdr:cxnSp macro="">
      <xdr:nvCxnSpPr>
        <xdr:cNvPr id="544" name="直線コネクタ 543">
          <a:extLst>
            <a:ext uri="{FF2B5EF4-FFF2-40B4-BE49-F238E27FC236}">
              <a16:creationId xmlns:a16="http://schemas.microsoft.com/office/drawing/2014/main" id="{FC26F27B-FDB6-4134-BF90-83E81C107B84}"/>
            </a:ext>
          </a:extLst>
        </xdr:cNvPr>
        <xdr:cNvCxnSpPr/>
      </xdr:nvCxnSpPr>
      <xdr:spPr>
        <a:xfrm>
          <a:off x="13703300" y="696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17780</xdr:rowOff>
    </xdr:from>
    <xdr:to>
      <xdr:col>67</xdr:col>
      <xdr:colOff>101600</xdr:colOff>
      <xdr:row>40</xdr:row>
      <xdr:rowOff>119380</xdr:rowOff>
    </xdr:to>
    <xdr:sp macro="" textlink="">
      <xdr:nvSpPr>
        <xdr:cNvPr id="545" name="楕円 544">
          <a:extLst>
            <a:ext uri="{FF2B5EF4-FFF2-40B4-BE49-F238E27FC236}">
              <a16:creationId xmlns:a16="http://schemas.microsoft.com/office/drawing/2014/main" id="{1FADE787-CFE2-4311-9CFC-8CCBB5EC7B82}"/>
            </a:ext>
          </a:extLst>
        </xdr:cNvPr>
        <xdr:cNvSpPr/>
      </xdr:nvSpPr>
      <xdr:spPr>
        <a:xfrm>
          <a:off x="1276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68580</xdr:rowOff>
    </xdr:from>
    <xdr:to>
      <xdr:col>71</xdr:col>
      <xdr:colOff>177800</xdr:colOff>
      <xdr:row>40</xdr:row>
      <xdr:rowOff>110490</xdr:rowOff>
    </xdr:to>
    <xdr:cxnSp macro="">
      <xdr:nvCxnSpPr>
        <xdr:cNvPr id="546" name="直線コネクタ 545">
          <a:extLst>
            <a:ext uri="{FF2B5EF4-FFF2-40B4-BE49-F238E27FC236}">
              <a16:creationId xmlns:a16="http://schemas.microsoft.com/office/drawing/2014/main" id="{A56CA634-C428-426B-8F72-2F7EDB0A7392}"/>
            </a:ext>
          </a:extLst>
        </xdr:cNvPr>
        <xdr:cNvCxnSpPr/>
      </xdr:nvCxnSpPr>
      <xdr:spPr>
        <a:xfrm>
          <a:off x="12814300" y="6926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3593827E-AA81-4F12-AD9F-94C0E0636A51}"/>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5FD65FA2-448F-455C-9A49-C5A15DB48F18}"/>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1A85B991-462B-43AF-AB29-EBEAF0067FED}"/>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B3B215C5-C85E-4D23-8078-E834AC2FD67B}"/>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64787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9622EACE-4A65-42C8-96FF-04B565071303}"/>
            </a:ext>
          </a:extLst>
        </xdr:cNvPr>
        <xdr:cNvSpPr txBox="1"/>
      </xdr:nvSpPr>
      <xdr:spPr>
        <a:xfrm>
          <a:off x="152660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22877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AC0BA153-D74E-444B-AD95-F54D341D8C6D}"/>
            </a:ext>
          </a:extLst>
        </xdr:cNvPr>
        <xdr:cNvSpPr txBox="1"/>
      </xdr:nvSpPr>
      <xdr:spPr>
        <a:xfrm>
          <a:off x="14389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D5CF71C6-65C5-4E31-ACA1-BA602CEF95F0}"/>
            </a:ext>
          </a:extLst>
        </xdr:cNvPr>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110507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484FF736-8746-48ED-9F7A-5D308EF25E89}"/>
            </a:ext>
          </a:extLst>
        </xdr:cNvPr>
        <xdr:cNvSpPr txBox="1"/>
      </xdr:nvSpPr>
      <xdr:spPr>
        <a:xfrm>
          <a:off x="12611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C090484B-BDEF-41E3-B1EE-AD318F9EB8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F4F172D3-5447-42DF-8F83-B599D5EB1D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4D3F63B-08E9-417B-BC98-8260409134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82D4B364-B53D-4DDB-A2B8-6EB9606072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04F925F-5434-4222-A8AA-9DBF1B4961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7B370BFA-9761-4ED4-9E08-905E171D45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790E7389-A0E9-431A-8AC8-1F6E083DB42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3D32193-7C54-4FA4-B8B8-87C8301C1E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B45955B-3328-44E0-9D01-F7A25818D5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6B90604-0531-41A3-82AA-316698B9CFD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CBAB5BFC-E622-4FF8-9E40-0791CB3EC04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B2D0FF9F-611B-4ADE-B42C-463C3638FC2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208083D2-CF93-4558-870D-8668E4D6457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F9D5A818-05E2-471E-B011-FDCF533AE52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75ED554D-B8C2-42C5-8B95-2C5C4A04BA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71A6E778-7679-4D97-9FBA-9FFE78DFF4C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EA164BF6-924D-47CA-80A2-51D51924543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61AAEDB1-5C03-4848-8B2D-FE3A95ACB38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7D597340-CAE4-4091-9352-B54345730A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E3E9DDD7-D5AC-450D-95CD-56BC32397E1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1646BDD5-A939-410F-93A0-2F487D1CCD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A8B88461-6E96-41F2-92F6-72B44592032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B5260BA5-38F3-4012-8C30-AA51FE2799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36E9FF4D-E09C-4E32-AD25-7F6F4BCF66B4}"/>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8207F8FA-9CB9-4AF8-BF81-85D335B3C101}"/>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CAFB493C-C52E-410A-8938-B40BE699A8F3}"/>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1B9D845-C8B3-4D91-9A9F-9F478A27C28E}"/>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066F584D-E471-4711-9985-94DCD37681FB}"/>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42F0B914-DC3A-4545-8FB8-5FE10C6145B8}"/>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A97B19B3-D581-4F53-A797-D02FEEEC2CB6}"/>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7D1EEE75-6382-4DBC-B0F0-5D823EFAC169}"/>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C3180514-4DE8-4247-BC41-DA9557EB55F5}"/>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2078AB9A-9AEF-407F-ABB9-7A58D990B0FE}"/>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C5ABB650-06BE-408C-81C4-2D163EB10196}"/>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91DABF7-8EB5-47A9-8599-0CE403F38A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EAA4BF0-9828-4B20-8344-42ABA709D8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81D7BEE-6546-4E95-A516-0B2F09E870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6EE13F47-A3FF-4B1D-AAE8-FD20128600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E9E3E12-5ADE-4D88-88F8-71F07B2C93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133985</xdr:rowOff>
    </xdr:from>
    <xdr:to>
      <xdr:col>116</xdr:col>
      <xdr:colOff>114300</xdr:colOff>
      <xdr:row>42</xdr:row>
      <xdr:rowOff>64135</xdr:rowOff>
    </xdr:to>
    <xdr:sp macro="" textlink="">
      <xdr:nvSpPr>
        <xdr:cNvPr id="594" name="楕円 593">
          <a:extLst>
            <a:ext uri="{FF2B5EF4-FFF2-40B4-BE49-F238E27FC236}">
              <a16:creationId xmlns:a16="http://schemas.microsoft.com/office/drawing/2014/main" id="{486CC8D0-E1A8-4D5D-A3DA-7040155C0AD9}"/>
            </a:ext>
          </a:extLst>
        </xdr:cNvPr>
        <xdr:cNvSpPr/>
      </xdr:nvSpPr>
      <xdr:spPr>
        <a:xfrm>
          <a:off x="221107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48912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58A12DCE-AF77-4EDC-9327-A017993645D3}"/>
            </a:ext>
          </a:extLst>
        </xdr:cNvPr>
        <xdr:cNvSpPr txBox="1"/>
      </xdr:nvSpPr>
      <xdr:spPr>
        <a:xfrm>
          <a:off x="22199600"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133985</xdr:rowOff>
    </xdr:from>
    <xdr:to>
      <xdr:col>112</xdr:col>
      <xdr:colOff>38100</xdr:colOff>
      <xdr:row>42</xdr:row>
      <xdr:rowOff>64135</xdr:rowOff>
    </xdr:to>
    <xdr:sp macro="" textlink="">
      <xdr:nvSpPr>
        <xdr:cNvPr id="596" name="楕円 595">
          <a:extLst>
            <a:ext uri="{FF2B5EF4-FFF2-40B4-BE49-F238E27FC236}">
              <a16:creationId xmlns:a16="http://schemas.microsoft.com/office/drawing/2014/main" id="{C2352DD2-EC74-4FB4-8767-2EF64D760959}"/>
            </a:ext>
          </a:extLst>
        </xdr:cNvPr>
        <xdr:cNvSpPr/>
      </xdr:nvSpPr>
      <xdr:spPr>
        <a:xfrm>
          <a:off x="21272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13335</xdr:rowOff>
    </xdr:from>
    <xdr:to>
      <xdr:col>116</xdr:col>
      <xdr:colOff>63500</xdr:colOff>
      <xdr:row>42</xdr:row>
      <xdr:rowOff>13335</xdr:rowOff>
    </xdr:to>
    <xdr:cxnSp macro="">
      <xdr:nvCxnSpPr>
        <xdr:cNvPr id="597" name="直線コネクタ 596">
          <a:extLst>
            <a:ext uri="{FF2B5EF4-FFF2-40B4-BE49-F238E27FC236}">
              <a16:creationId xmlns:a16="http://schemas.microsoft.com/office/drawing/2014/main" id="{43B596E6-C59F-487D-A134-772B1E346DE4}"/>
            </a:ext>
          </a:extLst>
        </xdr:cNvPr>
        <xdr:cNvCxnSpPr/>
      </xdr:nvCxnSpPr>
      <xdr:spPr>
        <a:xfrm>
          <a:off x="21323300" y="7214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135890</xdr:rowOff>
    </xdr:from>
    <xdr:to>
      <xdr:col>107</xdr:col>
      <xdr:colOff>101600</xdr:colOff>
      <xdr:row>42</xdr:row>
      <xdr:rowOff>66040</xdr:rowOff>
    </xdr:to>
    <xdr:sp macro="" textlink="">
      <xdr:nvSpPr>
        <xdr:cNvPr id="598" name="楕円 597">
          <a:extLst>
            <a:ext uri="{FF2B5EF4-FFF2-40B4-BE49-F238E27FC236}">
              <a16:creationId xmlns:a16="http://schemas.microsoft.com/office/drawing/2014/main" id="{74948489-7832-42DC-9DEF-A0F47CC0EC86}"/>
            </a:ext>
          </a:extLst>
        </xdr:cNvPr>
        <xdr:cNvSpPr/>
      </xdr:nvSpPr>
      <xdr:spPr>
        <a:xfrm>
          <a:off x="20383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13335</xdr:rowOff>
    </xdr:from>
    <xdr:to>
      <xdr:col>111</xdr:col>
      <xdr:colOff>177800</xdr:colOff>
      <xdr:row>42</xdr:row>
      <xdr:rowOff>15240</xdr:rowOff>
    </xdr:to>
    <xdr:cxnSp macro="">
      <xdr:nvCxnSpPr>
        <xdr:cNvPr id="599" name="直線コネクタ 598">
          <a:extLst>
            <a:ext uri="{FF2B5EF4-FFF2-40B4-BE49-F238E27FC236}">
              <a16:creationId xmlns:a16="http://schemas.microsoft.com/office/drawing/2014/main" id="{82C97BFA-9489-44F7-961A-CB68E81FDCBA}"/>
            </a:ext>
          </a:extLst>
        </xdr:cNvPr>
        <xdr:cNvCxnSpPr/>
      </xdr:nvCxnSpPr>
      <xdr:spPr>
        <a:xfrm flipV="1">
          <a:off x="20434300" y="72142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135890</xdr:rowOff>
    </xdr:from>
    <xdr:to>
      <xdr:col>102</xdr:col>
      <xdr:colOff>165100</xdr:colOff>
      <xdr:row>42</xdr:row>
      <xdr:rowOff>66040</xdr:rowOff>
    </xdr:to>
    <xdr:sp macro="" textlink="">
      <xdr:nvSpPr>
        <xdr:cNvPr id="600" name="楕円 599">
          <a:extLst>
            <a:ext uri="{FF2B5EF4-FFF2-40B4-BE49-F238E27FC236}">
              <a16:creationId xmlns:a16="http://schemas.microsoft.com/office/drawing/2014/main" id="{C06C8D04-2110-48CB-8E4A-800235615D9E}"/>
            </a:ext>
          </a:extLst>
        </xdr:cNvPr>
        <xdr:cNvSpPr/>
      </xdr:nvSpPr>
      <xdr:spPr>
        <a:xfrm>
          <a:off x="19494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15240</xdr:rowOff>
    </xdr:from>
    <xdr:to>
      <xdr:col>107</xdr:col>
      <xdr:colOff>50800</xdr:colOff>
      <xdr:row>42</xdr:row>
      <xdr:rowOff>15240</xdr:rowOff>
    </xdr:to>
    <xdr:cxnSp macro="">
      <xdr:nvCxnSpPr>
        <xdr:cNvPr id="601" name="直線コネクタ 600">
          <a:extLst>
            <a:ext uri="{FF2B5EF4-FFF2-40B4-BE49-F238E27FC236}">
              <a16:creationId xmlns:a16="http://schemas.microsoft.com/office/drawing/2014/main" id="{8D11FE02-89AA-47FB-A63B-4740F4ACFA33}"/>
            </a:ext>
          </a:extLst>
        </xdr:cNvPr>
        <xdr:cNvCxnSpPr/>
      </xdr:nvCxnSpPr>
      <xdr:spPr>
        <a:xfrm>
          <a:off x="19545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135890</xdr:rowOff>
    </xdr:from>
    <xdr:to>
      <xdr:col>98</xdr:col>
      <xdr:colOff>38100</xdr:colOff>
      <xdr:row>42</xdr:row>
      <xdr:rowOff>66040</xdr:rowOff>
    </xdr:to>
    <xdr:sp macro="" textlink="">
      <xdr:nvSpPr>
        <xdr:cNvPr id="602" name="楕円 601">
          <a:extLst>
            <a:ext uri="{FF2B5EF4-FFF2-40B4-BE49-F238E27FC236}">
              <a16:creationId xmlns:a16="http://schemas.microsoft.com/office/drawing/2014/main" id="{49DD1737-4D19-456C-9B0C-9638CDE691EE}"/>
            </a:ext>
          </a:extLst>
        </xdr:cNvPr>
        <xdr:cNvSpPr/>
      </xdr:nvSpPr>
      <xdr:spPr>
        <a:xfrm>
          <a:off x="18605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15240</xdr:rowOff>
    </xdr:from>
    <xdr:to>
      <xdr:col>102</xdr:col>
      <xdr:colOff>114300</xdr:colOff>
      <xdr:row>42</xdr:row>
      <xdr:rowOff>15240</xdr:rowOff>
    </xdr:to>
    <xdr:cxnSp macro="">
      <xdr:nvCxnSpPr>
        <xdr:cNvPr id="603" name="直線コネクタ 602">
          <a:extLst>
            <a:ext uri="{FF2B5EF4-FFF2-40B4-BE49-F238E27FC236}">
              <a16:creationId xmlns:a16="http://schemas.microsoft.com/office/drawing/2014/main" id="{A103601D-036A-4877-8A04-026ACB5D18C4}"/>
            </a:ext>
          </a:extLst>
        </xdr:cNvPr>
        <xdr:cNvCxnSpPr/>
      </xdr:nvCxnSpPr>
      <xdr:spPr>
        <a:xfrm>
          <a:off x="18656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E5218AAF-B1E4-421C-9F1C-2668070E33B7}"/>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B1F1836-D87B-4096-B5FE-57263D4675CA}"/>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CF200FC7-DE4E-430E-9016-E4A3B9534BB3}"/>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5091F83A-8C41-4430-B42D-1BBA7A1212AB}"/>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55262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297A27B9-EADE-4E56-95DD-2BEA39113C3C}"/>
            </a:ext>
          </a:extLst>
        </xdr:cNvPr>
        <xdr:cNvSpPr txBox="1"/>
      </xdr:nvSpPr>
      <xdr:spPr>
        <a:xfrm>
          <a:off x="21075727" y="72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57167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C1086E94-80A5-403E-8FD0-BD0F3ADDAE6B}"/>
            </a:ext>
          </a:extLst>
        </xdr:cNvPr>
        <xdr:cNvSpPr txBox="1"/>
      </xdr:nvSpPr>
      <xdr:spPr>
        <a:xfrm>
          <a:off x="20199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57167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56C4A5FA-601E-4EBB-8CC1-81230014B395}"/>
            </a:ext>
          </a:extLst>
        </xdr:cNvPr>
        <xdr:cNvSpPr txBox="1"/>
      </xdr:nvSpPr>
      <xdr:spPr>
        <a:xfrm>
          <a:off x="19310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57167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D351F870-F6AD-493F-B505-67223F633F0B}"/>
            </a:ext>
          </a:extLst>
        </xdr:cNvPr>
        <xdr:cNvSpPr txBox="1"/>
      </xdr:nvSpPr>
      <xdr:spPr>
        <a:xfrm>
          <a:off x="18421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5B429C5-C707-42CF-820E-21B737C2AB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37F5693-1C58-4D83-850E-FED39E289A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6994521D-2A44-4734-A0F9-EA894D501E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8706980F-5491-4BEF-91C6-847FD510E0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97C58B8A-156E-41CD-8955-6783FE24E7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9B35ED33-0942-4198-8823-7399C914AF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69CBE9B-6D85-4B9E-A7DC-68C37EB646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11FA83CC-D994-44D9-9EB6-CCED169766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7390C55A-ADF1-4AE3-9F62-B7D67C3D58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720A26C1-381E-4B4D-8DF9-C4AC779B24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8537106-051A-4B77-8082-40947419F5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90705C60-9A1A-4AE8-BFA1-A55CE8855EC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011E02FF-8175-4A1B-A427-AEED3CA21DA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ECB6AD1E-0EFF-4DE0-B56C-644D09A497B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E2A070E8-212B-40ED-B249-A4A4C5EFF8F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FD98C669-217D-4769-BBF6-C173E22B9E7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070AEE1D-C33F-4132-8686-87AB5ED00FC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9E7B8ADE-353E-43B4-AD67-3738BD289BC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5F1AF413-F1B9-4BB1-9FCA-988F9069EB2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FA14A24-1D83-47E9-87E2-5850518DD8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BF03C726-C2F3-46EE-AEEC-9935A9FD819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E5B4DE9E-2802-4B70-92F8-E85C725E4B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C6DF7685-ED96-4FBD-81B6-12A093632B48}"/>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78C9CB53-8093-4CA4-B86C-61A59AB01666}"/>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3CCF6121-62F0-46F7-83C5-54BDD7510C04}"/>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FBEB614-9504-4956-A816-FE585807F0FD}"/>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5A315AFF-F770-4732-AF5F-FC9024CED872}"/>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A2FFAC9E-6F86-445A-83E8-D9D24310880A}"/>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9BC65C11-B94A-416B-A564-8DC02A61C9D2}"/>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B7A4E139-30EE-4B62-937F-29E25CD5D627}"/>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7C9A09AF-2EC1-4CE2-9627-DC4F9FE0B115}"/>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7949A151-1CA2-4075-B10E-124130A55F3A}"/>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C95AF0FB-12BE-4CB2-AA30-20EF1B446AD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EA6989D-84EF-42A6-9921-A83BECD53D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17657FE-F797-4D5B-9126-C68179133C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3ADA177-5199-4E89-A3E7-BDBB734845C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3EC44F4-9EC1-4187-93AB-F733FEFB4D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2FC582C-F9EE-4ED8-A37F-44D91BA243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650" name="楕円 649">
          <a:extLst>
            <a:ext uri="{FF2B5EF4-FFF2-40B4-BE49-F238E27FC236}">
              <a16:creationId xmlns:a16="http://schemas.microsoft.com/office/drawing/2014/main" id="{0731FA0B-C197-496C-9A07-AF93B8E35AD4}"/>
            </a:ext>
          </a:extLst>
        </xdr:cNvPr>
        <xdr:cNvSpPr/>
      </xdr:nvSpPr>
      <xdr:spPr>
        <a:xfrm>
          <a:off x="16268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6367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88635865-CCA1-4FC4-ABAB-BEF601C3840D}"/>
            </a:ext>
          </a:extLst>
        </xdr:cNvPr>
        <xdr:cNvSpPr txBox="1"/>
      </xdr:nvSpPr>
      <xdr:spPr>
        <a:xfrm>
          <a:off x="16357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31496</xdr:rowOff>
    </xdr:from>
    <xdr:to>
      <xdr:col>81</xdr:col>
      <xdr:colOff>101600</xdr:colOff>
      <xdr:row>59</xdr:row>
      <xdr:rowOff>133096</xdr:rowOff>
    </xdr:to>
    <xdr:sp macro="" textlink="">
      <xdr:nvSpPr>
        <xdr:cNvPr id="652" name="楕円 651">
          <a:extLst>
            <a:ext uri="{FF2B5EF4-FFF2-40B4-BE49-F238E27FC236}">
              <a16:creationId xmlns:a16="http://schemas.microsoft.com/office/drawing/2014/main" id="{6BD95DC2-C085-4199-A013-24441A5388DB}"/>
            </a:ext>
          </a:extLst>
        </xdr:cNvPr>
        <xdr:cNvSpPr/>
      </xdr:nvSpPr>
      <xdr:spPr>
        <a:xfrm>
          <a:off x="15430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59</xdr:row>
      <xdr:rowOff>82296</xdr:rowOff>
    </xdr:to>
    <xdr:cxnSp macro="">
      <xdr:nvCxnSpPr>
        <xdr:cNvPr id="653" name="直線コネクタ 652">
          <a:extLst>
            <a:ext uri="{FF2B5EF4-FFF2-40B4-BE49-F238E27FC236}">
              <a16:creationId xmlns:a16="http://schemas.microsoft.com/office/drawing/2014/main" id="{A68F145F-461F-46AC-9E81-76FB6942B534}"/>
            </a:ext>
          </a:extLst>
        </xdr:cNvPr>
        <xdr:cNvCxnSpPr/>
      </xdr:nvCxnSpPr>
      <xdr:spPr>
        <a:xfrm flipV="1">
          <a:off x="15481300" y="997839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161798</xdr:rowOff>
    </xdr:from>
    <xdr:to>
      <xdr:col>76</xdr:col>
      <xdr:colOff>165100</xdr:colOff>
      <xdr:row>59</xdr:row>
      <xdr:rowOff>91948</xdr:rowOff>
    </xdr:to>
    <xdr:sp macro="" textlink="">
      <xdr:nvSpPr>
        <xdr:cNvPr id="654" name="楕円 653">
          <a:extLst>
            <a:ext uri="{FF2B5EF4-FFF2-40B4-BE49-F238E27FC236}">
              <a16:creationId xmlns:a16="http://schemas.microsoft.com/office/drawing/2014/main" id="{5DE928E8-59B1-42B8-9420-041425221856}"/>
            </a:ext>
          </a:extLst>
        </xdr:cNvPr>
        <xdr:cNvSpPr/>
      </xdr:nvSpPr>
      <xdr:spPr>
        <a:xfrm>
          <a:off x="14541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41148</xdr:rowOff>
    </xdr:from>
    <xdr:to>
      <xdr:col>81</xdr:col>
      <xdr:colOff>50800</xdr:colOff>
      <xdr:row>59</xdr:row>
      <xdr:rowOff>82296</xdr:rowOff>
    </xdr:to>
    <xdr:cxnSp macro="">
      <xdr:nvCxnSpPr>
        <xdr:cNvPr id="655" name="直線コネクタ 654">
          <a:extLst>
            <a:ext uri="{FF2B5EF4-FFF2-40B4-BE49-F238E27FC236}">
              <a16:creationId xmlns:a16="http://schemas.microsoft.com/office/drawing/2014/main" id="{AB23AD58-06B3-468E-A35D-2D9AC3009F2E}"/>
            </a:ext>
          </a:extLst>
        </xdr:cNvPr>
        <xdr:cNvCxnSpPr/>
      </xdr:nvCxnSpPr>
      <xdr:spPr>
        <a:xfrm>
          <a:off x="14592300" y="101566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56" name="楕円 655">
          <a:extLst>
            <a:ext uri="{FF2B5EF4-FFF2-40B4-BE49-F238E27FC236}">
              <a16:creationId xmlns:a16="http://schemas.microsoft.com/office/drawing/2014/main" id="{84CE8386-A83B-4619-8B0C-07308AC3E8EA}"/>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41148</xdr:rowOff>
    </xdr:to>
    <xdr:cxnSp macro="">
      <xdr:nvCxnSpPr>
        <xdr:cNvPr id="657" name="直線コネクタ 656">
          <a:extLst>
            <a:ext uri="{FF2B5EF4-FFF2-40B4-BE49-F238E27FC236}">
              <a16:creationId xmlns:a16="http://schemas.microsoft.com/office/drawing/2014/main" id="{09A1C21E-106F-48FC-8292-6B35F80BBBA2}"/>
            </a:ext>
          </a:extLst>
        </xdr:cNvPr>
        <xdr:cNvCxnSpPr/>
      </xdr:nvCxnSpPr>
      <xdr:spPr>
        <a:xfrm>
          <a:off x="13703300" y="101155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658" name="楕円 657">
          <a:extLst>
            <a:ext uri="{FF2B5EF4-FFF2-40B4-BE49-F238E27FC236}">
              <a16:creationId xmlns:a16="http://schemas.microsoft.com/office/drawing/2014/main" id="{BD252713-670F-445B-95A6-03ABCD8E248B}"/>
            </a:ext>
          </a:extLst>
        </xdr:cNvPr>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0</xdr:rowOff>
    </xdr:to>
    <xdr:cxnSp macro="">
      <xdr:nvCxnSpPr>
        <xdr:cNvPr id="659" name="直線コネクタ 658">
          <a:extLst>
            <a:ext uri="{FF2B5EF4-FFF2-40B4-BE49-F238E27FC236}">
              <a16:creationId xmlns:a16="http://schemas.microsoft.com/office/drawing/2014/main" id="{67CDA3FF-466E-423A-B62B-6D08AA86F802}"/>
            </a:ext>
          </a:extLst>
        </xdr:cNvPr>
        <xdr:cNvCxnSpPr/>
      </xdr:nvCxnSpPr>
      <xdr:spPr>
        <a:xfrm>
          <a:off x="12814300" y="10081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8F155A29-262C-49FB-9282-6732DA589795}"/>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365A9F20-BEE0-4589-BF6C-ECF2DB68C167}"/>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03C251BB-6B56-445A-A545-EB5F75C0CEBC}"/>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559BD4F9-7188-4FB0-8A0A-D8BABA062E35}"/>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124223</xdr:rowOff>
    </xdr:from>
    <xdr:ext cx="405111" cy="259045"/>
    <xdr:sp macro="" textlink="">
      <xdr:nvSpPr>
        <xdr:cNvPr id="664" name="n_1mainValue【学校施設】&#10;有形固定資産減価償却率">
          <a:extLst>
            <a:ext uri="{FF2B5EF4-FFF2-40B4-BE49-F238E27FC236}">
              <a16:creationId xmlns:a16="http://schemas.microsoft.com/office/drawing/2014/main" id="{211E6163-E968-4F8B-BC22-683B9E7A1C63}"/>
            </a:ext>
          </a:extLst>
        </xdr:cNvPr>
        <xdr:cNvSpPr txBox="1"/>
      </xdr:nvSpPr>
      <xdr:spPr>
        <a:xfrm>
          <a:off x="152660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83075</xdr:rowOff>
    </xdr:from>
    <xdr:ext cx="405111" cy="259045"/>
    <xdr:sp macro="" textlink="">
      <xdr:nvSpPr>
        <xdr:cNvPr id="665" name="n_2mainValue【学校施設】&#10;有形固定資産減価償却率">
          <a:extLst>
            <a:ext uri="{FF2B5EF4-FFF2-40B4-BE49-F238E27FC236}">
              <a16:creationId xmlns:a16="http://schemas.microsoft.com/office/drawing/2014/main" id="{25FED694-18B9-4A19-AD48-1D2AE9C95AAD}"/>
            </a:ext>
          </a:extLst>
        </xdr:cNvPr>
        <xdr:cNvSpPr txBox="1"/>
      </xdr:nvSpPr>
      <xdr:spPr>
        <a:xfrm>
          <a:off x="14389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666" name="n_3mainValue【学校施設】&#10;有形固定資産減価償却率">
          <a:extLst>
            <a:ext uri="{FF2B5EF4-FFF2-40B4-BE49-F238E27FC236}">
              <a16:creationId xmlns:a16="http://schemas.microsoft.com/office/drawing/2014/main" id="{CA8495B2-C5BB-4620-9B87-80FABF8FA24C}"/>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67" name="n_4mainValue【学校施設】&#10;有形固定資産減価償却率">
          <a:extLst>
            <a:ext uri="{FF2B5EF4-FFF2-40B4-BE49-F238E27FC236}">
              <a16:creationId xmlns:a16="http://schemas.microsoft.com/office/drawing/2014/main" id="{75900E1E-E8D0-416C-B93C-AFC0C77D6C75}"/>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706382A-228E-41D1-B2B2-BBE1CFF7C2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773A26E4-DE41-42DA-A163-32074AE20A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6647E7AB-8A0F-47EE-8F68-681A70EF2D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4936CBD4-82DA-437C-97FD-1423BB32C8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255524E8-02A0-478F-AF58-616F09C2C3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A4684A7-0D37-48EB-93DC-359354A6EA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AA6006F-80A1-4DD6-991B-76B396B366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8B488F5B-4042-4CD6-9F60-AE53D9DBF8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E617FBB1-8AA2-4985-B523-63287F7E12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483538C-7F21-4DC7-936C-A8F5F2460B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89885B58-831C-40BF-A8D9-611BCE3E1ED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2A92F15C-B7A4-4624-A536-9506A64A0A0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FB4419BB-398C-4C3B-BAD8-4829A7D5C44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B19D0D23-97D8-48F1-B001-5D65065317D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5944E9EB-5C92-4B4B-8C19-A202A5CAC2C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735F2C96-8E93-41D6-B14A-01C4F912027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BE2D1926-26DB-4CC6-A822-B67CDC26691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692C546A-869D-471D-A686-E6A16305470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27637AAF-4FB5-4192-9800-0D7255363BC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DA6FDEC5-243C-480B-85C5-28EBC4CBFE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F59360F5-0F87-49CD-A537-F986F72368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5DFD408E-D12B-4009-8366-1785A8897F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1B69CA99-92B0-4D9F-90D4-F7C1668D8465}"/>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919DDBEB-74B6-4E40-93DC-E66FD40EA5F6}"/>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4606C974-C7D7-4A1D-AF3C-2217F8A654BD}"/>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62EF4937-0B1F-4E01-952E-EE23FB8A8252}"/>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2AAD244A-EB86-4029-891F-C15DBBAC99B9}"/>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D38A4E0F-D5D3-41A0-84E8-E6D8887D6A08}"/>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09EDE078-9B97-462B-AC0F-2B5C93C6493D}"/>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09C48670-7874-460C-9E91-8A1C92C4554F}"/>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B19AC7EA-E2C9-45D4-A086-48FE35469E04}"/>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CA2C804D-301E-45E6-8418-739FDB4F995E}"/>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89725A6E-DCC4-4477-8DDB-AA0B189DC911}"/>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7529B6F-8741-4D81-B2A9-16358CB668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0D1F014-3950-4BDE-8133-841AEF88A1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6058274-2E32-4A86-B86A-207DE87750F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BCBE613-1ED6-4359-95F0-14A803A0E6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815234C-4890-4898-88E4-CEA24BD1212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53442</xdr:rowOff>
    </xdr:from>
    <xdr:to>
      <xdr:col>116</xdr:col>
      <xdr:colOff>114300</xdr:colOff>
      <xdr:row>60</xdr:row>
      <xdr:rowOff>155042</xdr:rowOff>
    </xdr:to>
    <xdr:sp macro="" textlink="">
      <xdr:nvSpPr>
        <xdr:cNvPr id="706" name="楕円 705">
          <a:extLst>
            <a:ext uri="{FF2B5EF4-FFF2-40B4-BE49-F238E27FC236}">
              <a16:creationId xmlns:a16="http://schemas.microsoft.com/office/drawing/2014/main" id="{CA3F9F0D-571D-403A-A9B0-564213DC7A5F}"/>
            </a:ext>
          </a:extLst>
        </xdr:cNvPr>
        <xdr:cNvSpPr/>
      </xdr:nvSpPr>
      <xdr:spPr>
        <a:xfrm>
          <a:off x="22110700" y="10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76319</xdr:rowOff>
    </xdr:from>
    <xdr:ext cx="469744" cy="259045"/>
    <xdr:sp macro="" textlink="">
      <xdr:nvSpPr>
        <xdr:cNvPr id="707" name="【学校施設】&#10;一人当たり面積該当値テキスト">
          <a:extLst>
            <a:ext uri="{FF2B5EF4-FFF2-40B4-BE49-F238E27FC236}">
              <a16:creationId xmlns:a16="http://schemas.microsoft.com/office/drawing/2014/main" id="{378486B9-529F-4618-BD7E-3E1A0A19B7D2}"/>
            </a:ext>
          </a:extLst>
        </xdr:cNvPr>
        <xdr:cNvSpPr txBox="1"/>
      </xdr:nvSpPr>
      <xdr:spPr>
        <a:xfrm>
          <a:off x="22199600" y="101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110592</xdr:rowOff>
    </xdr:from>
    <xdr:to>
      <xdr:col>112</xdr:col>
      <xdr:colOff>38100</xdr:colOff>
      <xdr:row>61</xdr:row>
      <xdr:rowOff>40742</xdr:rowOff>
    </xdr:to>
    <xdr:sp macro="" textlink="">
      <xdr:nvSpPr>
        <xdr:cNvPr id="708" name="楕円 707">
          <a:extLst>
            <a:ext uri="{FF2B5EF4-FFF2-40B4-BE49-F238E27FC236}">
              <a16:creationId xmlns:a16="http://schemas.microsoft.com/office/drawing/2014/main" id="{11C3F5AF-42ED-4F4D-8221-DF2F8679CB95}"/>
            </a:ext>
          </a:extLst>
        </xdr:cNvPr>
        <xdr:cNvSpPr/>
      </xdr:nvSpPr>
      <xdr:spPr>
        <a:xfrm>
          <a:off x="21272500" y="103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104242</xdr:rowOff>
    </xdr:from>
    <xdr:to>
      <xdr:col>116</xdr:col>
      <xdr:colOff>63500</xdr:colOff>
      <xdr:row>60</xdr:row>
      <xdr:rowOff>161392</xdr:rowOff>
    </xdr:to>
    <xdr:cxnSp macro="">
      <xdr:nvCxnSpPr>
        <xdr:cNvPr id="709" name="直線コネクタ 708">
          <a:extLst>
            <a:ext uri="{FF2B5EF4-FFF2-40B4-BE49-F238E27FC236}">
              <a16:creationId xmlns:a16="http://schemas.microsoft.com/office/drawing/2014/main" id="{CF095A83-5631-4BCD-A004-296473E1B727}"/>
            </a:ext>
          </a:extLst>
        </xdr:cNvPr>
        <xdr:cNvCxnSpPr/>
      </xdr:nvCxnSpPr>
      <xdr:spPr>
        <a:xfrm flipV="1">
          <a:off x="21323300" y="1039124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131623</xdr:rowOff>
    </xdr:from>
    <xdr:to>
      <xdr:col>107</xdr:col>
      <xdr:colOff>101600</xdr:colOff>
      <xdr:row>61</xdr:row>
      <xdr:rowOff>61773</xdr:rowOff>
    </xdr:to>
    <xdr:sp macro="" textlink="">
      <xdr:nvSpPr>
        <xdr:cNvPr id="710" name="楕円 709">
          <a:extLst>
            <a:ext uri="{FF2B5EF4-FFF2-40B4-BE49-F238E27FC236}">
              <a16:creationId xmlns:a16="http://schemas.microsoft.com/office/drawing/2014/main" id="{BB0F1C50-94C6-4C2B-BA2D-57AD529AFACE}"/>
            </a:ext>
          </a:extLst>
        </xdr:cNvPr>
        <xdr:cNvSpPr/>
      </xdr:nvSpPr>
      <xdr:spPr>
        <a:xfrm>
          <a:off x="20383500" y="10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161392</xdr:rowOff>
    </xdr:from>
    <xdr:to>
      <xdr:col>111</xdr:col>
      <xdr:colOff>177800</xdr:colOff>
      <xdr:row>61</xdr:row>
      <xdr:rowOff>10973</xdr:rowOff>
    </xdr:to>
    <xdr:cxnSp macro="">
      <xdr:nvCxnSpPr>
        <xdr:cNvPr id="711" name="直線コネクタ 710">
          <a:extLst>
            <a:ext uri="{FF2B5EF4-FFF2-40B4-BE49-F238E27FC236}">
              <a16:creationId xmlns:a16="http://schemas.microsoft.com/office/drawing/2014/main" id="{6938CCD2-3AD5-4D6A-8DD6-4EE96A8DAA77}"/>
            </a:ext>
          </a:extLst>
        </xdr:cNvPr>
        <xdr:cNvCxnSpPr/>
      </xdr:nvCxnSpPr>
      <xdr:spPr>
        <a:xfrm flipV="1">
          <a:off x="20434300" y="1044839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156769</xdr:rowOff>
    </xdr:from>
    <xdr:to>
      <xdr:col>102</xdr:col>
      <xdr:colOff>165100</xdr:colOff>
      <xdr:row>61</xdr:row>
      <xdr:rowOff>86919</xdr:rowOff>
    </xdr:to>
    <xdr:sp macro="" textlink="">
      <xdr:nvSpPr>
        <xdr:cNvPr id="712" name="楕円 711">
          <a:extLst>
            <a:ext uri="{FF2B5EF4-FFF2-40B4-BE49-F238E27FC236}">
              <a16:creationId xmlns:a16="http://schemas.microsoft.com/office/drawing/2014/main" id="{25C9B189-0F50-4E5F-B5AB-E13A1EB38D37}"/>
            </a:ext>
          </a:extLst>
        </xdr:cNvPr>
        <xdr:cNvSpPr/>
      </xdr:nvSpPr>
      <xdr:spPr>
        <a:xfrm>
          <a:off x="19494500" y="104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10973</xdr:rowOff>
    </xdr:from>
    <xdr:to>
      <xdr:col>107</xdr:col>
      <xdr:colOff>50800</xdr:colOff>
      <xdr:row>61</xdr:row>
      <xdr:rowOff>36119</xdr:rowOff>
    </xdr:to>
    <xdr:cxnSp macro="">
      <xdr:nvCxnSpPr>
        <xdr:cNvPr id="713" name="直線コネクタ 712">
          <a:extLst>
            <a:ext uri="{FF2B5EF4-FFF2-40B4-BE49-F238E27FC236}">
              <a16:creationId xmlns:a16="http://schemas.microsoft.com/office/drawing/2014/main" id="{BE926B1C-F8F8-4A3F-BC16-61C0851BF33B}"/>
            </a:ext>
          </a:extLst>
        </xdr:cNvPr>
        <xdr:cNvCxnSpPr/>
      </xdr:nvCxnSpPr>
      <xdr:spPr>
        <a:xfrm flipV="1">
          <a:off x="19545300" y="1046942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8179</xdr:rowOff>
    </xdr:from>
    <xdr:to>
      <xdr:col>98</xdr:col>
      <xdr:colOff>38100</xdr:colOff>
      <xdr:row>61</xdr:row>
      <xdr:rowOff>109779</xdr:rowOff>
    </xdr:to>
    <xdr:sp macro="" textlink="">
      <xdr:nvSpPr>
        <xdr:cNvPr id="714" name="楕円 713">
          <a:extLst>
            <a:ext uri="{FF2B5EF4-FFF2-40B4-BE49-F238E27FC236}">
              <a16:creationId xmlns:a16="http://schemas.microsoft.com/office/drawing/2014/main" id="{742E9DBA-1AF0-42DE-A372-7A48978C5B65}"/>
            </a:ext>
          </a:extLst>
        </xdr:cNvPr>
        <xdr:cNvSpPr/>
      </xdr:nvSpPr>
      <xdr:spPr>
        <a:xfrm>
          <a:off x="18605500" y="10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36119</xdr:rowOff>
    </xdr:from>
    <xdr:to>
      <xdr:col>102</xdr:col>
      <xdr:colOff>114300</xdr:colOff>
      <xdr:row>61</xdr:row>
      <xdr:rowOff>58979</xdr:rowOff>
    </xdr:to>
    <xdr:cxnSp macro="">
      <xdr:nvCxnSpPr>
        <xdr:cNvPr id="715" name="直線コネクタ 714">
          <a:extLst>
            <a:ext uri="{FF2B5EF4-FFF2-40B4-BE49-F238E27FC236}">
              <a16:creationId xmlns:a16="http://schemas.microsoft.com/office/drawing/2014/main" id="{68A626F1-BE8B-403B-BAD9-D437940B8134}"/>
            </a:ext>
          </a:extLst>
        </xdr:cNvPr>
        <xdr:cNvCxnSpPr/>
      </xdr:nvCxnSpPr>
      <xdr:spPr>
        <a:xfrm flipV="1">
          <a:off x="18656300" y="10494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C50C2A47-8E96-4F0D-94F9-BB42919A8EF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E34D2DF0-F1A8-4657-95F2-E724E6DBE8E9}"/>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1C3A6FF3-E17F-420F-8BE7-1666A88FB884}"/>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25BA7494-4E52-442D-A4BF-5DD1EB7540D9}"/>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57269</xdr:rowOff>
    </xdr:from>
    <xdr:ext cx="469744" cy="259045"/>
    <xdr:sp macro="" textlink="">
      <xdr:nvSpPr>
        <xdr:cNvPr id="720" name="n_1mainValue【学校施設】&#10;一人当たり面積">
          <a:extLst>
            <a:ext uri="{FF2B5EF4-FFF2-40B4-BE49-F238E27FC236}">
              <a16:creationId xmlns:a16="http://schemas.microsoft.com/office/drawing/2014/main" id="{8ADCAE93-B762-4207-BFFC-E608713877E4}"/>
            </a:ext>
          </a:extLst>
        </xdr:cNvPr>
        <xdr:cNvSpPr txBox="1"/>
      </xdr:nvSpPr>
      <xdr:spPr>
        <a:xfrm>
          <a:off x="21075727" y="1017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78300</xdr:rowOff>
    </xdr:from>
    <xdr:ext cx="469744" cy="259045"/>
    <xdr:sp macro="" textlink="">
      <xdr:nvSpPr>
        <xdr:cNvPr id="721" name="n_2mainValue【学校施設】&#10;一人当たり面積">
          <a:extLst>
            <a:ext uri="{FF2B5EF4-FFF2-40B4-BE49-F238E27FC236}">
              <a16:creationId xmlns:a16="http://schemas.microsoft.com/office/drawing/2014/main" id="{886B425F-7F76-4464-9C6A-B5C64D9A0209}"/>
            </a:ext>
          </a:extLst>
        </xdr:cNvPr>
        <xdr:cNvSpPr txBox="1"/>
      </xdr:nvSpPr>
      <xdr:spPr>
        <a:xfrm>
          <a:off x="20199427" y="1019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103446</xdr:rowOff>
    </xdr:from>
    <xdr:ext cx="469744" cy="259045"/>
    <xdr:sp macro="" textlink="">
      <xdr:nvSpPr>
        <xdr:cNvPr id="722" name="n_3mainValue【学校施設】&#10;一人当たり面積">
          <a:extLst>
            <a:ext uri="{FF2B5EF4-FFF2-40B4-BE49-F238E27FC236}">
              <a16:creationId xmlns:a16="http://schemas.microsoft.com/office/drawing/2014/main" id="{C26AB4D8-417D-4B23-A3C5-EFBE86AA44E7}"/>
            </a:ext>
          </a:extLst>
        </xdr:cNvPr>
        <xdr:cNvSpPr txBox="1"/>
      </xdr:nvSpPr>
      <xdr:spPr>
        <a:xfrm>
          <a:off x="19310427" y="102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126306</xdr:rowOff>
    </xdr:from>
    <xdr:ext cx="469744" cy="259045"/>
    <xdr:sp macro="" textlink="">
      <xdr:nvSpPr>
        <xdr:cNvPr id="723" name="n_4mainValue【学校施設】&#10;一人当たり面積">
          <a:extLst>
            <a:ext uri="{FF2B5EF4-FFF2-40B4-BE49-F238E27FC236}">
              <a16:creationId xmlns:a16="http://schemas.microsoft.com/office/drawing/2014/main" id="{09B5F389-4F7A-4DDF-B7FF-7C11B90B6C4F}"/>
            </a:ext>
          </a:extLst>
        </xdr:cNvPr>
        <xdr:cNvSpPr txBox="1"/>
      </xdr:nvSpPr>
      <xdr:spPr>
        <a:xfrm>
          <a:off x="1842142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249A0377-1169-4179-8DAB-4B51A1425C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5BF4556-8F67-4F2B-8017-D2CFF478B3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87383F1-45AF-4AFE-98A8-025DFC5668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9A284A93-589C-489D-8441-53282F155A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9C0CD6C-D618-4F04-B670-CD0595DBB5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7232FE0D-A4AB-491B-BEFD-E096B17A40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7EBE5D3D-ACAA-474D-9CF8-52F9A50F22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B9CEEBE-DD4C-4265-A7FA-65C1CE1E4CB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A3B0E84-C1E4-4ECB-8F52-25ADBD4F75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704F861B-332D-4572-9FDD-869DA54A07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56A13A7A-2A6B-4AC9-A4F3-09555C9C3AA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D97FFC32-A482-4D34-87F1-6734016819D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AA6267DF-B41F-41D2-B750-53CD3E3AE07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74F867A9-335D-49AA-AA63-42644964A72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5DEF9672-AB86-4F20-A8D1-AD7BCF25B71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E40767EA-9D4B-4ABC-A47F-74C02A3ADB3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B1170613-2CB1-4ABD-B9DE-A4203CAF83A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6C9E508F-4346-4E81-9CDA-E1896CD9CC4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BB0AC2B3-16D5-45F1-9904-1A7CD060701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49F0248A-9ECF-4FFA-AFAB-F3A0F81888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B5305220-5D46-4616-950B-ADAC642284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C1168F4A-2B1F-4049-9103-FE6AE2B704F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7219FC59-999A-4E70-908B-5244A7E2C1C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479D3C5-1FA4-465B-9528-FDA9617B4F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4AACFF14-F877-42EB-BA58-08BA2AB120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A25AD8B0-C711-47A4-B431-2291D3DBEF78}"/>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2918B026-0F3A-4543-84AF-052E1175F80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A86B99C8-6430-4D14-841E-1BEC57106E8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06F9C0D6-BBC6-46AD-AF04-72277CDF613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F11D3102-BA6A-4C5B-BAB4-C33B55EFB867}"/>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CB2DC527-B088-4002-9B63-076F9D329FD9}"/>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E996A45E-9052-4B15-B91A-4E5410390B5D}"/>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F4E83EEF-2FB4-44CD-9E3B-6DF43FBB0289}"/>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07899B67-1CE2-40B1-BA20-5924494B7FA5}"/>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57DC46EE-69FD-4277-9E88-4B8FC5E58134}"/>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50FC2D93-011F-4B44-B515-2FF92497A751}"/>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FB66347-B967-4214-AFCA-5AB7CDCF8F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1AD4224-066C-4B2E-AD93-44F030F347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DBE5EE2-2313-4D64-9618-3893B22FF9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F8D1674-C2B1-4E41-B59B-8791E379140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B337177-A294-4E2F-8799-8C2417B027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15058</xdr:rowOff>
    </xdr:from>
    <xdr:to>
      <xdr:col>85</xdr:col>
      <xdr:colOff>177800</xdr:colOff>
      <xdr:row>86</xdr:row>
      <xdr:rowOff>116658</xdr:rowOff>
    </xdr:to>
    <xdr:sp macro="" textlink="">
      <xdr:nvSpPr>
        <xdr:cNvPr id="765" name="楕円 764">
          <a:extLst>
            <a:ext uri="{FF2B5EF4-FFF2-40B4-BE49-F238E27FC236}">
              <a16:creationId xmlns:a16="http://schemas.microsoft.com/office/drawing/2014/main" id="{B8F82D44-1C99-485B-A923-7A9C610C30D6}"/>
            </a:ext>
          </a:extLst>
        </xdr:cNvPr>
        <xdr:cNvSpPr/>
      </xdr:nvSpPr>
      <xdr:spPr>
        <a:xfrm>
          <a:off x="162687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101435</xdr:rowOff>
    </xdr:from>
    <xdr:ext cx="405111" cy="259045"/>
    <xdr:sp macro="" textlink="">
      <xdr:nvSpPr>
        <xdr:cNvPr id="766" name="【児童館】&#10;有形固定資産減価償却率該当値テキスト">
          <a:extLst>
            <a:ext uri="{FF2B5EF4-FFF2-40B4-BE49-F238E27FC236}">
              <a16:creationId xmlns:a16="http://schemas.microsoft.com/office/drawing/2014/main" id="{A121DAD8-F326-4424-9B4D-95B1F8D0F804}"/>
            </a:ext>
          </a:extLst>
        </xdr:cNvPr>
        <xdr:cNvSpPr txBox="1"/>
      </xdr:nvSpPr>
      <xdr:spPr>
        <a:xfrm>
          <a:off x="16357600" y="1467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8527</xdr:rowOff>
    </xdr:from>
    <xdr:to>
      <xdr:col>81</xdr:col>
      <xdr:colOff>101600</xdr:colOff>
      <xdr:row>86</xdr:row>
      <xdr:rowOff>110127</xdr:rowOff>
    </xdr:to>
    <xdr:sp macro="" textlink="">
      <xdr:nvSpPr>
        <xdr:cNvPr id="767" name="楕円 766">
          <a:extLst>
            <a:ext uri="{FF2B5EF4-FFF2-40B4-BE49-F238E27FC236}">
              <a16:creationId xmlns:a16="http://schemas.microsoft.com/office/drawing/2014/main" id="{72F20009-E534-43F4-B955-7CD7DCC1BB35}"/>
            </a:ext>
          </a:extLst>
        </xdr:cNvPr>
        <xdr:cNvSpPr/>
      </xdr:nvSpPr>
      <xdr:spPr>
        <a:xfrm>
          <a:off x="15430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59327</xdr:rowOff>
    </xdr:from>
    <xdr:to>
      <xdr:col>85</xdr:col>
      <xdr:colOff>127000</xdr:colOff>
      <xdr:row>86</xdr:row>
      <xdr:rowOff>65858</xdr:rowOff>
    </xdr:to>
    <xdr:cxnSp macro="">
      <xdr:nvCxnSpPr>
        <xdr:cNvPr id="768" name="直線コネクタ 767">
          <a:extLst>
            <a:ext uri="{FF2B5EF4-FFF2-40B4-BE49-F238E27FC236}">
              <a16:creationId xmlns:a16="http://schemas.microsoft.com/office/drawing/2014/main" id="{3A7C3256-D8A8-4A51-BF8F-24C19123A70D}"/>
            </a:ext>
          </a:extLst>
        </xdr:cNvPr>
        <xdr:cNvCxnSpPr/>
      </xdr:nvCxnSpPr>
      <xdr:spPr>
        <a:xfrm>
          <a:off x="15481300" y="1480402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769" name="楕円 768">
          <a:extLst>
            <a:ext uri="{FF2B5EF4-FFF2-40B4-BE49-F238E27FC236}">
              <a16:creationId xmlns:a16="http://schemas.microsoft.com/office/drawing/2014/main" id="{89D1B417-81C4-441B-A27F-7DA778CC1BEF}"/>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59327</xdr:rowOff>
    </xdr:to>
    <xdr:cxnSp macro="">
      <xdr:nvCxnSpPr>
        <xdr:cNvPr id="770" name="直線コネクタ 769">
          <a:extLst>
            <a:ext uri="{FF2B5EF4-FFF2-40B4-BE49-F238E27FC236}">
              <a16:creationId xmlns:a16="http://schemas.microsoft.com/office/drawing/2014/main" id="{1060B858-F55F-4BF7-A4C0-A12645F5078C}"/>
            </a:ext>
          </a:extLst>
        </xdr:cNvPr>
        <xdr:cNvCxnSpPr/>
      </xdr:nvCxnSpPr>
      <xdr:spPr>
        <a:xfrm>
          <a:off x="14592300" y="147828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119562</xdr:rowOff>
    </xdr:from>
    <xdr:to>
      <xdr:col>72</xdr:col>
      <xdr:colOff>38100</xdr:colOff>
      <xdr:row>86</xdr:row>
      <xdr:rowOff>49712</xdr:rowOff>
    </xdr:to>
    <xdr:sp macro="" textlink="">
      <xdr:nvSpPr>
        <xdr:cNvPr id="771" name="楕円 770">
          <a:extLst>
            <a:ext uri="{FF2B5EF4-FFF2-40B4-BE49-F238E27FC236}">
              <a16:creationId xmlns:a16="http://schemas.microsoft.com/office/drawing/2014/main" id="{06B9AF25-6278-41B8-98DC-CBD4A7F043E5}"/>
            </a:ext>
          </a:extLst>
        </xdr:cNvPr>
        <xdr:cNvSpPr/>
      </xdr:nvSpPr>
      <xdr:spPr>
        <a:xfrm>
          <a:off x="13652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170362</xdr:rowOff>
    </xdr:from>
    <xdr:to>
      <xdr:col>76</xdr:col>
      <xdr:colOff>114300</xdr:colOff>
      <xdr:row>86</xdr:row>
      <xdr:rowOff>38100</xdr:rowOff>
    </xdr:to>
    <xdr:cxnSp macro="">
      <xdr:nvCxnSpPr>
        <xdr:cNvPr id="772" name="直線コネクタ 771">
          <a:extLst>
            <a:ext uri="{FF2B5EF4-FFF2-40B4-BE49-F238E27FC236}">
              <a16:creationId xmlns:a16="http://schemas.microsoft.com/office/drawing/2014/main" id="{E83CB811-5BD6-4EEA-A761-65046339CF44}"/>
            </a:ext>
          </a:extLst>
        </xdr:cNvPr>
        <xdr:cNvCxnSpPr/>
      </xdr:nvCxnSpPr>
      <xdr:spPr>
        <a:xfrm>
          <a:off x="13703300" y="147436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162016</xdr:rowOff>
    </xdr:from>
    <xdr:to>
      <xdr:col>67</xdr:col>
      <xdr:colOff>101600</xdr:colOff>
      <xdr:row>86</xdr:row>
      <xdr:rowOff>92166</xdr:rowOff>
    </xdr:to>
    <xdr:sp macro="" textlink="">
      <xdr:nvSpPr>
        <xdr:cNvPr id="773" name="楕円 772">
          <a:extLst>
            <a:ext uri="{FF2B5EF4-FFF2-40B4-BE49-F238E27FC236}">
              <a16:creationId xmlns:a16="http://schemas.microsoft.com/office/drawing/2014/main" id="{0F7A8ADB-ED16-4555-A18B-FB756E2BAA9F}"/>
            </a:ext>
          </a:extLst>
        </xdr:cNvPr>
        <xdr:cNvSpPr/>
      </xdr:nvSpPr>
      <xdr:spPr>
        <a:xfrm>
          <a:off x="12763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170362</xdr:rowOff>
    </xdr:from>
    <xdr:to>
      <xdr:col>71</xdr:col>
      <xdr:colOff>177800</xdr:colOff>
      <xdr:row>86</xdr:row>
      <xdr:rowOff>41366</xdr:rowOff>
    </xdr:to>
    <xdr:cxnSp macro="">
      <xdr:nvCxnSpPr>
        <xdr:cNvPr id="774" name="直線コネクタ 773">
          <a:extLst>
            <a:ext uri="{FF2B5EF4-FFF2-40B4-BE49-F238E27FC236}">
              <a16:creationId xmlns:a16="http://schemas.microsoft.com/office/drawing/2014/main" id="{5DDFBBB1-153B-47D6-B1C4-AEF35C514A86}"/>
            </a:ext>
          </a:extLst>
        </xdr:cNvPr>
        <xdr:cNvCxnSpPr/>
      </xdr:nvCxnSpPr>
      <xdr:spPr>
        <a:xfrm flipV="1">
          <a:off x="12814300" y="147436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E644DF56-12C4-4D94-8ABE-4C8653D225F2}"/>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3C96995F-FA4E-40AF-BA96-763E0EE2D752}"/>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5E36F3C6-E2E3-4487-A86D-2FD00BD95B0E}"/>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8F3C9842-5F64-463F-97D7-1EE15C2333C9}"/>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101254</xdr:rowOff>
    </xdr:from>
    <xdr:ext cx="405111" cy="259045"/>
    <xdr:sp macro="" textlink="">
      <xdr:nvSpPr>
        <xdr:cNvPr id="779" name="n_1mainValue【児童館】&#10;有形固定資産減価償却率">
          <a:extLst>
            <a:ext uri="{FF2B5EF4-FFF2-40B4-BE49-F238E27FC236}">
              <a16:creationId xmlns:a16="http://schemas.microsoft.com/office/drawing/2014/main" id="{0D4A4C5B-9208-49EB-8428-FFB37E279F56}"/>
            </a:ext>
          </a:extLst>
        </xdr:cNvPr>
        <xdr:cNvSpPr txBox="1"/>
      </xdr:nvSpPr>
      <xdr:spPr>
        <a:xfrm>
          <a:off x="15266044" y="1484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80027</xdr:rowOff>
    </xdr:from>
    <xdr:ext cx="405111" cy="259045"/>
    <xdr:sp macro="" textlink="">
      <xdr:nvSpPr>
        <xdr:cNvPr id="780" name="n_2mainValue【児童館】&#10;有形固定資産減価償却率">
          <a:extLst>
            <a:ext uri="{FF2B5EF4-FFF2-40B4-BE49-F238E27FC236}">
              <a16:creationId xmlns:a16="http://schemas.microsoft.com/office/drawing/2014/main" id="{F560DFC8-81A8-40AC-B060-58EAA685807F}"/>
            </a:ext>
          </a:extLst>
        </xdr:cNvPr>
        <xdr:cNvSpPr txBox="1"/>
      </xdr:nvSpPr>
      <xdr:spPr>
        <a:xfrm>
          <a:off x="14389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40839</xdr:rowOff>
    </xdr:from>
    <xdr:ext cx="405111" cy="259045"/>
    <xdr:sp macro="" textlink="">
      <xdr:nvSpPr>
        <xdr:cNvPr id="781" name="n_3mainValue【児童館】&#10;有形固定資産減価償却率">
          <a:extLst>
            <a:ext uri="{FF2B5EF4-FFF2-40B4-BE49-F238E27FC236}">
              <a16:creationId xmlns:a16="http://schemas.microsoft.com/office/drawing/2014/main" id="{B002CDA3-82DA-460C-9313-2D1D29D7080B}"/>
            </a:ext>
          </a:extLst>
        </xdr:cNvPr>
        <xdr:cNvSpPr txBox="1"/>
      </xdr:nvSpPr>
      <xdr:spPr>
        <a:xfrm>
          <a:off x="13500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83293</xdr:rowOff>
    </xdr:from>
    <xdr:ext cx="405111" cy="259045"/>
    <xdr:sp macro="" textlink="">
      <xdr:nvSpPr>
        <xdr:cNvPr id="782" name="n_4mainValue【児童館】&#10;有形固定資産減価償却率">
          <a:extLst>
            <a:ext uri="{FF2B5EF4-FFF2-40B4-BE49-F238E27FC236}">
              <a16:creationId xmlns:a16="http://schemas.microsoft.com/office/drawing/2014/main" id="{63904E9C-88D3-445A-87BA-1A8A09C94501}"/>
            </a:ext>
          </a:extLst>
        </xdr:cNvPr>
        <xdr:cNvSpPr txBox="1"/>
      </xdr:nvSpPr>
      <xdr:spPr>
        <a:xfrm>
          <a:off x="12611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DCA26169-613E-412A-BE2F-52DCEF292D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73FDEC9-0301-4E2F-9FE7-C8E302B6EB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9EC5DBA4-9B2E-4104-AFEA-254DFA6646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B48072E0-2C61-4B72-901A-74D77390A1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52144BD-C989-4D00-B520-CAF0D55EF7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CE459F7-BCAE-4574-9701-5395145DE6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ECF7C89-861E-41A6-BFDB-876DCFFBB0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3E87577-CDF2-4ABA-B917-E26B69FD79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479BBB4-6E98-4968-8430-C1DEDE728A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8747D50F-BA9F-4D04-8027-C572D851435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949AF6D3-A302-4D76-8575-186D9EA1CE0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A60DA880-FB5D-4126-93FB-14A1ABBDA1B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6B91A3CA-DFE6-4498-8CEC-44655F5B905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A6821FE8-199B-4913-9AF4-F33EB6A816B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718374E5-EDAF-486B-BCA3-76086F8485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542C365A-4DC3-4B53-8668-1EDDE2CBBA2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D7E569D4-0772-42D0-AF0D-2BFCC90AA22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BEB5CFC4-32E1-4A2B-9A1A-FA07BACB99A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6FD63D69-B15E-4934-8768-276D2783898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17EB77C-A27E-4507-9DA2-336E0CA5E3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E7716AF2-763F-4E2E-9868-71E54FD41C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8252202B-FDD9-480D-BE49-B12CEA6F58C4}"/>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1A9D9C11-E35C-43A4-A710-BB9422510F63}"/>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AA3938B9-9DBB-4F76-BA54-1E2EC5285293}"/>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1EC81E62-5213-43D5-A417-B8D85F42A9A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5FF7D6A9-F98F-4AF1-9019-26CB511D9DDC}"/>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809" name="【児童館】&#10;一人当たり面積平均値テキスト">
          <a:extLst>
            <a:ext uri="{FF2B5EF4-FFF2-40B4-BE49-F238E27FC236}">
              <a16:creationId xmlns:a16="http://schemas.microsoft.com/office/drawing/2014/main" id="{62C80FC8-4B9D-47F7-BD7E-99D8DDDA8EEF}"/>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D463BEDF-B181-413D-BA4F-8F1E7AC33EE6}"/>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8C971A62-FA9B-4FAE-8A19-30C6A135AAE4}"/>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6D460EC8-DC46-4D4C-AAD6-D3E87DFD681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19313426-6FE5-45E8-B8BA-BB2F95786D29}"/>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BF1C81E1-2DBC-4B1C-AC92-432C1702D58F}"/>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EB7D242-2C0C-4555-95C4-B52AA6F5E3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EFC4651-D147-4672-A6D5-F74E355509C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EFC1D3C-2312-4582-8962-3DFF711738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6EC1F2B-C440-4C2B-98EA-4FBB19F9DB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D00190E-8386-4270-B9E0-4E455A039A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820" name="楕円 819">
          <a:extLst>
            <a:ext uri="{FF2B5EF4-FFF2-40B4-BE49-F238E27FC236}">
              <a16:creationId xmlns:a16="http://schemas.microsoft.com/office/drawing/2014/main" id="{AA3D5F02-F49C-45E6-B1F1-2D4012C68241}"/>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821" name="【児童館】&#10;一人当たり面積該当値テキスト">
          <a:extLst>
            <a:ext uri="{FF2B5EF4-FFF2-40B4-BE49-F238E27FC236}">
              <a16:creationId xmlns:a16="http://schemas.microsoft.com/office/drawing/2014/main" id="{C7D04A1A-A9D4-4CA5-B455-DECF6CCB048F}"/>
            </a:ext>
          </a:extLst>
        </xdr:cNvPr>
        <xdr:cNvSpPr txBox="1"/>
      </xdr:nvSpPr>
      <xdr:spPr>
        <a:xfrm>
          <a:off x="22199600"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822" name="楕円 821">
          <a:extLst>
            <a:ext uri="{FF2B5EF4-FFF2-40B4-BE49-F238E27FC236}">
              <a16:creationId xmlns:a16="http://schemas.microsoft.com/office/drawing/2014/main" id="{F03C985C-F0FB-4039-AF75-F7DB09ED1764}"/>
            </a:ext>
          </a:extLst>
        </xdr:cNvPr>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40387</xdr:rowOff>
    </xdr:to>
    <xdr:cxnSp macro="">
      <xdr:nvCxnSpPr>
        <xdr:cNvPr id="823" name="直線コネクタ 822">
          <a:extLst>
            <a:ext uri="{FF2B5EF4-FFF2-40B4-BE49-F238E27FC236}">
              <a16:creationId xmlns:a16="http://schemas.microsoft.com/office/drawing/2014/main" id="{CFB0C56D-81FA-4C24-B00C-6ED4703EB4C0}"/>
            </a:ext>
          </a:extLst>
        </xdr:cNvPr>
        <xdr:cNvCxnSpPr/>
      </xdr:nvCxnSpPr>
      <xdr:spPr>
        <a:xfrm flipV="1">
          <a:off x="21323300" y="14609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824" name="楕円 823">
          <a:extLst>
            <a:ext uri="{FF2B5EF4-FFF2-40B4-BE49-F238E27FC236}">
              <a16:creationId xmlns:a16="http://schemas.microsoft.com/office/drawing/2014/main" id="{4BC8DF32-F347-4102-BC5B-2405B77D3B0F}"/>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44958</xdr:rowOff>
    </xdr:to>
    <xdr:cxnSp macro="">
      <xdr:nvCxnSpPr>
        <xdr:cNvPr id="825" name="直線コネクタ 824">
          <a:extLst>
            <a:ext uri="{FF2B5EF4-FFF2-40B4-BE49-F238E27FC236}">
              <a16:creationId xmlns:a16="http://schemas.microsoft.com/office/drawing/2014/main" id="{3994E451-FFEE-45E9-A8F0-F5B0701D7ED8}"/>
            </a:ext>
          </a:extLst>
        </xdr:cNvPr>
        <xdr:cNvCxnSpPr/>
      </xdr:nvCxnSpPr>
      <xdr:spPr>
        <a:xfrm flipV="1">
          <a:off x="20434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6" name="楕円 825">
          <a:extLst>
            <a:ext uri="{FF2B5EF4-FFF2-40B4-BE49-F238E27FC236}">
              <a16:creationId xmlns:a16="http://schemas.microsoft.com/office/drawing/2014/main" id="{B5B2AF92-2E8E-4486-8253-6B74E727CE72}"/>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827" name="直線コネクタ 826">
          <a:extLst>
            <a:ext uri="{FF2B5EF4-FFF2-40B4-BE49-F238E27FC236}">
              <a16:creationId xmlns:a16="http://schemas.microsoft.com/office/drawing/2014/main" id="{009966CC-4EE1-465B-9CEF-D8DD244E2D78}"/>
            </a:ext>
          </a:extLst>
        </xdr:cNvPr>
        <xdr:cNvCxnSpPr/>
      </xdr:nvCxnSpPr>
      <xdr:spPr>
        <a:xfrm flipV="1">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8" name="楕円 827">
          <a:extLst>
            <a:ext uri="{FF2B5EF4-FFF2-40B4-BE49-F238E27FC236}">
              <a16:creationId xmlns:a16="http://schemas.microsoft.com/office/drawing/2014/main" id="{26BFEFE2-C3BF-489A-AFA6-377A31989F0E}"/>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58674</xdr:rowOff>
    </xdr:to>
    <xdr:cxnSp macro="">
      <xdr:nvCxnSpPr>
        <xdr:cNvPr id="829" name="直線コネクタ 828">
          <a:extLst>
            <a:ext uri="{FF2B5EF4-FFF2-40B4-BE49-F238E27FC236}">
              <a16:creationId xmlns:a16="http://schemas.microsoft.com/office/drawing/2014/main" id="{EFF96508-F681-4BED-B918-F3A4C7DEA505}"/>
            </a:ext>
          </a:extLst>
        </xdr:cNvPr>
        <xdr:cNvCxnSpPr/>
      </xdr:nvCxnSpPr>
      <xdr:spPr>
        <a:xfrm flipV="1">
          <a:off x="18656300" y="14622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830" name="n_1aveValue【児童館】&#10;一人当たり面積">
          <a:extLst>
            <a:ext uri="{FF2B5EF4-FFF2-40B4-BE49-F238E27FC236}">
              <a16:creationId xmlns:a16="http://schemas.microsoft.com/office/drawing/2014/main" id="{A1EE4D2C-B635-4E02-940B-4C344A55BDBD}"/>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1" name="n_2aveValue【児童館】&#10;一人当たり面積">
          <a:extLst>
            <a:ext uri="{FF2B5EF4-FFF2-40B4-BE49-F238E27FC236}">
              <a16:creationId xmlns:a16="http://schemas.microsoft.com/office/drawing/2014/main" id="{D17891C8-B838-412E-A488-CABEDEC87233}"/>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BD704DA4-55E7-48BB-AB1F-0E14ECE64863}"/>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15EE4020-21BD-4846-8B37-73E9FE5C6996}"/>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107714</xdr:rowOff>
    </xdr:from>
    <xdr:ext cx="469744" cy="259045"/>
    <xdr:sp macro="" textlink="">
      <xdr:nvSpPr>
        <xdr:cNvPr id="834" name="n_1mainValue【児童館】&#10;一人当たり面積">
          <a:extLst>
            <a:ext uri="{FF2B5EF4-FFF2-40B4-BE49-F238E27FC236}">
              <a16:creationId xmlns:a16="http://schemas.microsoft.com/office/drawing/2014/main" id="{463AE3D2-46BE-4C83-BB41-2B95A4E3FF8B}"/>
            </a:ext>
          </a:extLst>
        </xdr:cNvPr>
        <xdr:cNvSpPr txBox="1"/>
      </xdr:nvSpPr>
      <xdr:spPr>
        <a:xfrm>
          <a:off x="210757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835" name="n_2mainValue【児童館】&#10;一人当たり面積">
          <a:extLst>
            <a:ext uri="{FF2B5EF4-FFF2-40B4-BE49-F238E27FC236}">
              <a16:creationId xmlns:a16="http://schemas.microsoft.com/office/drawing/2014/main" id="{BAD82FCC-7BB8-41DC-AE35-73BA9154A6BF}"/>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6" name="n_3mainValue【児童館】&#10;一人当たり面積">
          <a:extLst>
            <a:ext uri="{FF2B5EF4-FFF2-40B4-BE49-F238E27FC236}">
              <a16:creationId xmlns:a16="http://schemas.microsoft.com/office/drawing/2014/main" id="{089E37A7-43D0-4351-A823-D12D2CB84D4A}"/>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7" name="n_4mainValue【児童館】&#10;一人当たり面積">
          <a:extLst>
            <a:ext uri="{FF2B5EF4-FFF2-40B4-BE49-F238E27FC236}">
              <a16:creationId xmlns:a16="http://schemas.microsoft.com/office/drawing/2014/main" id="{65A0735A-37BB-40A7-8084-1AFF1D1C2306}"/>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42EA9916-DD26-4412-B18A-50D7C7FC32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13C367F-F774-4784-98D4-0848FB1D57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229F46F-1012-40FC-9C94-530C17CCFB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CF453E72-4189-41B5-80B1-92E04246F8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A1BFF529-3E22-4312-8AC2-75741E3C8A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20D794B-80EB-4EC7-A4CA-FD13D299F7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4D7EE51-60EE-4EB7-86AA-2119170A77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755E63D-EC11-482B-AF69-4E335674A7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F733804B-B947-43C5-942E-F9866E37B7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90CC13B-650E-48CD-98BB-90CA90531A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7A8B9AB2-D0F0-4908-BB8B-025045CF5B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2BAB5EDA-EB8E-42D2-8E50-33A421DDF03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9F540CF2-932F-48FB-9EFB-DDB741C849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A248C71-3C23-4711-BB79-349B12A79E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F493B09-4CAB-44D1-9407-2AC5CED045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1BD68FC5-D3CC-4BFB-84F2-0C588F3B49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2C16D98-FB8F-48B6-BDAD-E8FA540FE10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77264910-F13C-49B7-9B61-91EE035BD6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1EE4BBC8-330F-474D-B2E4-8E2BF5FFFDF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987B341-A4C2-42F8-B682-7A9D36856EE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4FAF9846-10FA-4418-9EBD-82EA5E0C222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1002C0D-43D8-4E71-A556-C7176F7771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C1C4CB05-00BD-4C7B-A4C4-C43E795FEFF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1DEE918D-EB8C-4E5F-AD0B-3BC9D50876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1B7A66A9-80CC-47E8-AC69-0486ED2C16F1}"/>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470706F4-9C86-4D8D-B06C-85347EB7F8C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506C4227-AFF0-4F3F-B4D6-FB996DFDCFE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BDA489FA-D36E-43EA-91F0-FCF0D5116C7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64C3ECD2-24F5-4402-880A-6778EFDBBCDD}"/>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1C4D25D8-6C3B-4800-9CFC-69CB87207CAF}"/>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03668505-2692-4E11-8AE5-7E66134B4BB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EE0F075B-B4F3-4A2C-BDE8-1776C87092B2}"/>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200313B6-4564-441F-AB1D-788315A9EC3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B5DBEC7E-DB2D-4BA3-98E7-D74121D69F87}"/>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8AC99D50-D0ED-4438-AB6A-1F08C6A6F96C}"/>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6E8E3BD-0AB1-4597-B98A-92EDE4EBE0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493BB55-9776-447F-9C3F-C7BC2BE8BF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8B5E134-2C7C-4180-B176-0B81E038F9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D86363F-9A85-4DC1-9E9F-1842919B8F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853D366-3D47-4BC2-965E-BB6E5A5ADD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145414</xdr:rowOff>
    </xdr:from>
    <xdr:to>
      <xdr:col>85</xdr:col>
      <xdr:colOff>177800</xdr:colOff>
      <xdr:row>105</xdr:row>
      <xdr:rowOff>75564</xdr:rowOff>
    </xdr:to>
    <xdr:sp macro="" textlink="">
      <xdr:nvSpPr>
        <xdr:cNvPr id="878" name="楕円 877">
          <a:extLst>
            <a:ext uri="{FF2B5EF4-FFF2-40B4-BE49-F238E27FC236}">
              <a16:creationId xmlns:a16="http://schemas.microsoft.com/office/drawing/2014/main" id="{CCF47C63-D474-446F-9D60-6F1A6DAE1F5D}"/>
            </a:ext>
          </a:extLst>
        </xdr:cNvPr>
        <xdr:cNvSpPr/>
      </xdr:nvSpPr>
      <xdr:spPr>
        <a:xfrm>
          <a:off x="162687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168291</xdr:rowOff>
    </xdr:from>
    <xdr:ext cx="405111" cy="259045"/>
    <xdr:sp macro="" textlink="">
      <xdr:nvSpPr>
        <xdr:cNvPr id="879" name="【公民館】&#10;有形固定資産減価償却率該当値テキスト">
          <a:extLst>
            <a:ext uri="{FF2B5EF4-FFF2-40B4-BE49-F238E27FC236}">
              <a16:creationId xmlns:a16="http://schemas.microsoft.com/office/drawing/2014/main" id="{C9D24E7A-D8EB-49FD-B05F-E4B346933B09}"/>
            </a:ext>
          </a:extLst>
        </xdr:cNvPr>
        <xdr:cNvSpPr txBox="1"/>
      </xdr:nvSpPr>
      <xdr:spPr>
        <a:xfrm>
          <a:off x="16357600"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880" name="楕円 879">
          <a:extLst>
            <a:ext uri="{FF2B5EF4-FFF2-40B4-BE49-F238E27FC236}">
              <a16:creationId xmlns:a16="http://schemas.microsoft.com/office/drawing/2014/main" id="{ACCD936A-DB37-45AA-B19D-F04CF5E7E2F4}"/>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24764</xdr:rowOff>
    </xdr:to>
    <xdr:cxnSp macro="">
      <xdr:nvCxnSpPr>
        <xdr:cNvPr id="881" name="直線コネクタ 880">
          <a:extLst>
            <a:ext uri="{FF2B5EF4-FFF2-40B4-BE49-F238E27FC236}">
              <a16:creationId xmlns:a16="http://schemas.microsoft.com/office/drawing/2014/main" id="{CFF29CCA-F383-45AB-9E96-FAB660DDE9CB}"/>
            </a:ext>
          </a:extLst>
        </xdr:cNvPr>
        <xdr:cNvCxnSpPr/>
      </xdr:nvCxnSpPr>
      <xdr:spPr>
        <a:xfrm>
          <a:off x="15481300" y="179870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82" name="楕円 881">
          <a:extLst>
            <a:ext uri="{FF2B5EF4-FFF2-40B4-BE49-F238E27FC236}">
              <a16:creationId xmlns:a16="http://schemas.microsoft.com/office/drawing/2014/main" id="{0BFDD3A8-A19D-49FD-8E43-27D200EC7044}"/>
            </a:ext>
          </a:extLst>
        </xdr:cNvPr>
        <xdr:cNvSpPr/>
      </xdr:nvSpPr>
      <xdr:spPr>
        <a:xfrm>
          <a:off x="14541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116205</xdr:rowOff>
    </xdr:from>
    <xdr:to>
      <xdr:col>81</xdr:col>
      <xdr:colOff>50800</xdr:colOff>
      <xdr:row>104</xdr:row>
      <xdr:rowOff>156211</xdr:rowOff>
    </xdr:to>
    <xdr:cxnSp macro="">
      <xdr:nvCxnSpPr>
        <xdr:cNvPr id="883" name="直線コネクタ 882">
          <a:extLst>
            <a:ext uri="{FF2B5EF4-FFF2-40B4-BE49-F238E27FC236}">
              <a16:creationId xmlns:a16="http://schemas.microsoft.com/office/drawing/2014/main" id="{42F0ECB8-4AD2-4F3C-948F-38D61280329F}"/>
            </a:ext>
          </a:extLst>
        </xdr:cNvPr>
        <xdr:cNvCxnSpPr/>
      </xdr:nvCxnSpPr>
      <xdr:spPr>
        <a:xfrm>
          <a:off x="14592300" y="179470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884" name="楕円 883">
          <a:extLst>
            <a:ext uri="{FF2B5EF4-FFF2-40B4-BE49-F238E27FC236}">
              <a16:creationId xmlns:a16="http://schemas.microsoft.com/office/drawing/2014/main" id="{E69A87E8-4783-471F-A79D-5E6684EA19CA}"/>
            </a:ext>
          </a:extLst>
        </xdr:cNvPr>
        <xdr:cNvSpPr/>
      </xdr:nvSpPr>
      <xdr:spPr>
        <a:xfrm>
          <a:off x="1365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78105</xdr:rowOff>
    </xdr:from>
    <xdr:to>
      <xdr:col>76</xdr:col>
      <xdr:colOff>114300</xdr:colOff>
      <xdr:row>104</xdr:row>
      <xdr:rowOff>116205</xdr:rowOff>
    </xdr:to>
    <xdr:cxnSp macro="">
      <xdr:nvCxnSpPr>
        <xdr:cNvPr id="885" name="直線コネクタ 884">
          <a:extLst>
            <a:ext uri="{FF2B5EF4-FFF2-40B4-BE49-F238E27FC236}">
              <a16:creationId xmlns:a16="http://schemas.microsoft.com/office/drawing/2014/main" id="{A4EBD649-AB23-4F71-BBCB-D2BE1198AE68}"/>
            </a:ext>
          </a:extLst>
        </xdr:cNvPr>
        <xdr:cNvCxnSpPr/>
      </xdr:nvCxnSpPr>
      <xdr:spPr>
        <a:xfrm>
          <a:off x="13703300" y="17908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149225</xdr:rowOff>
    </xdr:from>
    <xdr:to>
      <xdr:col>67</xdr:col>
      <xdr:colOff>101600</xdr:colOff>
      <xdr:row>104</xdr:row>
      <xdr:rowOff>79375</xdr:rowOff>
    </xdr:to>
    <xdr:sp macro="" textlink="">
      <xdr:nvSpPr>
        <xdr:cNvPr id="886" name="楕円 885">
          <a:extLst>
            <a:ext uri="{FF2B5EF4-FFF2-40B4-BE49-F238E27FC236}">
              <a16:creationId xmlns:a16="http://schemas.microsoft.com/office/drawing/2014/main" id="{0928B54F-11CE-4DD3-B1BC-A7539BB57723}"/>
            </a:ext>
          </a:extLst>
        </xdr:cNvPr>
        <xdr:cNvSpPr/>
      </xdr:nvSpPr>
      <xdr:spPr>
        <a:xfrm>
          <a:off x="12763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28575</xdr:rowOff>
    </xdr:from>
    <xdr:to>
      <xdr:col>71</xdr:col>
      <xdr:colOff>177800</xdr:colOff>
      <xdr:row>104</xdr:row>
      <xdr:rowOff>78105</xdr:rowOff>
    </xdr:to>
    <xdr:cxnSp macro="">
      <xdr:nvCxnSpPr>
        <xdr:cNvPr id="887" name="直線コネクタ 886">
          <a:extLst>
            <a:ext uri="{FF2B5EF4-FFF2-40B4-BE49-F238E27FC236}">
              <a16:creationId xmlns:a16="http://schemas.microsoft.com/office/drawing/2014/main" id="{A21EC20B-3B10-4364-A8D2-637E17D933A9}"/>
            </a:ext>
          </a:extLst>
        </xdr:cNvPr>
        <xdr:cNvCxnSpPr/>
      </xdr:nvCxnSpPr>
      <xdr:spPr>
        <a:xfrm>
          <a:off x="12814300" y="178593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06597753-E605-49A0-B0D9-3310D6D71617}"/>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B7AEF117-AC6D-4188-9A2F-280D0156F982}"/>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a:extLst>
            <a:ext uri="{FF2B5EF4-FFF2-40B4-BE49-F238E27FC236}">
              <a16:creationId xmlns:a16="http://schemas.microsoft.com/office/drawing/2014/main" id="{4ED65002-F049-4C49-8326-4ECBE31E54BB}"/>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1" name="n_4aveValue【公民館】&#10;有形固定資産減価償却率">
          <a:extLst>
            <a:ext uri="{FF2B5EF4-FFF2-40B4-BE49-F238E27FC236}">
              <a16:creationId xmlns:a16="http://schemas.microsoft.com/office/drawing/2014/main" id="{B209EEF0-7D94-4FEF-9817-3C9418B6717B}"/>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892" name="n_1mainValue【公民館】&#10;有形固定資産減価償却率">
          <a:extLst>
            <a:ext uri="{FF2B5EF4-FFF2-40B4-BE49-F238E27FC236}">
              <a16:creationId xmlns:a16="http://schemas.microsoft.com/office/drawing/2014/main" id="{71FFB96F-C714-46F8-BF65-9F714795C026}"/>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93" name="n_2mainValue【公民館】&#10;有形固定資産減価償却率">
          <a:extLst>
            <a:ext uri="{FF2B5EF4-FFF2-40B4-BE49-F238E27FC236}">
              <a16:creationId xmlns:a16="http://schemas.microsoft.com/office/drawing/2014/main" id="{1E5ED403-574F-45E6-8928-ABEC6E89DF1D}"/>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145432</xdr:rowOff>
    </xdr:from>
    <xdr:ext cx="405111" cy="259045"/>
    <xdr:sp macro="" textlink="">
      <xdr:nvSpPr>
        <xdr:cNvPr id="894" name="n_3mainValue【公民館】&#10;有形固定資産減価償却率">
          <a:extLst>
            <a:ext uri="{FF2B5EF4-FFF2-40B4-BE49-F238E27FC236}">
              <a16:creationId xmlns:a16="http://schemas.microsoft.com/office/drawing/2014/main" id="{CF99F08D-D21D-4C2C-BBB4-015A482CB94B}"/>
            </a:ext>
          </a:extLst>
        </xdr:cNvPr>
        <xdr:cNvSpPr txBox="1"/>
      </xdr:nvSpPr>
      <xdr:spPr>
        <a:xfrm>
          <a:off x="13500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95902</xdr:rowOff>
    </xdr:from>
    <xdr:ext cx="405111" cy="259045"/>
    <xdr:sp macro="" textlink="">
      <xdr:nvSpPr>
        <xdr:cNvPr id="895" name="n_4mainValue【公民館】&#10;有形固定資産減価償却率">
          <a:extLst>
            <a:ext uri="{FF2B5EF4-FFF2-40B4-BE49-F238E27FC236}">
              <a16:creationId xmlns:a16="http://schemas.microsoft.com/office/drawing/2014/main" id="{DBF726B0-E6CC-417B-98F0-6273C7D80331}"/>
            </a:ext>
          </a:extLst>
        </xdr:cNvPr>
        <xdr:cNvSpPr txBox="1"/>
      </xdr:nvSpPr>
      <xdr:spPr>
        <a:xfrm>
          <a:off x="12611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54479B6B-8705-411D-AB16-46656E4BD8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5C7B54AB-CF5C-49DE-8373-DA49DD54D3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7759A4C8-8582-49D8-A615-CDEAFCE3165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6B0CD55B-60CD-4063-A21D-FB9192C495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2A4C55BA-0FF9-4BEB-8C30-EDE24E9EB0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A24263B9-3C72-4F6A-9F9B-7399AAC738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B9CC219A-DB1F-4D88-8099-5884B3A3F3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DA4BE3F5-E06D-41B9-8C5E-60FC1FE9A5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581345A4-D85C-4D7A-AC03-9E5231AE25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D9666B0-0119-49AC-882F-FEF957E2FF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4E5DB187-85E3-4F01-B0D9-5B420B2CA32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5DF9BEEC-0FA3-4DAB-9BD5-071DD8C2C5E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4D9AED53-4366-495A-9797-EBE5B664A7E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D1158796-A40C-4D8D-8AD5-3685E1A73C8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EE4B9F72-307F-4415-92BF-5A7D451B632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02D84E60-A6F9-4C4B-AC2D-CBA25427804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2BE7037D-22D1-4D98-B1C4-240668DDF74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228CB657-79E2-4BDF-8765-B0526B8E070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FAD9CFF5-A0EA-48B3-80BE-D6B273C29D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DEAA6E69-1A00-455A-924A-C263EA3114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F9C87302-3AD2-4CCB-A8DF-CAD029A7DD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BB65480C-A3EA-4CE1-ABA9-EC1D98AC0C19}"/>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008A32D0-8D08-4A0B-97BC-59A49C2F004C}"/>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85AD6AA1-F2DA-4E75-B8DA-A262D2419E26}"/>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3CAAF21A-4265-4A75-950A-7E659B677266}"/>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CCA222DA-4478-45B9-9FE7-4C8F1CD4B6FC}"/>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F1B46709-5C11-4755-BF3F-EB3F573BEECF}"/>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121D2944-0667-4948-875F-3B248D221AB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30F7CAD3-ECEE-4256-A769-B36E8721BB13}"/>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572E2F72-0709-4621-B121-64FCFD5493B5}"/>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1E28A327-939B-4731-B709-1EF0100CE99F}"/>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BFF6929F-759F-4A19-B4C4-0A056F66E2E8}"/>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1FB7791-BE65-47C4-B317-D1283E5581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92C7185-E6DB-4426-83B8-E7889CBF11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8745C0C-4365-4239-8CBC-8B29327A6B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3F83BA7-0B73-4514-856A-50E5FBC5F2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2C0B6BE-AA34-42DF-A968-E578F31682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87122</xdr:rowOff>
    </xdr:from>
    <xdr:to>
      <xdr:col>116</xdr:col>
      <xdr:colOff>114300</xdr:colOff>
      <xdr:row>105</xdr:row>
      <xdr:rowOff>17272</xdr:rowOff>
    </xdr:to>
    <xdr:sp macro="" textlink="">
      <xdr:nvSpPr>
        <xdr:cNvPr id="933" name="楕円 932">
          <a:extLst>
            <a:ext uri="{FF2B5EF4-FFF2-40B4-BE49-F238E27FC236}">
              <a16:creationId xmlns:a16="http://schemas.microsoft.com/office/drawing/2014/main" id="{92655CF8-9429-407A-8870-AC2E267BB3D5}"/>
            </a:ext>
          </a:extLst>
        </xdr:cNvPr>
        <xdr:cNvSpPr/>
      </xdr:nvSpPr>
      <xdr:spPr>
        <a:xfrm>
          <a:off x="221107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109999</xdr:rowOff>
    </xdr:from>
    <xdr:ext cx="469744" cy="259045"/>
    <xdr:sp macro="" textlink="">
      <xdr:nvSpPr>
        <xdr:cNvPr id="934" name="【公民館】&#10;一人当たり面積該当値テキスト">
          <a:extLst>
            <a:ext uri="{FF2B5EF4-FFF2-40B4-BE49-F238E27FC236}">
              <a16:creationId xmlns:a16="http://schemas.microsoft.com/office/drawing/2014/main" id="{7DC09950-0654-401E-A6B5-AFA39BBD705A}"/>
            </a:ext>
          </a:extLst>
        </xdr:cNvPr>
        <xdr:cNvSpPr txBox="1"/>
      </xdr:nvSpPr>
      <xdr:spPr>
        <a:xfrm>
          <a:off x="22199600" y="177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935" name="楕円 934">
          <a:extLst>
            <a:ext uri="{FF2B5EF4-FFF2-40B4-BE49-F238E27FC236}">
              <a16:creationId xmlns:a16="http://schemas.microsoft.com/office/drawing/2014/main" id="{6BA48C63-BAA0-431C-BA7D-D2C3391C24A0}"/>
            </a:ext>
          </a:extLst>
        </xdr:cNvPr>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137922</xdr:rowOff>
    </xdr:from>
    <xdr:to>
      <xdr:col>116</xdr:col>
      <xdr:colOff>63500</xdr:colOff>
      <xdr:row>104</xdr:row>
      <xdr:rowOff>156211</xdr:rowOff>
    </xdr:to>
    <xdr:cxnSp macro="">
      <xdr:nvCxnSpPr>
        <xdr:cNvPr id="936" name="直線コネクタ 935">
          <a:extLst>
            <a:ext uri="{FF2B5EF4-FFF2-40B4-BE49-F238E27FC236}">
              <a16:creationId xmlns:a16="http://schemas.microsoft.com/office/drawing/2014/main" id="{8952D8E9-1C83-42D3-BDE1-437B658E52E2}"/>
            </a:ext>
          </a:extLst>
        </xdr:cNvPr>
        <xdr:cNvCxnSpPr/>
      </xdr:nvCxnSpPr>
      <xdr:spPr>
        <a:xfrm flipV="1">
          <a:off x="21323300" y="1796872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123698</xdr:rowOff>
    </xdr:from>
    <xdr:to>
      <xdr:col>107</xdr:col>
      <xdr:colOff>101600</xdr:colOff>
      <xdr:row>105</xdr:row>
      <xdr:rowOff>53848</xdr:rowOff>
    </xdr:to>
    <xdr:sp macro="" textlink="">
      <xdr:nvSpPr>
        <xdr:cNvPr id="937" name="楕円 936">
          <a:extLst>
            <a:ext uri="{FF2B5EF4-FFF2-40B4-BE49-F238E27FC236}">
              <a16:creationId xmlns:a16="http://schemas.microsoft.com/office/drawing/2014/main" id="{B2E0D013-F75C-41CF-9027-CDB201223BF4}"/>
            </a:ext>
          </a:extLst>
        </xdr:cNvPr>
        <xdr:cNvSpPr/>
      </xdr:nvSpPr>
      <xdr:spPr>
        <a:xfrm>
          <a:off x="20383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105</xdr:row>
      <xdr:rowOff>3048</xdr:rowOff>
    </xdr:to>
    <xdr:cxnSp macro="">
      <xdr:nvCxnSpPr>
        <xdr:cNvPr id="938" name="直線コネクタ 937">
          <a:extLst>
            <a:ext uri="{FF2B5EF4-FFF2-40B4-BE49-F238E27FC236}">
              <a16:creationId xmlns:a16="http://schemas.microsoft.com/office/drawing/2014/main" id="{9720E517-72A2-4783-ABD3-68F2F3697491}"/>
            </a:ext>
          </a:extLst>
        </xdr:cNvPr>
        <xdr:cNvCxnSpPr/>
      </xdr:nvCxnSpPr>
      <xdr:spPr>
        <a:xfrm flipV="1">
          <a:off x="20434300" y="1798701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137413</xdr:rowOff>
    </xdr:from>
    <xdr:to>
      <xdr:col>102</xdr:col>
      <xdr:colOff>165100</xdr:colOff>
      <xdr:row>105</xdr:row>
      <xdr:rowOff>67563</xdr:rowOff>
    </xdr:to>
    <xdr:sp macro="" textlink="">
      <xdr:nvSpPr>
        <xdr:cNvPr id="939" name="楕円 938">
          <a:extLst>
            <a:ext uri="{FF2B5EF4-FFF2-40B4-BE49-F238E27FC236}">
              <a16:creationId xmlns:a16="http://schemas.microsoft.com/office/drawing/2014/main" id="{D0719FF4-AA67-4233-95D0-8B9B8F98F95E}"/>
            </a:ext>
          </a:extLst>
        </xdr:cNvPr>
        <xdr:cNvSpPr/>
      </xdr:nvSpPr>
      <xdr:spPr>
        <a:xfrm>
          <a:off x="19494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xdr:rowOff>
    </xdr:from>
    <xdr:to>
      <xdr:col>107</xdr:col>
      <xdr:colOff>50800</xdr:colOff>
      <xdr:row>105</xdr:row>
      <xdr:rowOff>16763</xdr:rowOff>
    </xdr:to>
    <xdr:cxnSp macro="">
      <xdr:nvCxnSpPr>
        <xdr:cNvPr id="940" name="直線コネクタ 939">
          <a:extLst>
            <a:ext uri="{FF2B5EF4-FFF2-40B4-BE49-F238E27FC236}">
              <a16:creationId xmlns:a16="http://schemas.microsoft.com/office/drawing/2014/main" id="{64557D1B-4A97-40B6-97F8-D14CD62AB75B}"/>
            </a:ext>
          </a:extLst>
        </xdr:cNvPr>
        <xdr:cNvCxnSpPr/>
      </xdr:nvCxnSpPr>
      <xdr:spPr>
        <a:xfrm flipV="1">
          <a:off x="19545300" y="180052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132842</xdr:rowOff>
    </xdr:from>
    <xdr:to>
      <xdr:col>98</xdr:col>
      <xdr:colOff>38100</xdr:colOff>
      <xdr:row>105</xdr:row>
      <xdr:rowOff>62992</xdr:rowOff>
    </xdr:to>
    <xdr:sp macro="" textlink="">
      <xdr:nvSpPr>
        <xdr:cNvPr id="941" name="楕円 940">
          <a:extLst>
            <a:ext uri="{FF2B5EF4-FFF2-40B4-BE49-F238E27FC236}">
              <a16:creationId xmlns:a16="http://schemas.microsoft.com/office/drawing/2014/main" id="{71924A55-2624-4402-BCFB-9E1F29A41F87}"/>
            </a:ext>
          </a:extLst>
        </xdr:cNvPr>
        <xdr:cNvSpPr/>
      </xdr:nvSpPr>
      <xdr:spPr>
        <a:xfrm>
          <a:off x="18605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xdr:rowOff>
    </xdr:from>
    <xdr:to>
      <xdr:col>102</xdr:col>
      <xdr:colOff>114300</xdr:colOff>
      <xdr:row>105</xdr:row>
      <xdr:rowOff>16763</xdr:rowOff>
    </xdr:to>
    <xdr:cxnSp macro="">
      <xdr:nvCxnSpPr>
        <xdr:cNvPr id="942" name="直線コネクタ 941">
          <a:extLst>
            <a:ext uri="{FF2B5EF4-FFF2-40B4-BE49-F238E27FC236}">
              <a16:creationId xmlns:a16="http://schemas.microsoft.com/office/drawing/2014/main" id="{E68FFA96-AF0C-43E5-A329-9363DB03C81B}"/>
            </a:ext>
          </a:extLst>
        </xdr:cNvPr>
        <xdr:cNvCxnSpPr/>
      </xdr:nvCxnSpPr>
      <xdr:spPr>
        <a:xfrm>
          <a:off x="18656300" y="180144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043461F2-9AFA-42D3-9799-FEC730EEC7A7}"/>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7DA05702-0D7D-4AAA-9CE5-EB9AE441FC3D}"/>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75EBD696-6325-463A-AC3D-ECC0B72932BC}"/>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2262146D-C776-4822-93B7-8891644B6F9F}"/>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947" name="n_1mainValue【公民館】&#10;一人当たり面積">
          <a:extLst>
            <a:ext uri="{FF2B5EF4-FFF2-40B4-BE49-F238E27FC236}">
              <a16:creationId xmlns:a16="http://schemas.microsoft.com/office/drawing/2014/main" id="{DC0000C5-BB90-4816-9480-A4BD3A2E1738}"/>
            </a:ext>
          </a:extLst>
        </xdr:cNvPr>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948" name="n_2mainValue【公民館】&#10;一人当たり面積">
          <a:extLst>
            <a:ext uri="{FF2B5EF4-FFF2-40B4-BE49-F238E27FC236}">
              <a16:creationId xmlns:a16="http://schemas.microsoft.com/office/drawing/2014/main" id="{A4DFA195-5CC9-4396-9943-3ADA2D8DE090}"/>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84090</xdr:rowOff>
    </xdr:from>
    <xdr:ext cx="469744" cy="259045"/>
    <xdr:sp macro="" textlink="">
      <xdr:nvSpPr>
        <xdr:cNvPr id="949" name="n_3mainValue【公民館】&#10;一人当たり面積">
          <a:extLst>
            <a:ext uri="{FF2B5EF4-FFF2-40B4-BE49-F238E27FC236}">
              <a16:creationId xmlns:a16="http://schemas.microsoft.com/office/drawing/2014/main" id="{A336D9C2-336C-47E1-80EB-9C7892F5EAEC}"/>
            </a:ext>
          </a:extLst>
        </xdr:cNvPr>
        <xdr:cNvSpPr txBox="1"/>
      </xdr:nvSpPr>
      <xdr:spPr>
        <a:xfrm>
          <a:off x="19310427" y="1774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79519</xdr:rowOff>
    </xdr:from>
    <xdr:ext cx="469744" cy="259045"/>
    <xdr:sp macro="" textlink="">
      <xdr:nvSpPr>
        <xdr:cNvPr id="950" name="n_4mainValue【公民館】&#10;一人当たり面積">
          <a:extLst>
            <a:ext uri="{FF2B5EF4-FFF2-40B4-BE49-F238E27FC236}">
              <a16:creationId xmlns:a16="http://schemas.microsoft.com/office/drawing/2014/main" id="{F03EB119-BA12-4B20-9E45-2DBCC7F0CB43}"/>
            </a:ext>
          </a:extLst>
        </xdr:cNvPr>
        <xdr:cNvSpPr txBox="1"/>
      </xdr:nvSpPr>
      <xdr:spPr>
        <a:xfrm>
          <a:off x="18421427" y="177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9AA5021-C566-42A0-89B3-6AE9C92205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7EDFB0B3-318E-4FB2-A39E-65E8DE77E4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6C113644-5F1B-4E4E-9375-8E8A8AD0C7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有形固定資産減価償却率について、類似団体内平均値と比較して特に高くなっているのは、認定こども園・幼稚園・保育所、児童館である。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施設の老朽化が進んでいるため、個別施設計画に基づき、老朽化対策に取り組んでいく。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橋りょう・トンネルについては、老朽化調査に基づき優先順位を付け、着実に長寿命化事業を実施しているため、類似団体内平均値と比較して特に低くなっている。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学校施設については、津久見中学校を開校するため、</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年度に旧第一中学校の校舎を改修したため、前年度に比べ低くなっている。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施設全体としては、有形固定資産減価償却率は類似団体内平均値程度であり、今後も継続して施設の老朽化対策に取り組んでいく必要がある。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EE9AD4-AB7D-482B-81ED-A1EE4F9E3E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59E78D-794B-43D0-9FB4-9292F1ED92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6474D0-61A2-48D9-9FF1-DD7225A9A4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75C0CD-0406-465C-81AB-67DBC861BA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24E3FB-C5D7-44E6-A982-0B354CE590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F4F371-C02F-4E31-9404-3449CC38FA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F24A72-5B27-42C1-9AD4-4C3498492C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6C98E2-E371-4652-B4AF-7F9076DCA7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8C41FC-D270-4BF4-833B-C777812087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C9CAF7-6E03-4998-A6B8-3CC035EB60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5886E6-54F7-4FA7-B804-B7FF7B9573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BF3EC0-BE6F-49F7-A7B7-71E160F671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3F93CF-DC48-4261-BCE1-769D7F8284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403CBE-EC09-4184-A1E8-4CA158C443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6E8331-01CE-4928-8FFE-09A777B688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B5BD60-1FBD-470A-BAB4-9F1716E3F00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66A422-877F-4446-A2F1-E5FA5BB38C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15A1BF-F989-465A-BFD4-C84227A779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9B3C8E-CADF-44F8-B5B8-4E58E63F67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EFCB89-B6B7-48B0-8A14-D66E0E08DB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682511-F397-45C0-9B08-B966192717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40317D-12E7-4982-9707-FF60DE724D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E9757E-B972-47EB-9356-B4C16E5F69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E7ECEF-1F91-49C1-863C-DA895C61F9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FAF271-9FDD-4EC6-A764-52BABEBFE9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928995-134F-4513-AC84-EF7058DA39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60868A-5A69-454F-B73E-4DF7C0DBFF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0C5480-08B7-46A1-9A0E-6C7FCACCA7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DDFA79-27EE-4AF4-BD1A-FD8F3A2202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59FE1E-8B2F-4787-B642-8C28FDBFF2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96E334-62B9-432F-84CE-52523CA3F0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763B85-F168-44CD-81F4-E817F84CF4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FE6591-7AE5-4431-85F5-90225018C7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DFC31C-F9C1-4FC4-8B5D-CC103A9FEA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0835D9-C057-4FCE-ABC7-FEAE34A333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6ABBB70-37B2-432C-9C21-225CED2314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560249-DC21-416C-B61C-AF408DF20F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A3B8CB-A076-46A9-AADB-E69FD05DC1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0D12D0-AFF2-4692-B8E5-1A439E518B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4E5319-5433-4A19-8C87-51BBFE337F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4C0269-A3A9-4ABA-BD21-0298B5EBCE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FAA3AE-B24F-4F89-A01B-03013905D6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3C445D-4157-4EAE-92CB-89BE9B5CC8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70E081-0EE2-4297-9293-95B58CAFF4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63F7A18-FEAA-4248-8164-B4E3B9A362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7D360DA-D92C-4AF0-9EA1-245D10F84B5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60C4B9F-BC2F-49A7-BAD5-3BC1A3E9F64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5E8665-498D-454D-9BE3-5994FC2BFB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27F787-3930-4E75-A729-2A4A433460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0C0D532-61D2-46EA-A4FE-B8E44503A96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8CD280C-A514-4F15-8350-D4AB6E60A20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5ED05F7-9965-447A-A7B1-E21852B1ADC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87C9B6-9B8C-44CA-AF6A-F9013CD57B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C777238-5A08-41B3-A96A-3CDA1A1CD5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7B38A47-A2E3-4569-AD75-C726D136FB4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F39E879-7D30-4F6C-9FBE-226D1EEEB7B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3FA859C-7484-40F8-8C18-2BD1BC2AEF0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12DFDCD-7A78-4DD6-B99C-ADBCBBF906A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A4AD380-7EB6-4574-8D6A-9123EC8C8FD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1483109-82E5-44F1-96B2-7CFDD7CBBB25}"/>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51000F3-3852-44E9-BF09-C7CD4C1E872B}"/>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ABF8B48-04C9-4D98-8D66-6B085B82CFB2}"/>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1E266DC-379E-49D5-AA2A-92A1567D7027}"/>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7014BA06-7F8F-4419-915A-86FCCE10FB95}"/>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9BD5E50F-858C-4157-92DA-D0F5A5926D1B}"/>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EB04500-8529-4AEF-B844-D85901F06D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B33966-3A63-40B4-AC17-C56F7EC2E3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500FE1-BF46-40AA-A3BD-101795B68C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26E87E-0058-4B1F-BEDB-1582796B6A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1F7CF9-5A3B-44CC-B725-78ED1BA5B4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160020</xdr:rowOff>
    </xdr:from>
    <xdr:to>
      <xdr:col>24</xdr:col>
      <xdr:colOff>114300</xdr:colOff>
      <xdr:row>37</xdr:row>
      <xdr:rowOff>90170</xdr:rowOff>
    </xdr:to>
    <xdr:sp macro="" textlink="">
      <xdr:nvSpPr>
        <xdr:cNvPr id="72" name="楕円 71">
          <a:extLst>
            <a:ext uri="{FF2B5EF4-FFF2-40B4-BE49-F238E27FC236}">
              <a16:creationId xmlns:a16="http://schemas.microsoft.com/office/drawing/2014/main" id="{A9619E0E-B72B-49F3-B5CF-EF32E4900EE0}"/>
            </a:ext>
          </a:extLst>
        </xdr:cNvPr>
        <xdr:cNvSpPr/>
      </xdr:nvSpPr>
      <xdr:spPr>
        <a:xfrm>
          <a:off x="45847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138447</xdr:rowOff>
    </xdr:from>
    <xdr:ext cx="405111" cy="259045"/>
    <xdr:sp macro="" textlink="">
      <xdr:nvSpPr>
        <xdr:cNvPr id="73" name="【図書館】&#10;有形固定資産減価償却率該当値テキスト">
          <a:extLst>
            <a:ext uri="{FF2B5EF4-FFF2-40B4-BE49-F238E27FC236}">
              <a16:creationId xmlns:a16="http://schemas.microsoft.com/office/drawing/2014/main" id="{61C0FE83-D92A-4E83-AFD1-8735E239C3A8}"/>
            </a:ext>
          </a:extLst>
        </xdr:cNvPr>
        <xdr:cNvSpPr txBox="1"/>
      </xdr:nvSpPr>
      <xdr:spPr>
        <a:xfrm>
          <a:off x="4673600"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135890</xdr:rowOff>
    </xdr:from>
    <xdr:to>
      <xdr:col>20</xdr:col>
      <xdr:colOff>38100</xdr:colOff>
      <xdr:row>37</xdr:row>
      <xdr:rowOff>66040</xdr:rowOff>
    </xdr:to>
    <xdr:sp macro="" textlink="">
      <xdr:nvSpPr>
        <xdr:cNvPr id="74" name="楕円 73">
          <a:extLst>
            <a:ext uri="{FF2B5EF4-FFF2-40B4-BE49-F238E27FC236}">
              <a16:creationId xmlns:a16="http://schemas.microsoft.com/office/drawing/2014/main" id="{499549F2-DEA4-4380-A5B3-FF9AFCE05775}"/>
            </a:ext>
          </a:extLst>
        </xdr:cNvPr>
        <xdr:cNvSpPr/>
      </xdr:nvSpPr>
      <xdr:spPr>
        <a:xfrm>
          <a:off x="3746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xdr:rowOff>
    </xdr:from>
    <xdr:to>
      <xdr:col>24</xdr:col>
      <xdr:colOff>63500</xdr:colOff>
      <xdr:row>37</xdr:row>
      <xdr:rowOff>39370</xdr:rowOff>
    </xdr:to>
    <xdr:cxnSp macro="">
      <xdr:nvCxnSpPr>
        <xdr:cNvPr id="75" name="直線コネクタ 74">
          <a:extLst>
            <a:ext uri="{FF2B5EF4-FFF2-40B4-BE49-F238E27FC236}">
              <a16:creationId xmlns:a16="http://schemas.microsoft.com/office/drawing/2014/main" id="{B18CCEDE-FE05-4B4D-9814-9DD1A6D542DB}"/>
            </a:ext>
          </a:extLst>
        </xdr:cNvPr>
        <xdr:cNvCxnSpPr/>
      </xdr:nvCxnSpPr>
      <xdr:spPr>
        <a:xfrm>
          <a:off x="3797300" y="63588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110490</xdr:rowOff>
    </xdr:from>
    <xdr:to>
      <xdr:col>15</xdr:col>
      <xdr:colOff>101600</xdr:colOff>
      <xdr:row>37</xdr:row>
      <xdr:rowOff>40640</xdr:rowOff>
    </xdr:to>
    <xdr:sp macro="" textlink="">
      <xdr:nvSpPr>
        <xdr:cNvPr id="76" name="楕円 75">
          <a:extLst>
            <a:ext uri="{FF2B5EF4-FFF2-40B4-BE49-F238E27FC236}">
              <a16:creationId xmlns:a16="http://schemas.microsoft.com/office/drawing/2014/main" id="{5E42EE1D-A2CB-4FA5-8B2D-90FB6FB2B1F7}"/>
            </a:ext>
          </a:extLst>
        </xdr:cNvPr>
        <xdr:cNvSpPr/>
      </xdr:nvSpPr>
      <xdr:spPr>
        <a:xfrm>
          <a:off x="2857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161290</xdr:rowOff>
    </xdr:from>
    <xdr:to>
      <xdr:col>19</xdr:col>
      <xdr:colOff>177800</xdr:colOff>
      <xdr:row>37</xdr:row>
      <xdr:rowOff>15240</xdr:rowOff>
    </xdr:to>
    <xdr:cxnSp macro="">
      <xdr:nvCxnSpPr>
        <xdr:cNvPr id="77" name="直線コネクタ 76">
          <a:extLst>
            <a:ext uri="{FF2B5EF4-FFF2-40B4-BE49-F238E27FC236}">
              <a16:creationId xmlns:a16="http://schemas.microsoft.com/office/drawing/2014/main" id="{6D0580B4-C760-4305-B1FE-8870269C3186}"/>
            </a:ext>
          </a:extLst>
        </xdr:cNvPr>
        <xdr:cNvCxnSpPr/>
      </xdr:nvCxnSpPr>
      <xdr:spPr>
        <a:xfrm>
          <a:off x="2908300" y="63334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85090</xdr:rowOff>
    </xdr:from>
    <xdr:to>
      <xdr:col>10</xdr:col>
      <xdr:colOff>165100</xdr:colOff>
      <xdr:row>37</xdr:row>
      <xdr:rowOff>15240</xdr:rowOff>
    </xdr:to>
    <xdr:sp macro="" textlink="">
      <xdr:nvSpPr>
        <xdr:cNvPr id="78" name="楕円 77">
          <a:extLst>
            <a:ext uri="{FF2B5EF4-FFF2-40B4-BE49-F238E27FC236}">
              <a16:creationId xmlns:a16="http://schemas.microsoft.com/office/drawing/2014/main" id="{0ACEC655-FE20-4748-99E7-8DA91A74B76A}"/>
            </a:ext>
          </a:extLst>
        </xdr:cNvPr>
        <xdr:cNvSpPr/>
      </xdr:nvSpPr>
      <xdr:spPr>
        <a:xfrm>
          <a:off x="1968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135890</xdr:rowOff>
    </xdr:from>
    <xdr:to>
      <xdr:col>15</xdr:col>
      <xdr:colOff>50800</xdr:colOff>
      <xdr:row>36</xdr:row>
      <xdr:rowOff>161290</xdr:rowOff>
    </xdr:to>
    <xdr:cxnSp macro="">
      <xdr:nvCxnSpPr>
        <xdr:cNvPr id="79" name="直線コネクタ 78">
          <a:extLst>
            <a:ext uri="{FF2B5EF4-FFF2-40B4-BE49-F238E27FC236}">
              <a16:creationId xmlns:a16="http://schemas.microsoft.com/office/drawing/2014/main" id="{0D533143-D4A4-421C-BB48-68E382BC06A0}"/>
            </a:ext>
          </a:extLst>
        </xdr:cNvPr>
        <xdr:cNvCxnSpPr/>
      </xdr:nvCxnSpPr>
      <xdr:spPr>
        <a:xfrm>
          <a:off x="2019300" y="63080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0" name="楕円 79">
          <a:extLst>
            <a:ext uri="{FF2B5EF4-FFF2-40B4-BE49-F238E27FC236}">
              <a16:creationId xmlns:a16="http://schemas.microsoft.com/office/drawing/2014/main" id="{66E374D5-B2A2-41BE-A596-73154D9F7613}"/>
            </a:ext>
          </a:extLst>
        </xdr:cNvPr>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135890</xdr:rowOff>
    </xdr:to>
    <xdr:cxnSp macro="">
      <xdr:nvCxnSpPr>
        <xdr:cNvPr id="81" name="直線コネクタ 80">
          <a:extLst>
            <a:ext uri="{FF2B5EF4-FFF2-40B4-BE49-F238E27FC236}">
              <a16:creationId xmlns:a16="http://schemas.microsoft.com/office/drawing/2014/main" id="{25A6AF33-17CB-41C3-92C5-362B9DFB550A}"/>
            </a:ext>
          </a:extLst>
        </xdr:cNvPr>
        <xdr:cNvCxnSpPr/>
      </xdr:nvCxnSpPr>
      <xdr:spPr>
        <a:xfrm>
          <a:off x="1130300" y="6259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C7E38CAA-9680-49F6-93F3-4CAEE04E46AE}"/>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0405359D-FA37-4E84-8BA1-30994E9E0D69}"/>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6AB71DA0-812D-44E7-9C75-1F59FF86D886}"/>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0B557440-6199-4919-8B0E-97FE71C0DC11}"/>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57167</xdr:rowOff>
    </xdr:from>
    <xdr:ext cx="405111" cy="259045"/>
    <xdr:sp macro="" textlink="">
      <xdr:nvSpPr>
        <xdr:cNvPr id="86" name="n_1mainValue【図書館】&#10;有形固定資産減価償却率">
          <a:extLst>
            <a:ext uri="{FF2B5EF4-FFF2-40B4-BE49-F238E27FC236}">
              <a16:creationId xmlns:a16="http://schemas.microsoft.com/office/drawing/2014/main" id="{A7D12F40-B360-4EC7-8C33-1BE2E00C8A1F}"/>
            </a:ext>
          </a:extLst>
        </xdr:cNvPr>
        <xdr:cNvSpPr txBox="1"/>
      </xdr:nvSpPr>
      <xdr:spPr>
        <a:xfrm>
          <a:off x="35820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7" name="n_2mainValue【図書館】&#10;有形固定資産減価償却率">
          <a:extLst>
            <a:ext uri="{FF2B5EF4-FFF2-40B4-BE49-F238E27FC236}">
              <a16:creationId xmlns:a16="http://schemas.microsoft.com/office/drawing/2014/main" id="{CD9C4A93-AB82-487A-9C9D-FFDDCC309F7D}"/>
            </a:ext>
          </a:extLst>
        </xdr:cNvPr>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31767</xdr:rowOff>
    </xdr:from>
    <xdr:ext cx="405111" cy="259045"/>
    <xdr:sp macro="" textlink="">
      <xdr:nvSpPr>
        <xdr:cNvPr id="88" name="n_3mainValue【図書館】&#10;有形固定資産減価償却率">
          <a:extLst>
            <a:ext uri="{FF2B5EF4-FFF2-40B4-BE49-F238E27FC236}">
              <a16:creationId xmlns:a16="http://schemas.microsoft.com/office/drawing/2014/main" id="{47064418-5339-436E-BA29-521368673802}"/>
            </a:ext>
          </a:extLst>
        </xdr:cNvPr>
        <xdr:cNvSpPr txBox="1"/>
      </xdr:nvSpPr>
      <xdr:spPr>
        <a:xfrm>
          <a:off x="1816744"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9" name="n_4mainValue【図書館】&#10;有形固定資産減価償却率">
          <a:extLst>
            <a:ext uri="{FF2B5EF4-FFF2-40B4-BE49-F238E27FC236}">
              <a16:creationId xmlns:a16="http://schemas.microsoft.com/office/drawing/2014/main" id="{D8F546CB-F530-4B00-8EC3-A7D134C0A3ED}"/>
            </a:ext>
          </a:extLst>
        </xdr:cNvPr>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5CC6087-7CBC-47F1-9AA8-A9A868AA51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D76B922-8778-4EC6-93EF-43F5A93955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9108332-296B-4EB0-8E0D-3E357DAC26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8C97494-8E42-4AB4-9A53-8F416A4F02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A38CB22-8E10-408F-8D52-A3AC2CB2E9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5171B42-D89C-4274-B8D0-04DD6691EB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C97A75C-E33C-4967-AF6F-AEAB64F78C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5F35B65-F702-4052-BD84-4E1ABC206E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AFDE387-F0A8-4C91-BC20-D48A1E17E86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9DBD7EC-6B9B-4414-B2C9-4E01E8AA23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BCB2E8D-3DE9-4141-A53C-71900B81CD2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6F95958-D0A4-450B-9156-F1B752DBCA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97A1A96-1967-4C1C-A55C-16C4C7E4D88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07D21BA-8F0A-4A44-BA5F-30514C0CACB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9EFCD7C-7D1D-4E61-B87C-835E683F410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B82BD16-9DC2-49AD-BCC6-0DA1A95CB42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CC295D6-A29C-4A1B-8B93-509D664E41A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6152886-7836-4B77-9CC9-A5F8CF8303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88071E0-31D0-41F2-95C8-F363102A10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1C83E0A1-41B0-4E44-8B95-A213CB95CDC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1297B66-EEFD-487A-B9D7-1CF1F777E0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59088EC-74F1-4B7E-9886-2B018C5C68B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3F20919-7CFA-4279-8CB3-43621F51245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3DA1F8AA-22AC-4D4E-A0A6-DEC09583581F}"/>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A781CB48-2708-49CC-8ED4-4DC2F0A226A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24CAED2-055F-42A3-89C4-31AB14886907}"/>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784A78DD-FA61-4477-8A60-12D851B7F70C}"/>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2FB727D7-4811-4573-9B6B-1103B873F0F5}"/>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BFA7A87D-1604-4997-A7B0-7304A975EC6B}"/>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84C13758-1EB5-4953-AA15-97C88155D0D8}"/>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2419A495-BC9B-4291-A672-74D39C385AAA}"/>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7A9EC3C1-BA5D-4FBA-A41C-83C5849A509F}"/>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B75D6FEF-9A0E-4343-8D20-18C6E381106E}"/>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761EBE90-BACF-4CBA-96E5-A9A1C6FE1645}"/>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A40C1D0-E095-45A8-A218-DBEC97C187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1821A8-79B5-4207-A655-5312DBE521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E04395-C9D6-4FB1-A91B-4630EE1990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ED3398-6E07-4521-836F-A77E2088E6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525366-C75D-4559-9FD3-395E30F0A4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132080</xdr:rowOff>
    </xdr:from>
    <xdr:to>
      <xdr:col>55</xdr:col>
      <xdr:colOff>50800</xdr:colOff>
      <xdr:row>35</xdr:row>
      <xdr:rowOff>62230</xdr:rowOff>
    </xdr:to>
    <xdr:sp macro="" textlink="">
      <xdr:nvSpPr>
        <xdr:cNvPr id="129" name="楕円 128">
          <a:extLst>
            <a:ext uri="{FF2B5EF4-FFF2-40B4-BE49-F238E27FC236}">
              <a16:creationId xmlns:a16="http://schemas.microsoft.com/office/drawing/2014/main" id="{45923228-2AFE-46A2-8D75-DE0F49B0959A}"/>
            </a:ext>
          </a:extLst>
        </xdr:cNvPr>
        <xdr:cNvSpPr/>
      </xdr:nvSpPr>
      <xdr:spPr>
        <a:xfrm>
          <a:off x="10426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47007</xdr:rowOff>
    </xdr:from>
    <xdr:ext cx="469744" cy="259045"/>
    <xdr:sp macro="" textlink="">
      <xdr:nvSpPr>
        <xdr:cNvPr id="130" name="【図書館】&#10;一人当たり面積該当値テキスト">
          <a:extLst>
            <a:ext uri="{FF2B5EF4-FFF2-40B4-BE49-F238E27FC236}">
              <a16:creationId xmlns:a16="http://schemas.microsoft.com/office/drawing/2014/main" id="{A15D0B19-69A5-476C-ACDB-FBA0316F6D69}"/>
            </a:ext>
          </a:extLst>
        </xdr:cNvPr>
        <xdr:cNvSpPr txBox="1"/>
      </xdr:nvSpPr>
      <xdr:spPr>
        <a:xfrm>
          <a:off x="10515600"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170180</xdr:rowOff>
    </xdr:from>
    <xdr:to>
      <xdr:col>50</xdr:col>
      <xdr:colOff>165100</xdr:colOff>
      <xdr:row>35</xdr:row>
      <xdr:rowOff>100330</xdr:rowOff>
    </xdr:to>
    <xdr:sp macro="" textlink="">
      <xdr:nvSpPr>
        <xdr:cNvPr id="131" name="楕円 130">
          <a:extLst>
            <a:ext uri="{FF2B5EF4-FFF2-40B4-BE49-F238E27FC236}">
              <a16:creationId xmlns:a16="http://schemas.microsoft.com/office/drawing/2014/main" id="{80DA7930-525F-4354-8F27-1CB4D1EC9AEA}"/>
            </a:ext>
          </a:extLst>
        </xdr:cNvPr>
        <xdr:cNvSpPr/>
      </xdr:nvSpPr>
      <xdr:spPr>
        <a:xfrm>
          <a:off x="9588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11430</xdr:rowOff>
    </xdr:from>
    <xdr:to>
      <xdr:col>55</xdr:col>
      <xdr:colOff>0</xdr:colOff>
      <xdr:row>35</xdr:row>
      <xdr:rowOff>49530</xdr:rowOff>
    </xdr:to>
    <xdr:cxnSp macro="">
      <xdr:nvCxnSpPr>
        <xdr:cNvPr id="132" name="直線コネクタ 131">
          <a:extLst>
            <a:ext uri="{FF2B5EF4-FFF2-40B4-BE49-F238E27FC236}">
              <a16:creationId xmlns:a16="http://schemas.microsoft.com/office/drawing/2014/main" id="{FD15A04C-7C1F-475C-AEFB-7B9CBF40DDEC}"/>
            </a:ext>
          </a:extLst>
        </xdr:cNvPr>
        <xdr:cNvCxnSpPr/>
      </xdr:nvCxnSpPr>
      <xdr:spPr>
        <a:xfrm flipV="1">
          <a:off x="9639300" y="6012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29210</xdr:rowOff>
    </xdr:from>
    <xdr:to>
      <xdr:col>46</xdr:col>
      <xdr:colOff>38100</xdr:colOff>
      <xdr:row>35</xdr:row>
      <xdr:rowOff>130810</xdr:rowOff>
    </xdr:to>
    <xdr:sp macro="" textlink="">
      <xdr:nvSpPr>
        <xdr:cNvPr id="133" name="楕円 132">
          <a:extLst>
            <a:ext uri="{FF2B5EF4-FFF2-40B4-BE49-F238E27FC236}">
              <a16:creationId xmlns:a16="http://schemas.microsoft.com/office/drawing/2014/main" id="{B22E0B78-A124-420E-B721-9769D7048EF5}"/>
            </a:ext>
          </a:extLst>
        </xdr:cNvPr>
        <xdr:cNvSpPr/>
      </xdr:nvSpPr>
      <xdr:spPr>
        <a:xfrm>
          <a:off x="869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49530</xdr:rowOff>
    </xdr:from>
    <xdr:to>
      <xdr:col>50</xdr:col>
      <xdr:colOff>114300</xdr:colOff>
      <xdr:row>35</xdr:row>
      <xdr:rowOff>80010</xdr:rowOff>
    </xdr:to>
    <xdr:cxnSp macro="">
      <xdr:nvCxnSpPr>
        <xdr:cNvPr id="134" name="直線コネクタ 133">
          <a:extLst>
            <a:ext uri="{FF2B5EF4-FFF2-40B4-BE49-F238E27FC236}">
              <a16:creationId xmlns:a16="http://schemas.microsoft.com/office/drawing/2014/main" id="{49F43FBF-B713-41D0-B9B3-A6FE8B6DB9F3}"/>
            </a:ext>
          </a:extLst>
        </xdr:cNvPr>
        <xdr:cNvCxnSpPr/>
      </xdr:nvCxnSpPr>
      <xdr:spPr>
        <a:xfrm flipV="1">
          <a:off x="8750300" y="6050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59690</xdr:rowOff>
    </xdr:from>
    <xdr:to>
      <xdr:col>41</xdr:col>
      <xdr:colOff>101600</xdr:colOff>
      <xdr:row>35</xdr:row>
      <xdr:rowOff>161290</xdr:rowOff>
    </xdr:to>
    <xdr:sp macro="" textlink="">
      <xdr:nvSpPr>
        <xdr:cNvPr id="135" name="楕円 134">
          <a:extLst>
            <a:ext uri="{FF2B5EF4-FFF2-40B4-BE49-F238E27FC236}">
              <a16:creationId xmlns:a16="http://schemas.microsoft.com/office/drawing/2014/main" id="{AFC08717-8E59-4FC0-B3FB-EF21C6DB7AAE}"/>
            </a:ext>
          </a:extLst>
        </xdr:cNvPr>
        <xdr:cNvSpPr/>
      </xdr:nvSpPr>
      <xdr:spPr>
        <a:xfrm>
          <a:off x="781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80010</xdr:rowOff>
    </xdr:from>
    <xdr:to>
      <xdr:col>45</xdr:col>
      <xdr:colOff>177800</xdr:colOff>
      <xdr:row>35</xdr:row>
      <xdr:rowOff>110490</xdr:rowOff>
    </xdr:to>
    <xdr:cxnSp macro="">
      <xdr:nvCxnSpPr>
        <xdr:cNvPr id="136" name="直線コネクタ 135">
          <a:extLst>
            <a:ext uri="{FF2B5EF4-FFF2-40B4-BE49-F238E27FC236}">
              <a16:creationId xmlns:a16="http://schemas.microsoft.com/office/drawing/2014/main" id="{0FB38C92-8031-4E72-90ED-848AADFD0CF9}"/>
            </a:ext>
          </a:extLst>
        </xdr:cNvPr>
        <xdr:cNvCxnSpPr/>
      </xdr:nvCxnSpPr>
      <xdr:spPr>
        <a:xfrm flipV="1">
          <a:off x="7861300" y="6080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90170</xdr:rowOff>
    </xdr:from>
    <xdr:to>
      <xdr:col>36</xdr:col>
      <xdr:colOff>165100</xdr:colOff>
      <xdr:row>36</xdr:row>
      <xdr:rowOff>20320</xdr:rowOff>
    </xdr:to>
    <xdr:sp macro="" textlink="">
      <xdr:nvSpPr>
        <xdr:cNvPr id="137" name="楕円 136">
          <a:extLst>
            <a:ext uri="{FF2B5EF4-FFF2-40B4-BE49-F238E27FC236}">
              <a16:creationId xmlns:a16="http://schemas.microsoft.com/office/drawing/2014/main" id="{956E2846-079D-4C3A-BC4C-A087D8AE9571}"/>
            </a:ext>
          </a:extLst>
        </xdr:cNvPr>
        <xdr:cNvSpPr/>
      </xdr:nvSpPr>
      <xdr:spPr>
        <a:xfrm>
          <a:off x="692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110490</xdr:rowOff>
    </xdr:from>
    <xdr:to>
      <xdr:col>41</xdr:col>
      <xdr:colOff>50800</xdr:colOff>
      <xdr:row>35</xdr:row>
      <xdr:rowOff>140970</xdr:rowOff>
    </xdr:to>
    <xdr:cxnSp macro="">
      <xdr:nvCxnSpPr>
        <xdr:cNvPr id="138" name="直線コネクタ 137">
          <a:extLst>
            <a:ext uri="{FF2B5EF4-FFF2-40B4-BE49-F238E27FC236}">
              <a16:creationId xmlns:a16="http://schemas.microsoft.com/office/drawing/2014/main" id="{0044333C-EE8B-4BB4-BFE1-826AFB9B263E}"/>
            </a:ext>
          </a:extLst>
        </xdr:cNvPr>
        <xdr:cNvCxnSpPr/>
      </xdr:nvCxnSpPr>
      <xdr:spPr>
        <a:xfrm flipV="1">
          <a:off x="6972300" y="6111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2B9E962F-690F-4C56-ACFA-A8018CAF2CF3}"/>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F2D772D1-D175-4B58-8FBB-51A97F72A2C5}"/>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F5C9EDC-D5F7-417F-8B6D-E1F66CA61C65}"/>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1C86677B-7A46-4DFC-ABE9-C78B9112C2C7}"/>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116857</xdr:rowOff>
    </xdr:from>
    <xdr:ext cx="469744" cy="259045"/>
    <xdr:sp macro="" textlink="">
      <xdr:nvSpPr>
        <xdr:cNvPr id="143" name="n_1mainValue【図書館】&#10;一人当たり面積">
          <a:extLst>
            <a:ext uri="{FF2B5EF4-FFF2-40B4-BE49-F238E27FC236}">
              <a16:creationId xmlns:a16="http://schemas.microsoft.com/office/drawing/2014/main" id="{05D35A73-3C19-4B5D-B2A2-B7245CF4C65D}"/>
            </a:ext>
          </a:extLst>
        </xdr:cNvPr>
        <xdr:cNvSpPr txBox="1"/>
      </xdr:nvSpPr>
      <xdr:spPr>
        <a:xfrm>
          <a:off x="93917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147337</xdr:rowOff>
    </xdr:from>
    <xdr:ext cx="469744" cy="259045"/>
    <xdr:sp macro="" textlink="">
      <xdr:nvSpPr>
        <xdr:cNvPr id="144" name="n_2mainValue【図書館】&#10;一人当たり面積">
          <a:extLst>
            <a:ext uri="{FF2B5EF4-FFF2-40B4-BE49-F238E27FC236}">
              <a16:creationId xmlns:a16="http://schemas.microsoft.com/office/drawing/2014/main" id="{302B5BB2-8940-49EB-9B8A-69BED9155FDB}"/>
            </a:ext>
          </a:extLst>
        </xdr:cNvPr>
        <xdr:cNvSpPr txBox="1"/>
      </xdr:nvSpPr>
      <xdr:spPr>
        <a:xfrm>
          <a:off x="8515427" y="58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6367</xdr:rowOff>
    </xdr:from>
    <xdr:ext cx="469744" cy="259045"/>
    <xdr:sp macro="" textlink="">
      <xdr:nvSpPr>
        <xdr:cNvPr id="145" name="n_3mainValue【図書館】&#10;一人当たり面積">
          <a:extLst>
            <a:ext uri="{FF2B5EF4-FFF2-40B4-BE49-F238E27FC236}">
              <a16:creationId xmlns:a16="http://schemas.microsoft.com/office/drawing/2014/main" id="{6FEA3119-6F09-4AD0-8940-9D3A4C8FB7BA}"/>
            </a:ext>
          </a:extLst>
        </xdr:cNvPr>
        <xdr:cNvSpPr txBox="1"/>
      </xdr:nvSpPr>
      <xdr:spPr>
        <a:xfrm>
          <a:off x="7626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36847</xdr:rowOff>
    </xdr:from>
    <xdr:ext cx="469744" cy="259045"/>
    <xdr:sp macro="" textlink="">
      <xdr:nvSpPr>
        <xdr:cNvPr id="146" name="n_4mainValue【図書館】&#10;一人当たり面積">
          <a:extLst>
            <a:ext uri="{FF2B5EF4-FFF2-40B4-BE49-F238E27FC236}">
              <a16:creationId xmlns:a16="http://schemas.microsoft.com/office/drawing/2014/main" id="{C1DB8EFE-9636-42EA-943E-AA5EAED3594B}"/>
            </a:ext>
          </a:extLst>
        </xdr:cNvPr>
        <xdr:cNvSpPr txBox="1"/>
      </xdr:nvSpPr>
      <xdr:spPr>
        <a:xfrm>
          <a:off x="673742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68A9BDC-44DF-455A-A993-4BB1E1F886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8315D2C-B6FF-4BF1-8410-BA1F6EE8DB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828B4C4-54C0-4D84-9AC3-73D7CF9285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7F169DC-CE6D-4D4C-B790-87F37C37CB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E5139C-4817-4FBA-8408-0F9DBDB6B9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61CBEEB-0F12-4499-B4C3-EA30F9E086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9E1A222-6234-4A2A-8CA7-A0A11A681D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4CFBA15-8F40-4AF4-BB0A-06561D7687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5657C6C-84EE-45CA-9D64-5855140D72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2744067-DC19-4970-883E-7299115458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71727E4-4F3C-4394-9807-27CC09CF04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E805B40-AB7D-4E95-84CF-181332DC6D7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9929C8B-AF48-41A0-976E-5B4672A4748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6C33624-10C0-4E67-94D8-A3328561846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99A6BF0-5100-47B3-ABA9-3FF2B44DF11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F1FC84-28D6-401A-A024-4ECE60282D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FCA6497-F850-4B9C-AE25-79C2802682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A7EBBDA-EAD8-4481-A42C-8DC7EB6BA6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DE0EBB8-54EC-4F5F-924E-ED45B96F9A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205E4E7-2AD5-4A48-BBF1-AB9B74E80A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4EFBEEE-1C6B-4D4C-AA74-ED19713482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189CCAD-8901-4882-8778-6CAE43B025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978DCCF-EE64-49B6-8A1D-A52F7154DC5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E660E60-2D9F-428D-9919-F0776E5BA5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752B834-9881-4CDB-B323-8BAD02FBF5D2}"/>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A53DD43-E7CE-4CA3-B024-98872408BD6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81A5066-83B5-49AE-803F-F0BE40FDB97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E7C418C-CEBB-4194-8DFB-294DFCC771BD}"/>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6EDF9CD8-8013-4973-8CB9-45E0BE99C32F}"/>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236803F-CE09-425E-8B25-1C304261726D}"/>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5C409C02-99E5-463E-9AE4-039C67EA1011}"/>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3A34712C-1B4C-45B4-A4F6-FBBE2945BEDB}"/>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8B4047E5-E06F-41CC-87D1-CE344B19B696}"/>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9E9FC195-B24B-4D6B-B582-F77F363519D7}"/>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73395098-4938-4E9D-AF2A-9A4C93B3C4BB}"/>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2FC011-D971-4F4D-AB10-12D70EACB3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71A76B-970A-449D-9882-B5C681AABE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FE3A17-65B0-426E-8A85-A4D1D30A47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536FEC4-4693-412C-B909-2BDB171338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94FB816-4DBB-4BC6-9477-78098085BD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170180</xdr:rowOff>
    </xdr:from>
    <xdr:to>
      <xdr:col>24</xdr:col>
      <xdr:colOff>114300</xdr:colOff>
      <xdr:row>63</xdr:row>
      <xdr:rowOff>100330</xdr:rowOff>
    </xdr:to>
    <xdr:sp macro="" textlink="">
      <xdr:nvSpPr>
        <xdr:cNvPr id="187" name="楕円 186">
          <a:extLst>
            <a:ext uri="{FF2B5EF4-FFF2-40B4-BE49-F238E27FC236}">
              <a16:creationId xmlns:a16="http://schemas.microsoft.com/office/drawing/2014/main" id="{86FE0C25-04B8-4DBC-8BB8-676AA432651B}"/>
            </a:ext>
          </a:extLst>
        </xdr:cNvPr>
        <xdr:cNvSpPr/>
      </xdr:nvSpPr>
      <xdr:spPr>
        <a:xfrm>
          <a:off x="4584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148607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2DF8C50-2820-4989-85E1-3FF59285BA46}"/>
            </a:ext>
          </a:extLst>
        </xdr:cNvPr>
        <xdr:cNvSpPr txBox="1"/>
      </xdr:nvSpPr>
      <xdr:spPr>
        <a:xfrm>
          <a:off x="46736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128270</xdr:rowOff>
    </xdr:from>
    <xdr:to>
      <xdr:col>20</xdr:col>
      <xdr:colOff>38100</xdr:colOff>
      <xdr:row>63</xdr:row>
      <xdr:rowOff>58420</xdr:rowOff>
    </xdr:to>
    <xdr:sp macro="" textlink="">
      <xdr:nvSpPr>
        <xdr:cNvPr id="189" name="楕円 188">
          <a:extLst>
            <a:ext uri="{FF2B5EF4-FFF2-40B4-BE49-F238E27FC236}">
              <a16:creationId xmlns:a16="http://schemas.microsoft.com/office/drawing/2014/main" id="{E6ABEE9C-69F0-4592-9635-2EEBF1E03567}"/>
            </a:ext>
          </a:extLst>
        </xdr:cNvPr>
        <xdr:cNvSpPr/>
      </xdr:nvSpPr>
      <xdr:spPr>
        <a:xfrm>
          <a:off x="3746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49530</xdr:rowOff>
    </xdr:to>
    <xdr:cxnSp macro="">
      <xdr:nvCxnSpPr>
        <xdr:cNvPr id="190" name="直線コネクタ 189">
          <a:extLst>
            <a:ext uri="{FF2B5EF4-FFF2-40B4-BE49-F238E27FC236}">
              <a16:creationId xmlns:a16="http://schemas.microsoft.com/office/drawing/2014/main" id="{5E1663CF-074C-4B4C-A306-CB0F0D57EC50}"/>
            </a:ext>
          </a:extLst>
        </xdr:cNvPr>
        <xdr:cNvCxnSpPr/>
      </xdr:nvCxnSpPr>
      <xdr:spPr>
        <a:xfrm>
          <a:off x="3797300" y="10808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1" name="楕円 190">
          <a:extLst>
            <a:ext uri="{FF2B5EF4-FFF2-40B4-BE49-F238E27FC236}">
              <a16:creationId xmlns:a16="http://schemas.microsoft.com/office/drawing/2014/main" id="{133808A6-701B-4220-A255-040210199A90}"/>
            </a:ext>
          </a:extLst>
        </xdr:cNvPr>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7620</xdr:rowOff>
    </xdr:to>
    <xdr:cxnSp macro="">
      <xdr:nvCxnSpPr>
        <xdr:cNvPr id="192" name="直線コネクタ 191">
          <a:extLst>
            <a:ext uri="{FF2B5EF4-FFF2-40B4-BE49-F238E27FC236}">
              <a16:creationId xmlns:a16="http://schemas.microsoft.com/office/drawing/2014/main" id="{E7CE71C7-3120-4B27-A9F4-AB7A782D3563}"/>
            </a:ext>
          </a:extLst>
        </xdr:cNvPr>
        <xdr:cNvCxnSpPr/>
      </xdr:nvCxnSpPr>
      <xdr:spPr>
        <a:xfrm>
          <a:off x="2908300" y="10767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44450</xdr:rowOff>
    </xdr:from>
    <xdr:to>
      <xdr:col>10</xdr:col>
      <xdr:colOff>165100</xdr:colOff>
      <xdr:row>62</xdr:row>
      <xdr:rowOff>146050</xdr:rowOff>
    </xdr:to>
    <xdr:sp macro="" textlink="">
      <xdr:nvSpPr>
        <xdr:cNvPr id="193" name="楕円 192">
          <a:extLst>
            <a:ext uri="{FF2B5EF4-FFF2-40B4-BE49-F238E27FC236}">
              <a16:creationId xmlns:a16="http://schemas.microsoft.com/office/drawing/2014/main" id="{0777DCC0-224F-4EAB-AF02-AEF0C98D3D78}"/>
            </a:ext>
          </a:extLst>
        </xdr:cNvPr>
        <xdr:cNvSpPr/>
      </xdr:nvSpPr>
      <xdr:spPr>
        <a:xfrm>
          <a:off x="196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95250</xdr:rowOff>
    </xdr:from>
    <xdr:to>
      <xdr:col>15</xdr:col>
      <xdr:colOff>50800</xdr:colOff>
      <xdr:row>62</xdr:row>
      <xdr:rowOff>137160</xdr:rowOff>
    </xdr:to>
    <xdr:cxnSp macro="">
      <xdr:nvCxnSpPr>
        <xdr:cNvPr id="194" name="直線コネクタ 193">
          <a:extLst>
            <a:ext uri="{FF2B5EF4-FFF2-40B4-BE49-F238E27FC236}">
              <a16:creationId xmlns:a16="http://schemas.microsoft.com/office/drawing/2014/main" id="{2D53DEAA-7DED-405D-991D-B81DF6BD16AA}"/>
            </a:ext>
          </a:extLst>
        </xdr:cNvPr>
        <xdr:cNvCxnSpPr/>
      </xdr:nvCxnSpPr>
      <xdr:spPr>
        <a:xfrm>
          <a:off x="2019300" y="10725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170180</xdr:rowOff>
    </xdr:from>
    <xdr:to>
      <xdr:col>6</xdr:col>
      <xdr:colOff>38100</xdr:colOff>
      <xdr:row>62</xdr:row>
      <xdr:rowOff>100330</xdr:rowOff>
    </xdr:to>
    <xdr:sp macro="" textlink="">
      <xdr:nvSpPr>
        <xdr:cNvPr id="195" name="楕円 194">
          <a:extLst>
            <a:ext uri="{FF2B5EF4-FFF2-40B4-BE49-F238E27FC236}">
              <a16:creationId xmlns:a16="http://schemas.microsoft.com/office/drawing/2014/main" id="{3B572AAD-042A-4C83-93F4-53C410B3B5FD}"/>
            </a:ext>
          </a:extLst>
        </xdr:cNvPr>
        <xdr:cNvSpPr/>
      </xdr:nvSpPr>
      <xdr:spPr>
        <a:xfrm>
          <a:off x="1079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49530</xdr:rowOff>
    </xdr:from>
    <xdr:to>
      <xdr:col>10</xdr:col>
      <xdr:colOff>114300</xdr:colOff>
      <xdr:row>62</xdr:row>
      <xdr:rowOff>95250</xdr:rowOff>
    </xdr:to>
    <xdr:cxnSp macro="">
      <xdr:nvCxnSpPr>
        <xdr:cNvPr id="196" name="直線コネクタ 195">
          <a:extLst>
            <a:ext uri="{FF2B5EF4-FFF2-40B4-BE49-F238E27FC236}">
              <a16:creationId xmlns:a16="http://schemas.microsoft.com/office/drawing/2014/main" id="{F4A2E61D-FF26-4A59-BD0C-D3C05993E4FE}"/>
            </a:ext>
          </a:extLst>
        </xdr:cNvPr>
        <xdr:cNvCxnSpPr/>
      </xdr:nvCxnSpPr>
      <xdr:spPr>
        <a:xfrm>
          <a:off x="1130300" y="10679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BF0EAB6-7037-4F62-B709-DE19B82274B8}"/>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CFDE12D1-9106-4366-8C4C-174CBDEA7977}"/>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925F8A20-1797-400E-97F6-656CD1F1DDFC}"/>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90BD5FBB-C251-4F55-96E9-3B723D21941C}"/>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FE8C7D28-0D49-4D1A-B5BB-33DC53EDB141}"/>
            </a:ext>
          </a:extLst>
        </xdr:cNvPr>
        <xdr:cNvSpPr txBox="1"/>
      </xdr:nvSpPr>
      <xdr:spPr>
        <a:xfrm>
          <a:off x="35820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2" name="n_2mainValue【体育館・プール】&#10;有形固定資産減価償却率">
          <a:extLst>
            <a:ext uri="{FF2B5EF4-FFF2-40B4-BE49-F238E27FC236}">
              <a16:creationId xmlns:a16="http://schemas.microsoft.com/office/drawing/2014/main" id="{CCFB3023-8ABE-49ED-A58E-91D50207E9BF}"/>
            </a:ext>
          </a:extLst>
        </xdr:cNvPr>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137177</xdr:rowOff>
    </xdr:from>
    <xdr:ext cx="405111" cy="259045"/>
    <xdr:sp macro="" textlink="">
      <xdr:nvSpPr>
        <xdr:cNvPr id="203" name="n_3mainValue【体育館・プール】&#10;有形固定資産減価償却率">
          <a:extLst>
            <a:ext uri="{FF2B5EF4-FFF2-40B4-BE49-F238E27FC236}">
              <a16:creationId xmlns:a16="http://schemas.microsoft.com/office/drawing/2014/main" id="{3B7D9582-A096-44C9-911D-E9731C4F792D}"/>
            </a:ext>
          </a:extLst>
        </xdr:cNvPr>
        <xdr:cNvSpPr txBox="1"/>
      </xdr:nvSpPr>
      <xdr:spPr>
        <a:xfrm>
          <a:off x="1816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91457</xdr:rowOff>
    </xdr:from>
    <xdr:ext cx="405111" cy="259045"/>
    <xdr:sp macro="" textlink="">
      <xdr:nvSpPr>
        <xdr:cNvPr id="204" name="n_4mainValue【体育館・プール】&#10;有形固定資産減価償却率">
          <a:extLst>
            <a:ext uri="{FF2B5EF4-FFF2-40B4-BE49-F238E27FC236}">
              <a16:creationId xmlns:a16="http://schemas.microsoft.com/office/drawing/2014/main" id="{0F57D4DE-1DD6-4089-BE3D-0475D0FF4C98}"/>
            </a:ext>
          </a:extLst>
        </xdr:cNvPr>
        <xdr:cNvSpPr txBox="1"/>
      </xdr:nvSpPr>
      <xdr:spPr>
        <a:xfrm>
          <a:off x="927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FF5664C-3FD4-4984-8E84-E0E8458032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77F4CFF-60BB-4B17-967B-92684E72A5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B05DB1-A2CF-4A63-8BE2-3B7DDB0502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663474A-9259-4F6F-932D-3615230DAA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7190CF-2893-4D66-A21E-04F41D3A21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05C832B-2680-4C6E-B406-C4D80A7ED0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3E20C6D-DA21-4F38-8DAD-FB190E6E59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C899C6-B676-4D45-B13D-44D800F1C4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B1DC0D4-9248-4CE6-8DA2-4D50F2FBEC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2EE6D7E-0FCE-4C0E-B066-C0639B256C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64E7261-576F-4A05-84BD-464F954FD6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BDF112C-0235-4729-A94A-5AB56180EA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0BB858C-93FD-4CA0-A2FA-5D05496DBE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9F0A6B6-D7AF-4BE7-9220-EC4993D7C3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BF0AF26-3DD6-49E4-ACC5-D414AD08325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733361D-89C2-4E9F-8DDB-54997A459F8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DBE9DC3-C0E6-49DA-9B88-F0DA64079A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A8AAF39-B807-4F16-8945-5F81D39B6B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2B01D71-0971-4932-850E-B666201D88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F2CFEED-0D94-4FEF-9816-EFEE626A31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3996CD6-64A9-44A2-9F96-2A75CDE90C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EC9FBF3-F1CF-4B63-976F-ACD6EEF053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68EC500-04FE-46B5-875A-9E4FDA6AA2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BB811934-56AC-49ED-9DA9-A75F2DF0242A}"/>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7A87CE3B-CF67-456D-B0B3-21CEB5D03522}"/>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84435AD8-E5C2-4D2D-85FA-85CE03053031}"/>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D54193B5-DCDB-4433-9779-78FB22B14A73}"/>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D982925-DBC2-4A88-BA94-322E74D61601}"/>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95C750FD-3D3A-4AFE-86FA-853D6A97203A}"/>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EAD17834-3EFE-4523-96B3-F7319C367DFD}"/>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1BF44B22-14B9-4826-8C02-B9AFB928F37E}"/>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309B514C-170F-4BFF-8953-8491B508DB96}"/>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C2764CD0-DF75-499F-A2C0-2FF9DF986DDB}"/>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3A9E2235-E4ED-42F6-BB39-B875A53BE8EB}"/>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A9DF05-0996-48B1-82A1-6D03B30878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1D0E6B8-1746-463B-A829-A934F6EF5C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EA034E-A549-4606-AF2E-B14A366569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67AD6B8-33AE-495D-BC8E-7C40AD9E4E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F22FAC8-0A9D-4E54-A023-2A97D83725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xdr:rowOff>
    </xdr:from>
    <xdr:to>
      <xdr:col>55</xdr:col>
      <xdr:colOff>50800</xdr:colOff>
      <xdr:row>63</xdr:row>
      <xdr:rowOff>115570</xdr:rowOff>
    </xdr:to>
    <xdr:sp macro="" textlink="">
      <xdr:nvSpPr>
        <xdr:cNvPr id="244" name="楕円 243">
          <a:extLst>
            <a:ext uri="{FF2B5EF4-FFF2-40B4-BE49-F238E27FC236}">
              <a16:creationId xmlns:a16="http://schemas.microsoft.com/office/drawing/2014/main" id="{BE0E5B30-5B96-46F0-BD7C-B0C777EA5AD9}"/>
            </a:ext>
          </a:extLst>
        </xdr:cNvPr>
        <xdr:cNvSpPr/>
      </xdr:nvSpPr>
      <xdr:spPr>
        <a:xfrm>
          <a:off x="10426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163847</xdr:rowOff>
    </xdr:from>
    <xdr:ext cx="469744" cy="259045"/>
    <xdr:sp macro="" textlink="">
      <xdr:nvSpPr>
        <xdr:cNvPr id="245" name="【体育館・プール】&#10;一人当たり面積該当値テキスト">
          <a:extLst>
            <a:ext uri="{FF2B5EF4-FFF2-40B4-BE49-F238E27FC236}">
              <a16:creationId xmlns:a16="http://schemas.microsoft.com/office/drawing/2014/main" id="{E77D357A-845A-49D2-8579-77788F7E113D}"/>
            </a:ext>
          </a:extLst>
        </xdr:cNvPr>
        <xdr:cNvSpPr txBox="1"/>
      </xdr:nvSpPr>
      <xdr:spPr>
        <a:xfrm>
          <a:off x="10515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20320</xdr:rowOff>
    </xdr:from>
    <xdr:to>
      <xdr:col>50</xdr:col>
      <xdr:colOff>165100</xdr:colOff>
      <xdr:row>63</xdr:row>
      <xdr:rowOff>121920</xdr:rowOff>
    </xdr:to>
    <xdr:sp macro="" textlink="">
      <xdr:nvSpPr>
        <xdr:cNvPr id="246" name="楕円 245">
          <a:extLst>
            <a:ext uri="{FF2B5EF4-FFF2-40B4-BE49-F238E27FC236}">
              <a16:creationId xmlns:a16="http://schemas.microsoft.com/office/drawing/2014/main" id="{0F479CF1-1C1F-43B9-A124-2BE33287229F}"/>
            </a:ext>
          </a:extLst>
        </xdr:cNvPr>
        <xdr:cNvSpPr/>
      </xdr:nvSpPr>
      <xdr:spPr>
        <a:xfrm>
          <a:off x="9588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64770</xdr:rowOff>
    </xdr:from>
    <xdr:to>
      <xdr:col>55</xdr:col>
      <xdr:colOff>0</xdr:colOff>
      <xdr:row>63</xdr:row>
      <xdr:rowOff>71120</xdr:rowOff>
    </xdr:to>
    <xdr:cxnSp macro="">
      <xdr:nvCxnSpPr>
        <xdr:cNvPr id="247" name="直線コネクタ 246">
          <a:extLst>
            <a:ext uri="{FF2B5EF4-FFF2-40B4-BE49-F238E27FC236}">
              <a16:creationId xmlns:a16="http://schemas.microsoft.com/office/drawing/2014/main" id="{589D1BB9-AEA3-4AAA-AD33-5F1DE0554F58}"/>
            </a:ext>
          </a:extLst>
        </xdr:cNvPr>
        <xdr:cNvCxnSpPr/>
      </xdr:nvCxnSpPr>
      <xdr:spPr>
        <a:xfrm flipV="1">
          <a:off x="9639300" y="108661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48" name="楕円 247">
          <a:extLst>
            <a:ext uri="{FF2B5EF4-FFF2-40B4-BE49-F238E27FC236}">
              <a16:creationId xmlns:a16="http://schemas.microsoft.com/office/drawing/2014/main" id="{C961140E-E443-443B-A956-0EF2EF8ADE09}"/>
            </a:ext>
          </a:extLst>
        </xdr:cNvPr>
        <xdr:cNvSpPr/>
      </xdr:nvSpPr>
      <xdr:spPr>
        <a:xfrm>
          <a:off x="869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71120</xdr:rowOff>
    </xdr:from>
    <xdr:to>
      <xdr:col>50</xdr:col>
      <xdr:colOff>114300</xdr:colOff>
      <xdr:row>63</xdr:row>
      <xdr:rowOff>76200</xdr:rowOff>
    </xdr:to>
    <xdr:cxnSp macro="">
      <xdr:nvCxnSpPr>
        <xdr:cNvPr id="249" name="直線コネクタ 248">
          <a:extLst>
            <a:ext uri="{FF2B5EF4-FFF2-40B4-BE49-F238E27FC236}">
              <a16:creationId xmlns:a16="http://schemas.microsoft.com/office/drawing/2014/main" id="{F1C3C040-FA57-487E-AB8D-D091C956A331}"/>
            </a:ext>
          </a:extLst>
        </xdr:cNvPr>
        <xdr:cNvCxnSpPr/>
      </xdr:nvCxnSpPr>
      <xdr:spPr>
        <a:xfrm flipV="1">
          <a:off x="8750300" y="108724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29210</xdr:rowOff>
    </xdr:from>
    <xdr:to>
      <xdr:col>41</xdr:col>
      <xdr:colOff>101600</xdr:colOff>
      <xdr:row>63</xdr:row>
      <xdr:rowOff>130810</xdr:rowOff>
    </xdr:to>
    <xdr:sp macro="" textlink="">
      <xdr:nvSpPr>
        <xdr:cNvPr id="250" name="楕円 249">
          <a:extLst>
            <a:ext uri="{FF2B5EF4-FFF2-40B4-BE49-F238E27FC236}">
              <a16:creationId xmlns:a16="http://schemas.microsoft.com/office/drawing/2014/main" id="{553AE94A-6C62-41D2-BF43-01439009D31A}"/>
            </a:ext>
          </a:extLst>
        </xdr:cNvPr>
        <xdr:cNvSpPr/>
      </xdr:nvSpPr>
      <xdr:spPr>
        <a:xfrm>
          <a:off x="781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76200</xdr:rowOff>
    </xdr:from>
    <xdr:to>
      <xdr:col>45</xdr:col>
      <xdr:colOff>177800</xdr:colOff>
      <xdr:row>63</xdr:row>
      <xdr:rowOff>80010</xdr:rowOff>
    </xdr:to>
    <xdr:cxnSp macro="">
      <xdr:nvCxnSpPr>
        <xdr:cNvPr id="251" name="直線コネクタ 250">
          <a:extLst>
            <a:ext uri="{FF2B5EF4-FFF2-40B4-BE49-F238E27FC236}">
              <a16:creationId xmlns:a16="http://schemas.microsoft.com/office/drawing/2014/main" id="{FC53984D-9847-40EB-A2C7-F58D6BAD4A2B}"/>
            </a:ext>
          </a:extLst>
        </xdr:cNvPr>
        <xdr:cNvCxnSpPr/>
      </xdr:nvCxnSpPr>
      <xdr:spPr>
        <a:xfrm flipV="1">
          <a:off x="7861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33020</xdr:rowOff>
    </xdr:from>
    <xdr:to>
      <xdr:col>36</xdr:col>
      <xdr:colOff>165100</xdr:colOff>
      <xdr:row>63</xdr:row>
      <xdr:rowOff>134620</xdr:rowOff>
    </xdr:to>
    <xdr:sp macro="" textlink="">
      <xdr:nvSpPr>
        <xdr:cNvPr id="252" name="楕円 251">
          <a:extLst>
            <a:ext uri="{FF2B5EF4-FFF2-40B4-BE49-F238E27FC236}">
              <a16:creationId xmlns:a16="http://schemas.microsoft.com/office/drawing/2014/main" id="{242B9883-22F6-448B-AF56-5F380410E2DA}"/>
            </a:ext>
          </a:extLst>
        </xdr:cNvPr>
        <xdr:cNvSpPr/>
      </xdr:nvSpPr>
      <xdr:spPr>
        <a:xfrm>
          <a:off x="692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80010</xdr:rowOff>
    </xdr:from>
    <xdr:to>
      <xdr:col>41</xdr:col>
      <xdr:colOff>50800</xdr:colOff>
      <xdr:row>63</xdr:row>
      <xdr:rowOff>83820</xdr:rowOff>
    </xdr:to>
    <xdr:cxnSp macro="">
      <xdr:nvCxnSpPr>
        <xdr:cNvPr id="253" name="直線コネクタ 252">
          <a:extLst>
            <a:ext uri="{FF2B5EF4-FFF2-40B4-BE49-F238E27FC236}">
              <a16:creationId xmlns:a16="http://schemas.microsoft.com/office/drawing/2014/main" id="{40E10ADE-B1A1-450C-A5B4-D57EF4D80A5B}"/>
            </a:ext>
          </a:extLst>
        </xdr:cNvPr>
        <xdr:cNvCxnSpPr/>
      </xdr:nvCxnSpPr>
      <xdr:spPr>
        <a:xfrm flipV="1">
          <a:off x="6972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DB41E3B8-2D65-4ADD-BA8B-5952236E9F4D}"/>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B3CD4D3D-80C7-455C-9BB8-3E40E8C29857}"/>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D3A4C4DC-1664-49A4-B211-88CA7B5489DA}"/>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DD8B7C2C-ACE2-4154-902F-A215F177A735}"/>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113047</xdr:rowOff>
    </xdr:from>
    <xdr:ext cx="469744" cy="259045"/>
    <xdr:sp macro="" textlink="">
      <xdr:nvSpPr>
        <xdr:cNvPr id="258" name="n_1mainValue【体育館・プール】&#10;一人当たり面積">
          <a:extLst>
            <a:ext uri="{FF2B5EF4-FFF2-40B4-BE49-F238E27FC236}">
              <a16:creationId xmlns:a16="http://schemas.microsoft.com/office/drawing/2014/main" id="{4CD6A770-52E3-4DAB-857B-3047EF5DD748}"/>
            </a:ext>
          </a:extLst>
        </xdr:cNvPr>
        <xdr:cNvSpPr txBox="1"/>
      </xdr:nvSpPr>
      <xdr:spPr>
        <a:xfrm>
          <a:off x="93917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118127</xdr:rowOff>
    </xdr:from>
    <xdr:ext cx="469744" cy="259045"/>
    <xdr:sp macro="" textlink="">
      <xdr:nvSpPr>
        <xdr:cNvPr id="259" name="n_2mainValue【体育館・プール】&#10;一人当たり面積">
          <a:extLst>
            <a:ext uri="{FF2B5EF4-FFF2-40B4-BE49-F238E27FC236}">
              <a16:creationId xmlns:a16="http://schemas.microsoft.com/office/drawing/2014/main" id="{5C4F4D40-35F8-4319-89A6-8A48F095A1F0}"/>
            </a:ext>
          </a:extLst>
        </xdr:cNvPr>
        <xdr:cNvSpPr txBox="1"/>
      </xdr:nvSpPr>
      <xdr:spPr>
        <a:xfrm>
          <a:off x="8515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260" name="n_3mainValue【体育館・プール】&#10;一人当たり面積">
          <a:extLst>
            <a:ext uri="{FF2B5EF4-FFF2-40B4-BE49-F238E27FC236}">
              <a16:creationId xmlns:a16="http://schemas.microsoft.com/office/drawing/2014/main" id="{5348DA2F-1715-44C8-8128-B22F2524013D}"/>
            </a:ext>
          </a:extLst>
        </xdr:cNvPr>
        <xdr:cNvSpPr txBox="1"/>
      </xdr:nvSpPr>
      <xdr:spPr>
        <a:xfrm>
          <a:off x="7626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125747</xdr:rowOff>
    </xdr:from>
    <xdr:ext cx="469744" cy="259045"/>
    <xdr:sp macro="" textlink="">
      <xdr:nvSpPr>
        <xdr:cNvPr id="261" name="n_4mainValue【体育館・プール】&#10;一人当たり面積">
          <a:extLst>
            <a:ext uri="{FF2B5EF4-FFF2-40B4-BE49-F238E27FC236}">
              <a16:creationId xmlns:a16="http://schemas.microsoft.com/office/drawing/2014/main" id="{C00F675E-A84C-41E6-8B8A-7986BABD1BC8}"/>
            </a:ext>
          </a:extLst>
        </xdr:cNvPr>
        <xdr:cNvSpPr txBox="1"/>
      </xdr:nvSpPr>
      <xdr:spPr>
        <a:xfrm>
          <a:off x="6737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F2648BB-643E-4470-AD91-5145B298C0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F7910E4-4348-4794-BB53-9A50F046E0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BD4D952-12AA-41AC-A813-CD3D884409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C90086A-C82F-4EB7-8B56-2ADA59C35C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41E6781-450C-4603-BE42-3A6BD72744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69ED3D-640D-4BED-8A8E-8607F0575F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4031FD4-58A1-4DFE-BC19-F906DA61CD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2F55033-C967-426C-A2F9-D6B3EC5C56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5DEC302-8352-4B5B-A98B-D33BA41413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B0D2908-4DCB-4388-B023-1D510A6F23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BB2B117-EA8B-47EA-B1A4-DBD6D2E561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4195A5A-5548-430B-A0B2-F11AC56D351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38C9900-6775-4092-8501-6E131EEA47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C0E62F4-BB4C-427B-8C0F-272406E88A4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CE37569-BD64-48FB-9F6D-616962AD0D1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0FF9B61-7F8E-43A0-8B95-944292BB82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D119A52-DC64-4CF7-8C2E-B7019A88FB7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530642E-9D2F-4345-A7A0-77302381797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D413454-C889-444A-AD97-B433B8DC052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8E22946-0383-4983-80EA-25A0E3BDE92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492A1F1-7126-41F8-844E-FDA5EE5668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99A984B-B894-487A-9594-E64498BC70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9965BBB-65A5-40DF-B2AC-505BEEB2CF8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31336DC-D995-4865-8070-1844CBB90C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4B6767AA-8DA2-42FE-8A44-173880D5CDCA}"/>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3E49BBE3-4D8C-4150-B6FA-4F3CDB741E47}"/>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408C6C9-2383-44A1-89E6-288E101D70D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11615A1-7E97-47BD-B346-15DE8B00C44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C50C4B7D-C835-4331-9FFB-B80A5E4C32AB}"/>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4580BE9-73F7-4403-8BA9-1AB9A09BBD8B}"/>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EFF91BC9-A59A-4F92-BF92-15A21DE68DD6}"/>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238FECE4-CDBA-4091-879A-7032E9740516}"/>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1466160-EF9D-4FD0-84C3-72D37132C37F}"/>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9486D81C-2A86-495B-870F-5810DFF84B14}"/>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1B9A49D-E37E-4476-8918-A239089636A4}"/>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19E831-0E8D-4B17-B731-DB8EBFDAD1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B1696F2-F24F-4F6C-A08D-5D6B0A6100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2CE597-4368-494B-8BC0-7C454F3423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BDA10D-4088-49EE-B60E-BC8A73B297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3F47468-D747-47A4-B15B-57BF83397FD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48261</xdr:rowOff>
    </xdr:from>
    <xdr:to>
      <xdr:col>24</xdr:col>
      <xdr:colOff>114300</xdr:colOff>
      <xdr:row>86</xdr:row>
      <xdr:rowOff>149861</xdr:rowOff>
    </xdr:to>
    <xdr:sp macro="" textlink="">
      <xdr:nvSpPr>
        <xdr:cNvPr id="302" name="楕円 301">
          <a:extLst>
            <a:ext uri="{FF2B5EF4-FFF2-40B4-BE49-F238E27FC236}">
              <a16:creationId xmlns:a16="http://schemas.microsoft.com/office/drawing/2014/main" id="{EDE3B896-652E-460E-B5CB-3AE34027E656}"/>
            </a:ext>
          </a:extLst>
        </xdr:cNvPr>
        <xdr:cNvSpPr/>
      </xdr:nvSpPr>
      <xdr:spPr>
        <a:xfrm>
          <a:off x="4584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134638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57692E1-D6AF-4C74-BB50-899BE2157FA8}"/>
            </a:ext>
          </a:extLst>
        </xdr:cNvPr>
        <xdr:cNvSpPr txBox="1"/>
      </xdr:nvSpPr>
      <xdr:spPr>
        <a:xfrm>
          <a:off x="4673600" y="1470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25400</xdr:rowOff>
    </xdr:from>
    <xdr:to>
      <xdr:col>20</xdr:col>
      <xdr:colOff>38100</xdr:colOff>
      <xdr:row>86</xdr:row>
      <xdr:rowOff>127000</xdr:rowOff>
    </xdr:to>
    <xdr:sp macro="" textlink="">
      <xdr:nvSpPr>
        <xdr:cNvPr id="304" name="楕円 303">
          <a:extLst>
            <a:ext uri="{FF2B5EF4-FFF2-40B4-BE49-F238E27FC236}">
              <a16:creationId xmlns:a16="http://schemas.microsoft.com/office/drawing/2014/main" id="{8E6C15C1-5351-4018-BD81-885D8A2E06ED}"/>
            </a:ext>
          </a:extLst>
        </xdr:cNvPr>
        <xdr:cNvSpPr/>
      </xdr:nvSpPr>
      <xdr:spPr>
        <a:xfrm>
          <a:off x="3746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76200</xdr:rowOff>
    </xdr:from>
    <xdr:to>
      <xdr:col>24</xdr:col>
      <xdr:colOff>63500</xdr:colOff>
      <xdr:row>86</xdr:row>
      <xdr:rowOff>99061</xdr:rowOff>
    </xdr:to>
    <xdr:cxnSp macro="">
      <xdr:nvCxnSpPr>
        <xdr:cNvPr id="305" name="直線コネクタ 304">
          <a:extLst>
            <a:ext uri="{FF2B5EF4-FFF2-40B4-BE49-F238E27FC236}">
              <a16:creationId xmlns:a16="http://schemas.microsoft.com/office/drawing/2014/main" id="{88390229-D49A-47CE-B763-BD00C5E43162}"/>
            </a:ext>
          </a:extLst>
        </xdr:cNvPr>
        <xdr:cNvCxnSpPr/>
      </xdr:nvCxnSpPr>
      <xdr:spPr>
        <a:xfrm>
          <a:off x="3797300" y="14820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154939</xdr:rowOff>
    </xdr:from>
    <xdr:to>
      <xdr:col>15</xdr:col>
      <xdr:colOff>101600</xdr:colOff>
      <xdr:row>86</xdr:row>
      <xdr:rowOff>85089</xdr:rowOff>
    </xdr:to>
    <xdr:sp macro="" textlink="">
      <xdr:nvSpPr>
        <xdr:cNvPr id="306" name="楕円 305">
          <a:extLst>
            <a:ext uri="{FF2B5EF4-FFF2-40B4-BE49-F238E27FC236}">
              <a16:creationId xmlns:a16="http://schemas.microsoft.com/office/drawing/2014/main" id="{74D6B2E8-D7AB-4762-B4E8-779CF2DD1F22}"/>
            </a:ext>
          </a:extLst>
        </xdr:cNvPr>
        <xdr:cNvSpPr/>
      </xdr:nvSpPr>
      <xdr:spPr>
        <a:xfrm>
          <a:off x="2857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76200</xdr:rowOff>
    </xdr:to>
    <xdr:cxnSp macro="">
      <xdr:nvCxnSpPr>
        <xdr:cNvPr id="307" name="直線コネクタ 306">
          <a:extLst>
            <a:ext uri="{FF2B5EF4-FFF2-40B4-BE49-F238E27FC236}">
              <a16:creationId xmlns:a16="http://schemas.microsoft.com/office/drawing/2014/main" id="{5D8CCB21-F834-4C18-B67B-807957E31E03}"/>
            </a:ext>
          </a:extLst>
        </xdr:cNvPr>
        <xdr:cNvCxnSpPr/>
      </xdr:nvCxnSpPr>
      <xdr:spPr>
        <a:xfrm>
          <a:off x="2908300" y="14778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113030</xdr:rowOff>
    </xdr:from>
    <xdr:to>
      <xdr:col>10</xdr:col>
      <xdr:colOff>165100</xdr:colOff>
      <xdr:row>86</xdr:row>
      <xdr:rowOff>43180</xdr:rowOff>
    </xdr:to>
    <xdr:sp macro="" textlink="">
      <xdr:nvSpPr>
        <xdr:cNvPr id="308" name="楕円 307">
          <a:extLst>
            <a:ext uri="{FF2B5EF4-FFF2-40B4-BE49-F238E27FC236}">
              <a16:creationId xmlns:a16="http://schemas.microsoft.com/office/drawing/2014/main" id="{BB2B9E9A-99FD-4A34-9C29-FDA1FAD70435}"/>
            </a:ext>
          </a:extLst>
        </xdr:cNvPr>
        <xdr:cNvSpPr/>
      </xdr:nvSpPr>
      <xdr:spPr>
        <a:xfrm>
          <a:off x="196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163830</xdr:rowOff>
    </xdr:from>
    <xdr:to>
      <xdr:col>15</xdr:col>
      <xdr:colOff>50800</xdr:colOff>
      <xdr:row>86</xdr:row>
      <xdr:rowOff>34289</xdr:rowOff>
    </xdr:to>
    <xdr:cxnSp macro="">
      <xdr:nvCxnSpPr>
        <xdr:cNvPr id="309" name="直線コネクタ 308">
          <a:extLst>
            <a:ext uri="{FF2B5EF4-FFF2-40B4-BE49-F238E27FC236}">
              <a16:creationId xmlns:a16="http://schemas.microsoft.com/office/drawing/2014/main" id="{99C9B08E-4772-4538-9929-DA5E2E8B594B}"/>
            </a:ext>
          </a:extLst>
        </xdr:cNvPr>
        <xdr:cNvCxnSpPr/>
      </xdr:nvCxnSpPr>
      <xdr:spPr>
        <a:xfrm>
          <a:off x="2019300" y="14737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0" name="楕円 309">
          <a:extLst>
            <a:ext uri="{FF2B5EF4-FFF2-40B4-BE49-F238E27FC236}">
              <a16:creationId xmlns:a16="http://schemas.microsoft.com/office/drawing/2014/main" id="{7B68E7CA-30E6-4E4F-8792-944C85EE1F87}"/>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85</xdr:row>
      <xdr:rowOff>163830</xdr:rowOff>
    </xdr:to>
    <xdr:cxnSp macro="">
      <xdr:nvCxnSpPr>
        <xdr:cNvPr id="311" name="直線コネクタ 310">
          <a:extLst>
            <a:ext uri="{FF2B5EF4-FFF2-40B4-BE49-F238E27FC236}">
              <a16:creationId xmlns:a16="http://schemas.microsoft.com/office/drawing/2014/main" id="{B7002D54-1624-4E81-A414-5F2EC055938F}"/>
            </a:ext>
          </a:extLst>
        </xdr:cNvPr>
        <xdr:cNvCxnSpPr/>
      </xdr:nvCxnSpPr>
      <xdr:spPr>
        <a:xfrm>
          <a:off x="1130300" y="143637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CB43BF4D-D2C9-4F60-9154-42D9AC10B32E}"/>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6DF5889-5F7C-40FD-BF76-B1023DDA4EE5}"/>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908E4697-7B96-48CA-B76E-BAE5CFD5F46B}"/>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2174FB36-68A4-42B9-9365-EC457C72FF3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118127</xdr:rowOff>
    </xdr:from>
    <xdr:ext cx="405111" cy="259045"/>
    <xdr:sp macro="" textlink="">
      <xdr:nvSpPr>
        <xdr:cNvPr id="316" name="n_1mainValue【福祉施設】&#10;有形固定資産減価償却率">
          <a:extLst>
            <a:ext uri="{FF2B5EF4-FFF2-40B4-BE49-F238E27FC236}">
              <a16:creationId xmlns:a16="http://schemas.microsoft.com/office/drawing/2014/main" id="{2EF4BD70-4EDA-4C53-B393-7BE9831CCF7B}"/>
            </a:ext>
          </a:extLst>
        </xdr:cNvPr>
        <xdr:cNvSpPr txBox="1"/>
      </xdr:nvSpPr>
      <xdr:spPr>
        <a:xfrm>
          <a:off x="358204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317" name="n_2mainValue【福祉施設】&#10;有形固定資産減価償却率">
          <a:extLst>
            <a:ext uri="{FF2B5EF4-FFF2-40B4-BE49-F238E27FC236}">
              <a16:creationId xmlns:a16="http://schemas.microsoft.com/office/drawing/2014/main" id="{04199EC1-4933-48FB-A7EE-5117D8BBA19B}"/>
            </a:ext>
          </a:extLst>
        </xdr:cNvPr>
        <xdr:cNvSpPr txBox="1"/>
      </xdr:nvSpPr>
      <xdr:spPr>
        <a:xfrm>
          <a:off x="2705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318" name="n_3mainValue【福祉施設】&#10;有形固定資産減価償却率">
          <a:extLst>
            <a:ext uri="{FF2B5EF4-FFF2-40B4-BE49-F238E27FC236}">
              <a16:creationId xmlns:a16="http://schemas.microsoft.com/office/drawing/2014/main" id="{FC4FC83A-F9E3-4DE0-9B7C-6ED2EDE9FD92}"/>
            </a:ext>
          </a:extLst>
        </xdr:cNvPr>
        <xdr:cNvSpPr txBox="1"/>
      </xdr:nvSpPr>
      <xdr:spPr>
        <a:xfrm>
          <a:off x="1816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19" name="n_4mainValue【福祉施設】&#10;有形固定資産減価償却率">
          <a:extLst>
            <a:ext uri="{FF2B5EF4-FFF2-40B4-BE49-F238E27FC236}">
              <a16:creationId xmlns:a16="http://schemas.microsoft.com/office/drawing/2014/main" id="{EC814E75-0FBC-4A17-ADC6-982C8BB53670}"/>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1FC1F5E-2B30-4D91-B615-0884577891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7F513F4-02B0-4CB5-8677-7A619FD590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1A12926-B0E3-44D0-907B-682F085180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87FA81E-DA79-4280-84D9-642779C3BD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2B5537D-726D-41A4-9397-4A4BD629EF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7C5511C-7FBF-4F16-89EB-2DA7D1AA80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9D60566-2511-4364-89BA-D3C41EB083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C51D47A-8260-4738-A98D-E85784A2E3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7D54440-C23B-4267-BA6D-2B969E226C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3020086-B0BA-4F6D-A0CE-BFD7BB27D0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177CB1E1-F556-40F2-A7A1-2D60A9A26E4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4E053411-D93B-49B4-9807-3E0B0F5DAE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29A72C80-D6D9-46CE-B327-E3EE3C840C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3F7A133-7559-44A5-86A2-1CE5615EF61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A5692CA4-04AE-4B46-9A5D-1D509B5B3F8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8F772FA8-CA67-438B-B0F0-A398022F0E2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94D1E752-13B0-4209-BE9D-2C70DA0F173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684C48A7-91B5-412C-BD13-3B6FF8A7F81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F85B6351-ED1B-4AC7-BC6E-F91FE14E1D6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EDEE4F13-EB82-49D2-90C9-859D7698E6A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DAE1C1FF-D6B5-4403-9054-380E9ABCD74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87108F00-4BE0-4D4E-9BD8-0AD61128179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2198489-8A87-40C7-B6FB-93D69F7896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9511EC3-86E7-491B-8186-1A44DBB2F2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1EA06203-23D6-401B-8161-1ABE4FAFF6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BC039B94-4440-45E3-A2D5-11019ABACBE5}"/>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16A8A110-64E5-45FD-BAA9-38F2485817A3}"/>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2D4DFE96-2D45-4662-9573-2482DE0CDC31}"/>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7C83FFE0-E5C5-449E-9070-B08102A6DCD4}"/>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16455E1F-23C0-4F12-BC1F-CF07135B82AE}"/>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D20A4C6B-9215-4259-813A-AA98B2C95392}"/>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50C24C5F-D4FF-41BE-B24D-6F5A2AD98F4E}"/>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14FC0187-8F17-4F3A-A6E3-349B791875AC}"/>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BC4DC0C9-73A7-4961-9F44-D61C4152B5DD}"/>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3ED6BB5C-98B0-442F-B5CE-7425FC815D11}"/>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1F0B63CE-36F5-404A-A8A0-41C8A40EF8C2}"/>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421B42-16AC-4CAB-8689-C8BF51207B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029CFA6-7B00-4F6F-A20E-59821F9AB9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E2D2FC-B9CE-467B-9624-D2F2B64763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29F72AE-DB7D-43BF-8BF4-A06F5B59D8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28DBCB3-26E8-44D9-8748-21229C3767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42818</xdr:rowOff>
    </xdr:from>
    <xdr:to>
      <xdr:col>55</xdr:col>
      <xdr:colOff>50800</xdr:colOff>
      <xdr:row>86</xdr:row>
      <xdr:rowOff>144418</xdr:rowOff>
    </xdr:to>
    <xdr:sp macro="" textlink="">
      <xdr:nvSpPr>
        <xdr:cNvPr id="361" name="楕円 360">
          <a:extLst>
            <a:ext uri="{FF2B5EF4-FFF2-40B4-BE49-F238E27FC236}">
              <a16:creationId xmlns:a16="http://schemas.microsoft.com/office/drawing/2014/main" id="{E2AFEB2B-3D7A-431D-8458-09AA696F226D}"/>
            </a:ext>
          </a:extLst>
        </xdr:cNvPr>
        <xdr:cNvSpPr/>
      </xdr:nvSpPr>
      <xdr:spPr>
        <a:xfrm>
          <a:off x="10426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129195</xdr:rowOff>
    </xdr:from>
    <xdr:ext cx="469744" cy="259045"/>
    <xdr:sp macro="" textlink="">
      <xdr:nvSpPr>
        <xdr:cNvPr id="362" name="【福祉施設】&#10;一人当たり面積該当値テキスト">
          <a:extLst>
            <a:ext uri="{FF2B5EF4-FFF2-40B4-BE49-F238E27FC236}">
              <a16:creationId xmlns:a16="http://schemas.microsoft.com/office/drawing/2014/main" id="{311C740F-1D0B-420F-9666-DB7F99A3BA6C}"/>
            </a:ext>
          </a:extLst>
        </xdr:cNvPr>
        <xdr:cNvSpPr txBox="1"/>
      </xdr:nvSpPr>
      <xdr:spPr>
        <a:xfrm>
          <a:off x="10515600" y="147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46082</xdr:rowOff>
    </xdr:from>
    <xdr:to>
      <xdr:col>50</xdr:col>
      <xdr:colOff>165100</xdr:colOff>
      <xdr:row>86</xdr:row>
      <xdr:rowOff>147682</xdr:rowOff>
    </xdr:to>
    <xdr:sp macro="" textlink="">
      <xdr:nvSpPr>
        <xdr:cNvPr id="363" name="楕円 362">
          <a:extLst>
            <a:ext uri="{FF2B5EF4-FFF2-40B4-BE49-F238E27FC236}">
              <a16:creationId xmlns:a16="http://schemas.microsoft.com/office/drawing/2014/main" id="{6CF80A64-B789-4654-9E6F-BA384B4B12F6}"/>
            </a:ext>
          </a:extLst>
        </xdr:cNvPr>
        <xdr:cNvSpPr/>
      </xdr:nvSpPr>
      <xdr:spPr>
        <a:xfrm>
          <a:off x="9588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93618</xdr:rowOff>
    </xdr:from>
    <xdr:to>
      <xdr:col>55</xdr:col>
      <xdr:colOff>0</xdr:colOff>
      <xdr:row>86</xdr:row>
      <xdr:rowOff>96882</xdr:rowOff>
    </xdr:to>
    <xdr:cxnSp macro="">
      <xdr:nvCxnSpPr>
        <xdr:cNvPr id="364" name="直線コネクタ 363">
          <a:extLst>
            <a:ext uri="{FF2B5EF4-FFF2-40B4-BE49-F238E27FC236}">
              <a16:creationId xmlns:a16="http://schemas.microsoft.com/office/drawing/2014/main" id="{8B9887A4-5C30-4C8C-90AF-F815443B93AE}"/>
            </a:ext>
          </a:extLst>
        </xdr:cNvPr>
        <xdr:cNvCxnSpPr/>
      </xdr:nvCxnSpPr>
      <xdr:spPr>
        <a:xfrm flipV="1">
          <a:off x="9639300" y="148383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46082</xdr:rowOff>
    </xdr:from>
    <xdr:to>
      <xdr:col>46</xdr:col>
      <xdr:colOff>38100</xdr:colOff>
      <xdr:row>86</xdr:row>
      <xdr:rowOff>147682</xdr:rowOff>
    </xdr:to>
    <xdr:sp macro="" textlink="">
      <xdr:nvSpPr>
        <xdr:cNvPr id="365" name="楕円 364">
          <a:extLst>
            <a:ext uri="{FF2B5EF4-FFF2-40B4-BE49-F238E27FC236}">
              <a16:creationId xmlns:a16="http://schemas.microsoft.com/office/drawing/2014/main" id="{C1F46B22-F733-4E1C-8DE5-1C7C35E98E12}"/>
            </a:ext>
          </a:extLst>
        </xdr:cNvPr>
        <xdr:cNvSpPr/>
      </xdr:nvSpPr>
      <xdr:spPr>
        <a:xfrm>
          <a:off x="8699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96882</xdr:rowOff>
    </xdr:from>
    <xdr:to>
      <xdr:col>50</xdr:col>
      <xdr:colOff>114300</xdr:colOff>
      <xdr:row>86</xdr:row>
      <xdr:rowOff>96882</xdr:rowOff>
    </xdr:to>
    <xdr:cxnSp macro="">
      <xdr:nvCxnSpPr>
        <xdr:cNvPr id="366" name="直線コネクタ 365">
          <a:extLst>
            <a:ext uri="{FF2B5EF4-FFF2-40B4-BE49-F238E27FC236}">
              <a16:creationId xmlns:a16="http://schemas.microsoft.com/office/drawing/2014/main" id="{5E2A7374-9F76-4F82-9CCD-B228A72C0929}"/>
            </a:ext>
          </a:extLst>
        </xdr:cNvPr>
        <xdr:cNvCxnSpPr/>
      </xdr:nvCxnSpPr>
      <xdr:spPr>
        <a:xfrm>
          <a:off x="8750300" y="148415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49349</xdr:rowOff>
    </xdr:from>
    <xdr:to>
      <xdr:col>41</xdr:col>
      <xdr:colOff>101600</xdr:colOff>
      <xdr:row>86</xdr:row>
      <xdr:rowOff>150949</xdr:rowOff>
    </xdr:to>
    <xdr:sp macro="" textlink="">
      <xdr:nvSpPr>
        <xdr:cNvPr id="367" name="楕円 366">
          <a:extLst>
            <a:ext uri="{FF2B5EF4-FFF2-40B4-BE49-F238E27FC236}">
              <a16:creationId xmlns:a16="http://schemas.microsoft.com/office/drawing/2014/main" id="{591F4C75-9EA6-4B91-8A1C-82D141141CF0}"/>
            </a:ext>
          </a:extLst>
        </xdr:cNvPr>
        <xdr:cNvSpPr/>
      </xdr:nvSpPr>
      <xdr:spPr>
        <a:xfrm>
          <a:off x="7810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96882</xdr:rowOff>
    </xdr:from>
    <xdr:to>
      <xdr:col>45</xdr:col>
      <xdr:colOff>177800</xdr:colOff>
      <xdr:row>86</xdr:row>
      <xdr:rowOff>100149</xdr:rowOff>
    </xdr:to>
    <xdr:cxnSp macro="">
      <xdr:nvCxnSpPr>
        <xdr:cNvPr id="368" name="直線コネクタ 367">
          <a:extLst>
            <a:ext uri="{FF2B5EF4-FFF2-40B4-BE49-F238E27FC236}">
              <a16:creationId xmlns:a16="http://schemas.microsoft.com/office/drawing/2014/main" id="{59D87C3C-1254-4392-A602-F29198B46C5B}"/>
            </a:ext>
          </a:extLst>
        </xdr:cNvPr>
        <xdr:cNvCxnSpPr/>
      </xdr:nvCxnSpPr>
      <xdr:spPr>
        <a:xfrm flipV="1">
          <a:off x="7861300" y="1484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49349</xdr:rowOff>
    </xdr:from>
    <xdr:to>
      <xdr:col>36</xdr:col>
      <xdr:colOff>165100</xdr:colOff>
      <xdr:row>86</xdr:row>
      <xdr:rowOff>150949</xdr:rowOff>
    </xdr:to>
    <xdr:sp macro="" textlink="">
      <xdr:nvSpPr>
        <xdr:cNvPr id="369" name="楕円 368">
          <a:extLst>
            <a:ext uri="{FF2B5EF4-FFF2-40B4-BE49-F238E27FC236}">
              <a16:creationId xmlns:a16="http://schemas.microsoft.com/office/drawing/2014/main" id="{F45D05DE-57FB-4381-8C31-095C4B8B9212}"/>
            </a:ext>
          </a:extLst>
        </xdr:cNvPr>
        <xdr:cNvSpPr/>
      </xdr:nvSpPr>
      <xdr:spPr>
        <a:xfrm>
          <a:off x="6921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100149</xdr:rowOff>
    </xdr:from>
    <xdr:to>
      <xdr:col>41</xdr:col>
      <xdr:colOff>50800</xdr:colOff>
      <xdr:row>86</xdr:row>
      <xdr:rowOff>100149</xdr:rowOff>
    </xdr:to>
    <xdr:cxnSp macro="">
      <xdr:nvCxnSpPr>
        <xdr:cNvPr id="370" name="直線コネクタ 369">
          <a:extLst>
            <a:ext uri="{FF2B5EF4-FFF2-40B4-BE49-F238E27FC236}">
              <a16:creationId xmlns:a16="http://schemas.microsoft.com/office/drawing/2014/main" id="{2DD2E179-E1B2-4C73-B116-F417FD02E6ED}"/>
            </a:ext>
          </a:extLst>
        </xdr:cNvPr>
        <xdr:cNvCxnSpPr/>
      </xdr:nvCxnSpPr>
      <xdr:spPr>
        <a:xfrm>
          <a:off x="6972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D96F67DE-7A49-47B1-BBAC-75DBED27DF07}"/>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FC96780F-2CE2-457C-9A2A-C5390F742D6C}"/>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865519B1-4E8B-4769-B3E5-100CFE8D44B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FE027D2C-A7BD-478C-9096-6F179E58502F}"/>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138809</xdr:rowOff>
    </xdr:from>
    <xdr:ext cx="469744" cy="259045"/>
    <xdr:sp macro="" textlink="">
      <xdr:nvSpPr>
        <xdr:cNvPr id="375" name="n_1mainValue【福祉施設】&#10;一人当たり面積">
          <a:extLst>
            <a:ext uri="{FF2B5EF4-FFF2-40B4-BE49-F238E27FC236}">
              <a16:creationId xmlns:a16="http://schemas.microsoft.com/office/drawing/2014/main" id="{16245F28-3117-4641-A961-62E457D4DF56}"/>
            </a:ext>
          </a:extLst>
        </xdr:cNvPr>
        <xdr:cNvSpPr txBox="1"/>
      </xdr:nvSpPr>
      <xdr:spPr>
        <a:xfrm>
          <a:off x="93917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138809</xdr:rowOff>
    </xdr:from>
    <xdr:ext cx="469744" cy="259045"/>
    <xdr:sp macro="" textlink="">
      <xdr:nvSpPr>
        <xdr:cNvPr id="376" name="n_2mainValue【福祉施設】&#10;一人当たり面積">
          <a:extLst>
            <a:ext uri="{FF2B5EF4-FFF2-40B4-BE49-F238E27FC236}">
              <a16:creationId xmlns:a16="http://schemas.microsoft.com/office/drawing/2014/main" id="{2F0F6FAA-D4F9-4A68-8D19-5C6E27F7624B}"/>
            </a:ext>
          </a:extLst>
        </xdr:cNvPr>
        <xdr:cNvSpPr txBox="1"/>
      </xdr:nvSpPr>
      <xdr:spPr>
        <a:xfrm>
          <a:off x="85154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142076</xdr:rowOff>
    </xdr:from>
    <xdr:ext cx="469744" cy="259045"/>
    <xdr:sp macro="" textlink="">
      <xdr:nvSpPr>
        <xdr:cNvPr id="377" name="n_3mainValue【福祉施設】&#10;一人当たり面積">
          <a:extLst>
            <a:ext uri="{FF2B5EF4-FFF2-40B4-BE49-F238E27FC236}">
              <a16:creationId xmlns:a16="http://schemas.microsoft.com/office/drawing/2014/main" id="{364C6CF1-83B3-4C58-A753-82F70BCD090A}"/>
            </a:ext>
          </a:extLst>
        </xdr:cNvPr>
        <xdr:cNvSpPr txBox="1"/>
      </xdr:nvSpPr>
      <xdr:spPr>
        <a:xfrm>
          <a:off x="7626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142076</xdr:rowOff>
    </xdr:from>
    <xdr:ext cx="469744" cy="259045"/>
    <xdr:sp macro="" textlink="">
      <xdr:nvSpPr>
        <xdr:cNvPr id="378" name="n_4mainValue【福祉施設】&#10;一人当たり面積">
          <a:extLst>
            <a:ext uri="{FF2B5EF4-FFF2-40B4-BE49-F238E27FC236}">
              <a16:creationId xmlns:a16="http://schemas.microsoft.com/office/drawing/2014/main" id="{AFF956DD-0D33-46D6-A3D0-09A5BA228FD7}"/>
            </a:ext>
          </a:extLst>
        </xdr:cNvPr>
        <xdr:cNvSpPr txBox="1"/>
      </xdr:nvSpPr>
      <xdr:spPr>
        <a:xfrm>
          <a:off x="6737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2FE8457-3B1F-463F-90D8-510105D52B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693B8E5-3704-4FE7-B98B-9A3BEA02B7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9A370EC-1066-4900-B6EE-EEF812A9C6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A2941C1-1941-40F0-B1CB-369E5EF386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B20478A-2A82-4591-93F8-9984FAB433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34B8896-88E6-414D-9E05-11ED86D11D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563FBD2-6A7D-4085-8E3C-7CC7150A88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068E1B1-BACC-40FE-AB4C-7FAF8F6A534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1828361-3A44-4BF8-BFEB-5CD3264B9B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DA55FBB-17A5-4BD9-8540-6D0A02273E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6BBD548-8B13-4BAA-AB33-6B52BCD1216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1F0609D-D906-4023-BCAD-00AB715FC4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7852A77-5C3B-435D-A6D1-E6AA468A209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50C997C-41D9-411E-8459-853F5CDF832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5BFB1FC-12E2-40C5-A4EF-0EF699A337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F45D435-25AB-42E4-A946-7AF6C7C78FA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3FFD0B3-7C77-454C-AC55-3ABC575416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1191851-20B7-48A6-B9B6-3D270BD4654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9F6FE6C-A473-409F-9123-018C7EB1AD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EB712EA-AF5E-4FB4-A83E-D7602A5F9B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12573F5-5A3A-40C2-A982-4E5DA1C565C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A58683B3-8559-4A49-A04F-FB414499854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CDDF99A-F086-472B-BABA-E7814DB215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4228B1B-52B0-4EE5-97E0-22C7DFEBEC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B8624F4-3B78-4FAA-BF41-CADDFF6D46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989DA491-A9F9-4707-BC48-145371E7ED9E}"/>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B7B998D-BE02-41EC-95FE-58C8CC0BDBC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951FF9E-9300-4DD2-BEF3-362E78717E2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7B8A779-ABB2-4517-A8B1-449D851FEF34}"/>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7D621D2F-4DC6-405D-A8A9-4B199B5051B3}"/>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B71A8F7-DBD1-4731-8D5C-9E4B206E92F4}"/>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BAB02291-F56E-45C0-BB56-E4BA64DFBF85}"/>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9EE41112-5858-4C8E-8B1D-CDDFBEA12BA5}"/>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881848ED-D300-4F6B-AFDD-7AABE1461CCE}"/>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764A4017-6CA9-4680-A0E7-50FC6CAE920C}"/>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5E9377AD-5251-42ED-9BE0-9F3A5E105495}"/>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3AAD0DF-9675-4E96-AB37-A6E0C542BB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93A3F88-8228-4C63-9727-4E779D39A6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CECF99C-A3DC-444E-B251-E75DFD737CA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293D0D8-B92C-4B84-98F4-32AE1D4D530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4D998B8-CF6B-4049-9321-9F4D6B6A65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157662</xdr:rowOff>
    </xdr:from>
    <xdr:to>
      <xdr:col>24</xdr:col>
      <xdr:colOff>114300</xdr:colOff>
      <xdr:row>107</xdr:row>
      <xdr:rowOff>87812</xdr:rowOff>
    </xdr:to>
    <xdr:sp macro="" textlink="">
      <xdr:nvSpPr>
        <xdr:cNvPr id="420" name="楕円 419">
          <a:extLst>
            <a:ext uri="{FF2B5EF4-FFF2-40B4-BE49-F238E27FC236}">
              <a16:creationId xmlns:a16="http://schemas.microsoft.com/office/drawing/2014/main" id="{6FAE5E6B-F388-4F9A-8140-81DDADE6DD2A}"/>
            </a:ext>
          </a:extLst>
        </xdr:cNvPr>
        <xdr:cNvSpPr/>
      </xdr:nvSpPr>
      <xdr:spPr>
        <a:xfrm>
          <a:off x="4584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136089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0149C99-2B4D-41E2-B579-C01009E9C828}"/>
            </a:ext>
          </a:extLst>
        </xdr:cNvPr>
        <xdr:cNvSpPr txBox="1"/>
      </xdr:nvSpPr>
      <xdr:spPr>
        <a:xfrm>
          <a:off x="4673600"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118473</xdr:rowOff>
    </xdr:from>
    <xdr:to>
      <xdr:col>20</xdr:col>
      <xdr:colOff>38100</xdr:colOff>
      <xdr:row>107</xdr:row>
      <xdr:rowOff>48623</xdr:rowOff>
    </xdr:to>
    <xdr:sp macro="" textlink="">
      <xdr:nvSpPr>
        <xdr:cNvPr id="422" name="楕円 421">
          <a:extLst>
            <a:ext uri="{FF2B5EF4-FFF2-40B4-BE49-F238E27FC236}">
              <a16:creationId xmlns:a16="http://schemas.microsoft.com/office/drawing/2014/main" id="{1BFFC802-2168-48E8-AEE0-BA03212E36CF}"/>
            </a:ext>
          </a:extLst>
        </xdr:cNvPr>
        <xdr:cNvSpPr/>
      </xdr:nvSpPr>
      <xdr:spPr>
        <a:xfrm>
          <a:off x="3746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169273</xdr:rowOff>
    </xdr:from>
    <xdr:to>
      <xdr:col>24</xdr:col>
      <xdr:colOff>63500</xdr:colOff>
      <xdr:row>107</xdr:row>
      <xdr:rowOff>37012</xdr:rowOff>
    </xdr:to>
    <xdr:cxnSp macro="">
      <xdr:nvCxnSpPr>
        <xdr:cNvPr id="423" name="直線コネクタ 422">
          <a:extLst>
            <a:ext uri="{FF2B5EF4-FFF2-40B4-BE49-F238E27FC236}">
              <a16:creationId xmlns:a16="http://schemas.microsoft.com/office/drawing/2014/main" id="{93DEE33A-83F8-4C12-8E00-1E387AFFC3BA}"/>
            </a:ext>
          </a:extLst>
        </xdr:cNvPr>
        <xdr:cNvCxnSpPr/>
      </xdr:nvCxnSpPr>
      <xdr:spPr>
        <a:xfrm>
          <a:off x="3797300" y="183429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107043</xdr:rowOff>
    </xdr:from>
    <xdr:to>
      <xdr:col>15</xdr:col>
      <xdr:colOff>101600</xdr:colOff>
      <xdr:row>107</xdr:row>
      <xdr:rowOff>37193</xdr:rowOff>
    </xdr:to>
    <xdr:sp macro="" textlink="">
      <xdr:nvSpPr>
        <xdr:cNvPr id="424" name="楕円 423">
          <a:extLst>
            <a:ext uri="{FF2B5EF4-FFF2-40B4-BE49-F238E27FC236}">
              <a16:creationId xmlns:a16="http://schemas.microsoft.com/office/drawing/2014/main" id="{E2CBC449-53B1-40F6-BF59-25FA95944544}"/>
            </a:ext>
          </a:extLst>
        </xdr:cNvPr>
        <xdr:cNvSpPr/>
      </xdr:nvSpPr>
      <xdr:spPr>
        <a:xfrm>
          <a:off x="2857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157843</xdr:rowOff>
    </xdr:from>
    <xdr:to>
      <xdr:col>19</xdr:col>
      <xdr:colOff>177800</xdr:colOff>
      <xdr:row>106</xdr:row>
      <xdr:rowOff>169273</xdr:rowOff>
    </xdr:to>
    <xdr:cxnSp macro="">
      <xdr:nvCxnSpPr>
        <xdr:cNvPr id="425" name="直線コネクタ 424">
          <a:extLst>
            <a:ext uri="{FF2B5EF4-FFF2-40B4-BE49-F238E27FC236}">
              <a16:creationId xmlns:a16="http://schemas.microsoft.com/office/drawing/2014/main" id="{5BF34624-1784-4227-8A8E-3A537341C89A}"/>
            </a:ext>
          </a:extLst>
        </xdr:cNvPr>
        <xdr:cNvCxnSpPr/>
      </xdr:nvCxnSpPr>
      <xdr:spPr>
        <a:xfrm>
          <a:off x="2908300" y="18331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40095</xdr:rowOff>
    </xdr:from>
    <xdr:to>
      <xdr:col>10</xdr:col>
      <xdr:colOff>165100</xdr:colOff>
      <xdr:row>106</xdr:row>
      <xdr:rowOff>141695</xdr:rowOff>
    </xdr:to>
    <xdr:sp macro="" textlink="">
      <xdr:nvSpPr>
        <xdr:cNvPr id="426" name="楕円 425">
          <a:extLst>
            <a:ext uri="{FF2B5EF4-FFF2-40B4-BE49-F238E27FC236}">
              <a16:creationId xmlns:a16="http://schemas.microsoft.com/office/drawing/2014/main" id="{8DAE9F6F-7586-4E33-B09D-C6BA77C93FDF}"/>
            </a:ext>
          </a:extLst>
        </xdr:cNvPr>
        <xdr:cNvSpPr/>
      </xdr:nvSpPr>
      <xdr:spPr>
        <a:xfrm>
          <a:off x="1968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90895</xdr:rowOff>
    </xdr:from>
    <xdr:to>
      <xdr:col>15</xdr:col>
      <xdr:colOff>50800</xdr:colOff>
      <xdr:row>106</xdr:row>
      <xdr:rowOff>157843</xdr:rowOff>
    </xdr:to>
    <xdr:cxnSp macro="">
      <xdr:nvCxnSpPr>
        <xdr:cNvPr id="427" name="直線コネクタ 426">
          <a:extLst>
            <a:ext uri="{FF2B5EF4-FFF2-40B4-BE49-F238E27FC236}">
              <a16:creationId xmlns:a16="http://schemas.microsoft.com/office/drawing/2014/main" id="{57F7C19A-4078-4CA2-B80A-34FBD1E9B1FF}"/>
            </a:ext>
          </a:extLst>
        </xdr:cNvPr>
        <xdr:cNvCxnSpPr/>
      </xdr:nvCxnSpPr>
      <xdr:spPr>
        <a:xfrm>
          <a:off x="2019300" y="1826459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8" name="楕円 427">
          <a:extLst>
            <a:ext uri="{FF2B5EF4-FFF2-40B4-BE49-F238E27FC236}">
              <a16:creationId xmlns:a16="http://schemas.microsoft.com/office/drawing/2014/main" id="{2B206880-5630-4C49-B134-55D667153E00}"/>
            </a:ext>
          </a:extLst>
        </xdr:cNvPr>
        <xdr:cNvSpPr/>
      </xdr:nvSpPr>
      <xdr:spPr>
        <a:xfrm>
          <a:off x="107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90895</xdr:rowOff>
    </xdr:to>
    <xdr:cxnSp macro="">
      <xdr:nvCxnSpPr>
        <xdr:cNvPr id="429" name="直線コネクタ 428">
          <a:extLst>
            <a:ext uri="{FF2B5EF4-FFF2-40B4-BE49-F238E27FC236}">
              <a16:creationId xmlns:a16="http://schemas.microsoft.com/office/drawing/2014/main" id="{0EE28969-4520-4B72-B924-0BE7B0AC2D7A}"/>
            </a:ext>
          </a:extLst>
        </xdr:cNvPr>
        <xdr:cNvCxnSpPr/>
      </xdr:nvCxnSpPr>
      <xdr:spPr>
        <a:xfrm>
          <a:off x="1130300" y="18207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3DABAFD8-2E5C-4F8E-ACC0-A4F8A0508C8A}"/>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D4126F57-F726-42C9-BE1E-F540123ACD5E}"/>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932A3180-E1DE-457E-BB23-DD4616C5D9C3}"/>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4C7C96AE-0E18-4E83-8F32-8632DAF61587}"/>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39750</xdr:rowOff>
    </xdr:from>
    <xdr:ext cx="405111" cy="259045"/>
    <xdr:sp macro="" textlink="">
      <xdr:nvSpPr>
        <xdr:cNvPr id="434" name="n_1mainValue【市民会館】&#10;有形固定資産減価償却率">
          <a:extLst>
            <a:ext uri="{FF2B5EF4-FFF2-40B4-BE49-F238E27FC236}">
              <a16:creationId xmlns:a16="http://schemas.microsoft.com/office/drawing/2014/main" id="{A9296F4D-8FB2-4310-94D3-18369EE81681}"/>
            </a:ext>
          </a:extLst>
        </xdr:cNvPr>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28320</xdr:rowOff>
    </xdr:from>
    <xdr:ext cx="405111" cy="259045"/>
    <xdr:sp macro="" textlink="">
      <xdr:nvSpPr>
        <xdr:cNvPr id="435" name="n_2mainValue【市民会館】&#10;有形固定資産減価償却率">
          <a:extLst>
            <a:ext uri="{FF2B5EF4-FFF2-40B4-BE49-F238E27FC236}">
              <a16:creationId xmlns:a16="http://schemas.microsoft.com/office/drawing/2014/main" id="{13EC99AF-5338-4887-85FE-4018FB27A923}"/>
            </a:ext>
          </a:extLst>
        </xdr:cNvPr>
        <xdr:cNvSpPr txBox="1"/>
      </xdr:nvSpPr>
      <xdr:spPr>
        <a:xfrm>
          <a:off x="2705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132822</xdr:rowOff>
    </xdr:from>
    <xdr:ext cx="405111" cy="259045"/>
    <xdr:sp macro="" textlink="">
      <xdr:nvSpPr>
        <xdr:cNvPr id="436" name="n_3mainValue【市民会館】&#10;有形固定資産減価償却率">
          <a:extLst>
            <a:ext uri="{FF2B5EF4-FFF2-40B4-BE49-F238E27FC236}">
              <a16:creationId xmlns:a16="http://schemas.microsoft.com/office/drawing/2014/main" id="{D3BA443F-66BD-403C-804E-7F44D1A2A743}"/>
            </a:ext>
          </a:extLst>
        </xdr:cNvPr>
        <xdr:cNvSpPr txBox="1"/>
      </xdr:nvSpPr>
      <xdr:spPr>
        <a:xfrm>
          <a:off x="1816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7" name="n_4mainValue【市民会館】&#10;有形固定資産減価償却率">
          <a:extLst>
            <a:ext uri="{FF2B5EF4-FFF2-40B4-BE49-F238E27FC236}">
              <a16:creationId xmlns:a16="http://schemas.microsoft.com/office/drawing/2014/main" id="{A3B804D9-161C-415A-B274-51578BF8AE11}"/>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0B4FDC8-534E-40F2-B5D4-564BFF2B4C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5E1E905-F6C2-434C-8948-E161401266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08EA3D7-1997-4EBE-A6E4-2B3EA71F4C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26D1CCD-C37B-4A90-A55E-4F9B57E33E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6E70829-7356-4F4E-BE99-78E502BD69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5BC22CE-7383-4A20-929C-28BE77F9B0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F003761-26BA-40E4-B038-0E8FCC64E3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1212974-7666-46CB-8924-2C5260CA5F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A2F83E1-4867-440D-8C0F-C817371B5C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DD6EBC6-363A-47DB-A67C-7B6958449A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8FCFB45-ED1C-45E5-B1B6-908C416E488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44861AD-E9D0-4E3A-B40F-4D2A0B8DF97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66121E0-9407-4D31-8552-0A377E985C6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FB0E1DED-FB29-46EA-AFC4-286C7201B38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18ABB615-BF83-4D4C-904F-24AE136CC5E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EAFB3C99-EB29-411C-A82F-0A1D55BCD32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5B47A146-A65F-4679-8015-C3C17561EC0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C542BD7-D54A-44DF-9204-0DC1F4DE01B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BE37FA0-7A02-46E6-BCAA-5EE9B0FB16B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EA23582-47C2-442B-9B5D-BA218D01DF3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3CB2235-4F93-49D0-9EA2-F37142AFC1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B80DB9A-D312-4BD0-89C6-89ABA236A18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76FE5D6-65FF-4FAF-992E-44E3CB55E5C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3F45CF5-AB08-4DBD-B299-94EA04D2066A}"/>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621AE6C6-C9F4-484C-8586-354E2C8C5C3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EB288309-4B0C-442A-B2A3-77D621A3A9CA}"/>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CB41A2F-A5DB-4DDC-B2DF-BC4F238A0FD9}"/>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61A8D5B9-C3E5-4D15-AB48-86B5F6AB4F7E}"/>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3652BCDB-E137-4509-A6D8-E289EA634C25}"/>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BE5B1506-1C24-4A25-8C44-366AA3178F2D}"/>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136F6CEF-ED39-4A44-8642-4FFDED02116E}"/>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8871740E-1E47-4ABC-86F6-361E914C3816}"/>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D90BE527-8C7D-4D77-8BEB-C8437DD8BC58}"/>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49926D8A-DAA3-4BB5-885A-2B54627C6F26}"/>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5AC14E3-CAA0-486A-8547-C3BC8640A8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8819AA7-6419-4B0C-B431-B1C46ABB1F2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477E773-0318-4057-AB4D-F7CF4F3A167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C5368A1-0B38-476A-8120-582BE27F5BA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2D6B837-9436-4A22-BEBE-FF100DFB235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7" name="楕円 476">
          <a:extLst>
            <a:ext uri="{FF2B5EF4-FFF2-40B4-BE49-F238E27FC236}">
              <a16:creationId xmlns:a16="http://schemas.microsoft.com/office/drawing/2014/main" id="{5ACEF0D1-1449-4F14-91C7-91D4CC4A0A77}"/>
            </a:ext>
          </a:extLst>
        </xdr:cNvPr>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113047</xdr:rowOff>
    </xdr:from>
    <xdr:ext cx="469744" cy="259045"/>
    <xdr:sp macro="" textlink="">
      <xdr:nvSpPr>
        <xdr:cNvPr id="478" name="【市民会館】&#10;一人当たり面積該当値テキスト">
          <a:extLst>
            <a:ext uri="{FF2B5EF4-FFF2-40B4-BE49-F238E27FC236}">
              <a16:creationId xmlns:a16="http://schemas.microsoft.com/office/drawing/2014/main" id="{87B70D79-EE04-4C66-9004-5502D5E16EBC}"/>
            </a:ext>
          </a:extLst>
        </xdr:cNvPr>
        <xdr:cNvSpPr txBox="1"/>
      </xdr:nvSpPr>
      <xdr:spPr>
        <a:xfrm>
          <a:off x="10515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479" name="楕円 478">
          <a:extLst>
            <a:ext uri="{FF2B5EF4-FFF2-40B4-BE49-F238E27FC236}">
              <a16:creationId xmlns:a16="http://schemas.microsoft.com/office/drawing/2014/main" id="{318B5BE5-0F64-4FF7-90CF-719DA5AF5A08}"/>
            </a:ext>
          </a:extLst>
        </xdr:cNvPr>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156211</xdr:rowOff>
    </xdr:to>
    <xdr:cxnSp macro="">
      <xdr:nvCxnSpPr>
        <xdr:cNvPr id="480" name="直線コネクタ 479">
          <a:extLst>
            <a:ext uri="{FF2B5EF4-FFF2-40B4-BE49-F238E27FC236}">
              <a16:creationId xmlns:a16="http://schemas.microsoft.com/office/drawing/2014/main" id="{14C0400D-55CA-4EFC-BA79-50D1EEF45139}"/>
            </a:ext>
          </a:extLst>
        </xdr:cNvPr>
        <xdr:cNvCxnSpPr/>
      </xdr:nvCxnSpPr>
      <xdr:spPr>
        <a:xfrm flipV="1">
          <a:off x="9639300" y="181432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118745</xdr:rowOff>
    </xdr:from>
    <xdr:to>
      <xdr:col>46</xdr:col>
      <xdr:colOff>38100</xdr:colOff>
      <xdr:row>106</xdr:row>
      <xdr:rowOff>48895</xdr:rowOff>
    </xdr:to>
    <xdr:sp macro="" textlink="">
      <xdr:nvSpPr>
        <xdr:cNvPr id="481" name="楕円 480">
          <a:extLst>
            <a:ext uri="{FF2B5EF4-FFF2-40B4-BE49-F238E27FC236}">
              <a16:creationId xmlns:a16="http://schemas.microsoft.com/office/drawing/2014/main" id="{BD32E367-29EB-4E9F-AAEB-0EAFBB2CF081}"/>
            </a:ext>
          </a:extLst>
        </xdr:cNvPr>
        <xdr:cNvSpPr/>
      </xdr:nvSpPr>
      <xdr:spPr>
        <a:xfrm>
          <a:off x="8699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169545</xdr:rowOff>
    </xdr:to>
    <xdr:cxnSp macro="">
      <xdr:nvCxnSpPr>
        <xdr:cNvPr id="482" name="直線コネクタ 481">
          <a:extLst>
            <a:ext uri="{FF2B5EF4-FFF2-40B4-BE49-F238E27FC236}">
              <a16:creationId xmlns:a16="http://schemas.microsoft.com/office/drawing/2014/main" id="{8C7603BA-A29F-412C-9D50-CAF9639789AA}"/>
            </a:ext>
          </a:extLst>
        </xdr:cNvPr>
        <xdr:cNvCxnSpPr/>
      </xdr:nvCxnSpPr>
      <xdr:spPr>
        <a:xfrm flipV="1">
          <a:off x="8750300" y="181584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132080</xdr:rowOff>
    </xdr:from>
    <xdr:to>
      <xdr:col>41</xdr:col>
      <xdr:colOff>101600</xdr:colOff>
      <xdr:row>106</xdr:row>
      <xdr:rowOff>62230</xdr:rowOff>
    </xdr:to>
    <xdr:sp macro="" textlink="">
      <xdr:nvSpPr>
        <xdr:cNvPr id="483" name="楕円 482">
          <a:extLst>
            <a:ext uri="{FF2B5EF4-FFF2-40B4-BE49-F238E27FC236}">
              <a16:creationId xmlns:a16="http://schemas.microsoft.com/office/drawing/2014/main" id="{FEA4B0DA-B672-4975-8141-16C2400EF7F1}"/>
            </a:ext>
          </a:extLst>
        </xdr:cNvPr>
        <xdr:cNvSpPr/>
      </xdr:nvSpPr>
      <xdr:spPr>
        <a:xfrm>
          <a:off x="7810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169545</xdr:rowOff>
    </xdr:from>
    <xdr:to>
      <xdr:col>45</xdr:col>
      <xdr:colOff>177800</xdr:colOff>
      <xdr:row>106</xdr:row>
      <xdr:rowOff>11430</xdr:rowOff>
    </xdr:to>
    <xdr:cxnSp macro="">
      <xdr:nvCxnSpPr>
        <xdr:cNvPr id="484" name="直線コネクタ 483">
          <a:extLst>
            <a:ext uri="{FF2B5EF4-FFF2-40B4-BE49-F238E27FC236}">
              <a16:creationId xmlns:a16="http://schemas.microsoft.com/office/drawing/2014/main" id="{55238AC4-62DF-41CD-A440-99A9C62418DA}"/>
            </a:ext>
          </a:extLst>
        </xdr:cNvPr>
        <xdr:cNvCxnSpPr/>
      </xdr:nvCxnSpPr>
      <xdr:spPr>
        <a:xfrm flipV="1">
          <a:off x="7861300" y="181717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145414</xdr:rowOff>
    </xdr:from>
    <xdr:to>
      <xdr:col>36</xdr:col>
      <xdr:colOff>165100</xdr:colOff>
      <xdr:row>106</xdr:row>
      <xdr:rowOff>75564</xdr:rowOff>
    </xdr:to>
    <xdr:sp macro="" textlink="">
      <xdr:nvSpPr>
        <xdr:cNvPr id="485" name="楕円 484">
          <a:extLst>
            <a:ext uri="{FF2B5EF4-FFF2-40B4-BE49-F238E27FC236}">
              <a16:creationId xmlns:a16="http://schemas.microsoft.com/office/drawing/2014/main" id="{3DD99E5D-92A0-4BE5-9925-833049349036}"/>
            </a:ext>
          </a:extLst>
        </xdr:cNvPr>
        <xdr:cNvSpPr/>
      </xdr:nvSpPr>
      <xdr:spPr>
        <a:xfrm>
          <a:off x="6921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xdr:rowOff>
    </xdr:from>
    <xdr:to>
      <xdr:col>41</xdr:col>
      <xdr:colOff>50800</xdr:colOff>
      <xdr:row>106</xdr:row>
      <xdr:rowOff>24764</xdr:rowOff>
    </xdr:to>
    <xdr:cxnSp macro="">
      <xdr:nvCxnSpPr>
        <xdr:cNvPr id="486" name="直線コネクタ 485">
          <a:extLst>
            <a:ext uri="{FF2B5EF4-FFF2-40B4-BE49-F238E27FC236}">
              <a16:creationId xmlns:a16="http://schemas.microsoft.com/office/drawing/2014/main" id="{42668332-DC31-42AB-88B7-29255BB6B0A1}"/>
            </a:ext>
          </a:extLst>
        </xdr:cNvPr>
        <xdr:cNvCxnSpPr/>
      </xdr:nvCxnSpPr>
      <xdr:spPr>
        <a:xfrm flipV="1">
          <a:off x="6972300" y="181851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BEC714BA-D005-4375-942D-DCCB91C692F2}"/>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AAE2559B-AB80-40F5-B82D-667679EC299E}"/>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017E8D59-EE6A-4618-9826-1EADDA27B45C}"/>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895AD27A-F50D-44A0-86D6-05038B96EBFB}"/>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52088</xdr:rowOff>
    </xdr:from>
    <xdr:ext cx="469744" cy="259045"/>
    <xdr:sp macro="" textlink="">
      <xdr:nvSpPr>
        <xdr:cNvPr id="491" name="n_1mainValue【市民会館】&#10;一人当たり面積">
          <a:extLst>
            <a:ext uri="{FF2B5EF4-FFF2-40B4-BE49-F238E27FC236}">
              <a16:creationId xmlns:a16="http://schemas.microsoft.com/office/drawing/2014/main" id="{199568A2-AFA4-43A3-B630-D1A34E7C4221}"/>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65422</xdr:rowOff>
    </xdr:from>
    <xdr:ext cx="469744" cy="259045"/>
    <xdr:sp macro="" textlink="">
      <xdr:nvSpPr>
        <xdr:cNvPr id="492" name="n_2mainValue【市民会館】&#10;一人当たり面積">
          <a:extLst>
            <a:ext uri="{FF2B5EF4-FFF2-40B4-BE49-F238E27FC236}">
              <a16:creationId xmlns:a16="http://schemas.microsoft.com/office/drawing/2014/main" id="{A2E5CEAB-8922-49DF-9739-B44D6AB0A36A}"/>
            </a:ext>
          </a:extLst>
        </xdr:cNvPr>
        <xdr:cNvSpPr txBox="1"/>
      </xdr:nvSpPr>
      <xdr:spPr>
        <a:xfrm>
          <a:off x="8515427"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78757</xdr:rowOff>
    </xdr:from>
    <xdr:ext cx="469744" cy="259045"/>
    <xdr:sp macro="" textlink="">
      <xdr:nvSpPr>
        <xdr:cNvPr id="493" name="n_3mainValue【市民会館】&#10;一人当たり面積">
          <a:extLst>
            <a:ext uri="{FF2B5EF4-FFF2-40B4-BE49-F238E27FC236}">
              <a16:creationId xmlns:a16="http://schemas.microsoft.com/office/drawing/2014/main" id="{783D400A-ED36-4C47-A684-6115CFFAF9D6}"/>
            </a:ext>
          </a:extLst>
        </xdr:cNvPr>
        <xdr:cNvSpPr txBox="1"/>
      </xdr:nvSpPr>
      <xdr:spPr>
        <a:xfrm>
          <a:off x="7626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92091</xdr:rowOff>
    </xdr:from>
    <xdr:ext cx="469744" cy="259045"/>
    <xdr:sp macro="" textlink="">
      <xdr:nvSpPr>
        <xdr:cNvPr id="494" name="n_4mainValue【市民会館】&#10;一人当たり面積">
          <a:extLst>
            <a:ext uri="{FF2B5EF4-FFF2-40B4-BE49-F238E27FC236}">
              <a16:creationId xmlns:a16="http://schemas.microsoft.com/office/drawing/2014/main" id="{C45F47B0-4718-4285-ACBD-8650BD5A7970}"/>
            </a:ext>
          </a:extLst>
        </xdr:cNvPr>
        <xdr:cNvSpPr txBox="1"/>
      </xdr:nvSpPr>
      <xdr:spPr>
        <a:xfrm>
          <a:off x="6737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6DBD3CD-7A75-4451-965A-5B7A35C03F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12DD752-0021-471A-9A47-D75E71DECF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F1D554C-CE11-41DF-BF4F-40F9B7E294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C563BBE-26DC-414E-8EFE-78C2A5CBF3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2088838-6B05-4158-804C-FB12688F0B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2BFF4A6-276E-47A9-BA26-A6D03E5488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DABBB16-9ACF-456D-950F-317F186260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3BA7BD8-8D23-4AA4-A79F-7D6480AB82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9336635-A418-4F3E-8412-BD815A1014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D70AD53-C52F-4384-A0D7-7C84212686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B53A5EC-E796-4614-ADA7-B032FE3757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DF811E04-3D4E-42C5-816E-5EFFCEF94D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F5E67760-0848-49E7-B0C9-9A430D97377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43A973ED-7851-4DAF-9416-F1DCD01767A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E62B5FD-45F5-4BB7-84C6-AF8F94C19B0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1B59E619-3933-442F-8778-B2567C6E58F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45496365-3A2A-4BAF-B570-2C76797AA0A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443548CA-67E4-4FA4-BA62-5E1E78AFD43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AF1E56EF-2CC6-4450-9B69-3CC06C4BA0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938075C-05E7-4A61-92E7-23B62FD6883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AD5B491-93B8-4075-8620-C46EF4D3597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42356362-E815-4BCA-AED6-98F1C9AC09A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50A01E3-1F40-4464-9B27-E336213331F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7FFFCF0-0D20-4596-A3E7-C4687311DC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C27327A-CB66-4AB8-8FB9-2CF016BF73A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3F3FC665-B2DF-4DB8-9B45-28F9F113DFBB}"/>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65E78C2-F22C-4EF6-8259-D6C1E612B395}"/>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B437A35D-FD7C-4855-A422-94774BA08568}"/>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DE723BB7-CD5C-4AE8-AE58-132053BF61EF}"/>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D287453-6899-4C02-B07B-78853243F14B}"/>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C2BD58E-8672-4AE1-8A52-D3283D86E554}"/>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4CCF228A-1E45-4B8F-BB88-1FE2A423D54C}"/>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6B6155ED-87FA-4F6F-8713-94DCABF93EF4}"/>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8D3A861A-90C8-4DD2-839C-4484096F244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C8CCDFF4-2C4E-49C2-8B9E-F28DE7EA339B}"/>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15958016-D1B5-4A89-B8D9-A3FC9235024C}"/>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6E0388A-48EB-4C64-9C31-ABE0223493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E19128F-72DB-41EE-A24E-27C77269BE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9F09DD3-2D23-4D3B-8F82-AD0D749399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80E366E-7EB3-467B-8786-F21F2A9B3C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8D320BC-8455-4881-ACC5-F56FD6E992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36" name="楕円 535">
          <a:extLst>
            <a:ext uri="{FF2B5EF4-FFF2-40B4-BE49-F238E27FC236}">
              <a16:creationId xmlns:a16="http://schemas.microsoft.com/office/drawing/2014/main" id="{F6949686-99D0-4836-9989-8AC42909DD9E}"/>
            </a:ext>
          </a:extLst>
        </xdr:cNvPr>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58074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D7D6DFFD-478F-41F2-BB2F-3BB789221BFF}"/>
            </a:ext>
          </a:extLst>
        </xdr:cNvPr>
        <xdr:cNvSpPr txBox="1"/>
      </xdr:nvSpPr>
      <xdr:spPr>
        <a:xfrm>
          <a:off x="16357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538" name="楕円 537">
          <a:extLst>
            <a:ext uri="{FF2B5EF4-FFF2-40B4-BE49-F238E27FC236}">
              <a16:creationId xmlns:a16="http://schemas.microsoft.com/office/drawing/2014/main" id="{6B0573DC-08B5-4505-9178-3BCA3F4C7D63}"/>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39</xdr:row>
      <xdr:rowOff>54973</xdr:rowOff>
    </xdr:to>
    <xdr:cxnSp macro="">
      <xdr:nvCxnSpPr>
        <xdr:cNvPr id="539" name="直線コネクタ 538">
          <a:extLst>
            <a:ext uri="{FF2B5EF4-FFF2-40B4-BE49-F238E27FC236}">
              <a16:creationId xmlns:a16="http://schemas.microsoft.com/office/drawing/2014/main" id="{5D522B08-058F-4CEA-B3E0-36DC44407AA3}"/>
            </a:ext>
          </a:extLst>
        </xdr:cNvPr>
        <xdr:cNvCxnSpPr/>
      </xdr:nvCxnSpPr>
      <xdr:spPr>
        <a:xfrm flipV="1">
          <a:off x="15481300" y="6601097"/>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136434</xdr:rowOff>
    </xdr:from>
    <xdr:to>
      <xdr:col>76</xdr:col>
      <xdr:colOff>165100</xdr:colOff>
      <xdr:row>39</xdr:row>
      <xdr:rowOff>66584</xdr:rowOff>
    </xdr:to>
    <xdr:sp macro="" textlink="">
      <xdr:nvSpPr>
        <xdr:cNvPr id="540" name="楕円 539">
          <a:extLst>
            <a:ext uri="{FF2B5EF4-FFF2-40B4-BE49-F238E27FC236}">
              <a16:creationId xmlns:a16="http://schemas.microsoft.com/office/drawing/2014/main" id="{F080ECC5-AACA-4F38-A9A7-E4D7F3037C01}"/>
            </a:ext>
          </a:extLst>
        </xdr:cNvPr>
        <xdr:cNvSpPr/>
      </xdr:nvSpPr>
      <xdr:spPr>
        <a:xfrm>
          <a:off x="14541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xdr:rowOff>
    </xdr:from>
    <xdr:to>
      <xdr:col>81</xdr:col>
      <xdr:colOff>50800</xdr:colOff>
      <xdr:row>39</xdr:row>
      <xdr:rowOff>54973</xdr:rowOff>
    </xdr:to>
    <xdr:cxnSp macro="">
      <xdr:nvCxnSpPr>
        <xdr:cNvPr id="541" name="直線コネクタ 540">
          <a:extLst>
            <a:ext uri="{FF2B5EF4-FFF2-40B4-BE49-F238E27FC236}">
              <a16:creationId xmlns:a16="http://schemas.microsoft.com/office/drawing/2014/main" id="{BA1F8774-0FCE-46FB-A98E-792B74CEAFF5}"/>
            </a:ext>
          </a:extLst>
        </xdr:cNvPr>
        <xdr:cNvCxnSpPr/>
      </xdr:nvCxnSpPr>
      <xdr:spPr>
        <a:xfrm>
          <a:off x="14592300" y="67023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542" name="楕円 541">
          <a:extLst>
            <a:ext uri="{FF2B5EF4-FFF2-40B4-BE49-F238E27FC236}">
              <a16:creationId xmlns:a16="http://schemas.microsoft.com/office/drawing/2014/main" id="{EB553088-283A-43D0-A6BD-C3F7DCD7E00F}"/>
            </a:ext>
          </a:extLst>
        </xdr:cNvPr>
        <xdr:cNvSpPr/>
      </xdr:nvSpPr>
      <xdr:spPr>
        <a:xfrm>
          <a:off x="13652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151312</xdr:rowOff>
    </xdr:from>
    <xdr:to>
      <xdr:col>76</xdr:col>
      <xdr:colOff>114300</xdr:colOff>
      <xdr:row>39</xdr:row>
      <xdr:rowOff>15784</xdr:rowOff>
    </xdr:to>
    <xdr:cxnSp macro="">
      <xdr:nvCxnSpPr>
        <xdr:cNvPr id="543" name="直線コネクタ 542">
          <a:extLst>
            <a:ext uri="{FF2B5EF4-FFF2-40B4-BE49-F238E27FC236}">
              <a16:creationId xmlns:a16="http://schemas.microsoft.com/office/drawing/2014/main" id="{4C7739C7-6364-4CE0-ABA0-188D781CFD6A}"/>
            </a:ext>
          </a:extLst>
        </xdr:cNvPr>
        <xdr:cNvCxnSpPr/>
      </xdr:nvCxnSpPr>
      <xdr:spPr>
        <a:xfrm>
          <a:off x="13703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544" name="楕円 543">
          <a:extLst>
            <a:ext uri="{FF2B5EF4-FFF2-40B4-BE49-F238E27FC236}">
              <a16:creationId xmlns:a16="http://schemas.microsoft.com/office/drawing/2014/main" id="{26643C3C-6E24-493D-9EDB-FEA2D3C9E0A1}"/>
            </a:ext>
          </a:extLst>
        </xdr:cNvPr>
        <xdr:cNvSpPr/>
      </xdr:nvSpPr>
      <xdr:spPr>
        <a:xfrm>
          <a:off x="1276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105591</xdr:rowOff>
    </xdr:from>
    <xdr:to>
      <xdr:col>71</xdr:col>
      <xdr:colOff>177800</xdr:colOff>
      <xdr:row>38</xdr:row>
      <xdr:rowOff>151312</xdr:rowOff>
    </xdr:to>
    <xdr:cxnSp macro="">
      <xdr:nvCxnSpPr>
        <xdr:cNvPr id="545" name="直線コネクタ 544">
          <a:extLst>
            <a:ext uri="{FF2B5EF4-FFF2-40B4-BE49-F238E27FC236}">
              <a16:creationId xmlns:a16="http://schemas.microsoft.com/office/drawing/2014/main" id="{441E4900-740E-4695-8EF1-5FBFB8C5E7D3}"/>
            </a:ext>
          </a:extLst>
        </xdr:cNvPr>
        <xdr:cNvCxnSpPr/>
      </xdr:nvCxnSpPr>
      <xdr:spPr>
        <a:xfrm>
          <a:off x="12814300" y="66206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4C61AB75-1F54-467F-A9B4-199002926787}"/>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8CEC364-2F04-4066-A04B-0D2E9AB8DC26}"/>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4AF4EE37-D7C4-49B8-9628-C4059308E599}"/>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8C0ADDE-E25D-46E6-97A9-3DB805540E5D}"/>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122300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39B20A0-3987-4E9E-9112-BF0767ACA043}"/>
            </a:ext>
          </a:extLst>
        </xdr:cNvPr>
        <xdr:cNvSpPr txBox="1"/>
      </xdr:nvSpPr>
      <xdr:spPr>
        <a:xfrm>
          <a:off x="15266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83111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B2B08D9-CF92-48F7-A365-6F5DE2B96432}"/>
            </a:ext>
          </a:extLst>
        </xdr:cNvPr>
        <xdr:cNvSpPr txBox="1"/>
      </xdr:nvSpPr>
      <xdr:spPr>
        <a:xfrm>
          <a:off x="14389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EE61EB64-7C34-417D-95B6-C82480AF85B2}"/>
            </a:ext>
          </a:extLst>
        </xdr:cNvPr>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B8899377-9CB8-4B25-A409-F407708D13B3}"/>
            </a:ext>
          </a:extLst>
        </xdr:cNvPr>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551C494-61BD-44E3-BB8F-50FF74BB499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A01C6FB3-79E3-4FB8-89CF-374C8DBF78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AAAF1D04-BCE6-4E6C-AE26-58FE908E53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DFCD1A91-CA03-43B3-9743-C66C75B19F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BC2532-39B3-4515-9FBE-DDDA958DF7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AC12462-A389-40DE-AE02-BAC5C6A2B4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AF43A128-AEAF-45D7-808F-A0EA651965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F226C607-2D3C-460C-A49F-46D638F55A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88AFF432-16B3-493F-8841-25933146840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1D5E5CFF-C79C-40C8-81C1-EFE6E064D4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C940E242-669D-4B7A-8033-3A4A87E083E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69E8C05E-A86B-418A-B86C-155B391115A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43309364-CFC3-4C6A-A058-D8A76EB2218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80F68ECE-C318-4A32-94B8-53A7246BA99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7B1E13D7-C105-4816-9E20-5A5D682C677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EDDC60AD-EDBD-4472-B7C2-BBE1913B645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6C12E5AD-ED35-46E5-AE8F-D42545DFDB8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57EE9CCA-BFB4-4453-9322-91B3A87F60A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9A696E4D-32DF-437F-8EB4-CF5D8D5D5B9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5E0BCE5B-6462-4063-950F-F662FF9DD05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8D5D1B55-C12D-4BAD-9C1F-6E737EC21F5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C28EB682-8070-4E7F-A1DF-D82FF350895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55380AB7-CC30-4EEB-BE32-B11D3F2A71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DF15696-4490-44E0-A69D-0F2222B153E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123867EF-CF24-44A2-A666-81B0838147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A282B76D-E6D6-47D8-BC39-72FF021CE582}"/>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FF3ECF9-69CE-48FF-A632-5927BA87F72D}"/>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C591A192-76D2-4AF3-9876-89CA7D84FF91}"/>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EA57998-F843-447F-8763-B5F7348B471D}"/>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F96B5C66-1FE6-4613-A2B4-061BCA9AFA35}"/>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B7832439-73A9-49AA-A512-562DD6258130}"/>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5C4FA5CB-CF98-4DCD-A5FA-4640E2679ACA}"/>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6750402D-11D8-4F32-AA12-2CC4AEFD5693}"/>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49553EBE-D42E-4A52-BA08-E12BF2966CE8}"/>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D1AC3631-7DE3-4575-80CF-726760C20019}"/>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D05C35D6-26DF-4E9F-AD5C-C3F82608F989}"/>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E542619-A2DF-4979-9C3D-A93EC80B9F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2D54934-D79B-49BE-AD02-C4E1A16C8D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662F372-D2E9-47F5-983A-D174A80739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D741676-6678-4F86-832F-FC8B58C2BB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F8AA0C0-A5C7-4882-8E96-CC33FC3932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78840</xdr:rowOff>
    </xdr:from>
    <xdr:to>
      <xdr:col>116</xdr:col>
      <xdr:colOff>114300</xdr:colOff>
      <xdr:row>38</xdr:row>
      <xdr:rowOff>8990</xdr:rowOff>
    </xdr:to>
    <xdr:sp macro="" textlink="">
      <xdr:nvSpPr>
        <xdr:cNvPr id="595" name="楕円 594">
          <a:extLst>
            <a:ext uri="{FF2B5EF4-FFF2-40B4-BE49-F238E27FC236}">
              <a16:creationId xmlns:a16="http://schemas.microsoft.com/office/drawing/2014/main" id="{C0F613CA-22B2-4333-9322-33E224454774}"/>
            </a:ext>
          </a:extLst>
        </xdr:cNvPr>
        <xdr:cNvSpPr/>
      </xdr:nvSpPr>
      <xdr:spPr>
        <a:xfrm>
          <a:off x="22110700" y="642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101717</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E3898BB1-5189-49AF-AFD5-83E55DA43FC3}"/>
            </a:ext>
          </a:extLst>
        </xdr:cNvPr>
        <xdr:cNvSpPr txBox="1"/>
      </xdr:nvSpPr>
      <xdr:spPr>
        <a:xfrm>
          <a:off x="22199600" y="627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60111</xdr:rowOff>
    </xdr:from>
    <xdr:to>
      <xdr:col>112</xdr:col>
      <xdr:colOff>38100</xdr:colOff>
      <xdr:row>38</xdr:row>
      <xdr:rowOff>161711</xdr:rowOff>
    </xdr:to>
    <xdr:sp macro="" textlink="">
      <xdr:nvSpPr>
        <xdr:cNvPr id="597" name="楕円 596">
          <a:extLst>
            <a:ext uri="{FF2B5EF4-FFF2-40B4-BE49-F238E27FC236}">
              <a16:creationId xmlns:a16="http://schemas.microsoft.com/office/drawing/2014/main" id="{B6A38FE1-F898-40C7-9C05-199C3BB83DA6}"/>
            </a:ext>
          </a:extLst>
        </xdr:cNvPr>
        <xdr:cNvSpPr/>
      </xdr:nvSpPr>
      <xdr:spPr>
        <a:xfrm>
          <a:off x="21272500" y="657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129640</xdr:rowOff>
    </xdr:from>
    <xdr:to>
      <xdr:col>116</xdr:col>
      <xdr:colOff>63500</xdr:colOff>
      <xdr:row>38</xdr:row>
      <xdr:rowOff>110911</xdr:rowOff>
    </xdr:to>
    <xdr:cxnSp macro="">
      <xdr:nvCxnSpPr>
        <xdr:cNvPr id="598" name="直線コネクタ 597">
          <a:extLst>
            <a:ext uri="{FF2B5EF4-FFF2-40B4-BE49-F238E27FC236}">
              <a16:creationId xmlns:a16="http://schemas.microsoft.com/office/drawing/2014/main" id="{D9FA386E-EC73-49D1-BE25-5FF56D15E381}"/>
            </a:ext>
          </a:extLst>
        </xdr:cNvPr>
        <xdr:cNvCxnSpPr/>
      </xdr:nvCxnSpPr>
      <xdr:spPr>
        <a:xfrm flipV="1">
          <a:off x="21323300" y="6473290"/>
          <a:ext cx="838200" cy="15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78079</xdr:rowOff>
    </xdr:from>
    <xdr:to>
      <xdr:col>107</xdr:col>
      <xdr:colOff>101600</xdr:colOff>
      <xdr:row>39</xdr:row>
      <xdr:rowOff>8229</xdr:rowOff>
    </xdr:to>
    <xdr:sp macro="" textlink="">
      <xdr:nvSpPr>
        <xdr:cNvPr id="599" name="楕円 598">
          <a:extLst>
            <a:ext uri="{FF2B5EF4-FFF2-40B4-BE49-F238E27FC236}">
              <a16:creationId xmlns:a16="http://schemas.microsoft.com/office/drawing/2014/main" id="{9053F2E6-1D11-4ECB-AADA-5F9B32C3CFA4}"/>
            </a:ext>
          </a:extLst>
        </xdr:cNvPr>
        <xdr:cNvSpPr/>
      </xdr:nvSpPr>
      <xdr:spPr>
        <a:xfrm>
          <a:off x="20383500" y="65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110911</xdr:rowOff>
    </xdr:from>
    <xdr:to>
      <xdr:col>111</xdr:col>
      <xdr:colOff>177800</xdr:colOff>
      <xdr:row>38</xdr:row>
      <xdr:rowOff>128879</xdr:rowOff>
    </xdr:to>
    <xdr:cxnSp macro="">
      <xdr:nvCxnSpPr>
        <xdr:cNvPr id="600" name="直線コネクタ 599">
          <a:extLst>
            <a:ext uri="{FF2B5EF4-FFF2-40B4-BE49-F238E27FC236}">
              <a16:creationId xmlns:a16="http://schemas.microsoft.com/office/drawing/2014/main" id="{1F3060CF-870C-41CB-81AD-B95F0186D70E}"/>
            </a:ext>
          </a:extLst>
        </xdr:cNvPr>
        <xdr:cNvCxnSpPr/>
      </xdr:nvCxnSpPr>
      <xdr:spPr>
        <a:xfrm flipV="1">
          <a:off x="20434300" y="6626011"/>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96805</xdr:rowOff>
    </xdr:from>
    <xdr:to>
      <xdr:col>102</xdr:col>
      <xdr:colOff>165100</xdr:colOff>
      <xdr:row>39</xdr:row>
      <xdr:rowOff>26955</xdr:rowOff>
    </xdr:to>
    <xdr:sp macro="" textlink="">
      <xdr:nvSpPr>
        <xdr:cNvPr id="601" name="楕円 600">
          <a:extLst>
            <a:ext uri="{FF2B5EF4-FFF2-40B4-BE49-F238E27FC236}">
              <a16:creationId xmlns:a16="http://schemas.microsoft.com/office/drawing/2014/main" id="{7793065E-83D5-4685-A93A-F22FCA959BFD}"/>
            </a:ext>
          </a:extLst>
        </xdr:cNvPr>
        <xdr:cNvSpPr/>
      </xdr:nvSpPr>
      <xdr:spPr>
        <a:xfrm>
          <a:off x="19494500" y="66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128879</xdr:rowOff>
    </xdr:from>
    <xdr:to>
      <xdr:col>107</xdr:col>
      <xdr:colOff>50800</xdr:colOff>
      <xdr:row>38</xdr:row>
      <xdr:rowOff>147605</xdr:rowOff>
    </xdr:to>
    <xdr:cxnSp macro="">
      <xdr:nvCxnSpPr>
        <xdr:cNvPr id="602" name="直線コネクタ 601">
          <a:extLst>
            <a:ext uri="{FF2B5EF4-FFF2-40B4-BE49-F238E27FC236}">
              <a16:creationId xmlns:a16="http://schemas.microsoft.com/office/drawing/2014/main" id="{732A9F59-211E-43C7-B295-2C238FFF97D0}"/>
            </a:ext>
          </a:extLst>
        </xdr:cNvPr>
        <xdr:cNvCxnSpPr/>
      </xdr:nvCxnSpPr>
      <xdr:spPr>
        <a:xfrm flipV="1">
          <a:off x="19545300" y="6643979"/>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114740</xdr:rowOff>
    </xdr:from>
    <xdr:to>
      <xdr:col>98</xdr:col>
      <xdr:colOff>38100</xdr:colOff>
      <xdr:row>39</xdr:row>
      <xdr:rowOff>44890</xdr:rowOff>
    </xdr:to>
    <xdr:sp macro="" textlink="">
      <xdr:nvSpPr>
        <xdr:cNvPr id="603" name="楕円 602">
          <a:extLst>
            <a:ext uri="{FF2B5EF4-FFF2-40B4-BE49-F238E27FC236}">
              <a16:creationId xmlns:a16="http://schemas.microsoft.com/office/drawing/2014/main" id="{1E4488F3-3100-4C2C-98E1-9F23CF01FF1B}"/>
            </a:ext>
          </a:extLst>
        </xdr:cNvPr>
        <xdr:cNvSpPr/>
      </xdr:nvSpPr>
      <xdr:spPr>
        <a:xfrm>
          <a:off x="18605500" y="66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147605</xdr:rowOff>
    </xdr:from>
    <xdr:to>
      <xdr:col>102</xdr:col>
      <xdr:colOff>114300</xdr:colOff>
      <xdr:row>38</xdr:row>
      <xdr:rowOff>165540</xdr:rowOff>
    </xdr:to>
    <xdr:cxnSp macro="">
      <xdr:nvCxnSpPr>
        <xdr:cNvPr id="604" name="直線コネクタ 603">
          <a:extLst>
            <a:ext uri="{FF2B5EF4-FFF2-40B4-BE49-F238E27FC236}">
              <a16:creationId xmlns:a16="http://schemas.microsoft.com/office/drawing/2014/main" id="{3AEEAB62-4708-4B30-A719-BDB4E90D5D72}"/>
            </a:ext>
          </a:extLst>
        </xdr:cNvPr>
        <xdr:cNvCxnSpPr/>
      </xdr:nvCxnSpPr>
      <xdr:spPr>
        <a:xfrm flipV="1">
          <a:off x="18656300" y="6662705"/>
          <a:ext cx="8890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CC3F48A3-496A-42C5-B840-D2FDE070FB93}"/>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5B2A490E-2F06-4DB7-88E6-4E15A61D2E93}"/>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E05AF952-7915-4CEA-87CC-2EB7A7A209DB}"/>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78811A68-D982-492A-9BE4-3ED9204D2417}"/>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6788</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CE550507-72C7-4E9E-B492-3961869DC896}"/>
            </a:ext>
          </a:extLst>
        </xdr:cNvPr>
        <xdr:cNvSpPr txBox="1"/>
      </xdr:nvSpPr>
      <xdr:spPr>
        <a:xfrm>
          <a:off x="21011095" y="635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24756</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6C2F8D7B-6F0B-4874-BFD5-5AD5DEFBE80F}"/>
            </a:ext>
          </a:extLst>
        </xdr:cNvPr>
        <xdr:cNvSpPr txBox="1"/>
      </xdr:nvSpPr>
      <xdr:spPr>
        <a:xfrm>
          <a:off x="20134795" y="63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43482</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1721A577-207A-4EB9-A214-75370084D179}"/>
            </a:ext>
          </a:extLst>
        </xdr:cNvPr>
        <xdr:cNvSpPr txBox="1"/>
      </xdr:nvSpPr>
      <xdr:spPr>
        <a:xfrm>
          <a:off x="19245795" y="638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61417</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532380E0-F15E-41B7-991F-E7D260376B52}"/>
            </a:ext>
          </a:extLst>
        </xdr:cNvPr>
        <xdr:cNvSpPr txBox="1"/>
      </xdr:nvSpPr>
      <xdr:spPr>
        <a:xfrm>
          <a:off x="18356795" y="64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163D4FCE-BE47-4CD6-A488-42AF820F7F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FA354272-1A3A-4361-91F3-03316F6AE49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FD059BE-045D-491A-849B-737FA772EC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DDA3A976-E3C5-4B93-BA4C-45E1B22003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DD41EF7-1D7D-4772-9678-EC1D73F787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791B01F3-59BD-4D14-B33E-05F8D1BC1F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FC88CF29-20F2-4BCF-B82B-7C8DE7DA7C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1EC2CA76-F634-468D-99DD-9B45097E088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05AA500B-240D-4DE5-85FC-4937B404C6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B4755D8A-FE55-47A4-B32A-81D84A6B1A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C12DAD98-8C93-4ACB-A7D6-DCE4191386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69BA7DCE-572F-4A74-B43F-66DD7F3C32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CBC441A4-D086-4015-8189-726FDE4C28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8E92DA09-9203-474C-9F82-716AEB18EA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EBF52975-633B-4146-A08E-94A9D38055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B5FFE59F-2BAD-4621-BDF7-08453CB539D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CAA975DC-41F1-4A31-ADF8-69A84AB0FC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5AE5E682-4ABA-41F0-9C58-D09D9F0103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C62FADFD-F85A-4394-8FD8-A205C6B9C3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F430F16-2DD1-4F56-ADD5-3D5B69C7FF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D70601ED-7EC4-46D8-88B6-FF91519F0A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FE17332-ACF4-4E2B-96E8-3CD2EB200C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6547421F-22EE-488F-B977-26BFF76507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D1B1969A-C234-43E4-B32C-120E2E8A35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F6A515E2-A6F3-4E7E-B1C6-2E79BD3CD1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C91D6A4B-2B59-42F8-9DCD-E62F3CAAD1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67943007-9DBF-4481-953B-481E27DCBF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87FAADA9-4D72-45AF-A8B6-2B2A8FA35D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9777E0BB-4D15-498D-ACBF-24E4E9C388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967B4C76-ED37-49B0-BA36-ED8DA17BFD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DA513CAE-DDA5-40B7-9CBA-E5E1A1ABF2C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D8B79C24-ADEB-48B8-ACB7-EF5418A71D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F58BD7B3-3382-484B-9CF3-EA4E3B5591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8D487BDF-3127-4E38-A470-227D6B14D09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0E8B0792-E0D4-4461-AFD1-BE3F5024F90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4B0C8EA8-453C-45A7-A17E-DC6777EE36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A474E3D0-E54B-441F-AF23-3F151715F57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6415C157-B353-4E63-BA2D-83A90D16189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44101E4D-81E0-4260-82A0-FFB1F0EBA15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903E70A4-DFC6-4178-86B2-4BCD1DDE13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4841002B-1C4E-4885-8162-CDBC477D4BFC}"/>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71B4DD0F-2C17-4183-A1C6-9023C36A8834}"/>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D45566F4-FC14-42A9-B798-D6363F182737}"/>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BB8FEE32-DBAC-4114-896A-94F19F787CB3}"/>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7FCDF7F7-58B4-458D-8829-FC04008EF98F}"/>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AAEBA23-480C-41A4-9885-E5801509F712}"/>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CDF31971-3036-4F99-AEEA-8D919FFB58AE}"/>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0FBABBAB-FD77-418B-A932-40F95529664B}"/>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196D1CE8-4E26-4710-8C4A-458996BAB5EF}"/>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EE871B35-C82C-4A2B-B17F-928886A26357}"/>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EDD4D463-AA44-4A09-9B5C-4FBED8C0CACF}"/>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3BCCFDD-3173-4430-BAC9-19B2999A34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82D7C82-73BA-4A14-8790-7D8D9A2D8B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D37DE8B-E5AE-4737-9D23-D13340257F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585006D-4E9F-485F-9039-1D9DF681C5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CC99614D-1FCB-4480-9C13-709192A264E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9" name="楕円 668">
          <a:extLst>
            <a:ext uri="{FF2B5EF4-FFF2-40B4-BE49-F238E27FC236}">
              <a16:creationId xmlns:a16="http://schemas.microsoft.com/office/drawing/2014/main" id="{21AA040C-669F-49C7-871C-CA37E27423CB}"/>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BCF001DD-2E03-4B97-982F-C33A82FBFB82}"/>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71" name="楕円 670">
          <a:extLst>
            <a:ext uri="{FF2B5EF4-FFF2-40B4-BE49-F238E27FC236}">
              <a16:creationId xmlns:a16="http://schemas.microsoft.com/office/drawing/2014/main" id="{4CDB5F8E-6036-4BE0-BDE7-08B1000AA148}"/>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3811</xdr:rowOff>
    </xdr:to>
    <xdr:cxnSp macro="">
      <xdr:nvCxnSpPr>
        <xdr:cNvPr id="672" name="直線コネクタ 671">
          <a:extLst>
            <a:ext uri="{FF2B5EF4-FFF2-40B4-BE49-F238E27FC236}">
              <a16:creationId xmlns:a16="http://schemas.microsoft.com/office/drawing/2014/main" id="{9B3C2F6E-6525-4E0B-A978-7BF7D5ADA2E7}"/>
            </a:ext>
          </a:extLst>
        </xdr:cNvPr>
        <xdr:cNvCxnSpPr/>
      </xdr:nvCxnSpPr>
      <xdr:spPr>
        <a:xfrm>
          <a:off x="15481300" y="140398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73" name="楕円 672">
          <a:extLst>
            <a:ext uri="{FF2B5EF4-FFF2-40B4-BE49-F238E27FC236}">
              <a16:creationId xmlns:a16="http://schemas.microsoft.com/office/drawing/2014/main" id="{CE09A042-4528-42AB-8E02-AB62EF8A6FE0}"/>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152400</xdr:rowOff>
    </xdr:to>
    <xdr:cxnSp macro="">
      <xdr:nvCxnSpPr>
        <xdr:cNvPr id="674" name="直線コネクタ 673">
          <a:extLst>
            <a:ext uri="{FF2B5EF4-FFF2-40B4-BE49-F238E27FC236}">
              <a16:creationId xmlns:a16="http://schemas.microsoft.com/office/drawing/2014/main" id="{79E6654F-4D0C-4819-9B91-61A7BAE072D2}"/>
            </a:ext>
          </a:extLst>
        </xdr:cNvPr>
        <xdr:cNvCxnSpPr/>
      </xdr:nvCxnSpPr>
      <xdr:spPr>
        <a:xfrm>
          <a:off x="14592300" y="140150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75" name="楕円 674">
          <a:extLst>
            <a:ext uri="{FF2B5EF4-FFF2-40B4-BE49-F238E27FC236}">
              <a16:creationId xmlns:a16="http://schemas.microsoft.com/office/drawing/2014/main" id="{CC61DEC5-9E23-4D53-A400-B9C15EAFF196}"/>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127636</xdr:rowOff>
    </xdr:to>
    <xdr:cxnSp macro="">
      <xdr:nvCxnSpPr>
        <xdr:cNvPr id="676" name="直線コネクタ 675">
          <a:extLst>
            <a:ext uri="{FF2B5EF4-FFF2-40B4-BE49-F238E27FC236}">
              <a16:creationId xmlns:a16="http://schemas.microsoft.com/office/drawing/2014/main" id="{951B9D04-FF25-4FC6-8531-F08938A706F8}"/>
            </a:ext>
          </a:extLst>
        </xdr:cNvPr>
        <xdr:cNvCxnSpPr/>
      </xdr:nvCxnSpPr>
      <xdr:spPr>
        <a:xfrm>
          <a:off x="13703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93980</xdr:rowOff>
    </xdr:from>
    <xdr:to>
      <xdr:col>67</xdr:col>
      <xdr:colOff>101600</xdr:colOff>
      <xdr:row>82</xdr:row>
      <xdr:rowOff>24130</xdr:rowOff>
    </xdr:to>
    <xdr:sp macro="" textlink="">
      <xdr:nvSpPr>
        <xdr:cNvPr id="677" name="楕円 676">
          <a:extLst>
            <a:ext uri="{FF2B5EF4-FFF2-40B4-BE49-F238E27FC236}">
              <a16:creationId xmlns:a16="http://schemas.microsoft.com/office/drawing/2014/main" id="{26BD03CF-00D9-4B0A-9850-2652173CC634}"/>
            </a:ext>
          </a:extLst>
        </xdr:cNvPr>
        <xdr:cNvSpPr/>
      </xdr:nvSpPr>
      <xdr:spPr>
        <a:xfrm>
          <a:off x="12763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81</xdr:row>
      <xdr:rowOff>144780</xdr:rowOff>
    </xdr:to>
    <xdr:cxnSp macro="">
      <xdr:nvCxnSpPr>
        <xdr:cNvPr id="678" name="直線コネクタ 677">
          <a:extLst>
            <a:ext uri="{FF2B5EF4-FFF2-40B4-BE49-F238E27FC236}">
              <a16:creationId xmlns:a16="http://schemas.microsoft.com/office/drawing/2014/main" id="{C82F45AA-9721-41E2-A84B-2B1A359B22CF}"/>
            </a:ext>
          </a:extLst>
        </xdr:cNvPr>
        <xdr:cNvCxnSpPr/>
      </xdr:nvCxnSpPr>
      <xdr:spPr>
        <a:xfrm flipV="1">
          <a:off x="12814300" y="13990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9" name="n_1aveValue【消防施設】&#10;有形固定資産減価償却率">
          <a:extLst>
            <a:ext uri="{FF2B5EF4-FFF2-40B4-BE49-F238E27FC236}">
              <a16:creationId xmlns:a16="http://schemas.microsoft.com/office/drawing/2014/main" id="{3FBA7F83-D597-4C7D-9ECD-11388DE2D76E}"/>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80" name="n_2aveValue【消防施設】&#10;有形固定資産減価償却率">
          <a:extLst>
            <a:ext uri="{FF2B5EF4-FFF2-40B4-BE49-F238E27FC236}">
              <a16:creationId xmlns:a16="http://schemas.microsoft.com/office/drawing/2014/main" id="{0371308F-92C1-4FEA-98BD-6E183C6B8E79}"/>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1" name="n_3aveValue【消防施設】&#10;有形固定資産減価償却率">
          <a:extLst>
            <a:ext uri="{FF2B5EF4-FFF2-40B4-BE49-F238E27FC236}">
              <a16:creationId xmlns:a16="http://schemas.microsoft.com/office/drawing/2014/main" id="{047D10BC-B033-46C3-BBAA-CA2D93459D2D}"/>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2" name="n_4aveValue【消防施設】&#10;有形固定資産減価償却率">
          <a:extLst>
            <a:ext uri="{FF2B5EF4-FFF2-40B4-BE49-F238E27FC236}">
              <a16:creationId xmlns:a16="http://schemas.microsoft.com/office/drawing/2014/main" id="{7BC30030-F17C-4D05-BA37-AA56D43C3155}"/>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683" name="n_1mainValue【消防施設】&#10;有形固定資産減価償却率">
          <a:extLst>
            <a:ext uri="{FF2B5EF4-FFF2-40B4-BE49-F238E27FC236}">
              <a16:creationId xmlns:a16="http://schemas.microsoft.com/office/drawing/2014/main" id="{189C47B3-669C-4996-97AE-9708B2D332B5}"/>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84" name="n_2mainValue【消防施設】&#10;有形固定資産減価償却率">
          <a:extLst>
            <a:ext uri="{FF2B5EF4-FFF2-40B4-BE49-F238E27FC236}">
              <a16:creationId xmlns:a16="http://schemas.microsoft.com/office/drawing/2014/main" id="{AEC9FB00-2C0B-4FA8-A44E-C29296757E17}"/>
            </a:ext>
          </a:extLst>
        </xdr:cNvPr>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85" name="n_3mainValue【消防施設】&#10;有形固定資産減価償却率">
          <a:extLst>
            <a:ext uri="{FF2B5EF4-FFF2-40B4-BE49-F238E27FC236}">
              <a16:creationId xmlns:a16="http://schemas.microsoft.com/office/drawing/2014/main" id="{B6B7801B-73CC-49CA-9871-DB092560F58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686" name="n_4mainValue【消防施設】&#10;有形固定資産減価償却率">
          <a:extLst>
            <a:ext uri="{FF2B5EF4-FFF2-40B4-BE49-F238E27FC236}">
              <a16:creationId xmlns:a16="http://schemas.microsoft.com/office/drawing/2014/main" id="{AC5A2B89-BA67-4F51-B93C-A96E0ED50125}"/>
            </a:ext>
          </a:extLst>
        </xdr:cNvPr>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34A758CD-A399-453E-B625-C24B184F62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DA2465E6-0A57-4696-8EC8-599091D770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E0EDCA7F-93C9-4EB7-A0B9-EE2D2FD361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9E5249BB-627F-4710-BF6A-6BC922DE8E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27F1D828-7A90-4620-9D90-0F38BCB10F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959D908-4D49-4EBC-9FD9-C13475F569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8B9C1204-3831-4389-8C58-31CFE875EB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F21C625-2FA8-47F5-9FDE-C0D6153364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D603E7D6-C17D-470E-A74E-57074B36A5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6F8895-2635-468A-8BB0-54A374C2D4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7E9D2209-625E-4BD3-A7FA-8CF36941370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0305BDA9-412D-4768-B44A-B52CEB85A11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1B158602-444E-4AE2-A393-2047CBB9426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2D0129CF-B2EC-4C8D-A287-965F68C2390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44642043-CDE3-47A8-AB79-0A48D6DB5C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7D914055-E45A-460C-AB6A-33C1B0D35A2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D5F95B5D-D190-4AF7-961F-47825FF9D22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D158F815-A40C-48E6-A224-074DDE7F4DE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7AA6C5BB-AAAD-41AC-9779-91E1538E39A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F728AB00-E76B-49C6-9A99-FCBF0BAA5A6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61CD6FC3-80D7-4AD5-AFE7-655A8572411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5FC41E56-D3EA-4880-901F-90041064596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4E43CEB2-8834-4330-8184-865BD99AC8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310D5E91-2158-4E75-8925-50A9EF3685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C4D780FE-0E00-47CB-9A8C-2CEBE4B646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80D3DEFF-60A2-44B6-9093-5EB1AD9F4103}"/>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CF60D386-E0A6-40F1-8784-656D260FE6DE}"/>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1E5751A7-FCFB-4855-8EB9-F5D61C1F9BCB}"/>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BB877589-A267-47FF-833F-3DDD2A787A82}"/>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EDCAFF55-7DD5-40AC-97C1-375AD2526295}"/>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a:extLst>
            <a:ext uri="{FF2B5EF4-FFF2-40B4-BE49-F238E27FC236}">
              <a16:creationId xmlns:a16="http://schemas.microsoft.com/office/drawing/2014/main" id="{DB7D55A0-FBFF-494F-A4B2-C3D3D7D08178}"/>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82F5B356-64F8-41C6-B100-241601E04997}"/>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99BF87DA-5900-4EFA-8B4E-31739AE6363D}"/>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63C293D0-59BC-4A04-97D0-2CCC82E97EF3}"/>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BEC70683-B6A9-4AEA-92B3-20723F8D007D}"/>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F2C73746-6DF0-4677-B0CA-9AC14AECAA4C}"/>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A7D8E03-E3C7-4B0B-BC72-A81AC0EE6C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D56B84E-8561-428A-8252-16F3B4F7F4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1BD1F522-682C-4C10-A60A-E825969A05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4FEB77BC-0B0F-4899-9441-AC4777CCD9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04E8DD9-D037-4707-97A3-D320C10A1AE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8" name="楕円 727">
          <a:extLst>
            <a:ext uri="{FF2B5EF4-FFF2-40B4-BE49-F238E27FC236}">
              <a16:creationId xmlns:a16="http://schemas.microsoft.com/office/drawing/2014/main" id="{834CB738-E71A-4130-BAAC-AE4DA0ADD2DD}"/>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110507</xdr:rowOff>
    </xdr:from>
    <xdr:ext cx="469744" cy="259045"/>
    <xdr:sp macro="" textlink="">
      <xdr:nvSpPr>
        <xdr:cNvPr id="729" name="【消防施設】&#10;一人当たり面積該当値テキスト">
          <a:extLst>
            <a:ext uri="{FF2B5EF4-FFF2-40B4-BE49-F238E27FC236}">
              <a16:creationId xmlns:a16="http://schemas.microsoft.com/office/drawing/2014/main" id="{9BEFEBE8-6D36-48D9-B860-CF8A465DE6C0}"/>
            </a:ext>
          </a:extLst>
        </xdr:cNvPr>
        <xdr:cNvSpPr txBox="1"/>
      </xdr:nvSpPr>
      <xdr:spPr>
        <a:xfrm>
          <a:off x="22199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155484</xdr:rowOff>
    </xdr:from>
    <xdr:to>
      <xdr:col>112</xdr:col>
      <xdr:colOff>38100</xdr:colOff>
      <xdr:row>86</xdr:row>
      <xdr:rowOff>85634</xdr:rowOff>
    </xdr:to>
    <xdr:sp macro="" textlink="">
      <xdr:nvSpPr>
        <xdr:cNvPr id="730" name="楕円 729">
          <a:extLst>
            <a:ext uri="{FF2B5EF4-FFF2-40B4-BE49-F238E27FC236}">
              <a16:creationId xmlns:a16="http://schemas.microsoft.com/office/drawing/2014/main" id="{D6007350-F24A-493F-96D0-15CAC1DD3D01}"/>
            </a:ext>
          </a:extLst>
        </xdr:cNvPr>
        <xdr:cNvSpPr/>
      </xdr:nvSpPr>
      <xdr:spPr>
        <a:xfrm>
          <a:off x="21272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34834</xdr:rowOff>
    </xdr:to>
    <xdr:cxnSp macro="">
      <xdr:nvCxnSpPr>
        <xdr:cNvPr id="731" name="直線コネクタ 730">
          <a:extLst>
            <a:ext uri="{FF2B5EF4-FFF2-40B4-BE49-F238E27FC236}">
              <a16:creationId xmlns:a16="http://schemas.microsoft.com/office/drawing/2014/main" id="{7D2F7D20-37B1-4E30-A9E3-282C8CCE0036}"/>
            </a:ext>
          </a:extLst>
        </xdr:cNvPr>
        <xdr:cNvCxnSpPr/>
      </xdr:nvCxnSpPr>
      <xdr:spPr>
        <a:xfrm flipV="1">
          <a:off x="21323300" y="147751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32" name="楕円 731">
          <a:extLst>
            <a:ext uri="{FF2B5EF4-FFF2-40B4-BE49-F238E27FC236}">
              <a16:creationId xmlns:a16="http://schemas.microsoft.com/office/drawing/2014/main" id="{659D4D6E-4160-40B9-958C-EA6925025C95}"/>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34834</xdr:rowOff>
    </xdr:from>
    <xdr:to>
      <xdr:col>111</xdr:col>
      <xdr:colOff>177800</xdr:colOff>
      <xdr:row>86</xdr:row>
      <xdr:rowOff>38100</xdr:rowOff>
    </xdr:to>
    <xdr:cxnSp macro="">
      <xdr:nvCxnSpPr>
        <xdr:cNvPr id="733" name="直線コネクタ 732">
          <a:extLst>
            <a:ext uri="{FF2B5EF4-FFF2-40B4-BE49-F238E27FC236}">
              <a16:creationId xmlns:a16="http://schemas.microsoft.com/office/drawing/2014/main" id="{BC90D0D0-BAD0-42B1-96CB-D8B5343E93B3}"/>
            </a:ext>
          </a:extLst>
        </xdr:cNvPr>
        <xdr:cNvCxnSpPr/>
      </xdr:nvCxnSpPr>
      <xdr:spPr>
        <a:xfrm flipV="1">
          <a:off x="20434300" y="1477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34" name="楕円 733">
          <a:extLst>
            <a:ext uri="{FF2B5EF4-FFF2-40B4-BE49-F238E27FC236}">
              <a16:creationId xmlns:a16="http://schemas.microsoft.com/office/drawing/2014/main" id="{7FE210BA-7A6C-45DB-8A4E-F836A37EAC51}"/>
            </a:ext>
          </a:extLst>
        </xdr:cNvPr>
        <xdr:cNvSpPr/>
      </xdr:nvSpPr>
      <xdr:spPr>
        <a:xfrm>
          <a:off x="19494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42455</xdr:rowOff>
    </xdr:to>
    <xdr:cxnSp macro="">
      <xdr:nvCxnSpPr>
        <xdr:cNvPr id="735" name="直線コネクタ 734">
          <a:extLst>
            <a:ext uri="{FF2B5EF4-FFF2-40B4-BE49-F238E27FC236}">
              <a16:creationId xmlns:a16="http://schemas.microsoft.com/office/drawing/2014/main" id="{1C4176CF-58A2-4564-B349-D397FFEF6B4B}"/>
            </a:ext>
          </a:extLst>
        </xdr:cNvPr>
        <xdr:cNvCxnSpPr/>
      </xdr:nvCxnSpPr>
      <xdr:spPr>
        <a:xfrm flipV="1">
          <a:off x="19545300" y="147828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119562</xdr:rowOff>
    </xdr:from>
    <xdr:to>
      <xdr:col>98</xdr:col>
      <xdr:colOff>38100</xdr:colOff>
      <xdr:row>86</xdr:row>
      <xdr:rowOff>49712</xdr:rowOff>
    </xdr:to>
    <xdr:sp macro="" textlink="">
      <xdr:nvSpPr>
        <xdr:cNvPr id="736" name="楕円 735">
          <a:extLst>
            <a:ext uri="{FF2B5EF4-FFF2-40B4-BE49-F238E27FC236}">
              <a16:creationId xmlns:a16="http://schemas.microsoft.com/office/drawing/2014/main" id="{4D83B5EE-7621-4AE2-9E54-442E819AD900}"/>
            </a:ext>
          </a:extLst>
        </xdr:cNvPr>
        <xdr:cNvSpPr/>
      </xdr:nvSpPr>
      <xdr:spPr>
        <a:xfrm>
          <a:off x="18605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170362</xdr:rowOff>
    </xdr:from>
    <xdr:to>
      <xdr:col>102</xdr:col>
      <xdr:colOff>114300</xdr:colOff>
      <xdr:row>86</xdr:row>
      <xdr:rowOff>42455</xdr:rowOff>
    </xdr:to>
    <xdr:cxnSp macro="">
      <xdr:nvCxnSpPr>
        <xdr:cNvPr id="737" name="直線コネクタ 736">
          <a:extLst>
            <a:ext uri="{FF2B5EF4-FFF2-40B4-BE49-F238E27FC236}">
              <a16:creationId xmlns:a16="http://schemas.microsoft.com/office/drawing/2014/main" id="{643CC6A7-8FC9-4341-815B-522ECF43FED7}"/>
            </a:ext>
          </a:extLst>
        </xdr:cNvPr>
        <xdr:cNvCxnSpPr/>
      </xdr:nvCxnSpPr>
      <xdr:spPr>
        <a:xfrm>
          <a:off x="18656300" y="1474361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8" name="n_1aveValue【消防施設】&#10;一人当たり面積">
          <a:extLst>
            <a:ext uri="{FF2B5EF4-FFF2-40B4-BE49-F238E27FC236}">
              <a16:creationId xmlns:a16="http://schemas.microsoft.com/office/drawing/2014/main" id="{F0FF59DD-55EC-4D37-ADCD-56F953B7218E}"/>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9" name="n_2aveValue【消防施設】&#10;一人当たり面積">
          <a:extLst>
            <a:ext uri="{FF2B5EF4-FFF2-40B4-BE49-F238E27FC236}">
              <a16:creationId xmlns:a16="http://schemas.microsoft.com/office/drawing/2014/main" id="{00A3EC0C-3047-47F0-ADCC-0C83A21995E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40" name="n_3aveValue【消防施設】&#10;一人当たり面積">
          <a:extLst>
            <a:ext uri="{FF2B5EF4-FFF2-40B4-BE49-F238E27FC236}">
              <a16:creationId xmlns:a16="http://schemas.microsoft.com/office/drawing/2014/main" id="{18E5FC73-4BD5-440D-8A50-7610BC1AF3EC}"/>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a:extLst>
            <a:ext uri="{FF2B5EF4-FFF2-40B4-BE49-F238E27FC236}">
              <a16:creationId xmlns:a16="http://schemas.microsoft.com/office/drawing/2014/main" id="{C0FB04D0-63B5-42C2-8F36-53C84D0D022C}"/>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76761</xdr:rowOff>
    </xdr:from>
    <xdr:ext cx="469744" cy="259045"/>
    <xdr:sp macro="" textlink="">
      <xdr:nvSpPr>
        <xdr:cNvPr id="742" name="n_1mainValue【消防施設】&#10;一人当たり面積">
          <a:extLst>
            <a:ext uri="{FF2B5EF4-FFF2-40B4-BE49-F238E27FC236}">
              <a16:creationId xmlns:a16="http://schemas.microsoft.com/office/drawing/2014/main" id="{77BF409F-B011-40A2-BAF9-7340759A8B4F}"/>
            </a:ext>
          </a:extLst>
        </xdr:cNvPr>
        <xdr:cNvSpPr txBox="1"/>
      </xdr:nvSpPr>
      <xdr:spPr>
        <a:xfrm>
          <a:off x="210757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3" name="n_2mainValue【消防施設】&#10;一人当たり面積">
          <a:extLst>
            <a:ext uri="{FF2B5EF4-FFF2-40B4-BE49-F238E27FC236}">
              <a16:creationId xmlns:a16="http://schemas.microsoft.com/office/drawing/2014/main" id="{0FBB022D-36F9-497A-B484-15979F42075F}"/>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744" name="n_3mainValue【消防施設】&#10;一人当たり面積">
          <a:extLst>
            <a:ext uri="{FF2B5EF4-FFF2-40B4-BE49-F238E27FC236}">
              <a16:creationId xmlns:a16="http://schemas.microsoft.com/office/drawing/2014/main" id="{67DCAA22-1698-4A88-A382-E7D3B91D1C89}"/>
            </a:ext>
          </a:extLst>
        </xdr:cNvPr>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745" name="n_4mainValue【消防施設】&#10;一人当たり面積">
          <a:extLst>
            <a:ext uri="{FF2B5EF4-FFF2-40B4-BE49-F238E27FC236}">
              <a16:creationId xmlns:a16="http://schemas.microsoft.com/office/drawing/2014/main" id="{3259D177-52AA-4633-AE8A-B7D75B24101F}"/>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F403A07F-EDC4-452C-AA8D-CEBA0C3951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D0FFD2E6-D1CC-4F04-BAB0-41A5B29345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CBAD80F5-093D-4A26-A762-146197E2F8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D74AD906-FED9-407A-A49D-56477F2FBD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DAEBC9D6-49DD-411F-A37D-0A47453874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23742B82-95B2-4A0C-AB3F-D2F3A96F33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ADF6A4F9-4157-4D4D-9327-6BCDC0D1D1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B00526B1-B266-4A56-BDB8-318BC8F789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4EEF45FF-7AE4-417F-9D56-943C6213DF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50AE0831-C83F-468B-8C1B-130ACDF11E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4B94639B-D8F8-4FAB-BB5E-90D93AF218C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D9EEDBC4-E090-4B6A-BA96-F374740D58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74229657-6A7F-4B1C-BCF8-A22378ED3A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B0D988FA-314C-4EDE-A403-DE9B171CC6E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5C9264C4-4E98-4E2B-93F7-BFC3C4A8C1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2616EF6B-9082-4CF4-855B-43C0373A635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53C6EF33-3C60-47E9-BB14-8FA14230181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7D3EECA2-421C-4454-A84A-DC494801FA0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9E3F6EF3-7328-45C8-813B-47DE5023BF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870BFA4C-6E28-4EAF-852C-DD057E5976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C4E90DF6-DAE5-4227-8F50-D05C8D260F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352ED421-3400-4F29-BCAF-1B712BB2A6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4562730A-E044-4D49-804E-8B8D91E1F3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CB2922B4-B2CF-4684-8435-B06665C812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4175F13E-4786-49A9-82C5-01D0C0FBEF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96317778-4769-4690-9757-9FF90AF6483B}"/>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D7CF3CCA-3087-4392-A54B-1FBBD9FFFF8B}"/>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8E415A9D-6526-42D5-96F8-87B22C42141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F480F521-C2B8-4CA1-B21D-1134481A56C3}"/>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75E02087-7217-44C8-84C3-8FB16D2AA667}"/>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a:extLst>
            <a:ext uri="{FF2B5EF4-FFF2-40B4-BE49-F238E27FC236}">
              <a16:creationId xmlns:a16="http://schemas.microsoft.com/office/drawing/2014/main" id="{2FD4F1AE-32F6-456B-8261-D4917E6C9D9E}"/>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A2B6AE30-86AC-4022-88E6-74F2D28B4D65}"/>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BEAF4D00-6370-413A-81A5-0FEF1CE614B1}"/>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700E7CC1-A5F3-4BE6-9A6C-551CF5EBF65C}"/>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94088A84-B389-428B-BB3C-A4F5BFAB4C35}"/>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56481BD9-58FF-4E24-8CE7-62CC9D887449}"/>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3D60B01-BA22-4094-95B4-7B316F4292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64713DDC-03D8-41A8-9F34-F58365A126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BF6562FC-E616-491F-BC72-B6504C7A33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4455E907-4F63-403E-AB95-3A887F06D7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05EEE77-4CB9-40E5-A293-EF35B009A6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115207</xdr:rowOff>
    </xdr:from>
    <xdr:to>
      <xdr:col>85</xdr:col>
      <xdr:colOff>177800</xdr:colOff>
      <xdr:row>109</xdr:row>
      <xdr:rowOff>45357</xdr:rowOff>
    </xdr:to>
    <xdr:sp macro="" textlink="">
      <xdr:nvSpPr>
        <xdr:cNvPr id="787" name="楕円 786">
          <a:extLst>
            <a:ext uri="{FF2B5EF4-FFF2-40B4-BE49-F238E27FC236}">
              <a16:creationId xmlns:a16="http://schemas.microsoft.com/office/drawing/2014/main" id="{140539F2-C6EC-4BDA-A18A-94043562EFE7}"/>
            </a:ext>
          </a:extLst>
        </xdr:cNvPr>
        <xdr:cNvSpPr/>
      </xdr:nvSpPr>
      <xdr:spPr>
        <a:xfrm>
          <a:off x="162687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30134</xdr:rowOff>
    </xdr:from>
    <xdr:ext cx="405111" cy="259045"/>
    <xdr:sp macro="" textlink="">
      <xdr:nvSpPr>
        <xdr:cNvPr id="788" name="【庁舎】&#10;有形固定資産減価償却率該当値テキスト">
          <a:extLst>
            <a:ext uri="{FF2B5EF4-FFF2-40B4-BE49-F238E27FC236}">
              <a16:creationId xmlns:a16="http://schemas.microsoft.com/office/drawing/2014/main" id="{BABDBDD3-61BC-42C7-B247-33C57EB26F86}"/>
            </a:ext>
          </a:extLst>
        </xdr:cNvPr>
        <xdr:cNvSpPr txBox="1"/>
      </xdr:nvSpPr>
      <xdr:spPr>
        <a:xfrm>
          <a:off x="16357600" y="185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107043</xdr:rowOff>
    </xdr:from>
    <xdr:to>
      <xdr:col>81</xdr:col>
      <xdr:colOff>101600</xdr:colOff>
      <xdr:row>109</xdr:row>
      <xdr:rowOff>37193</xdr:rowOff>
    </xdr:to>
    <xdr:sp macro="" textlink="">
      <xdr:nvSpPr>
        <xdr:cNvPr id="789" name="楕円 788">
          <a:extLst>
            <a:ext uri="{FF2B5EF4-FFF2-40B4-BE49-F238E27FC236}">
              <a16:creationId xmlns:a16="http://schemas.microsoft.com/office/drawing/2014/main" id="{4CF1F509-6575-4CDC-A0BD-BA3D8E5F3F34}"/>
            </a:ext>
          </a:extLst>
        </xdr:cNvPr>
        <xdr:cNvSpPr/>
      </xdr:nvSpPr>
      <xdr:spPr>
        <a:xfrm>
          <a:off x="15430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157843</xdr:rowOff>
    </xdr:from>
    <xdr:to>
      <xdr:col>85</xdr:col>
      <xdr:colOff>127000</xdr:colOff>
      <xdr:row>108</xdr:row>
      <xdr:rowOff>166007</xdr:rowOff>
    </xdr:to>
    <xdr:cxnSp macro="">
      <xdr:nvCxnSpPr>
        <xdr:cNvPr id="790" name="直線コネクタ 789">
          <a:extLst>
            <a:ext uri="{FF2B5EF4-FFF2-40B4-BE49-F238E27FC236}">
              <a16:creationId xmlns:a16="http://schemas.microsoft.com/office/drawing/2014/main" id="{CBE9263E-5DD6-4846-9CD6-5CB84407AC84}"/>
            </a:ext>
          </a:extLst>
        </xdr:cNvPr>
        <xdr:cNvCxnSpPr/>
      </xdr:nvCxnSpPr>
      <xdr:spPr>
        <a:xfrm>
          <a:off x="15481300" y="1867444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97245</xdr:rowOff>
    </xdr:from>
    <xdr:to>
      <xdr:col>76</xdr:col>
      <xdr:colOff>165100</xdr:colOff>
      <xdr:row>109</xdr:row>
      <xdr:rowOff>27395</xdr:rowOff>
    </xdr:to>
    <xdr:sp macro="" textlink="">
      <xdr:nvSpPr>
        <xdr:cNvPr id="791" name="楕円 790">
          <a:extLst>
            <a:ext uri="{FF2B5EF4-FFF2-40B4-BE49-F238E27FC236}">
              <a16:creationId xmlns:a16="http://schemas.microsoft.com/office/drawing/2014/main" id="{09395A63-0DFF-4D25-9A5A-42E978BB2C4E}"/>
            </a:ext>
          </a:extLst>
        </xdr:cNvPr>
        <xdr:cNvSpPr/>
      </xdr:nvSpPr>
      <xdr:spPr>
        <a:xfrm>
          <a:off x="14541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148045</xdr:rowOff>
    </xdr:from>
    <xdr:to>
      <xdr:col>81</xdr:col>
      <xdr:colOff>50800</xdr:colOff>
      <xdr:row>108</xdr:row>
      <xdr:rowOff>157843</xdr:rowOff>
    </xdr:to>
    <xdr:cxnSp macro="">
      <xdr:nvCxnSpPr>
        <xdr:cNvPr id="792" name="直線コネクタ 791">
          <a:extLst>
            <a:ext uri="{FF2B5EF4-FFF2-40B4-BE49-F238E27FC236}">
              <a16:creationId xmlns:a16="http://schemas.microsoft.com/office/drawing/2014/main" id="{2B7138FE-EBB4-4257-88A9-99ADDBAF12B8}"/>
            </a:ext>
          </a:extLst>
        </xdr:cNvPr>
        <xdr:cNvCxnSpPr/>
      </xdr:nvCxnSpPr>
      <xdr:spPr>
        <a:xfrm>
          <a:off x="14592300" y="186646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87449</xdr:rowOff>
    </xdr:from>
    <xdr:to>
      <xdr:col>72</xdr:col>
      <xdr:colOff>38100</xdr:colOff>
      <xdr:row>109</xdr:row>
      <xdr:rowOff>17599</xdr:rowOff>
    </xdr:to>
    <xdr:sp macro="" textlink="">
      <xdr:nvSpPr>
        <xdr:cNvPr id="793" name="楕円 792">
          <a:extLst>
            <a:ext uri="{FF2B5EF4-FFF2-40B4-BE49-F238E27FC236}">
              <a16:creationId xmlns:a16="http://schemas.microsoft.com/office/drawing/2014/main" id="{3F0D30C4-A49C-4032-A6A2-C3D14571073B}"/>
            </a:ext>
          </a:extLst>
        </xdr:cNvPr>
        <xdr:cNvSpPr/>
      </xdr:nvSpPr>
      <xdr:spPr>
        <a:xfrm>
          <a:off x="1365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138249</xdr:rowOff>
    </xdr:from>
    <xdr:to>
      <xdr:col>76</xdr:col>
      <xdr:colOff>114300</xdr:colOff>
      <xdr:row>108</xdr:row>
      <xdr:rowOff>148045</xdr:rowOff>
    </xdr:to>
    <xdr:cxnSp macro="">
      <xdr:nvCxnSpPr>
        <xdr:cNvPr id="794" name="直線コネクタ 793">
          <a:extLst>
            <a:ext uri="{FF2B5EF4-FFF2-40B4-BE49-F238E27FC236}">
              <a16:creationId xmlns:a16="http://schemas.microsoft.com/office/drawing/2014/main" id="{7CC6D931-94CF-4153-932D-CCF60CC779B9}"/>
            </a:ext>
          </a:extLst>
        </xdr:cNvPr>
        <xdr:cNvCxnSpPr/>
      </xdr:nvCxnSpPr>
      <xdr:spPr>
        <a:xfrm>
          <a:off x="13703300" y="186548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64588</xdr:rowOff>
    </xdr:from>
    <xdr:to>
      <xdr:col>67</xdr:col>
      <xdr:colOff>101600</xdr:colOff>
      <xdr:row>108</xdr:row>
      <xdr:rowOff>166188</xdr:rowOff>
    </xdr:to>
    <xdr:sp macro="" textlink="">
      <xdr:nvSpPr>
        <xdr:cNvPr id="795" name="楕円 794">
          <a:extLst>
            <a:ext uri="{FF2B5EF4-FFF2-40B4-BE49-F238E27FC236}">
              <a16:creationId xmlns:a16="http://schemas.microsoft.com/office/drawing/2014/main" id="{621ECD1E-19C2-470B-BAC7-B62FCE6ABAE7}"/>
            </a:ext>
          </a:extLst>
        </xdr:cNvPr>
        <xdr:cNvSpPr/>
      </xdr:nvSpPr>
      <xdr:spPr>
        <a:xfrm>
          <a:off x="1276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115388</xdr:rowOff>
    </xdr:from>
    <xdr:to>
      <xdr:col>71</xdr:col>
      <xdr:colOff>177800</xdr:colOff>
      <xdr:row>108</xdr:row>
      <xdr:rowOff>138249</xdr:rowOff>
    </xdr:to>
    <xdr:cxnSp macro="">
      <xdr:nvCxnSpPr>
        <xdr:cNvPr id="796" name="直線コネクタ 795">
          <a:extLst>
            <a:ext uri="{FF2B5EF4-FFF2-40B4-BE49-F238E27FC236}">
              <a16:creationId xmlns:a16="http://schemas.microsoft.com/office/drawing/2014/main" id="{99E63668-95A4-4080-A533-5C9E6A3038FC}"/>
            </a:ext>
          </a:extLst>
        </xdr:cNvPr>
        <xdr:cNvCxnSpPr/>
      </xdr:nvCxnSpPr>
      <xdr:spPr>
        <a:xfrm>
          <a:off x="12814300" y="186319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7" name="n_1aveValue【庁舎】&#10;有形固定資産減価償却率">
          <a:extLst>
            <a:ext uri="{FF2B5EF4-FFF2-40B4-BE49-F238E27FC236}">
              <a16:creationId xmlns:a16="http://schemas.microsoft.com/office/drawing/2014/main" id="{060A5022-BD1F-4852-8C19-6C014D261EB1}"/>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8" name="n_2aveValue【庁舎】&#10;有形固定資産減価償却率">
          <a:extLst>
            <a:ext uri="{FF2B5EF4-FFF2-40B4-BE49-F238E27FC236}">
              <a16:creationId xmlns:a16="http://schemas.microsoft.com/office/drawing/2014/main" id="{A7A94D32-D362-4EDC-8917-16737F4D5C6E}"/>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9" name="n_3aveValue【庁舎】&#10;有形固定資産減価償却率">
          <a:extLst>
            <a:ext uri="{FF2B5EF4-FFF2-40B4-BE49-F238E27FC236}">
              <a16:creationId xmlns:a16="http://schemas.microsoft.com/office/drawing/2014/main" id="{842C84AA-B697-4DE6-B6E1-BE501E290276}"/>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0" name="n_4aveValue【庁舎】&#10;有形固定資産減価償却率">
          <a:extLst>
            <a:ext uri="{FF2B5EF4-FFF2-40B4-BE49-F238E27FC236}">
              <a16:creationId xmlns:a16="http://schemas.microsoft.com/office/drawing/2014/main" id="{C384FEF7-DF85-49AF-907B-5ED987B17FD1}"/>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28320</xdr:rowOff>
    </xdr:from>
    <xdr:ext cx="405111" cy="259045"/>
    <xdr:sp macro="" textlink="">
      <xdr:nvSpPr>
        <xdr:cNvPr id="801" name="n_1mainValue【庁舎】&#10;有形固定資産減価償却率">
          <a:extLst>
            <a:ext uri="{FF2B5EF4-FFF2-40B4-BE49-F238E27FC236}">
              <a16:creationId xmlns:a16="http://schemas.microsoft.com/office/drawing/2014/main" id="{720329DA-845C-487D-8C84-BD52E398D256}"/>
            </a:ext>
          </a:extLst>
        </xdr:cNvPr>
        <xdr:cNvSpPr txBox="1"/>
      </xdr:nvSpPr>
      <xdr:spPr>
        <a:xfrm>
          <a:off x="152660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18522</xdr:rowOff>
    </xdr:from>
    <xdr:ext cx="405111" cy="259045"/>
    <xdr:sp macro="" textlink="">
      <xdr:nvSpPr>
        <xdr:cNvPr id="802" name="n_2mainValue【庁舎】&#10;有形固定資産減価償却率">
          <a:extLst>
            <a:ext uri="{FF2B5EF4-FFF2-40B4-BE49-F238E27FC236}">
              <a16:creationId xmlns:a16="http://schemas.microsoft.com/office/drawing/2014/main" id="{C83DE3D0-2BF4-4B61-BF7D-BC9C8122E97F}"/>
            </a:ext>
          </a:extLst>
        </xdr:cNvPr>
        <xdr:cNvSpPr txBox="1"/>
      </xdr:nvSpPr>
      <xdr:spPr>
        <a:xfrm>
          <a:off x="143897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8726</xdr:rowOff>
    </xdr:from>
    <xdr:ext cx="405111" cy="259045"/>
    <xdr:sp macro="" textlink="">
      <xdr:nvSpPr>
        <xdr:cNvPr id="803" name="n_3mainValue【庁舎】&#10;有形固定資産減価償却率">
          <a:extLst>
            <a:ext uri="{FF2B5EF4-FFF2-40B4-BE49-F238E27FC236}">
              <a16:creationId xmlns:a16="http://schemas.microsoft.com/office/drawing/2014/main" id="{41FEBBF3-4656-4B01-A8A7-2D036D346FF7}"/>
            </a:ext>
          </a:extLst>
        </xdr:cNvPr>
        <xdr:cNvSpPr txBox="1"/>
      </xdr:nvSpPr>
      <xdr:spPr>
        <a:xfrm>
          <a:off x="13500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157315</xdr:rowOff>
    </xdr:from>
    <xdr:ext cx="405111" cy="259045"/>
    <xdr:sp macro="" textlink="">
      <xdr:nvSpPr>
        <xdr:cNvPr id="804" name="n_4mainValue【庁舎】&#10;有形固定資産減価償却率">
          <a:extLst>
            <a:ext uri="{FF2B5EF4-FFF2-40B4-BE49-F238E27FC236}">
              <a16:creationId xmlns:a16="http://schemas.microsoft.com/office/drawing/2014/main" id="{C2C42043-562A-47EB-BE9F-95A201C34C5C}"/>
            </a:ext>
          </a:extLst>
        </xdr:cNvPr>
        <xdr:cNvSpPr txBox="1"/>
      </xdr:nvSpPr>
      <xdr:spPr>
        <a:xfrm>
          <a:off x="12611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0EF3FF8B-B096-4E74-BC7A-0CCDA6D8BE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7D08BE35-B87E-4954-929C-16BCE610FC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E197E8F8-FBF4-4C56-9939-3D338FAD56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35239D35-4127-4A7B-9C45-59E92E0C28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4F2D2924-9BEE-4B39-85AB-5D57DAF548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F02F87EC-538A-46EC-97D4-FA06A94755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3D1BD957-8A9D-4A3E-B30D-5361AAF052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6535ACEC-A9FE-41E4-9AD5-F4CAA64C87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760ECB88-1674-48A6-B1C3-6F89AA5B99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742478A4-03B0-49A5-8FF0-32DAFAD0AD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A96008CE-2F93-4C34-B457-3C5AD3316F9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6C60CE34-B5AD-49BA-81B6-4C1CD1A8941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1AC5CD5B-77A2-4099-8FC8-981B64CD6C1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26B607EE-B06B-4FBB-80F4-4EDB4CB78EC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C7D447FE-B32E-4D54-A0B4-421635904A9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0648DB31-B02A-481A-835A-6774B029AF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98A458C0-5B9B-4BA8-8FD2-E1E8CAB50BF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2E6D9F76-027F-492A-A5C1-01FF2D066A7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64F7FF2E-F81D-4D95-A57C-BD68B9B178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169E81BB-F73E-4C07-880D-DFBB1157082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A51E920A-8AE6-45F2-AE84-E78A198287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F786FCF0-762A-4C3B-B2EC-07EA5443CB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DD639B83-A8FF-4088-99A2-73E2AE7E5D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7B23E936-BB6A-4CC1-A2FC-DE9B509E652C}"/>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C348515C-5432-4F34-AE7A-BDF119E1C7FE}"/>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2A7E4818-AAB1-48AF-88CE-937A14704826}"/>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5596803F-F49C-48E5-9478-B16FFF0E739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5841E50A-48FA-43AE-B358-F42E32EA418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833" name="【庁舎】&#10;一人当たり面積平均値テキスト">
          <a:extLst>
            <a:ext uri="{FF2B5EF4-FFF2-40B4-BE49-F238E27FC236}">
              <a16:creationId xmlns:a16="http://schemas.microsoft.com/office/drawing/2014/main" id="{CEDBBD45-0D03-44C3-BDE6-C46122305034}"/>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3B633B1F-819F-4F78-85E4-F6E97750CB59}"/>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BD86F6B5-618D-47F4-9BF3-F43FDE6FB1CC}"/>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FAEFE47B-E128-4A3E-B1C6-EF7538C793B7}"/>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75578F3D-7C91-436F-A4F0-BB29A801572C}"/>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CCA2E150-2342-46AD-B9F7-9B69657EBE5A}"/>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C4BC91F-FC27-4BC7-A61A-63E1CA0110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411AEFA-F6BA-4116-BFDD-8DC37EF50D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5D759946-0F54-48C5-88E5-420FEBBBE8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33C942D-EF0E-47E6-88A7-B99E3499CB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D4BA220-CDB6-450D-8D37-BF16C92FCF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27305</xdr:rowOff>
    </xdr:from>
    <xdr:to>
      <xdr:col>116</xdr:col>
      <xdr:colOff>114300</xdr:colOff>
      <xdr:row>105</xdr:row>
      <xdr:rowOff>128905</xdr:rowOff>
    </xdr:to>
    <xdr:sp macro="" textlink="">
      <xdr:nvSpPr>
        <xdr:cNvPr id="844" name="楕円 843">
          <a:extLst>
            <a:ext uri="{FF2B5EF4-FFF2-40B4-BE49-F238E27FC236}">
              <a16:creationId xmlns:a16="http://schemas.microsoft.com/office/drawing/2014/main" id="{0D2C9FBD-2ACA-4676-926E-C923036501DE}"/>
            </a:ext>
          </a:extLst>
        </xdr:cNvPr>
        <xdr:cNvSpPr/>
      </xdr:nvSpPr>
      <xdr:spPr>
        <a:xfrm>
          <a:off x="22110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50182</xdr:rowOff>
    </xdr:from>
    <xdr:ext cx="469744" cy="259045"/>
    <xdr:sp macro="" textlink="">
      <xdr:nvSpPr>
        <xdr:cNvPr id="845" name="【庁舎】&#10;一人当たり面積該当値テキスト">
          <a:extLst>
            <a:ext uri="{FF2B5EF4-FFF2-40B4-BE49-F238E27FC236}">
              <a16:creationId xmlns:a16="http://schemas.microsoft.com/office/drawing/2014/main" id="{8FC2F25A-829E-465B-897B-C69BB42B034E}"/>
            </a:ext>
          </a:extLst>
        </xdr:cNvPr>
        <xdr:cNvSpPr txBox="1"/>
      </xdr:nvSpPr>
      <xdr:spPr>
        <a:xfrm>
          <a:off x="22199600"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46" name="楕円 845">
          <a:extLst>
            <a:ext uri="{FF2B5EF4-FFF2-40B4-BE49-F238E27FC236}">
              <a16:creationId xmlns:a16="http://schemas.microsoft.com/office/drawing/2014/main" id="{DD1932E0-8E45-4959-ABE4-A777F7D056B9}"/>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78105</xdr:rowOff>
    </xdr:from>
    <xdr:to>
      <xdr:col>116</xdr:col>
      <xdr:colOff>63500</xdr:colOff>
      <xdr:row>105</xdr:row>
      <xdr:rowOff>95250</xdr:rowOff>
    </xdr:to>
    <xdr:cxnSp macro="">
      <xdr:nvCxnSpPr>
        <xdr:cNvPr id="847" name="直線コネクタ 846">
          <a:extLst>
            <a:ext uri="{FF2B5EF4-FFF2-40B4-BE49-F238E27FC236}">
              <a16:creationId xmlns:a16="http://schemas.microsoft.com/office/drawing/2014/main" id="{0F17DFCE-C460-4534-80C6-62B41C08EB32}"/>
            </a:ext>
          </a:extLst>
        </xdr:cNvPr>
        <xdr:cNvCxnSpPr/>
      </xdr:nvCxnSpPr>
      <xdr:spPr>
        <a:xfrm flipV="1">
          <a:off x="21323300" y="180803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48" name="楕円 847">
          <a:extLst>
            <a:ext uri="{FF2B5EF4-FFF2-40B4-BE49-F238E27FC236}">
              <a16:creationId xmlns:a16="http://schemas.microsoft.com/office/drawing/2014/main" id="{44097D97-CD1F-4A46-953E-866189EB58A3}"/>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110489</xdr:rowOff>
    </xdr:to>
    <xdr:cxnSp macro="">
      <xdr:nvCxnSpPr>
        <xdr:cNvPr id="849" name="直線コネクタ 848">
          <a:extLst>
            <a:ext uri="{FF2B5EF4-FFF2-40B4-BE49-F238E27FC236}">
              <a16:creationId xmlns:a16="http://schemas.microsoft.com/office/drawing/2014/main" id="{C4C90B82-3927-411D-8CFE-760EDC3A9918}"/>
            </a:ext>
          </a:extLst>
        </xdr:cNvPr>
        <xdr:cNvCxnSpPr/>
      </xdr:nvCxnSpPr>
      <xdr:spPr>
        <a:xfrm flipV="1">
          <a:off x="20434300" y="18097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50" name="楕円 849">
          <a:extLst>
            <a:ext uri="{FF2B5EF4-FFF2-40B4-BE49-F238E27FC236}">
              <a16:creationId xmlns:a16="http://schemas.microsoft.com/office/drawing/2014/main" id="{1ED7CE13-5329-47AE-A757-541B297576C4}"/>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125730</xdr:rowOff>
    </xdr:to>
    <xdr:cxnSp macro="">
      <xdr:nvCxnSpPr>
        <xdr:cNvPr id="851" name="直線コネクタ 850">
          <a:extLst>
            <a:ext uri="{FF2B5EF4-FFF2-40B4-BE49-F238E27FC236}">
              <a16:creationId xmlns:a16="http://schemas.microsoft.com/office/drawing/2014/main" id="{F9F4C7D6-2949-4AD4-A11A-F2D7E4E747B1}"/>
            </a:ext>
          </a:extLst>
        </xdr:cNvPr>
        <xdr:cNvCxnSpPr/>
      </xdr:nvCxnSpPr>
      <xdr:spPr>
        <a:xfrm flipV="1">
          <a:off x="19545300" y="18112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61595</xdr:rowOff>
    </xdr:from>
    <xdr:to>
      <xdr:col>98</xdr:col>
      <xdr:colOff>38100</xdr:colOff>
      <xdr:row>105</xdr:row>
      <xdr:rowOff>163195</xdr:rowOff>
    </xdr:to>
    <xdr:sp macro="" textlink="">
      <xdr:nvSpPr>
        <xdr:cNvPr id="852" name="楕円 851">
          <a:extLst>
            <a:ext uri="{FF2B5EF4-FFF2-40B4-BE49-F238E27FC236}">
              <a16:creationId xmlns:a16="http://schemas.microsoft.com/office/drawing/2014/main" id="{B44711F6-9077-435F-BFB1-7204D1363321}"/>
            </a:ext>
          </a:extLst>
        </xdr:cNvPr>
        <xdr:cNvSpPr/>
      </xdr:nvSpPr>
      <xdr:spPr>
        <a:xfrm>
          <a:off x="18605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112395</xdr:rowOff>
    </xdr:from>
    <xdr:to>
      <xdr:col>102</xdr:col>
      <xdr:colOff>114300</xdr:colOff>
      <xdr:row>105</xdr:row>
      <xdr:rowOff>125730</xdr:rowOff>
    </xdr:to>
    <xdr:cxnSp macro="">
      <xdr:nvCxnSpPr>
        <xdr:cNvPr id="853" name="直線コネクタ 852">
          <a:extLst>
            <a:ext uri="{FF2B5EF4-FFF2-40B4-BE49-F238E27FC236}">
              <a16:creationId xmlns:a16="http://schemas.microsoft.com/office/drawing/2014/main" id="{01FD73D4-49BA-4133-BF54-219FF76B9CAF}"/>
            </a:ext>
          </a:extLst>
        </xdr:cNvPr>
        <xdr:cNvCxnSpPr/>
      </xdr:nvCxnSpPr>
      <xdr:spPr>
        <a:xfrm>
          <a:off x="18656300" y="18114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54" name="n_1aveValue【庁舎】&#10;一人当たり面積">
          <a:extLst>
            <a:ext uri="{FF2B5EF4-FFF2-40B4-BE49-F238E27FC236}">
              <a16:creationId xmlns:a16="http://schemas.microsoft.com/office/drawing/2014/main" id="{996939FE-1909-45C4-993F-EBECBEC80C79}"/>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5" name="n_2aveValue【庁舎】&#10;一人当たり面積">
          <a:extLst>
            <a:ext uri="{FF2B5EF4-FFF2-40B4-BE49-F238E27FC236}">
              <a16:creationId xmlns:a16="http://schemas.microsoft.com/office/drawing/2014/main" id="{427A71B6-528D-4E7B-9792-3EE7522E9C0B}"/>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6" name="n_3aveValue【庁舎】&#10;一人当たり面積">
          <a:extLst>
            <a:ext uri="{FF2B5EF4-FFF2-40B4-BE49-F238E27FC236}">
              <a16:creationId xmlns:a16="http://schemas.microsoft.com/office/drawing/2014/main" id="{1CEE42D1-44CB-47A6-B697-285457D9A70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57" name="n_4aveValue【庁舎】&#10;一人当たり面積">
          <a:extLst>
            <a:ext uri="{FF2B5EF4-FFF2-40B4-BE49-F238E27FC236}">
              <a16:creationId xmlns:a16="http://schemas.microsoft.com/office/drawing/2014/main" id="{39FF6BB4-9ABA-44A9-AB29-F4EDF5EB2285}"/>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858" name="n_1mainValue【庁舎】&#10;一人当たり面積">
          <a:extLst>
            <a:ext uri="{FF2B5EF4-FFF2-40B4-BE49-F238E27FC236}">
              <a16:creationId xmlns:a16="http://schemas.microsoft.com/office/drawing/2014/main" id="{14201965-60EA-4653-8797-208C223962DB}"/>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859" name="n_2mainValue【庁舎】&#10;一人当たり面積">
          <a:extLst>
            <a:ext uri="{FF2B5EF4-FFF2-40B4-BE49-F238E27FC236}">
              <a16:creationId xmlns:a16="http://schemas.microsoft.com/office/drawing/2014/main" id="{AE18ECDE-4800-4670-8635-1D14044ED853}"/>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60" name="n_3mainValue【庁舎】&#10;一人当たり面積">
          <a:extLst>
            <a:ext uri="{FF2B5EF4-FFF2-40B4-BE49-F238E27FC236}">
              <a16:creationId xmlns:a16="http://schemas.microsoft.com/office/drawing/2014/main" id="{F5B7EAA7-3622-4EFD-9A85-52C13E8BCAEF}"/>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8272</xdr:rowOff>
    </xdr:from>
    <xdr:ext cx="469744" cy="259045"/>
    <xdr:sp macro="" textlink="">
      <xdr:nvSpPr>
        <xdr:cNvPr id="861" name="n_4mainValue【庁舎】&#10;一人当たり面積">
          <a:extLst>
            <a:ext uri="{FF2B5EF4-FFF2-40B4-BE49-F238E27FC236}">
              <a16:creationId xmlns:a16="http://schemas.microsoft.com/office/drawing/2014/main" id="{F36E3BCB-580A-4EF4-A597-EF56B12112C2}"/>
            </a:ext>
          </a:extLst>
        </xdr:cNvPr>
        <xdr:cNvSpPr txBox="1"/>
      </xdr:nvSpPr>
      <xdr:spPr>
        <a:xfrm>
          <a:off x="18421427"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4C2A02F3-46B4-4B23-8D40-51B7EDA453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6BDD9B71-54EF-44C9-947F-2619CB99B62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DA8E0BBE-E597-4A3D-B5BB-BB2D3DABCC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について、類似団体内平均値と比較して特に高くなっているのは庁舎、福祉施設である。特に庁舎は９７．０％と類似団体内平均値の５３．６％と比較して非常に高くなっているが、これは市役所本庁舎が昭和３０年代に建設され築６０年以上経過しているためである。今後、本庁舎の建て替えを予定しているが、財源の確保が大きな課題となっている。また、その他施設も老朽化が進んでいるため、個別施設計画に基づき、老朽化対策に取り組んでいく。</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一般廃棄物処理施設については、</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年度に固形燃料化施設をごみ中継施設にするための改修工事を実施したため、前年度に比べ低くなっている。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施設全体としては、有形固定資産減価償却率は類似団体内平均値程度であり、今後も継続して施設の老朽化対策に取り組んでいく必要がある。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昨年度と横ばいであり、全国平均及び類似団体内平均値を下回っている。引き続き、徴収強化や市有地売却等により自主財源の確保に努め、財政力の維持・強化を図る。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としては全国平均及び類似団体内平均値を上回っている。要因として２つの有人離島と半島部を抱えていることから行政効率が良くないことや、市単独で消防本部を有していること、学校給食の一部が自校式であること等により人件費比率が高いこと等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今後、事務事業の優先度の精査を行うことや、民間委託・指定管理者制度の活用等により、経常経費の削減を図る。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69004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247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65</xdr:row>
      <xdr:rowOff>69004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8347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82127</xdr:rowOff>
    </xdr:from>
    <xdr:to>
      <xdr:col>15</xdr:col>
      <xdr:colOff>82550</xdr:colOff>
      <xdr:row>66</xdr:row>
      <xdr:rowOff>10160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8347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98637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258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18204</xdr:rowOff>
    </xdr:from>
    <xdr:to>
      <xdr:col>19</xdr:col>
      <xdr:colOff>184150</xdr:colOff>
      <xdr:row>65</xdr:row>
      <xdr:rowOff>119804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昨年度より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円増加し、全国平均及び類似団体内平均値を上回っている。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人件費・物件費ともに決算額は前年度より減少をしているが、その減少幅に対して人口の減少幅が上回っていることが要因と考えられる。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民間委託の利用等を含めて検討し、コストの低減を図っていく方針である。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49558</xdr:rowOff>
    </xdr:from>
    <xdr:to>
      <xdr:col>23</xdr:col>
      <xdr:colOff>133350</xdr:colOff>
      <xdr:row>85</xdr:row>
      <xdr:rowOff>57823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22808"/>
          <a:ext cx="838200" cy="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48267</xdr:rowOff>
    </xdr:from>
    <xdr:to>
      <xdr:col>19</xdr:col>
      <xdr:colOff>133350</xdr:colOff>
      <xdr:row>85</xdr:row>
      <xdr:rowOff>49558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21517"/>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168422</xdr:rowOff>
    </xdr:from>
    <xdr:to>
      <xdr:col>15</xdr:col>
      <xdr:colOff>82550</xdr:colOff>
      <xdr:row>85</xdr:row>
      <xdr:rowOff>48267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70222"/>
          <a:ext cx="889000" cy="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82623</xdr:rowOff>
    </xdr:from>
    <xdr:to>
      <xdr:col>11</xdr:col>
      <xdr:colOff>31750</xdr:colOff>
      <xdr:row>84</xdr:row>
      <xdr:rowOff>168422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84423"/>
          <a:ext cx="889000" cy="8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7023</xdr:rowOff>
    </xdr:from>
    <xdr:to>
      <xdr:col>23</xdr:col>
      <xdr:colOff>184150</xdr:colOff>
      <xdr:row>85</xdr:row>
      <xdr:rowOff>108623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150550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170208</xdr:rowOff>
    </xdr:from>
    <xdr:to>
      <xdr:col>19</xdr:col>
      <xdr:colOff>184150</xdr:colOff>
      <xdr:row>85</xdr:row>
      <xdr:rowOff>100358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168917</xdr:rowOff>
    </xdr:from>
    <xdr:to>
      <xdr:col>15</xdr:col>
      <xdr:colOff>133350</xdr:colOff>
      <xdr:row>85</xdr:row>
      <xdr:rowOff>99067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83844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5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117622</xdr:rowOff>
    </xdr:from>
    <xdr:to>
      <xdr:col>11</xdr:col>
      <xdr:colOff>82550</xdr:colOff>
      <xdr:row>85</xdr:row>
      <xdr:rowOff>47772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31823</xdr:rowOff>
    </xdr:from>
    <xdr:to>
      <xdr:col>7</xdr:col>
      <xdr:colOff>31750</xdr:colOff>
      <xdr:row>84</xdr:row>
      <xdr:rowOff>133423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118200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2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ポイント減少したが、依然全国市平均及び類似団体内平均値を上回っている。国や県、ほかの自治体の状況等を調査・検証しながら、総人件費の抑制に努める。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26194</xdr:rowOff>
    </xdr:from>
    <xdr:to>
      <xdr:col>81</xdr:col>
      <xdr:colOff>44450</xdr:colOff>
      <xdr:row>86</xdr:row>
      <xdr:rowOff>56356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089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71438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116681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613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116681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613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146844</xdr:rowOff>
    </xdr:from>
    <xdr:to>
      <xdr:col>81</xdr:col>
      <xdr:colOff>95250</xdr:colOff>
      <xdr:row>86</xdr:row>
      <xdr:rowOff>76994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118921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20638</xdr:rowOff>
    </xdr:from>
    <xdr:to>
      <xdr:col>73</xdr:col>
      <xdr:colOff>44450</xdr:colOff>
      <xdr:row>86</xdr:row>
      <xdr:rowOff>122238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65881</xdr:rowOff>
    </xdr:from>
    <xdr:to>
      <xdr:col>68</xdr:col>
      <xdr:colOff>203200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の増加となった。職員数の見直しや退職勧奨によって一定程度成果が得られたが、人口が減少しているなか、行政機能を維持するため最低限の人員を配置せざるを得ないため、今後も右肩下がりになっていく可能性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デジタル技術の活用、や民間委託の活用など、人口規模に応じた持続可能な行政運営を図っていく。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155666</xdr:rowOff>
    </xdr:from>
    <xdr:to>
      <xdr:col>81</xdr:col>
      <xdr:colOff>44450</xdr:colOff>
      <xdr:row>64</xdr:row>
      <xdr:rowOff>4899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5701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139579</xdr:rowOff>
    </xdr:from>
    <xdr:to>
      <xdr:col>77</xdr:col>
      <xdr:colOff>44450</xdr:colOff>
      <xdr:row>63</xdr:row>
      <xdr:rowOff>155666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4092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105108</xdr:rowOff>
    </xdr:from>
    <xdr:to>
      <xdr:col>72</xdr:col>
      <xdr:colOff>203200</xdr:colOff>
      <xdr:row>63</xdr:row>
      <xdr:rowOff>139579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0645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71786</xdr:rowOff>
    </xdr:from>
    <xdr:to>
      <xdr:col>68</xdr:col>
      <xdr:colOff>152400</xdr:colOff>
      <xdr:row>63</xdr:row>
      <xdr:rowOff>105108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7313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125549</xdr:rowOff>
    </xdr:from>
    <xdr:to>
      <xdr:col>81</xdr:col>
      <xdr:colOff>95250</xdr:colOff>
      <xdr:row>64</xdr:row>
      <xdr:rowOff>55699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97626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9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104866</xdr:rowOff>
    </xdr:from>
    <xdr:to>
      <xdr:col>77</xdr:col>
      <xdr:colOff>95250</xdr:colOff>
      <xdr:row>64</xdr:row>
      <xdr:rowOff>35016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19793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92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88779</xdr:rowOff>
    </xdr:from>
    <xdr:to>
      <xdr:col>73</xdr:col>
      <xdr:colOff>44450</xdr:colOff>
      <xdr:row>64</xdr:row>
      <xdr:rowOff>18929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3706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54308</xdr:rowOff>
    </xdr:from>
    <xdr:to>
      <xdr:col>68</xdr:col>
      <xdr:colOff>203200</xdr:colOff>
      <xdr:row>63</xdr:row>
      <xdr:rowOff>155908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140685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20986</xdr:rowOff>
    </xdr:from>
    <xdr:to>
      <xdr:col>64</xdr:col>
      <xdr:colOff>152400</xdr:colOff>
      <xdr:row>63</xdr:row>
      <xdr:rowOff>122586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107363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昨年度と同様の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％となっており、全国平均及び類似団体内平均値に近い状況となっているが、今後大型事業に伴う地方債の発行が予定されているため、実質公債費比率の上昇が懸念されている。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127907</xdr:rowOff>
    </xdr:from>
    <xdr:to>
      <xdr:col>81</xdr:col>
      <xdr:colOff>44450</xdr:colOff>
      <xdr:row>41</xdr:row>
      <xdr:rowOff>127907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13909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5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163285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1480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83759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641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以降同様の状況となっている。今後は大型事業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に伴う地方債の発行が予定されていることから、事業実施の適正化を図り、健全化に努める。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150216</xdr:rowOff>
    </xdr:from>
    <xdr:to>
      <xdr:col>68</xdr:col>
      <xdr:colOff>152400</xdr:colOff>
      <xdr:row>15</xdr:row>
      <xdr:rowOff>33782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50516"/>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99416</xdr:rowOff>
    </xdr:from>
    <xdr:to>
      <xdr:col>68</xdr:col>
      <xdr:colOff>203200</xdr:colOff>
      <xdr:row>15</xdr:row>
      <xdr:rowOff>29566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39743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ポイント減少したが、全国平均及び類似団体内平均値を上回っている。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により、人件費比率が高くなっている。人件費の抑制に向けては、今後もデジタル技術の活用や、民間委託の活用等も検討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140607</xdr:rowOff>
    </xdr:from>
    <xdr:to>
      <xdr:col>24</xdr:col>
      <xdr:colOff>25400</xdr:colOff>
      <xdr:row>40</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27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86178</xdr:rowOff>
    </xdr:from>
    <xdr:to>
      <xdr:col>19</xdr:col>
      <xdr:colOff>187325</xdr:colOff>
      <xdr:row>40</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72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86178</xdr:rowOff>
    </xdr:from>
    <xdr:to>
      <xdr:col>15</xdr:col>
      <xdr:colOff>98425</xdr:colOff>
      <xdr:row>40</xdr:row>
      <xdr:rowOff>23585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72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40</xdr:row>
      <xdr:rowOff>34472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81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89807</xdr:rowOff>
    </xdr:from>
    <xdr:to>
      <xdr:col>24</xdr:col>
      <xdr:colOff>76200</xdr:colOff>
      <xdr:row>40</xdr:row>
      <xdr:rowOff>19957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61884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166007</xdr:rowOff>
    </xdr:from>
    <xdr:to>
      <xdr:col>20</xdr:col>
      <xdr:colOff>38100</xdr:colOff>
      <xdr:row>40</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35378</xdr:rowOff>
    </xdr:from>
    <xdr:to>
      <xdr:col>15</xdr:col>
      <xdr:colOff>149225</xdr:colOff>
      <xdr:row>39</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121755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155122</xdr:rowOff>
    </xdr:from>
    <xdr:to>
      <xdr:col>6</xdr:col>
      <xdr:colOff>171450</xdr:colOff>
      <xdr:row>40</xdr:row>
      <xdr:rowOff>85272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70049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ポイント増加しているが、全国平均及び類似団体内平均値を下回っている。今後も、事業の必要性を十分精査し、適正な事業実施に努める。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0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130810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に近い数値となった。生活保護扶助費の減少などによって扶助費の経常経費は減少したが、今後も子育て施策の拡充や高齢化の進行等により、扶助費は高い水準で推移していくものと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4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26307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ポイント減少し、全国平均及び類似団体内平均値を上回っている。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数値が大きく動いた要因は下水道事業が公営企業会計に移行したことにより、操出金として計上していた経費が補助費等に計上されるようになったことである。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引き続き特別会計への繰出金の内容等を十分精査し、安易な繰出は行わないよう努める。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48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60</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177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3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数値が大きく動いた要因は下水道事業が公営企業会計に移行したことにより、操出金として計上していた経費が補助費等に計上されるようになったことである。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今後も補助の妥当性や必要性、有効性等を精査し、経費の縮減に努める。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90424</xdr:rowOff>
    </xdr:from>
    <xdr:to>
      <xdr:col>82</xdr:col>
      <xdr:colOff>107950</xdr:colOff>
      <xdr:row>35</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1972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69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6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85361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が、全国平均及び類似団体内平均値を上回っている。今後も大型事業を予定していることから、公債費の割合は上がっていく見込みであり、事業の実施に当たっては、内容を慎重に精査するとともに、補助事業等を有効に活用しながら、後年度の負担の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098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595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19558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33274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64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158005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51054</xdr:rowOff>
    </xdr:from>
    <xdr:to>
      <xdr:col>20</xdr:col>
      <xdr:colOff>38100</xdr:colOff>
      <xdr:row>79</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137431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ポイント減少しており、全国平均及び類似団体内平均値を下回っている。高齢化率が高く、今後も扶助費等が高い水準で推移していくものと予測されるが、財政改革の推進等により経常経費の削減に努める。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109855</xdr:rowOff>
    </xdr:from>
    <xdr:to>
      <xdr:col>82</xdr:col>
      <xdr:colOff>107950</xdr:colOff>
      <xdr:row>74</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971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xdr:rowOff>
    </xdr:from>
    <xdr:to>
      <xdr:col>78</xdr:col>
      <xdr:colOff>69850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885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75</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8857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59055</xdr:rowOff>
    </xdr:from>
    <xdr:to>
      <xdr:col>82</xdr:col>
      <xdr:colOff>158750</xdr:colOff>
      <xdr:row>74</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75582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121920</xdr:rowOff>
    </xdr:from>
    <xdr:to>
      <xdr:col>74</xdr:col>
      <xdr:colOff>31750</xdr:colOff>
      <xdr:row>74</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9027</xdr:rowOff>
    </xdr:from>
    <xdr:to>
      <xdr:col>29</xdr:col>
      <xdr:colOff>127000</xdr:colOff>
      <xdr:row>14</xdr:row>
      <xdr:rowOff>59609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56952"/>
          <a:ext cx="647700" cy="5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59609</xdr:rowOff>
    </xdr:from>
    <xdr:to>
      <xdr:col>26</xdr:col>
      <xdr:colOff>50800</xdr:colOff>
      <xdr:row>14</xdr:row>
      <xdr:rowOff>100604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07534"/>
          <a:ext cx="698500" cy="40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100604</xdr:rowOff>
    </xdr:from>
    <xdr:to>
      <xdr:col>22</xdr:col>
      <xdr:colOff>114300</xdr:colOff>
      <xdr:row>14</xdr:row>
      <xdr:rowOff>166700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48529"/>
          <a:ext cx="698500" cy="6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166700</xdr:rowOff>
    </xdr:from>
    <xdr:to>
      <xdr:col>18</xdr:col>
      <xdr:colOff>177800</xdr:colOff>
      <xdr:row>15</xdr:row>
      <xdr:rowOff>47097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14625"/>
          <a:ext cx="698500" cy="5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129677</xdr:rowOff>
    </xdr:from>
    <xdr:to>
      <xdr:col>29</xdr:col>
      <xdr:colOff>177800</xdr:colOff>
      <xdr:row>14</xdr:row>
      <xdr:rowOff>59827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0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146204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8809</xdr:rowOff>
    </xdr:from>
    <xdr:to>
      <xdr:col>26</xdr:col>
      <xdr:colOff>101600</xdr:colOff>
      <xdr:row>14</xdr:row>
      <xdr:rowOff>110409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5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120586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2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49804</xdr:rowOff>
    </xdr:from>
    <xdr:to>
      <xdr:col>22</xdr:col>
      <xdr:colOff>165100</xdr:colOff>
      <xdr:row>14</xdr:row>
      <xdr:rowOff>151404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97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161581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115900</xdr:rowOff>
    </xdr:from>
    <xdr:to>
      <xdr:col>19</xdr:col>
      <xdr:colOff>38100</xdr:colOff>
      <xdr:row>15</xdr:row>
      <xdr:rowOff>46050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6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56227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3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167747</xdr:rowOff>
    </xdr:from>
    <xdr:to>
      <xdr:col>15</xdr:col>
      <xdr:colOff>101600</xdr:colOff>
      <xdr:row>15</xdr:row>
      <xdr:rowOff>97897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1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108074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8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28277</xdr:rowOff>
    </xdr:from>
    <xdr:to>
      <xdr:col>29</xdr:col>
      <xdr:colOff>127000</xdr:colOff>
      <xdr:row>35</xdr:row>
      <xdr:rowOff>95355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38627"/>
          <a:ext cx="6477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xdr:rowOff>
    </xdr:from>
    <xdr:to>
      <xdr:col>26</xdr:col>
      <xdr:colOff>50800</xdr:colOff>
      <xdr:row>35</xdr:row>
      <xdr:rowOff>135916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38627"/>
          <a:ext cx="698500" cy="10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135916</xdr:rowOff>
    </xdr:from>
    <xdr:to>
      <xdr:col>22</xdr:col>
      <xdr:colOff>114300</xdr:colOff>
      <xdr:row>35</xdr:row>
      <xdr:rowOff>168442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46266"/>
          <a:ext cx="698500" cy="32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12112</xdr:rowOff>
    </xdr:from>
    <xdr:to>
      <xdr:col>18</xdr:col>
      <xdr:colOff>177800</xdr:colOff>
      <xdr:row>35</xdr:row>
      <xdr:rowOff>168442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22462"/>
          <a:ext cx="698500" cy="156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44555</xdr:rowOff>
    </xdr:from>
    <xdr:to>
      <xdr:col>29</xdr:col>
      <xdr:colOff>177800</xdr:colOff>
      <xdr:row>35</xdr:row>
      <xdr:rowOff>146155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5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232532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9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320377</xdr:rowOff>
    </xdr:from>
    <xdr:to>
      <xdr:col>26</xdr:col>
      <xdr:colOff>101600</xdr:colOff>
      <xdr:row>35</xdr:row>
      <xdr:rowOff>79077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89254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5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85116</xdr:rowOff>
    </xdr:from>
    <xdr:to>
      <xdr:col>22</xdr:col>
      <xdr:colOff>165100</xdr:colOff>
      <xdr:row>35</xdr:row>
      <xdr:rowOff>186716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9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196893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6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117642</xdr:rowOff>
    </xdr:from>
    <xdr:to>
      <xdr:col>19</xdr:col>
      <xdr:colOff>38100</xdr:colOff>
      <xdr:row>35</xdr:row>
      <xdr:rowOff>219242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2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229419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9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304212</xdr:rowOff>
    </xdr:from>
    <xdr:to>
      <xdr:col>15</xdr:col>
      <xdr:colOff>101600</xdr:colOff>
      <xdr:row>35</xdr:row>
      <xdr:rowOff>62912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1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50114</xdr:rowOff>
    </xdr:from>
    <xdr:to>
      <xdr:col>24</xdr:col>
      <xdr:colOff>63500</xdr:colOff>
      <xdr:row>31</xdr:row>
      <xdr:rowOff>95479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5064"/>
          <a:ext cx="8382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95479</xdr:rowOff>
    </xdr:from>
    <xdr:to>
      <xdr:col>19</xdr:col>
      <xdr:colOff>177800</xdr:colOff>
      <xdr:row>32</xdr:row>
      <xdr:rowOff>43485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0429"/>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43485</xdr:rowOff>
    </xdr:from>
    <xdr:to>
      <xdr:col>15</xdr:col>
      <xdr:colOff>50800</xdr:colOff>
      <xdr:row>32</xdr:row>
      <xdr:rowOff>157264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29885"/>
          <a:ext cx="889000" cy="1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157264</xdr:rowOff>
    </xdr:from>
    <xdr:to>
      <xdr:col>10</xdr:col>
      <xdr:colOff>114300</xdr:colOff>
      <xdr:row>33</xdr:row>
      <xdr:rowOff>64186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43664"/>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170764</xdr:rowOff>
    </xdr:from>
    <xdr:to>
      <xdr:col>24</xdr:col>
      <xdr:colOff>114300</xdr:colOff>
      <xdr:row>31</xdr:row>
      <xdr:rowOff>100914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85691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44679</xdr:rowOff>
    </xdr:from>
    <xdr:to>
      <xdr:col>20</xdr:col>
      <xdr:colOff>38100</xdr:colOff>
      <xdr:row>31</xdr:row>
      <xdr:rowOff>146279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162806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3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164135</xdr:rowOff>
    </xdr:from>
    <xdr:to>
      <xdr:col>15</xdr:col>
      <xdr:colOff>101600</xdr:colOff>
      <xdr:row>32</xdr:row>
      <xdr:rowOff>94285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110812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5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106464</xdr:rowOff>
    </xdr:from>
    <xdr:to>
      <xdr:col>10</xdr:col>
      <xdr:colOff>165100</xdr:colOff>
      <xdr:row>33</xdr:row>
      <xdr:rowOff>36614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53141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6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13386</xdr:rowOff>
    </xdr:from>
    <xdr:to>
      <xdr:col>6</xdr:col>
      <xdr:colOff>38100</xdr:colOff>
      <xdr:row>33</xdr:row>
      <xdr:rowOff>114986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131513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165907</xdr:rowOff>
    </xdr:from>
    <xdr:to>
      <xdr:col>24</xdr:col>
      <xdr:colOff>63500</xdr:colOff>
      <xdr:row>57</xdr:row>
      <xdr:rowOff>21340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7107"/>
          <a:ext cx="8382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148725</xdr:rowOff>
    </xdr:from>
    <xdr:to>
      <xdr:col>19</xdr:col>
      <xdr:colOff>177800</xdr:colOff>
      <xdr:row>56</xdr:row>
      <xdr:rowOff>165907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49925"/>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148725</xdr:rowOff>
    </xdr:from>
    <xdr:to>
      <xdr:col>15</xdr:col>
      <xdr:colOff>50800</xdr:colOff>
      <xdr:row>57</xdr:row>
      <xdr:rowOff>28298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49925"/>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28298</xdr:rowOff>
    </xdr:from>
    <xdr:to>
      <xdr:col>10</xdr:col>
      <xdr:colOff>114300</xdr:colOff>
      <xdr:row>57</xdr:row>
      <xdr:rowOff>116593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0948"/>
          <a:ext cx="889000" cy="8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141990</xdr:rowOff>
    </xdr:from>
    <xdr:to>
      <xdr:col>24</xdr:col>
      <xdr:colOff>114300</xdr:colOff>
      <xdr:row>57</xdr:row>
      <xdr:rowOff>72140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120417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115107</xdr:rowOff>
    </xdr:from>
    <xdr:to>
      <xdr:col>20</xdr:col>
      <xdr:colOff>38100</xdr:colOff>
      <xdr:row>57</xdr:row>
      <xdr:rowOff>45257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36384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97925</xdr:rowOff>
    </xdr:from>
    <xdr:to>
      <xdr:col>15</xdr:col>
      <xdr:colOff>101600</xdr:colOff>
      <xdr:row>57</xdr:row>
      <xdr:rowOff>28075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44602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148948</xdr:rowOff>
    </xdr:from>
    <xdr:to>
      <xdr:col>10</xdr:col>
      <xdr:colOff>165100</xdr:colOff>
      <xdr:row>57</xdr:row>
      <xdr:rowOff>79098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95625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65793</xdr:rowOff>
    </xdr:from>
    <xdr:to>
      <xdr:col>6</xdr:col>
      <xdr:colOff>38100</xdr:colOff>
      <xdr:row>57</xdr:row>
      <xdr:rowOff>167393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158520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89453</xdr:rowOff>
    </xdr:from>
    <xdr:to>
      <xdr:col>24</xdr:col>
      <xdr:colOff>63500</xdr:colOff>
      <xdr:row>78</xdr:row>
      <xdr:rowOff>90345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2553"/>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80538</xdr:rowOff>
    </xdr:from>
    <xdr:to>
      <xdr:col>19</xdr:col>
      <xdr:colOff>177800</xdr:colOff>
      <xdr:row>78</xdr:row>
      <xdr:rowOff>89453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363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45380</xdr:rowOff>
    </xdr:from>
    <xdr:to>
      <xdr:col>15</xdr:col>
      <xdr:colOff>50800</xdr:colOff>
      <xdr:row>78</xdr:row>
      <xdr:rowOff>80538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8480"/>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45380</xdr:rowOff>
    </xdr:from>
    <xdr:to>
      <xdr:col>10</xdr:col>
      <xdr:colOff>114300</xdr:colOff>
      <xdr:row>78</xdr:row>
      <xdr:rowOff>56079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8480"/>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39545</xdr:rowOff>
    </xdr:from>
    <xdr:to>
      <xdr:col>24</xdr:col>
      <xdr:colOff>114300</xdr:colOff>
      <xdr:row>78</xdr:row>
      <xdr:rowOff>141145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125922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38653</xdr:rowOff>
    </xdr:from>
    <xdr:to>
      <xdr:col>20</xdr:col>
      <xdr:colOff>38100</xdr:colOff>
      <xdr:row>78</xdr:row>
      <xdr:rowOff>140253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131380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29738</xdr:rowOff>
    </xdr:from>
    <xdr:to>
      <xdr:col>15</xdr:col>
      <xdr:colOff>101600</xdr:colOff>
      <xdr:row>78</xdr:row>
      <xdr:rowOff>131338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122465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166030</xdr:rowOff>
    </xdr:from>
    <xdr:to>
      <xdr:col>10</xdr:col>
      <xdr:colOff>165100</xdr:colOff>
      <xdr:row>78</xdr:row>
      <xdr:rowOff>96180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87307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5279</xdr:rowOff>
    </xdr:from>
    <xdr:to>
      <xdr:col>6</xdr:col>
      <xdr:colOff>38100</xdr:colOff>
      <xdr:row>78</xdr:row>
      <xdr:rowOff>106879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98006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168757</xdr:rowOff>
    </xdr:from>
    <xdr:to>
      <xdr:col>24</xdr:col>
      <xdr:colOff>63500</xdr:colOff>
      <xdr:row>93</xdr:row>
      <xdr:rowOff>153149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42157"/>
          <a:ext cx="838200" cy="1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153149</xdr:rowOff>
    </xdr:from>
    <xdr:to>
      <xdr:col>19</xdr:col>
      <xdr:colOff>177800</xdr:colOff>
      <xdr:row>94</xdr:row>
      <xdr:rowOff>169151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097999"/>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146558</xdr:rowOff>
    </xdr:from>
    <xdr:to>
      <xdr:col>15</xdr:col>
      <xdr:colOff>50800</xdr:colOff>
      <xdr:row>94</xdr:row>
      <xdr:rowOff>169151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262858"/>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146558</xdr:rowOff>
    </xdr:from>
    <xdr:to>
      <xdr:col>10</xdr:col>
      <xdr:colOff>114300</xdr:colOff>
      <xdr:row>95</xdr:row>
      <xdr:rowOff>558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6285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117957</xdr:rowOff>
    </xdr:from>
    <xdr:to>
      <xdr:col>24</xdr:col>
      <xdr:colOff>114300</xdr:colOff>
      <xdr:row>93</xdr:row>
      <xdr:rowOff>48107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140834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4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102349</xdr:rowOff>
    </xdr:from>
    <xdr:to>
      <xdr:col>20</xdr:col>
      <xdr:colOff>38100</xdr:colOff>
      <xdr:row>94</xdr:row>
      <xdr:rowOff>32499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49026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118351</xdr:rowOff>
    </xdr:from>
    <xdr:to>
      <xdr:col>15</xdr:col>
      <xdr:colOff>101600</xdr:colOff>
      <xdr:row>95</xdr:row>
      <xdr:rowOff>48501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65028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0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95758</xdr:rowOff>
    </xdr:from>
    <xdr:to>
      <xdr:col>10</xdr:col>
      <xdr:colOff>165100</xdr:colOff>
      <xdr:row>95</xdr:row>
      <xdr:rowOff>25908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42435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8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121208</xdr:rowOff>
    </xdr:from>
    <xdr:to>
      <xdr:col>6</xdr:col>
      <xdr:colOff>38100</xdr:colOff>
      <xdr:row>95</xdr:row>
      <xdr:rowOff>51358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67885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1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125466</xdr:rowOff>
    </xdr:from>
    <xdr:to>
      <xdr:col>55</xdr:col>
      <xdr:colOff>0</xdr:colOff>
      <xdr:row>37</xdr:row>
      <xdr:rowOff>38872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97666"/>
          <a:ext cx="8382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110386</xdr:rowOff>
    </xdr:from>
    <xdr:to>
      <xdr:col>50</xdr:col>
      <xdr:colOff>114300</xdr:colOff>
      <xdr:row>37</xdr:row>
      <xdr:rowOff>38872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82586"/>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54181</xdr:rowOff>
    </xdr:from>
    <xdr:to>
      <xdr:col>45</xdr:col>
      <xdr:colOff>177800</xdr:colOff>
      <xdr:row>36</xdr:row>
      <xdr:rowOff>110386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712031"/>
          <a:ext cx="889000" cy="57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54181</xdr:rowOff>
    </xdr:from>
    <xdr:to>
      <xdr:col>41</xdr:col>
      <xdr:colOff>50800</xdr:colOff>
      <xdr:row>38</xdr:row>
      <xdr:rowOff>36525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712031"/>
          <a:ext cx="889000" cy="8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74666</xdr:rowOff>
    </xdr:from>
    <xdr:to>
      <xdr:col>55</xdr:col>
      <xdr:colOff>50800</xdr:colOff>
      <xdr:row>37</xdr:row>
      <xdr:rowOff>4816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53093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159522</xdr:rowOff>
    </xdr:from>
    <xdr:to>
      <xdr:col>50</xdr:col>
      <xdr:colOff>165100</xdr:colOff>
      <xdr:row>37</xdr:row>
      <xdr:rowOff>89672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80799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59586</xdr:rowOff>
    </xdr:from>
    <xdr:to>
      <xdr:col>46</xdr:col>
      <xdr:colOff>38100</xdr:colOff>
      <xdr:row>36</xdr:row>
      <xdr:rowOff>161186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152313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3381</xdr:rowOff>
    </xdr:from>
    <xdr:to>
      <xdr:col>41</xdr:col>
      <xdr:colOff>101600</xdr:colOff>
      <xdr:row>33</xdr:row>
      <xdr:rowOff>104981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6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96108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5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157175</xdr:rowOff>
    </xdr:from>
    <xdr:to>
      <xdr:col>36</xdr:col>
      <xdr:colOff>165100</xdr:colOff>
      <xdr:row>38</xdr:row>
      <xdr:rowOff>87325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78452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167308</xdr:rowOff>
    </xdr:from>
    <xdr:to>
      <xdr:col>55</xdr:col>
      <xdr:colOff>0</xdr:colOff>
      <xdr:row>56</xdr:row>
      <xdr:rowOff>112974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082708"/>
          <a:ext cx="838200" cy="6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112974</xdr:rowOff>
    </xdr:from>
    <xdr:to>
      <xdr:col>50</xdr:col>
      <xdr:colOff>114300</xdr:colOff>
      <xdr:row>57</xdr:row>
      <xdr:rowOff>19339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4174"/>
          <a:ext cx="889000" cy="7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19339</xdr:rowOff>
    </xdr:from>
    <xdr:to>
      <xdr:col>45</xdr:col>
      <xdr:colOff>177800</xdr:colOff>
      <xdr:row>57</xdr:row>
      <xdr:rowOff>97487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91989"/>
          <a:ext cx="889000" cy="7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97487</xdr:rowOff>
    </xdr:from>
    <xdr:to>
      <xdr:col>41</xdr:col>
      <xdr:colOff>50800</xdr:colOff>
      <xdr:row>57</xdr:row>
      <xdr:rowOff>136389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70137"/>
          <a:ext cx="889000" cy="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116508</xdr:rowOff>
    </xdr:from>
    <xdr:to>
      <xdr:col>55</xdr:col>
      <xdr:colOff>50800</xdr:colOff>
      <xdr:row>53</xdr:row>
      <xdr:rowOff>46658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0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139385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88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62174</xdr:rowOff>
    </xdr:from>
    <xdr:to>
      <xdr:col>50</xdr:col>
      <xdr:colOff>165100</xdr:colOff>
      <xdr:row>56</xdr:row>
      <xdr:rowOff>163774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8851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139989</xdr:rowOff>
    </xdr:from>
    <xdr:to>
      <xdr:col>46</xdr:col>
      <xdr:colOff>38100</xdr:colOff>
      <xdr:row>57</xdr:row>
      <xdr:rowOff>70139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61266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46687</xdr:rowOff>
    </xdr:from>
    <xdr:to>
      <xdr:col>41</xdr:col>
      <xdr:colOff>101600</xdr:colOff>
      <xdr:row>57</xdr:row>
      <xdr:rowOff>148287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85589</xdr:rowOff>
    </xdr:from>
    <xdr:to>
      <xdr:col>36</xdr:col>
      <xdr:colOff>165100</xdr:colOff>
      <xdr:row>58</xdr:row>
      <xdr:rowOff>15739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141584</xdr:rowOff>
    </xdr:from>
    <xdr:to>
      <xdr:col>55</xdr:col>
      <xdr:colOff>0</xdr:colOff>
      <xdr:row>78</xdr:row>
      <xdr:rowOff>144957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71784"/>
          <a:ext cx="838200" cy="3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144957</xdr:rowOff>
    </xdr:from>
    <xdr:to>
      <xdr:col>50</xdr:col>
      <xdr:colOff>114300</xdr:colOff>
      <xdr:row>79</xdr:row>
      <xdr:rowOff>54116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18057"/>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125374</xdr:rowOff>
    </xdr:from>
    <xdr:to>
      <xdr:col>45</xdr:col>
      <xdr:colOff>177800</xdr:colOff>
      <xdr:row>79</xdr:row>
      <xdr:rowOff>54116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8474"/>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125374</xdr:rowOff>
    </xdr:from>
    <xdr:to>
      <xdr:col>41</xdr:col>
      <xdr:colOff>50800</xdr:colOff>
      <xdr:row>78</xdr:row>
      <xdr:rowOff>147886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98474"/>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90784</xdr:rowOff>
    </xdr:from>
    <xdr:to>
      <xdr:col>55</xdr:col>
      <xdr:colOff>50800</xdr:colOff>
      <xdr:row>77</xdr:row>
      <xdr:rowOff>20934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113661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94157</xdr:rowOff>
    </xdr:from>
    <xdr:to>
      <xdr:col>50</xdr:col>
      <xdr:colOff>165100</xdr:colOff>
      <xdr:row>79</xdr:row>
      <xdr:rowOff>24307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15434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3316</xdr:rowOff>
    </xdr:from>
    <xdr:to>
      <xdr:col>46</xdr:col>
      <xdr:colOff>38100</xdr:colOff>
      <xdr:row>79</xdr:row>
      <xdr:rowOff>104916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96043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74574</xdr:rowOff>
    </xdr:from>
    <xdr:to>
      <xdr:col>41</xdr:col>
      <xdr:colOff>101600</xdr:colOff>
      <xdr:row>79</xdr:row>
      <xdr:rowOff>4724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167301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97086</xdr:rowOff>
    </xdr:from>
    <xdr:to>
      <xdr:col>36</xdr:col>
      <xdr:colOff>165100</xdr:colOff>
      <xdr:row>79</xdr:row>
      <xdr:rowOff>27236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18363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69686</xdr:rowOff>
    </xdr:from>
    <xdr:to>
      <xdr:col>55</xdr:col>
      <xdr:colOff>0</xdr:colOff>
      <xdr:row>96</xdr:row>
      <xdr:rowOff>58586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671636"/>
          <a:ext cx="838200" cy="84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58586</xdr:rowOff>
    </xdr:from>
    <xdr:to>
      <xdr:col>50</xdr:col>
      <xdr:colOff>114300</xdr:colOff>
      <xdr:row>97</xdr:row>
      <xdr:rowOff>80708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17786"/>
          <a:ext cx="889000" cy="1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29769</xdr:rowOff>
    </xdr:from>
    <xdr:to>
      <xdr:col>45</xdr:col>
      <xdr:colOff>177800</xdr:colOff>
      <xdr:row>97</xdr:row>
      <xdr:rowOff>80708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0419"/>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24346</xdr:rowOff>
    </xdr:from>
    <xdr:to>
      <xdr:col>41</xdr:col>
      <xdr:colOff>50800</xdr:colOff>
      <xdr:row>97</xdr:row>
      <xdr:rowOff>29769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54996"/>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18886</xdr:rowOff>
    </xdr:from>
    <xdr:to>
      <xdr:col>55</xdr:col>
      <xdr:colOff>50800</xdr:colOff>
      <xdr:row>91</xdr:row>
      <xdr:rowOff>120486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6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41763</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4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7786</xdr:rowOff>
    </xdr:from>
    <xdr:to>
      <xdr:col>50</xdr:col>
      <xdr:colOff>165100</xdr:colOff>
      <xdr:row>96</xdr:row>
      <xdr:rowOff>109386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100513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29908</xdr:rowOff>
    </xdr:from>
    <xdr:to>
      <xdr:col>46</xdr:col>
      <xdr:colOff>38100</xdr:colOff>
      <xdr:row>97</xdr:row>
      <xdr:rowOff>131508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122635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150419</xdr:rowOff>
    </xdr:from>
    <xdr:to>
      <xdr:col>41</xdr:col>
      <xdr:colOff>101600</xdr:colOff>
      <xdr:row>97</xdr:row>
      <xdr:rowOff>80569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71696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144996</xdr:rowOff>
    </xdr:from>
    <xdr:to>
      <xdr:col>36</xdr:col>
      <xdr:colOff>165100</xdr:colOff>
      <xdr:row>97</xdr:row>
      <xdr:rowOff>75146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66273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136532</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622932"/>
          <a:ext cx="1269" cy="1162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83209</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136532</xdr:rowOff>
    </xdr:from>
    <xdr:to>
      <xdr:col>86</xdr:col>
      <xdr:colOff>25400</xdr:colOff>
      <xdr:row>32</xdr:row>
      <xdr:rowOff>136532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62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77260</xdr:rowOff>
    </xdr:from>
    <xdr:to>
      <xdr:col>85</xdr:col>
      <xdr:colOff>127000</xdr:colOff>
      <xdr:row>39</xdr:row>
      <xdr:rowOff>17725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92360"/>
          <a:ext cx="838200" cy="1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67294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88867</xdr:rowOff>
    </xdr:from>
    <xdr:to>
      <xdr:col>85</xdr:col>
      <xdr:colOff>177800</xdr:colOff>
      <xdr:row>39</xdr:row>
      <xdr:rowOff>19017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17725</xdr:rowOff>
    </xdr:from>
    <xdr:to>
      <xdr:col>81</xdr:col>
      <xdr:colOff>50800</xdr:colOff>
      <xdr:row>39</xdr:row>
      <xdr:rowOff>76247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04275"/>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106045</xdr:rowOff>
    </xdr:from>
    <xdr:to>
      <xdr:col>81</xdr:col>
      <xdr:colOff>101600</xdr:colOff>
      <xdr:row>39</xdr:row>
      <xdr:rowOff>36195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52722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9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49142</xdr:rowOff>
    </xdr:from>
    <xdr:to>
      <xdr:col>76</xdr:col>
      <xdr:colOff>114300</xdr:colOff>
      <xdr:row>39</xdr:row>
      <xdr:rowOff>76247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5692"/>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86516</xdr:rowOff>
    </xdr:from>
    <xdr:to>
      <xdr:col>76</xdr:col>
      <xdr:colOff>165100</xdr:colOff>
      <xdr:row>39</xdr:row>
      <xdr:rowOff>16666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33193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7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109721</xdr:rowOff>
    </xdr:from>
    <xdr:to>
      <xdr:col>71</xdr:col>
      <xdr:colOff>177800</xdr:colOff>
      <xdr:row>39</xdr:row>
      <xdr:rowOff>49142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253221"/>
          <a:ext cx="889000" cy="14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8988</xdr:rowOff>
    </xdr:from>
    <xdr:to>
      <xdr:col>72</xdr:col>
      <xdr:colOff>38100</xdr:colOff>
      <xdr:row>38</xdr:row>
      <xdr:rowOff>110588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127115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10196</xdr:rowOff>
    </xdr:from>
    <xdr:to>
      <xdr:col>67</xdr:col>
      <xdr:colOff>101600</xdr:colOff>
      <xdr:row>38</xdr:row>
      <xdr:rowOff>111796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102923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26460</xdr:rowOff>
    </xdr:from>
    <xdr:to>
      <xdr:col>85</xdr:col>
      <xdr:colOff>177800</xdr:colOff>
      <xdr:row>38</xdr:row>
      <xdr:rowOff>128060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49337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138375</xdr:rowOff>
    </xdr:from>
    <xdr:to>
      <xdr:col>81</xdr:col>
      <xdr:colOff>101600</xdr:colOff>
      <xdr:row>39</xdr:row>
      <xdr:rowOff>68525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5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59652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4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25447</xdr:rowOff>
    </xdr:from>
    <xdr:to>
      <xdr:col>76</xdr:col>
      <xdr:colOff>165100</xdr:colOff>
      <xdr:row>39</xdr:row>
      <xdr:rowOff>127047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118174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804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169792</xdr:rowOff>
    </xdr:from>
    <xdr:to>
      <xdr:col>72</xdr:col>
      <xdr:colOff>38100</xdr:colOff>
      <xdr:row>39</xdr:row>
      <xdr:rowOff>99942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91069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7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58921</xdr:rowOff>
    </xdr:from>
    <xdr:to>
      <xdr:col>67</xdr:col>
      <xdr:colOff>101600</xdr:colOff>
      <xdr:row>30</xdr:row>
      <xdr:rowOff>160521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2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5598</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497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132397</xdr:rowOff>
    </xdr:from>
    <xdr:to>
      <xdr:col>85</xdr:col>
      <xdr:colOff>127000</xdr:colOff>
      <xdr:row>72</xdr:row>
      <xdr:rowOff>137630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476797"/>
          <a:ext cx="838200" cy="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137630</xdr:rowOff>
    </xdr:from>
    <xdr:to>
      <xdr:col>81</xdr:col>
      <xdr:colOff>50800</xdr:colOff>
      <xdr:row>73</xdr:row>
      <xdr:rowOff>55004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482030"/>
          <a:ext cx="8890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55004</xdr:rowOff>
    </xdr:from>
    <xdr:to>
      <xdr:col>76</xdr:col>
      <xdr:colOff>114300</xdr:colOff>
      <xdr:row>73</xdr:row>
      <xdr:rowOff>134124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70854"/>
          <a:ext cx="889000" cy="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134124</xdr:rowOff>
    </xdr:from>
    <xdr:to>
      <xdr:col>71</xdr:col>
      <xdr:colOff>177800</xdr:colOff>
      <xdr:row>73</xdr:row>
      <xdr:rowOff>161430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649974"/>
          <a:ext cx="8890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81597</xdr:rowOff>
    </xdr:from>
    <xdr:to>
      <xdr:col>85</xdr:col>
      <xdr:colOff>177800</xdr:colOff>
      <xdr:row>73</xdr:row>
      <xdr:rowOff>11747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4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104474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7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86830</xdr:rowOff>
    </xdr:from>
    <xdr:to>
      <xdr:col>81</xdr:col>
      <xdr:colOff>101600</xdr:colOff>
      <xdr:row>73</xdr:row>
      <xdr:rowOff>16980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4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33507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4204</xdr:rowOff>
    </xdr:from>
    <xdr:to>
      <xdr:col>76</xdr:col>
      <xdr:colOff>165100</xdr:colOff>
      <xdr:row>73</xdr:row>
      <xdr:rowOff>105804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122331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83324</xdr:rowOff>
    </xdr:from>
    <xdr:to>
      <xdr:col>72</xdr:col>
      <xdr:colOff>38100</xdr:colOff>
      <xdr:row>74</xdr:row>
      <xdr:rowOff>13474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30001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110630</xdr:rowOff>
    </xdr:from>
    <xdr:to>
      <xdr:col>67</xdr:col>
      <xdr:colOff>101600</xdr:colOff>
      <xdr:row>74</xdr:row>
      <xdr:rowOff>40780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57307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152850</xdr:rowOff>
    </xdr:from>
    <xdr:to>
      <xdr:col>85</xdr:col>
      <xdr:colOff>127000</xdr:colOff>
      <xdr:row>98</xdr:row>
      <xdr:rowOff>28152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83500"/>
          <a:ext cx="8382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64857</xdr:rowOff>
    </xdr:from>
    <xdr:to>
      <xdr:col>81</xdr:col>
      <xdr:colOff>50800</xdr:colOff>
      <xdr:row>98</xdr:row>
      <xdr:rowOff>28152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95507"/>
          <a:ext cx="889000" cy="13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64857</xdr:rowOff>
    </xdr:from>
    <xdr:to>
      <xdr:col>76</xdr:col>
      <xdr:colOff>114300</xdr:colOff>
      <xdr:row>98</xdr:row>
      <xdr:rowOff>32958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95507"/>
          <a:ext cx="889000" cy="1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32958</xdr:rowOff>
    </xdr:from>
    <xdr:to>
      <xdr:col>71</xdr:col>
      <xdr:colOff>177800</xdr:colOff>
      <xdr:row>98</xdr:row>
      <xdr:rowOff>75445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35058"/>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102050</xdr:rowOff>
    </xdr:from>
    <xdr:to>
      <xdr:col>85</xdr:col>
      <xdr:colOff>177800</xdr:colOff>
      <xdr:row>98</xdr:row>
      <xdr:rowOff>32200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124927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148802</xdr:rowOff>
    </xdr:from>
    <xdr:to>
      <xdr:col>81</xdr:col>
      <xdr:colOff>101600</xdr:colOff>
      <xdr:row>98</xdr:row>
      <xdr:rowOff>78952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70079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14057</xdr:rowOff>
    </xdr:from>
    <xdr:to>
      <xdr:col>76</xdr:col>
      <xdr:colOff>165100</xdr:colOff>
      <xdr:row>97</xdr:row>
      <xdr:rowOff>115657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132184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153608</xdr:rowOff>
    </xdr:from>
    <xdr:to>
      <xdr:col>72</xdr:col>
      <xdr:colOff>38100</xdr:colOff>
      <xdr:row>98</xdr:row>
      <xdr:rowOff>83758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24645</xdr:rowOff>
    </xdr:from>
    <xdr:to>
      <xdr:col>67</xdr:col>
      <xdr:colOff>101600</xdr:colOff>
      <xdr:row>98</xdr:row>
      <xdr:rowOff>126245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117372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1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85620</xdr:rowOff>
    </xdr:from>
    <xdr:to>
      <xdr:col>116</xdr:col>
      <xdr:colOff>63500</xdr:colOff>
      <xdr:row>39</xdr:row>
      <xdr:rowOff>86208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72170"/>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83660</xdr:rowOff>
    </xdr:from>
    <xdr:to>
      <xdr:col>111</xdr:col>
      <xdr:colOff>177800</xdr:colOff>
      <xdr:row>39</xdr:row>
      <xdr:rowOff>85620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7021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83660</xdr:rowOff>
    </xdr:from>
    <xdr:to>
      <xdr:col>107</xdr:col>
      <xdr:colOff>50800</xdr:colOff>
      <xdr:row>39</xdr:row>
      <xdr:rowOff>84281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70210"/>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82909</xdr:rowOff>
    </xdr:from>
    <xdr:to>
      <xdr:col>102</xdr:col>
      <xdr:colOff>114300</xdr:colOff>
      <xdr:row>39</xdr:row>
      <xdr:rowOff>84281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694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35408</xdr:rowOff>
    </xdr:from>
    <xdr:to>
      <xdr:col>116</xdr:col>
      <xdr:colOff>114300</xdr:colOff>
      <xdr:row>39</xdr:row>
      <xdr:rowOff>137008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121785</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3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34820</xdr:rowOff>
    </xdr:from>
    <xdr:to>
      <xdr:col>112</xdr:col>
      <xdr:colOff>38100</xdr:colOff>
      <xdr:row>39</xdr:row>
      <xdr:rowOff>136420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127547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81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32860</xdr:rowOff>
    </xdr:from>
    <xdr:to>
      <xdr:col>107</xdr:col>
      <xdr:colOff>101600</xdr:colOff>
      <xdr:row>39</xdr:row>
      <xdr:rowOff>134460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125587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81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33481</xdr:rowOff>
    </xdr:from>
    <xdr:to>
      <xdr:col>102</xdr:col>
      <xdr:colOff>165100</xdr:colOff>
      <xdr:row>39</xdr:row>
      <xdr:rowOff>135081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126208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81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32109</xdr:rowOff>
    </xdr:from>
    <xdr:to>
      <xdr:col>98</xdr:col>
      <xdr:colOff>38100</xdr:colOff>
      <xdr:row>39</xdr:row>
      <xdr:rowOff>133709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124836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81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128232</xdr:rowOff>
    </xdr:from>
    <xdr:to>
      <xdr:col>116</xdr:col>
      <xdr:colOff>63500</xdr:colOff>
      <xdr:row>58</xdr:row>
      <xdr:rowOff>132347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7233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132347</xdr:rowOff>
    </xdr:from>
    <xdr:to>
      <xdr:col>111</xdr:col>
      <xdr:colOff>177800</xdr:colOff>
      <xdr:row>58</xdr:row>
      <xdr:rowOff>138785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6447"/>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136461</xdr:rowOff>
    </xdr:from>
    <xdr:to>
      <xdr:col>107</xdr:col>
      <xdr:colOff>50800</xdr:colOff>
      <xdr:row>58</xdr:row>
      <xdr:rowOff>138785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056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136461</xdr:rowOff>
    </xdr:from>
    <xdr:to>
      <xdr:col>102</xdr:col>
      <xdr:colOff>114300</xdr:colOff>
      <xdr:row>58</xdr:row>
      <xdr:rowOff>136690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8056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77432</xdr:rowOff>
    </xdr:from>
    <xdr:to>
      <xdr:col>116</xdr:col>
      <xdr:colOff>114300</xdr:colOff>
      <xdr:row>59</xdr:row>
      <xdr:rowOff>7582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163809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81547</xdr:rowOff>
    </xdr:from>
    <xdr:to>
      <xdr:col>112</xdr:col>
      <xdr:colOff>38100</xdr:colOff>
      <xdr:row>59</xdr:row>
      <xdr:rowOff>11697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2824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87985</xdr:rowOff>
    </xdr:from>
    <xdr:to>
      <xdr:col>107</xdr:col>
      <xdr:colOff>101600</xdr:colOff>
      <xdr:row>59</xdr:row>
      <xdr:rowOff>18135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9262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85661</xdr:rowOff>
    </xdr:from>
    <xdr:to>
      <xdr:col>102</xdr:col>
      <xdr:colOff>165100</xdr:colOff>
      <xdr:row>59</xdr:row>
      <xdr:rowOff>15811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6938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85890</xdr:rowOff>
    </xdr:from>
    <xdr:to>
      <xdr:col>98</xdr:col>
      <xdr:colOff>38100</xdr:colOff>
      <xdr:row>59</xdr:row>
      <xdr:rowOff>16040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2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74473</xdr:rowOff>
    </xdr:from>
    <xdr:to>
      <xdr:col>116</xdr:col>
      <xdr:colOff>63500</xdr:colOff>
      <xdr:row>72</xdr:row>
      <xdr:rowOff>161303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247423"/>
          <a:ext cx="8382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74473</xdr:rowOff>
    </xdr:from>
    <xdr:to>
      <xdr:col>111</xdr:col>
      <xdr:colOff>177800</xdr:colOff>
      <xdr:row>72</xdr:row>
      <xdr:rowOff>14522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247423"/>
          <a:ext cx="889000" cy="1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6350</xdr:rowOff>
    </xdr:from>
    <xdr:to>
      <xdr:col>107</xdr:col>
      <xdr:colOff>50800</xdr:colOff>
      <xdr:row>72</xdr:row>
      <xdr:rowOff>14522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35075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145510</xdr:rowOff>
    </xdr:from>
    <xdr:to>
      <xdr:col>102</xdr:col>
      <xdr:colOff>114300</xdr:colOff>
      <xdr:row>72</xdr:row>
      <xdr:rowOff>6350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318460"/>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110503</xdr:rowOff>
    </xdr:from>
    <xdr:to>
      <xdr:col>116</xdr:col>
      <xdr:colOff>114300</xdr:colOff>
      <xdr:row>73</xdr:row>
      <xdr:rowOff>40653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133380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23673</xdr:rowOff>
    </xdr:from>
    <xdr:to>
      <xdr:col>112</xdr:col>
      <xdr:colOff>38100</xdr:colOff>
      <xdr:row>71</xdr:row>
      <xdr:rowOff>125273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1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141800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19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135172</xdr:rowOff>
    </xdr:from>
    <xdr:to>
      <xdr:col>107</xdr:col>
      <xdr:colOff>101600</xdr:colOff>
      <xdr:row>72</xdr:row>
      <xdr:rowOff>65322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3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81849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08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127000</xdr:rowOff>
    </xdr:from>
    <xdr:to>
      <xdr:col>102</xdr:col>
      <xdr:colOff>165100</xdr:colOff>
      <xdr:row>72</xdr:row>
      <xdr:rowOff>57150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2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73677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0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94710</xdr:rowOff>
    </xdr:from>
    <xdr:to>
      <xdr:col>98</xdr:col>
      <xdr:colOff>38100</xdr:colOff>
      <xdr:row>72</xdr:row>
      <xdr:rowOff>24860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41387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・人件費については、高い水準で推移しており、全国平均及び類似団体内平均値を上回っている。要因としては、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が挙げられる。人件費の抑制に向けては、今後も民間委託の活用等も検討し、人件費の抑制に努める。</a:t>
          </a:r>
        </a:p>
        <a:p>
          <a:r>
            <a:rPr kumimoji="1" lang="ja-JP" altLang="en-US" sz="1300">
              <a:latin typeface="ＭＳ Ｐゴシック" panose="020B0600070205080204" pitchFamily="50" charset="-128"/>
              <a:ea typeface="ＭＳ Ｐゴシック" panose="020B0600070205080204" pitchFamily="50" charset="-128"/>
            </a:rPr>
            <a:t>・扶助費については、全国平均及び類似団体内平均値を上回っている。大きな割合を占めているのは、保育所運営費等であり、今後も子育て施策の拡充等により、扶助費は高い水準で推移していくものと予測される。</a:t>
          </a:r>
        </a:p>
        <a:p>
          <a:r>
            <a:rPr kumimoji="1" lang="ja-JP" altLang="en-US" sz="1300">
              <a:latin typeface="ＭＳ Ｐゴシック" panose="020B0600070205080204" pitchFamily="50" charset="-128"/>
              <a:ea typeface="ＭＳ Ｐゴシック" panose="020B0600070205080204" pitchFamily="50" charset="-128"/>
            </a:rPr>
            <a:t>・公債費については、全国平均及び類似団体内平均値を上回っている。過疎対策事業債・災害復旧事業債の償還や、大型事業による起債発行等により公債費の増加が見込まれるため、事業の実施にあたっては、内容を慎重に精査するとともに、補助事業等を有効に活用しながら、後年度の負担軽減を図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対前年比で大幅に増加しており、全国平均及び類似団体内平均値を上回っている状況である。これは、中学校建設事業、ごみ中継施設整備事業、市道岩屋線道路改良工事等大型事業を実施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15,386
15,334
79.48
12,773,247
12,369,200
368,875
5,951,148
10,146,281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154396</xdr:rowOff>
    </xdr:from>
    <xdr:to>
      <xdr:col>24</xdr:col>
      <xdr:colOff>62865</xdr:colOff>
      <xdr:row>39</xdr:row>
      <xdr:rowOff>38136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469346"/>
          <a:ext cx="1270" cy="125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41963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38136</xdr:rowOff>
    </xdr:from>
    <xdr:to>
      <xdr:col>24</xdr:col>
      <xdr:colOff>152400</xdr:colOff>
      <xdr:row>39</xdr:row>
      <xdr:rowOff>38136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101073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154396</xdr:rowOff>
    </xdr:from>
    <xdr:to>
      <xdr:col>24</xdr:col>
      <xdr:colOff>152400</xdr:colOff>
      <xdr:row>31</xdr:row>
      <xdr:rowOff>154396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4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109982</xdr:rowOff>
    </xdr:from>
    <xdr:to>
      <xdr:col>24</xdr:col>
      <xdr:colOff>63500</xdr:colOff>
      <xdr:row>31</xdr:row>
      <xdr:rowOff>154396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24932"/>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4625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26198</xdr:rowOff>
    </xdr:from>
    <xdr:to>
      <xdr:col>24</xdr:col>
      <xdr:colOff>114300</xdr:colOff>
      <xdr:row>36</xdr:row>
      <xdr:rowOff>127798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16583</xdr:rowOff>
    </xdr:from>
    <xdr:to>
      <xdr:col>19</xdr:col>
      <xdr:colOff>177800</xdr:colOff>
      <xdr:row>31</xdr:row>
      <xdr:rowOff>109982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31533"/>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43833</xdr:rowOff>
    </xdr:from>
    <xdr:to>
      <xdr:col>20</xdr:col>
      <xdr:colOff>38100</xdr:colOff>
      <xdr:row>36</xdr:row>
      <xdr:rowOff>145433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136560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171051</xdr:rowOff>
    </xdr:from>
    <xdr:to>
      <xdr:col>15</xdr:col>
      <xdr:colOff>50800</xdr:colOff>
      <xdr:row>31</xdr:row>
      <xdr:rowOff>16583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14551"/>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33383</xdr:rowOff>
    </xdr:from>
    <xdr:to>
      <xdr:col>15</xdr:col>
      <xdr:colOff>101600</xdr:colOff>
      <xdr:row>36</xdr:row>
      <xdr:rowOff>134983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126110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171051</xdr:rowOff>
    </xdr:from>
    <xdr:to>
      <xdr:col>10</xdr:col>
      <xdr:colOff>114300</xdr:colOff>
      <xdr:row>31</xdr:row>
      <xdr:rowOff>69814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1455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62121</xdr:rowOff>
    </xdr:from>
    <xdr:to>
      <xdr:col>10</xdr:col>
      <xdr:colOff>165100</xdr:colOff>
      <xdr:row>36</xdr:row>
      <xdr:rowOff>163721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154848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11829</xdr:rowOff>
    </xdr:from>
    <xdr:to>
      <xdr:col>6</xdr:col>
      <xdr:colOff>38100</xdr:colOff>
      <xdr:row>36</xdr:row>
      <xdr:rowOff>113429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104556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103596</xdr:rowOff>
    </xdr:from>
    <xdr:to>
      <xdr:col>24</xdr:col>
      <xdr:colOff>114300</xdr:colOff>
      <xdr:row>32</xdr:row>
      <xdr:rowOff>33746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56623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59182</xdr:rowOff>
    </xdr:from>
    <xdr:to>
      <xdr:col>20</xdr:col>
      <xdr:colOff>38100</xdr:colOff>
      <xdr:row>31</xdr:row>
      <xdr:rowOff>160782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137233</xdr:rowOff>
    </xdr:from>
    <xdr:to>
      <xdr:col>15</xdr:col>
      <xdr:colOff>101600</xdr:colOff>
      <xdr:row>31</xdr:row>
      <xdr:rowOff>67383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83910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120251</xdr:rowOff>
    </xdr:from>
    <xdr:to>
      <xdr:col>10</xdr:col>
      <xdr:colOff>165100</xdr:colOff>
      <xdr:row>31</xdr:row>
      <xdr:rowOff>50401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66928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19014</xdr:rowOff>
    </xdr:from>
    <xdr:to>
      <xdr:col>6</xdr:col>
      <xdr:colOff>38100</xdr:colOff>
      <xdr:row>31</xdr:row>
      <xdr:rowOff>120614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137141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59965</xdr:rowOff>
    </xdr:from>
    <xdr:to>
      <xdr:col>24</xdr:col>
      <xdr:colOff>63500</xdr:colOff>
      <xdr:row>56</xdr:row>
      <xdr:rowOff>74712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61165"/>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42942</xdr:rowOff>
    </xdr:from>
    <xdr:to>
      <xdr:col>19</xdr:col>
      <xdr:colOff>177800</xdr:colOff>
      <xdr:row>56</xdr:row>
      <xdr:rowOff>74712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44142"/>
          <a:ext cx="889000" cy="3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139719</xdr:rowOff>
    </xdr:from>
    <xdr:to>
      <xdr:col>15</xdr:col>
      <xdr:colOff>50800</xdr:colOff>
      <xdr:row>56</xdr:row>
      <xdr:rowOff>42942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98019"/>
          <a:ext cx="889000" cy="2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139719</xdr:rowOff>
    </xdr:from>
    <xdr:to>
      <xdr:col>10</xdr:col>
      <xdr:colOff>114300</xdr:colOff>
      <xdr:row>57</xdr:row>
      <xdr:rowOff>69432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398019"/>
          <a:ext cx="889000" cy="4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9165</xdr:rowOff>
    </xdr:from>
    <xdr:to>
      <xdr:col>24</xdr:col>
      <xdr:colOff>114300</xdr:colOff>
      <xdr:row>56</xdr:row>
      <xdr:rowOff>110765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32042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6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23912</xdr:rowOff>
    </xdr:from>
    <xdr:to>
      <xdr:col>20</xdr:col>
      <xdr:colOff>38100</xdr:colOff>
      <xdr:row>56</xdr:row>
      <xdr:rowOff>125512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142039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163592</xdr:rowOff>
    </xdr:from>
    <xdr:to>
      <xdr:col>15</xdr:col>
      <xdr:colOff>101600</xdr:colOff>
      <xdr:row>56</xdr:row>
      <xdr:rowOff>93742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110269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6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88919</xdr:rowOff>
    </xdr:from>
    <xdr:to>
      <xdr:col>10</xdr:col>
      <xdr:colOff>165100</xdr:colOff>
      <xdr:row>55</xdr:row>
      <xdr:rowOff>19069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35596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18632</xdr:rowOff>
    </xdr:from>
    <xdr:to>
      <xdr:col>6</xdr:col>
      <xdr:colOff>38100</xdr:colOff>
      <xdr:row>57</xdr:row>
      <xdr:rowOff>120232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136759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1843</xdr:rowOff>
    </xdr:from>
    <xdr:to>
      <xdr:col>24</xdr:col>
      <xdr:colOff>63500</xdr:colOff>
      <xdr:row>73</xdr:row>
      <xdr:rowOff>23233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346243"/>
          <a:ext cx="838200" cy="1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133441</xdr:rowOff>
    </xdr:from>
    <xdr:to>
      <xdr:col>19</xdr:col>
      <xdr:colOff>177800</xdr:colOff>
      <xdr:row>73</xdr:row>
      <xdr:rowOff>23233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477841"/>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133441</xdr:rowOff>
    </xdr:from>
    <xdr:to>
      <xdr:col>15</xdr:col>
      <xdr:colOff>50800</xdr:colOff>
      <xdr:row>74</xdr:row>
      <xdr:rowOff>199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477841"/>
          <a:ext cx="889000" cy="20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199</xdr:rowOff>
    </xdr:from>
    <xdr:to>
      <xdr:col>10</xdr:col>
      <xdr:colOff>114300</xdr:colOff>
      <xdr:row>74</xdr:row>
      <xdr:rowOff>88624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87499"/>
          <a:ext cx="889000" cy="8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122493</xdr:rowOff>
    </xdr:from>
    <xdr:to>
      <xdr:col>24</xdr:col>
      <xdr:colOff>114300</xdr:colOff>
      <xdr:row>72</xdr:row>
      <xdr:rowOff>52643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145370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143883</xdr:rowOff>
    </xdr:from>
    <xdr:to>
      <xdr:col>20</xdr:col>
      <xdr:colOff>38100</xdr:colOff>
      <xdr:row>73</xdr:row>
      <xdr:rowOff>74033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90560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26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82641</xdr:rowOff>
    </xdr:from>
    <xdr:to>
      <xdr:col>15</xdr:col>
      <xdr:colOff>101600</xdr:colOff>
      <xdr:row>73</xdr:row>
      <xdr:rowOff>12791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4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29318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20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120849</xdr:rowOff>
    </xdr:from>
    <xdr:to>
      <xdr:col>10</xdr:col>
      <xdr:colOff>165100</xdr:colOff>
      <xdr:row>74</xdr:row>
      <xdr:rowOff>50999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67526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1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37824</xdr:rowOff>
    </xdr:from>
    <xdr:to>
      <xdr:col>6</xdr:col>
      <xdr:colOff>38100</xdr:colOff>
      <xdr:row>74</xdr:row>
      <xdr:rowOff>139424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2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155951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50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62891</xdr:rowOff>
    </xdr:from>
    <xdr:to>
      <xdr:col>24</xdr:col>
      <xdr:colOff>63500</xdr:colOff>
      <xdr:row>95</xdr:row>
      <xdr:rowOff>141339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664841"/>
          <a:ext cx="838200" cy="7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98819</xdr:rowOff>
    </xdr:from>
    <xdr:to>
      <xdr:col>19</xdr:col>
      <xdr:colOff>177800</xdr:colOff>
      <xdr:row>95</xdr:row>
      <xdr:rowOff>141339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8656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98819</xdr:rowOff>
    </xdr:from>
    <xdr:to>
      <xdr:col>15</xdr:col>
      <xdr:colOff>50800</xdr:colOff>
      <xdr:row>96</xdr:row>
      <xdr:rowOff>41554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86569"/>
          <a:ext cx="889000" cy="1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41554</xdr:rowOff>
    </xdr:from>
    <xdr:to>
      <xdr:col>10</xdr:col>
      <xdr:colOff>114300</xdr:colOff>
      <xdr:row>96</xdr:row>
      <xdr:rowOff>79578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00754"/>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12091</xdr:rowOff>
    </xdr:from>
    <xdr:to>
      <xdr:col>24</xdr:col>
      <xdr:colOff>114300</xdr:colOff>
      <xdr:row>91</xdr:row>
      <xdr:rowOff>113691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6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34968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4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90539</xdr:rowOff>
    </xdr:from>
    <xdr:to>
      <xdr:col>20</xdr:col>
      <xdr:colOff>38100</xdr:colOff>
      <xdr:row>96</xdr:row>
      <xdr:rowOff>20689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48019</xdr:rowOff>
    </xdr:from>
    <xdr:to>
      <xdr:col>15</xdr:col>
      <xdr:colOff>101600</xdr:colOff>
      <xdr:row>95</xdr:row>
      <xdr:rowOff>149619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140746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162204</xdr:rowOff>
    </xdr:from>
    <xdr:to>
      <xdr:col>10</xdr:col>
      <xdr:colOff>165100</xdr:colOff>
      <xdr:row>96</xdr:row>
      <xdr:rowOff>92354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83481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28778</xdr:rowOff>
    </xdr:from>
    <xdr:to>
      <xdr:col>6</xdr:col>
      <xdr:colOff>38100</xdr:colOff>
      <xdr:row>96</xdr:row>
      <xdr:rowOff>130378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121505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149171</xdr:rowOff>
    </xdr:from>
    <xdr:to>
      <xdr:col>55</xdr:col>
      <xdr:colOff>0</xdr:colOff>
      <xdr:row>38</xdr:row>
      <xdr:rowOff>156355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64271"/>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156355</xdr:rowOff>
    </xdr:from>
    <xdr:to>
      <xdr:col>50</xdr:col>
      <xdr:colOff>114300</xdr:colOff>
      <xdr:row>38</xdr:row>
      <xdr:rowOff>158314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156355</xdr:rowOff>
    </xdr:from>
    <xdr:to>
      <xdr:col>45</xdr:col>
      <xdr:colOff>177800</xdr:colOff>
      <xdr:row>38</xdr:row>
      <xdr:rowOff>158314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131535</xdr:rowOff>
    </xdr:from>
    <xdr:to>
      <xdr:col>41</xdr:col>
      <xdr:colOff>50800</xdr:colOff>
      <xdr:row>38</xdr:row>
      <xdr:rowOff>156355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46635"/>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98371</xdr:rowOff>
    </xdr:from>
    <xdr:to>
      <xdr:col>55</xdr:col>
      <xdr:colOff>50800</xdr:colOff>
      <xdr:row>39</xdr:row>
      <xdr:rowOff>28521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13298</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28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105555</xdr:rowOff>
    </xdr:from>
    <xdr:to>
      <xdr:col>50</xdr:col>
      <xdr:colOff>165100</xdr:colOff>
      <xdr:row>39</xdr:row>
      <xdr:rowOff>35705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26832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107514</xdr:rowOff>
    </xdr:from>
    <xdr:to>
      <xdr:col>46</xdr:col>
      <xdr:colOff>38100</xdr:colOff>
      <xdr:row>39</xdr:row>
      <xdr:rowOff>37664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28791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105555</xdr:rowOff>
    </xdr:from>
    <xdr:to>
      <xdr:col>41</xdr:col>
      <xdr:colOff>101600</xdr:colOff>
      <xdr:row>39</xdr:row>
      <xdr:rowOff>35705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26832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80735</xdr:rowOff>
    </xdr:from>
    <xdr:to>
      <xdr:col>36</xdr:col>
      <xdr:colOff>165100</xdr:colOff>
      <xdr:row>39</xdr:row>
      <xdr:rowOff>10885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2012</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8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100914</xdr:rowOff>
    </xdr:from>
    <xdr:to>
      <xdr:col>55</xdr:col>
      <xdr:colOff>0</xdr:colOff>
      <xdr:row>57</xdr:row>
      <xdr:rowOff>143663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873564"/>
          <a:ext cx="8382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100914</xdr:rowOff>
    </xdr:from>
    <xdr:to>
      <xdr:col>50</xdr:col>
      <xdr:colOff>114300</xdr:colOff>
      <xdr:row>57</xdr:row>
      <xdr:rowOff>156388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873564"/>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51270</xdr:rowOff>
    </xdr:from>
    <xdr:to>
      <xdr:col>45</xdr:col>
      <xdr:colOff>177800</xdr:colOff>
      <xdr:row>57</xdr:row>
      <xdr:rowOff>156388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823920"/>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51270</xdr:rowOff>
    </xdr:from>
    <xdr:to>
      <xdr:col>41</xdr:col>
      <xdr:colOff>50800</xdr:colOff>
      <xdr:row>57</xdr:row>
      <xdr:rowOff>140995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23920"/>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92863</xdr:rowOff>
    </xdr:from>
    <xdr:to>
      <xdr:col>55</xdr:col>
      <xdr:colOff>50800</xdr:colOff>
      <xdr:row>58</xdr:row>
      <xdr:rowOff>23013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71290</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50114</xdr:rowOff>
    </xdr:from>
    <xdr:to>
      <xdr:col>50</xdr:col>
      <xdr:colOff>165100</xdr:colOff>
      <xdr:row>57</xdr:row>
      <xdr:rowOff>151714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142841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105588</xdr:rowOff>
    </xdr:from>
    <xdr:to>
      <xdr:col>46</xdr:col>
      <xdr:colOff>38100</xdr:colOff>
      <xdr:row>58</xdr:row>
      <xdr:rowOff>35738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26865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470</xdr:rowOff>
    </xdr:from>
    <xdr:to>
      <xdr:col>41</xdr:col>
      <xdr:colOff>101600</xdr:colOff>
      <xdr:row>57</xdr:row>
      <xdr:rowOff>102070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93197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8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90195</xdr:rowOff>
    </xdr:from>
    <xdr:to>
      <xdr:col>36</xdr:col>
      <xdr:colOff>165100</xdr:colOff>
      <xdr:row>58</xdr:row>
      <xdr:rowOff>20345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11472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157550</xdr:rowOff>
    </xdr:from>
    <xdr:to>
      <xdr:col>55</xdr:col>
      <xdr:colOff>0</xdr:colOff>
      <xdr:row>77</xdr:row>
      <xdr:rowOff>89370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187750"/>
          <a:ext cx="8382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157550</xdr:rowOff>
    </xdr:from>
    <xdr:to>
      <xdr:col>50</xdr:col>
      <xdr:colOff>114300</xdr:colOff>
      <xdr:row>77</xdr:row>
      <xdr:rowOff>66242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87750"/>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66242</xdr:rowOff>
    </xdr:from>
    <xdr:to>
      <xdr:col>45</xdr:col>
      <xdr:colOff>177800</xdr:colOff>
      <xdr:row>77</xdr:row>
      <xdr:rowOff>66242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26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66242</xdr:rowOff>
    </xdr:from>
    <xdr:to>
      <xdr:col>41</xdr:col>
      <xdr:colOff>50800</xdr:colOff>
      <xdr:row>77</xdr:row>
      <xdr:rowOff>166142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67892"/>
          <a:ext cx="889000" cy="9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38570</xdr:rowOff>
    </xdr:from>
    <xdr:to>
      <xdr:col>55</xdr:col>
      <xdr:colOff>50800</xdr:colOff>
      <xdr:row>77</xdr:row>
      <xdr:rowOff>140170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16997</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106750</xdr:rowOff>
    </xdr:from>
    <xdr:to>
      <xdr:col>50</xdr:col>
      <xdr:colOff>165100</xdr:colOff>
      <xdr:row>77</xdr:row>
      <xdr:rowOff>36900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28027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2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15442</xdr:rowOff>
    </xdr:from>
    <xdr:to>
      <xdr:col>46</xdr:col>
      <xdr:colOff>38100</xdr:colOff>
      <xdr:row>77</xdr:row>
      <xdr:rowOff>117042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108169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15442</xdr:rowOff>
    </xdr:from>
    <xdr:to>
      <xdr:col>41</xdr:col>
      <xdr:colOff>101600</xdr:colOff>
      <xdr:row>77</xdr:row>
      <xdr:rowOff>117042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108169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115342</xdr:rowOff>
    </xdr:from>
    <xdr:to>
      <xdr:col>36</xdr:col>
      <xdr:colOff>165100</xdr:colOff>
      <xdr:row>78</xdr:row>
      <xdr:rowOff>45492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36619</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40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64923</xdr:rowOff>
    </xdr:from>
    <xdr:to>
      <xdr:col>55</xdr:col>
      <xdr:colOff>0</xdr:colOff>
      <xdr:row>96</xdr:row>
      <xdr:rowOff>140043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24123"/>
          <a:ext cx="838200" cy="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138455</xdr:rowOff>
    </xdr:from>
    <xdr:to>
      <xdr:col>50</xdr:col>
      <xdr:colOff>114300</xdr:colOff>
      <xdr:row>96</xdr:row>
      <xdr:rowOff>64923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26205"/>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138455</xdr:rowOff>
    </xdr:from>
    <xdr:to>
      <xdr:col>45</xdr:col>
      <xdr:colOff>177800</xdr:colOff>
      <xdr:row>97</xdr:row>
      <xdr:rowOff>82435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26205"/>
          <a:ext cx="889000" cy="2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75794</xdr:rowOff>
    </xdr:from>
    <xdr:to>
      <xdr:col>41</xdr:col>
      <xdr:colOff>50800</xdr:colOff>
      <xdr:row>97</xdr:row>
      <xdr:rowOff>82435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06444"/>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89243</xdr:rowOff>
    </xdr:from>
    <xdr:to>
      <xdr:col>55</xdr:col>
      <xdr:colOff>50800</xdr:colOff>
      <xdr:row>97</xdr:row>
      <xdr:rowOff>19393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112120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14123</xdr:rowOff>
    </xdr:from>
    <xdr:to>
      <xdr:col>50</xdr:col>
      <xdr:colOff>165100</xdr:colOff>
      <xdr:row>96</xdr:row>
      <xdr:rowOff>115723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132250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87655</xdr:rowOff>
    </xdr:from>
    <xdr:to>
      <xdr:col>46</xdr:col>
      <xdr:colOff>38100</xdr:colOff>
      <xdr:row>96</xdr:row>
      <xdr:rowOff>17805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34332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5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31635</xdr:rowOff>
    </xdr:from>
    <xdr:to>
      <xdr:col>41</xdr:col>
      <xdr:colOff>101600</xdr:colOff>
      <xdr:row>97</xdr:row>
      <xdr:rowOff>133235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124362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24994</xdr:rowOff>
    </xdr:from>
    <xdr:to>
      <xdr:col>36</xdr:col>
      <xdr:colOff>165100</xdr:colOff>
      <xdr:row>97</xdr:row>
      <xdr:rowOff>126594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143121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4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130676</xdr:rowOff>
    </xdr:from>
    <xdr:to>
      <xdr:col>85</xdr:col>
      <xdr:colOff>127000</xdr:colOff>
      <xdr:row>38</xdr:row>
      <xdr:rowOff>11782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74326"/>
          <a:ext cx="838200" cy="5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7351</xdr:rowOff>
    </xdr:from>
    <xdr:to>
      <xdr:col>81</xdr:col>
      <xdr:colOff>50800</xdr:colOff>
      <xdr:row>38</xdr:row>
      <xdr:rowOff>11782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522451"/>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160013</xdr:rowOff>
    </xdr:from>
    <xdr:to>
      <xdr:col>76</xdr:col>
      <xdr:colOff>114300</xdr:colOff>
      <xdr:row>38</xdr:row>
      <xdr:rowOff>7351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503663"/>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160013</xdr:rowOff>
    </xdr:from>
    <xdr:to>
      <xdr:col>71</xdr:col>
      <xdr:colOff>177800</xdr:colOff>
      <xdr:row>38</xdr:row>
      <xdr:rowOff>31714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03663"/>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79876</xdr:rowOff>
    </xdr:from>
    <xdr:to>
      <xdr:col>85</xdr:col>
      <xdr:colOff>177800</xdr:colOff>
      <xdr:row>38</xdr:row>
      <xdr:rowOff>10026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102753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132432</xdr:rowOff>
    </xdr:from>
    <xdr:to>
      <xdr:col>81</xdr:col>
      <xdr:colOff>101600</xdr:colOff>
      <xdr:row>38</xdr:row>
      <xdr:rowOff>62582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79109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128001</xdr:rowOff>
    </xdr:from>
    <xdr:to>
      <xdr:col>76</xdr:col>
      <xdr:colOff>165100</xdr:colOff>
      <xdr:row>38</xdr:row>
      <xdr:rowOff>58151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7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74678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2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109213</xdr:rowOff>
    </xdr:from>
    <xdr:to>
      <xdr:col>72</xdr:col>
      <xdr:colOff>38100</xdr:colOff>
      <xdr:row>38</xdr:row>
      <xdr:rowOff>39363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55890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152364</xdr:rowOff>
    </xdr:from>
    <xdr:to>
      <xdr:col>67</xdr:col>
      <xdr:colOff>101600</xdr:colOff>
      <xdr:row>38</xdr:row>
      <xdr:rowOff>82514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99041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7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165151</xdr:rowOff>
    </xdr:from>
    <xdr:to>
      <xdr:col>85</xdr:col>
      <xdr:colOff>127000</xdr:colOff>
      <xdr:row>58</xdr:row>
      <xdr:rowOff>19217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252001"/>
          <a:ext cx="838200" cy="7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19217</xdr:rowOff>
    </xdr:from>
    <xdr:to>
      <xdr:col>81</xdr:col>
      <xdr:colOff>50800</xdr:colOff>
      <xdr:row>58</xdr:row>
      <xdr:rowOff>132450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963317"/>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132450</xdr:rowOff>
    </xdr:from>
    <xdr:to>
      <xdr:col>76</xdr:col>
      <xdr:colOff>114300</xdr:colOff>
      <xdr:row>58</xdr:row>
      <xdr:rowOff>158804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10076550"/>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158804</xdr:rowOff>
    </xdr:from>
    <xdr:to>
      <xdr:col>71</xdr:col>
      <xdr:colOff>177800</xdr:colOff>
      <xdr:row>59</xdr:row>
      <xdr:rowOff>6894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102904"/>
          <a:ext cx="889000" cy="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114351</xdr:rowOff>
    </xdr:from>
    <xdr:to>
      <xdr:col>85</xdr:col>
      <xdr:colOff>177800</xdr:colOff>
      <xdr:row>54</xdr:row>
      <xdr:rowOff>44501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2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137228</xdr:rowOff>
    </xdr:from>
    <xdr:ext cx="599010"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05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139867</xdr:rowOff>
    </xdr:from>
    <xdr:to>
      <xdr:col>81</xdr:col>
      <xdr:colOff>101600</xdr:colOff>
      <xdr:row>58</xdr:row>
      <xdr:rowOff>70017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61144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81650</xdr:rowOff>
    </xdr:from>
    <xdr:to>
      <xdr:col>76</xdr:col>
      <xdr:colOff>165100</xdr:colOff>
      <xdr:row>59</xdr:row>
      <xdr:rowOff>11800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100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1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108004</xdr:rowOff>
    </xdr:from>
    <xdr:to>
      <xdr:col>72</xdr:col>
      <xdr:colOff>38100</xdr:colOff>
      <xdr:row>59</xdr:row>
      <xdr:rowOff>38154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29281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127544</xdr:rowOff>
    </xdr:from>
    <xdr:to>
      <xdr:col>67</xdr:col>
      <xdr:colOff>101600</xdr:colOff>
      <xdr:row>59</xdr:row>
      <xdr:rowOff>57694</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48821</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136532</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480932"/>
          <a:ext cx="1269" cy="1162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83209</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22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136532</xdr:rowOff>
    </xdr:from>
    <xdr:to>
      <xdr:col>86</xdr:col>
      <xdr:colOff>25400</xdr:colOff>
      <xdr:row>72</xdr:row>
      <xdr:rowOff>136532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48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77259</xdr:rowOff>
    </xdr:from>
    <xdr:to>
      <xdr:col>85</xdr:col>
      <xdr:colOff>127000</xdr:colOff>
      <xdr:row>79</xdr:row>
      <xdr:rowOff>17726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5481300" y="13450359"/>
          <a:ext cx="838200" cy="1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67294</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40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88867</xdr:rowOff>
    </xdr:from>
    <xdr:to>
      <xdr:col>85</xdr:col>
      <xdr:colOff>177800</xdr:colOff>
      <xdr:row>79</xdr:row>
      <xdr:rowOff>19017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46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17726</xdr:rowOff>
    </xdr:from>
    <xdr:to>
      <xdr:col>81</xdr:col>
      <xdr:colOff>50800</xdr:colOff>
      <xdr:row>79</xdr:row>
      <xdr:rowOff>76247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562276"/>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105882</xdr:rowOff>
    </xdr:from>
    <xdr:to>
      <xdr:col>81</xdr:col>
      <xdr:colOff>101600</xdr:colOff>
      <xdr:row>79</xdr:row>
      <xdr:rowOff>36032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4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52559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2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49141</xdr:rowOff>
    </xdr:from>
    <xdr:to>
      <xdr:col>76</xdr:col>
      <xdr:colOff>114300</xdr:colOff>
      <xdr:row>79</xdr:row>
      <xdr:rowOff>76247</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93691"/>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86483</xdr:rowOff>
    </xdr:from>
    <xdr:to>
      <xdr:col>76</xdr:col>
      <xdr:colOff>165100</xdr:colOff>
      <xdr:row>79</xdr:row>
      <xdr:rowOff>16633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33160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23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109720</xdr:rowOff>
    </xdr:from>
    <xdr:to>
      <xdr:col>71</xdr:col>
      <xdr:colOff>177800</xdr:colOff>
      <xdr:row>79</xdr:row>
      <xdr:rowOff>49141</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2111220"/>
          <a:ext cx="889000" cy="14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8857</xdr:rowOff>
    </xdr:from>
    <xdr:to>
      <xdr:col>72</xdr:col>
      <xdr:colOff>38100</xdr:colOff>
      <xdr:row>78</xdr:row>
      <xdr:rowOff>110457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126984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9902</xdr:rowOff>
    </xdr:from>
    <xdr:to>
      <xdr:col>67</xdr:col>
      <xdr:colOff>101600</xdr:colOff>
      <xdr:row>78</xdr:row>
      <xdr:rowOff>111502</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102629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26459</xdr:rowOff>
    </xdr:from>
    <xdr:to>
      <xdr:col>85</xdr:col>
      <xdr:colOff>177800</xdr:colOff>
      <xdr:row>78</xdr:row>
      <xdr:rowOff>128059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3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49336</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25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138376</xdr:rowOff>
    </xdr:from>
    <xdr:to>
      <xdr:col>81</xdr:col>
      <xdr:colOff>101600</xdr:colOff>
      <xdr:row>79</xdr:row>
      <xdr:rowOff>68526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59653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60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25447</xdr:rowOff>
    </xdr:from>
    <xdr:to>
      <xdr:col>76</xdr:col>
      <xdr:colOff>165100</xdr:colOff>
      <xdr:row>79</xdr:row>
      <xdr:rowOff>127047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118174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6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169791</xdr:rowOff>
    </xdr:from>
    <xdr:to>
      <xdr:col>72</xdr:col>
      <xdr:colOff>38100</xdr:colOff>
      <xdr:row>79</xdr:row>
      <xdr:rowOff>99941</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91068</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63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58920</xdr:rowOff>
    </xdr:from>
    <xdr:to>
      <xdr:col>67</xdr:col>
      <xdr:colOff>101600</xdr:colOff>
      <xdr:row>70</xdr:row>
      <xdr:rowOff>160520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2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5597</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47111" y="118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132398</xdr:rowOff>
    </xdr:from>
    <xdr:to>
      <xdr:col>85</xdr:col>
      <xdr:colOff>127000</xdr:colOff>
      <xdr:row>92</xdr:row>
      <xdr:rowOff>137630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5905798"/>
          <a:ext cx="8382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137630</xdr:rowOff>
    </xdr:from>
    <xdr:to>
      <xdr:col>81</xdr:col>
      <xdr:colOff>50800</xdr:colOff>
      <xdr:row>93</xdr:row>
      <xdr:rowOff>55004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5911030"/>
          <a:ext cx="8890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55004</xdr:rowOff>
    </xdr:from>
    <xdr:to>
      <xdr:col>76</xdr:col>
      <xdr:colOff>114300</xdr:colOff>
      <xdr:row>93</xdr:row>
      <xdr:rowOff>134125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5999854"/>
          <a:ext cx="889000" cy="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134125</xdr:rowOff>
    </xdr:from>
    <xdr:to>
      <xdr:col>71</xdr:col>
      <xdr:colOff>177800</xdr:colOff>
      <xdr:row>93</xdr:row>
      <xdr:rowOff>161430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07897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81598</xdr:rowOff>
    </xdr:from>
    <xdr:to>
      <xdr:col>85</xdr:col>
      <xdr:colOff>177800</xdr:colOff>
      <xdr:row>93</xdr:row>
      <xdr:rowOff>11748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8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104475</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7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86830</xdr:rowOff>
    </xdr:from>
    <xdr:to>
      <xdr:col>81</xdr:col>
      <xdr:colOff>101600</xdr:colOff>
      <xdr:row>93</xdr:row>
      <xdr:rowOff>16980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8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33507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6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4204</xdr:rowOff>
    </xdr:from>
    <xdr:to>
      <xdr:col>76</xdr:col>
      <xdr:colOff>165100</xdr:colOff>
      <xdr:row>93</xdr:row>
      <xdr:rowOff>105804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94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122331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57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83325</xdr:rowOff>
    </xdr:from>
    <xdr:to>
      <xdr:col>72</xdr:col>
      <xdr:colOff>38100</xdr:colOff>
      <xdr:row>94</xdr:row>
      <xdr:rowOff>13475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0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30002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58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110630</xdr:rowOff>
    </xdr:from>
    <xdr:to>
      <xdr:col>67</xdr:col>
      <xdr:colOff>101600</xdr:colOff>
      <xdr:row>94</xdr:row>
      <xdr:rowOff>40780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0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57307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58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17780</xdr:rowOff>
    </xdr:from>
    <xdr:to>
      <xdr:col>116</xdr:col>
      <xdr:colOff>63500</xdr:colOff>
      <xdr:row>36</xdr:row>
      <xdr:rowOff>112268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189980"/>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115206</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630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17780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20434300" y="618998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61468</xdr:rowOff>
    </xdr:from>
    <xdr:to>
      <xdr:col>116</xdr:col>
      <xdr:colOff>114300</xdr:colOff>
      <xdr:row>36</xdr:row>
      <xdr:rowOff>163068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84345</xdr:rowOff>
    </xdr:from>
    <xdr:ext cx="469744"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138430</xdr:rowOff>
    </xdr:from>
    <xdr:to>
      <xdr:col>112</xdr:col>
      <xdr:colOff>38100</xdr:colOff>
      <xdr:row>36</xdr:row>
      <xdr:rowOff>68580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85107</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088428" y="59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239,164</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17,715</a:t>
          </a:r>
          <a:r>
            <a:rPr kumimoji="1" lang="ja-JP" altLang="en-US" sz="1300">
              <a:latin typeface="ＭＳ Ｐゴシック" panose="020B0600070205080204" pitchFamily="50" charset="-128"/>
              <a:ea typeface="ＭＳ Ｐゴシック" panose="020B0600070205080204" pitchFamily="50" charset="-128"/>
            </a:rPr>
            <a:t>円増加しており、全国平均及び類似団体内平均値を上回っている。子育て施策の拡充や高齢化の進行等により、今後も高い水準で推移していくものと予測されることから、介護予防事業を適正に実施しながら、健全運営に努める。民生費は歳出に占める割合が大きく、財政運営に多大な影響を及ぼすことから、今後も民生費の抑制に努めていきたい。</a:t>
          </a:r>
        </a:p>
        <a:p>
          <a:r>
            <a:rPr kumimoji="1" lang="ja-JP" altLang="en-US" sz="1300">
              <a:latin typeface="ＭＳ Ｐゴシック" panose="020B0600070205080204" pitchFamily="50" charset="-128"/>
              <a:ea typeface="ＭＳ Ｐゴシック" panose="020B0600070205080204" pitchFamily="50" charset="-128"/>
            </a:rPr>
            <a:t>・衛生費については、住民一人当たり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91,032</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40,118</a:t>
          </a:r>
          <a:r>
            <a:rPr kumimoji="1" lang="ja-JP" altLang="en-US" sz="1300">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円増加しており、全国平均及び類似団体内平均値を上回っている。高い水準となっている要因はごみ中継施設整備事業によるものである。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118,412</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65,344</a:t>
          </a:r>
          <a:r>
            <a:rPr kumimoji="1" lang="ja-JP" altLang="en-US" sz="1300">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円増加しており、全国平均及び類似団体内平均値を上回っている。高い水準となっている要因は中学校建設事業によるものである。</a:t>
          </a:r>
        </a:p>
        <a:p>
          <a:r>
            <a:rPr kumimoji="1" lang="ja-JP" altLang="en-US" sz="13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87,575</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412</a:t>
          </a:r>
          <a:r>
            <a:rPr kumimoji="1" lang="ja-JP" altLang="en-US" sz="1300">
              <a:latin typeface="ＭＳ Ｐゴシック" panose="020B0600070205080204" pitchFamily="50" charset="-128"/>
              <a:ea typeface="ＭＳ Ｐゴシック" panose="020B0600070205080204" pitchFamily="50" charset="-128"/>
            </a:rPr>
            <a:t>円増加し、全国平均及び類似団体内平均値を上回っている。今後も大型事業を予定していることから、事業の実施に当たっては、内容を慎重に精査するとともに、補助事業等を有効に活用しながら、後年度の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令和５年度は実質収支額の落ち込みにより４年ぶりに実質単年度収支が赤字となっている。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今後も財政調整基金残高を維持しながら、これまで以上に慎重な財政運営が必要となる。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水道事業会計については、黒字額を確保しているが、半島部の簡易水道地区の統合による経営効率の悪化や浄水場の施設整備の更新など課題も多く、計画的な事業の実施に努めていきたい。</a:t>
          </a:r>
        </a:p>
        <a:p>
          <a:r>
            <a:rPr kumimoji="1" lang="ja-JP" altLang="en-US" sz="1400">
              <a:latin typeface="ＭＳ ゴシック" pitchFamily="49" charset="-128"/>
              <a:ea typeface="ＭＳ ゴシック" pitchFamily="49" charset="-128"/>
            </a:rPr>
            <a:t>　介護保険事業特別会計については、高齢化率が高い水準にあるため、介護予防事業を適正に実施しながら、給付費の抑制に努めていきたい。</a:t>
          </a:r>
        </a:p>
        <a:p>
          <a:r>
            <a:rPr kumimoji="1" lang="ja-JP" altLang="en-US" sz="1400">
              <a:latin typeface="ＭＳ ゴシック" pitchFamily="49" charset="-128"/>
              <a:ea typeface="ＭＳ ゴシック" pitchFamily="49" charset="-128"/>
            </a:rPr>
            <a:t>　下水道事業会計については、令和５年度から公営企業会計に移行している。今後も長寿命計画及びストックマネジメント計画に沿った工事費の増加が見込まれることから、下水道への加入促進等を図り、安定的な経営に努めていく。</a:t>
          </a:r>
        </a:p>
        <a:p>
          <a:r>
            <a:rPr kumimoji="1" lang="ja-JP" altLang="en-US" sz="1400">
              <a:latin typeface="ＭＳ ゴシック" pitchFamily="49" charset="-128"/>
              <a:ea typeface="ＭＳ ゴシック" pitchFamily="49" charset="-128"/>
            </a:rPr>
            <a:t>　連結実質赤字比率は黒字となっているが、全ての会計において余裕はないため、更なる事業の見直しを進め、健全な財政運営を行う必要がある。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802269\&#24066;&#30010;&#26449;&#25391;&#33288;&#35506;&#20849;&#26377;\&#36001;&#25919;&#29677;\&#36001;&#25919;&#25285;&#24403;R7&#24180;&#24230;\&#27770;&#31639;&#32113;&#35336;\01&#26222;&#36890;&#20250;&#35336;\R5&#36001;&#25919;&#29366;&#27841;&#36039;&#26009;&#38598;\&#32113;&#21512;&#65288;3+9&#26376;&#65289;\&#12304;&#36001;&#25919;&#29366;&#27841;&#36039;&#26009;&#38598;&#12305;_442071_&#27941;&#20037;&#35211;&#24066;_2023(2&#22238;&#30446;).xlsx" TargetMode="External"/><Relationship Id="rId1" Type="http://schemas.openxmlformats.org/officeDocument/2006/relationships/externalLinkPath" Target="/&#36001;&#25919;&#29677;/&#36001;&#25919;&#25285;&#24403;R7&#24180;&#24230;/&#27770;&#31639;&#32113;&#35336;/01&#26222;&#36890;&#20250;&#35336;/R5&#36001;&#25919;&#29366;&#27841;&#36039;&#26009;&#38598;/&#32113;&#21512;&#65288;3+9&#26376;&#65289;/&#12304;&#36001;&#25919;&#29366;&#27841;&#36039;&#26009;&#38598;&#12305;_442071_&#27941;&#20037;&#3521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32</v>
          </cell>
          <cell r="BX51">
            <v>20.6</v>
          </cell>
        </row>
        <row r="53">
          <cell r="BP53">
            <v>60</v>
          </cell>
          <cell r="BX53">
            <v>61.5</v>
          </cell>
          <cell r="CF53">
            <v>63.1</v>
          </cell>
          <cell r="CN53">
            <v>64.599999999999994</v>
          </cell>
          <cell r="CV53">
            <v>64.599999999999994</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32</v>
          </cell>
          <cell r="BX73">
            <v>20.6</v>
          </cell>
        </row>
        <row r="75">
          <cell r="BP75">
            <v>11.6</v>
          </cell>
          <cell r="BX75">
            <v>10.8</v>
          </cell>
          <cell r="CF75">
            <v>9.5</v>
          </cell>
          <cell r="CN75">
            <v>9</v>
          </cell>
          <cell r="CV75">
            <v>9</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12773247</v>
      </c>
      <c r="BO4" s="436"/>
      <c r="BP4" s="436"/>
      <c r="BQ4" s="436"/>
      <c r="BR4" s="436"/>
      <c r="BS4" s="436"/>
      <c r="BT4" s="436"/>
      <c r="BU4" s="437"/>
      <c r="BV4" s="435">
        <v>11257569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6.8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12369200</v>
      </c>
      <c r="BO5" s="407"/>
      <c r="BP5" s="407"/>
      <c r="BQ5" s="407"/>
      <c r="BR5" s="407"/>
      <c r="BS5" s="407"/>
      <c r="BT5" s="407"/>
      <c r="BU5" s="408"/>
      <c r="BV5" s="406">
        <v>10832271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95.2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404047</v>
      </c>
      <c r="BO6" s="407"/>
      <c r="BP6" s="407"/>
      <c r="BQ6" s="407"/>
      <c r="BR6" s="407"/>
      <c r="BS6" s="407"/>
      <c r="BT6" s="407"/>
      <c r="BU6" s="408"/>
      <c r="BV6" s="406">
        <v>425298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96.4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35172</v>
      </c>
      <c r="BO7" s="407"/>
      <c r="BP7" s="407"/>
      <c r="BQ7" s="407"/>
      <c r="BR7" s="407"/>
      <c r="BS7" s="407"/>
      <c r="BT7" s="407"/>
      <c r="BU7" s="408"/>
      <c r="BV7" s="406">
        <v>24448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5951148</v>
      </c>
      <c r="CU7" s="407"/>
      <c r="CV7" s="407"/>
      <c r="CW7" s="407"/>
      <c r="CX7" s="407"/>
      <c r="CY7" s="407"/>
      <c r="CZ7" s="407"/>
      <c r="DA7" s="408"/>
      <c r="DB7" s="406">
        <v>5926829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368875</v>
      </c>
      <c r="BO8" s="407"/>
      <c r="BP8" s="407"/>
      <c r="BQ8" s="407"/>
      <c r="BR8" s="407"/>
      <c r="BS8" s="407"/>
      <c r="BT8" s="407"/>
      <c r="BU8" s="408"/>
      <c r="BV8" s="406">
        <v>400850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0.4</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16100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-31975</v>
      </c>
      <c r="BO9" s="407"/>
      <c r="BP9" s="407"/>
      <c r="BQ9" s="407"/>
      <c r="BR9" s="407"/>
      <c r="BS9" s="407"/>
      <c r="BT9" s="407"/>
      <c r="BU9" s="408"/>
      <c r="BV9" s="406">
        <v>76796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17.399999999999999</v>
      </c>
      <c r="CU9" s="404"/>
      <c r="CV9" s="404"/>
      <c r="CW9" s="404"/>
      <c r="CX9" s="404"/>
      <c r="CY9" s="404"/>
      <c r="CZ9" s="404"/>
      <c r="DA9" s="405"/>
      <c r="DB9" s="403">
        <v>18.2</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17969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210000</v>
      </c>
      <c r="BO10" s="407"/>
      <c r="BP10" s="407"/>
      <c r="BQ10" s="407"/>
      <c r="BR10" s="407"/>
      <c r="BS10" s="407"/>
      <c r="BT10" s="407"/>
      <c r="BU10" s="408"/>
      <c r="BV10" s="406">
        <v>170000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15386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200000</v>
      </c>
      <c r="BO12" s="407"/>
      <c r="BP12" s="407"/>
      <c r="BQ12" s="407"/>
      <c r="BR12" s="407"/>
      <c r="BS12" s="407"/>
      <c r="BT12" s="407"/>
      <c r="BU12" s="408"/>
      <c r="BV12" s="406">
        <v>134668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15334</v>
      </c>
      <c r="S13" s="494"/>
      <c r="T13" s="494"/>
      <c r="U13" s="494"/>
      <c r="V13" s="495"/>
      <c r="W13" s="496" t="s">
        <v>131</v>
      </c>
      <c r="X13" s="392"/>
      <c r="Y13" s="392"/>
      <c r="Z13" s="392"/>
      <c r="AA13" s="392"/>
      <c r="AB13" s="393"/>
      <c r="AC13" s="359">
        <v>535</v>
      </c>
      <c r="AD13" s="360"/>
      <c r="AE13" s="360"/>
      <c r="AF13" s="360"/>
      <c r="AG13" s="361"/>
      <c r="AH13" s="359">
        <v>603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-21975</v>
      </c>
      <c r="BO13" s="407"/>
      <c r="BP13" s="407"/>
      <c r="BQ13" s="407"/>
      <c r="BR13" s="407"/>
      <c r="BS13" s="407"/>
      <c r="BT13" s="407"/>
      <c r="BU13" s="408"/>
      <c r="BV13" s="406">
        <v>112128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9</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15868</v>
      </c>
      <c r="S14" s="494"/>
      <c r="T14" s="494"/>
      <c r="U14" s="494"/>
      <c r="V14" s="495"/>
      <c r="W14" s="497"/>
      <c r="X14" s="395"/>
      <c r="Y14" s="395"/>
      <c r="Z14" s="395"/>
      <c r="AA14" s="395"/>
      <c r="AB14" s="396"/>
      <c r="AC14" s="486">
        <v>7.5</v>
      </c>
      <c r="AD14" s="487"/>
      <c r="AE14" s="487"/>
      <c r="AF14" s="487"/>
      <c r="AG14" s="488"/>
      <c r="AH14" s="486">
        <v>7.9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15823</v>
      </c>
      <c r="S15" s="494"/>
      <c r="T15" s="494"/>
      <c r="U15" s="494"/>
      <c r="V15" s="495"/>
      <c r="W15" s="496" t="s">
        <v>137</v>
      </c>
      <c r="X15" s="392"/>
      <c r="Y15" s="392"/>
      <c r="Z15" s="392"/>
      <c r="AA15" s="392"/>
      <c r="AB15" s="393"/>
      <c r="AC15" s="359">
        <v>2045</v>
      </c>
      <c r="AD15" s="360"/>
      <c r="AE15" s="360"/>
      <c r="AF15" s="360"/>
      <c r="AG15" s="361"/>
      <c r="AH15" s="359">
        <v>2135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2062534</v>
      </c>
      <c r="BO15" s="436"/>
      <c r="BP15" s="436"/>
      <c r="BQ15" s="436"/>
      <c r="BR15" s="436"/>
      <c r="BS15" s="436"/>
      <c r="BT15" s="436"/>
      <c r="BU15" s="437"/>
      <c r="BV15" s="435">
        <v>2093597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27.9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5372341</v>
      </c>
      <c r="BO16" s="407"/>
      <c r="BP16" s="407"/>
      <c r="BQ16" s="407"/>
      <c r="BR16" s="407"/>
      <c r="BS16" s="407"/>
      <c r="BT16" s="407"/>
      <c r="BU16" s="408"/>
      <c r="BV16" s="406">
        <v>5292041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4549</v>
      </c>
      <c r="AD17" s="360"/>
      <c r="AE17" s="360"/>
      <c r="AF17" s="360"/>
      <c r="AG17" s="361"/>
      <c r="AH17" s="359">
        <v>4903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2605429</v>
      </c>
      <c r="BO17" s="407"/>
      <c r="BP17" s="407"/>
      <c r="BQ17" s="407"/>
      <c r="BR17" s="407"/>
      <c r="BS17" s="407"/>
      <c r="BT17" s="407"/>
      <c r="BU17" s="408"/>
      <c r="BV17" s="406">
        <v>2654256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79.48</v>
      </c>
      <c r="M18" s="459"/>
      <c r="N18" s="459"/>
      <c r="O18" s="459"/>
      <c r="P18" s="459"/>
      <c r="Q18" s="459"/>
      <c r="R18" s="460"/>
      <c r="S18" s="460"/>
      <c r="T18" s="460"/>
      <c r="U18" s="460"/>
      <c r="V18" s="461"/>
      <c r="W18" s="477"/>
      <c r="X18" s="478"/>
      <c r="Y18" s="478"/>
      <c r="Z18" s="478"/>
      <c r="AA18" s="478"/>
      <c r="AB18" s="502"/>
      <c r="AC18" s="376">
        <v>63.8</v>
      </c>
      <c r="AD18" s="377"/>
      <c r="AE18" s="377"/>
      <c r="AF18" s="377"/>
      <c r="AG18" s="462"/>
      <c r="AH18" s="376">
        <v>64.2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5668030</v>
      </c>
      <c r="BO18" s="407"/>
      <c r="BP18" s="407"/>
      <c r="BQ18" s="407"/>
      <c r="BR18" s="407"/>
      <c r="BS18" s="407"/>
      <c r="BT18" s="407"/>
      <c r="BU18" s="408"/>
      <c r="BV18" s="406">
        <v>5671523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7727580</v>
      </c>
      <c r="BO19" s="407"/>
      <c r="BP19" s="407"/>
      <c r="BQ19" s="407"/>
      <c r="BR19" s="407"/>
      <c r="BS19" s="407"/>
      <c r="BT19" s="407"/>
      <c r="BU19" s="408"/>
      <c r="BV19" s="406">
        <v>7590059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6995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10146281</v>
      </c>
      <c r="BO22" s="436"/>
      <c r="BP22" s="436"/>
      <c r="BQ22" s="436"/>
      <c r="BR22" s="436"/>
      <c r="BS22" s="436"/>
      <c r="BT22" s="436"/>
      <c r="BU22" s="437"/>
      <c r="BV22" s="435">
        <v>9669464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9466850</v>
      </c>
      <c r="BO23" s="407"/>
      <c r="BP23" s="407"/>
      <c r="BQ23" s="407"/>
      <c r="BR23" s="407"/>
      <c r="BS23" s="407"/>
      <c r="BT23" s="407"/>
      <c r="BU23" s="408"/>
      <c r="BV23" s="406">
        <v>8914845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6960</v>
      </c>
      <c r="R24" s="360"/>
      <c r="S24" s="360"/>
      <c r="T24" s="360"/>
      <c r="U24" s="360"/>
      <c r="V24" s="361"/>
      <c r="W24" s="449"/>
      <c r="X24" s="386"/>
      <c r="Y24" s="387"/>
      <c r="Z24" s="362" t="s">
        <v>162</v>
      </c>
      <c r="AA24" s="363"/>
      <c r="AB24" s="363"/>
      <c r="AC24" s="363"/>
      <c r="AD24" s="363"/>
      <c r="AE24" s="363"/>
      <c r="AF24" s="363"/>
      <c r="AG24" s="364"/>
      <c r="AH24" s="359">
        <v>184</v>
      </c>
      <c r="AI24" s="360"/>
      <c r="AJ24" s="360"/>
      <c r="AK24" s="360"/>
      <c r="AL24" s="361"/>
      <c r="AM24" s="359">
        <v>601312</v>
      </c>
      <c r="AN24" s="360"/>
      <c r="AO24" s="360"/>
      <c r="AP24" s="360"/>
      <c r="AQ24" s="360"/>
      <c r="AR24" s="361"/>
      <c r="AS24" s="359">
        <v>3268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7089339</v>
      </c>
      <c r="BO24" s="407"/>
      <c r="BP24" s="407"/>
      <c r="BQ24" s="407"/>
      <c r="BR24" s="407"/>
      <c r="BS24" s="407"/>
      <c r="BT24" s="407"/>
      <c r="BU24" s="408"/>
      <c r="BV24" s="406">
        <v>6305858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5712</v>
      </c>
      <c r="R25" s="360"/>
      <c r="S25" s="360"/>
      <c r="T25" s="360"/>
      <c r="U25" s="360"/>
      <c r="V25" s="361"/>
      <c r="W25" s="449"/>
      <c r="X25" s="386"/>
      <c r="Y25" s="387"/>
      <c r="Z25" s="362" t="s">
        <v>165</v>
      </c>
      <c r="AA25" s="363"/>
      <c r="AB25" s="363"/>
      <c r="AC25" s="363"/>
      <c r="AD25" s="363"/>
      <c r="AE25" s="363"/>
      <c r="AF25" s="363"/>
      <c r="AG25" s="364"/>
      <c r="AH25" s="359">
        <v>38</v>
      </c>
      <c r="AI25" s="360"/>
      <c r="AJ25" s="360"/>
      <c r="AK25" s="360"/>
      <c r="AL25" s="361"/>
      <c r="AM25" s="359">
        <v>121106</v>
      </c>
      <c r="AN25" s="360"/>
      <c r="AO25" s="360"/>
      <c r="AP25" s="360"/>
      <c r="AQ25" s="360"/>
      <c r="AR25" s="361"/>
      <c r="AS25" s="359">
        <v>3187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6226970</v>
      </c>
      <c r="BO25" s="436"/>
      <c r="BP25" s="436"/>
      <c r="BQ25" s="436"/>
      <c r="BR25" s="436"/>
      <c r="BS25" s="436"/>
      <c r="BT25" s="436"/>
      <c r="BU25" s="437"/>
      <c r="BV25" s="435">
        <v>3512381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5310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3830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601496</v>
      </c>
      <c r="BO27" s="441"/>
      <c r="BP27" s="441"/>
      <c r="BQ27" s="441"/>
      <c r="BR27" s="441"/>
      <c r="BS27" s="441"/>
      <c r="BT27" s="441"/>
      <c r="BU27" s="442"/>
      <c r="BV27" s="440">
        <v>601488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3330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1233630</v>
      </c>
      <c r="BO28" s="436"/>
      <c r="BP28" s="436"/>
      <c r="BQ28" s="436"/>
      <c r="BR28" s="436"/>
      <c r="BS28" s="436"/>
      <c r="BT28" s="436"/>
      <c r="BU28" s="437"/>
      <c r="BV28" s="435">
        <v>1223630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12</v>
      </c>
      <c r="M29" s="360"/>
      <c r="N29" s="360"/>
      <c r="O29" s="360"/>
      <c r="P29" s="361"/>
      <c r="Q29" s="359">
        <v>3100</v>
      </c>
      <c r="R29" s="360"/>
      <c r="S29" s="360"/>
      <c r="T29" s="360"/>
      <c r="U29" s="360"/>
      <c r="V29" s="361"/>
      <c r="W29" s="450"/>
      <c r="X29" s="451"/>
      <c r="Y29" s="452"/>
      <c r="Z29" s="362" t="s">
        <v>178</v>
      </c>
      <c r="AA29" s="363"/>
      <c r="AB29" s="363"/>
      <c r="AC29" s="363"/>
      <c r="AD29" s="363"/>
      <c r="AE29" s="363"/>
      <c r="AF29" s="363"/>
      <c r="AG29" s="364"/>
      <c r="AH29" s="359">
        <v>186</v>
      </c>
      <c r="AI29" s="360"/>
      <c r="AJ29" s="360"/>
      <c r="AK29" s="360"/>
      <c r="AL29" s="361"/>
      <c r="AM29" s="359">
        <v>609038</v>
      </c>
      <c r="AN29" s="360"/>
      <c r="AO29" s="360"/>
      <c r="AP29" s="360"/>
      <c r="AQ29" s="360"/>
      <c r="AR29" s="361"/>
      <c r="AS29" s="359">
        <v>3274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790972</v>
      </c>
      <c r="BO29" s="407"/>
      <c r="BP29" s="407"/>
      <c r="BQ29" s="407"/>
      <c r="BR29" s="407"/>
      <c r="BS29" s="407"/>
      <c r="BT29" s="407"/>
      <c r="BU29" s="408"/>
      <c r="BV29" s="406">
        <v>689574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2325087</v>
      </c>
      <c r="BO30" s="441"/>
      <c r="BP30" s="441"/>
      <c r="BQ30" s="441"/>
      <c r="BR30" s="441"/>
      <c r="BS30" s="441"/>
      <c r="BT30" s="441"/>
      <c r="BU30" s="442"/>
      <c r="BV30" s="440">
        <v>2240700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IF('各会計、関係団体の財政状況及び健全化判断比率'!B31="","",'各会計、関係団体の財政状況及び健全化判断比率'!B31)</f>
        <v>津久見市水道事業会計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IF('各会計、関係団体の財政状況及び健全化判断比率'!B33="","",'各会計、関係団体の財政状況及び健全化判断比率'!B33)</f>
        <v>簡易水道布設事業特別会計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大分県市町村会館管理組合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津久見市土地開発公社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奨学資金事業特別会計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IF('各会計、関係団体の財政状況及び健全化判断比率'!B32="","",'各会計、関係団体の財政状況及び健全化判断比率'!B32)</f>
        <v>津久見市下水道事業会計</v>
      </c>
      <c r="AP35" s="355"/>
      <c r="AQ35" s="355"/>
      <c r="AR35" s="355"/>
      <c r="AS35" s="355"/>
      <c r="AT35" s="355"/>
      <c r="AU35" s="355"/>
      <c r="AV35" s="355"/>
      <c r="AW35" s="355"/>
      <c r="AX35" s="355"/>
      <c r="AY35" s="355"/>
      <c r="AZ35" s="355"/>
      <c r="BA35" s="355"/>
      <c r="BB35" s="355"/>
      <c r="BC35" s="355"/>
      <c r="BD35" s="175"/>
      <c r="BE35" s="354">
        <f t="shared" ref="BE35:BE43" si="1">IF(BG35="","",BE34+1)</f>
        <v>10</v>
      </c>
      <c r="BF35" s="354"/>
      <c r="BG35" s="355" t="str">
        <f>IF('各会計、関係団体の財政状況及び健全化判断比率'!B34="","",'各会計、関係団体の財政状況及び健全化判断比率'!B34)</f>
        <v>保戸島航路事業特別会計</v>
      </c>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臼津広域連合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津久見都市計画土地区画整理事業特別会計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大分県後期高齢者医療広域連合（普通会計）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大分県後期高齢者医療広域連合（後期高齢者医療事業会計）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gvC1xIJpOYv7QP5SSMQcubdkBAlW/WH8JJrF0j7esCT9I+lyGhjV0GhrxqN28r2YqNlVvme2d0Pjn66Z0JvLw==" saltValue="cuV673BYSUiNz7go+VkU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44" t="s">
        <v>537</v>
      </c>
      <c r="D34" s="1144"/>
      <c r="E34" s="1145"/>
      <c r="F34" s="32">
        <v>16.59</v>
      </c>
      <c r="G34" s="33">
        <v>15.82</v>
      </c>
      <c r="H34" s="33">
        <v>14.36</v>
      </c>
      <c r="I34" s="33">
        <v>13.57</v>
      </c>
      <c r="J34" s="34">
        <v>9.15</v>
      </c>
      <c r="K34" s="22"/>
      <c r="L34" s="22"/>
      <c r="M34" s="22"/>
      <c r="N34" s="22"/>
      <c r="O34" s="22"/>
      <c r="P34" s="22"/>
    </row>
    <row r="35" spans="1:16" ht="39" customHeight="1" x14ac:dyDescent="0.15">
      <c r="A35" s="22"/>
      <c r="B35" s="35"/>
      <c r="C35" s="1140" t="s">
        <v>538</v>
      </c>
      <c r="D35" s="1140"/>
      <c r="E35" s="1141"/>
      <c r="F35" s="36">
        <v>4.51</v>
      </c>
      <c r="G35" s="37">
        <v>5.25</v>
      </c>
      <c r="H35" s="37">
        <v>5.53</v>
      </c>
      <c r="I35" s="37">
        <v>6.76</v>
      </c>
      <c r="J35" s="38">
        <v>6.19</v>
      </c>
      <c r="K35" s="22"/>
      <c r="L35" s="22"/>
      <c r="M35" s="22"/>
      <c r="N35" s="22"/>
      <c r="O35" s="22"/>
      <c r="P35" s="22"/>
    </row>
    <row r="36" spans="1:16" ht="39" customHeight="1" x14ac:dyDescent="0.15">
      <c r="A36" s="22"/>
      <c r="B36" s="35"/>
      <c r="C36" s="1140" t="s">
        <v>539</v>
      </c>
      <c r="D36" s="1140"/>
      <c r="E36" s="1141"/>
      <c r="F36" s="36">
        <v>0.79</v>
      </c>
      <c r="G36" s="37">
        <v>0.86</v>
      </c>
      <c r="H36" s="37">
        <v>2.11</v>
      </c>
      <c r="I36" s="37">
        <v>2.13</v>
      </c>
      <c r="J36" s="38">
        <v>1.63</v>
      </c>
      <c r="K36" s="22"/>
      <c r="L36" s="22"/>
      <c r="M36" s="22"/>
      <c r="N36" s="22"/>
      <c r="O36" s="22"/>
      <c r="P36" s="22"/>
    </row>
    <row r="37" spans="1:16" ht="39" customHeight="1" x14ac:dyDescent="0.15">
      <c r="A37" s="22"/>
      <c r="B37" s="35"/>
      <c r="C37" s="1140" t="s">
        <v>540</v>
      </c>
      <c r="D37" s="1140"/>
      <c r="E37" s="1141"/>
      <c r="F37" s="36" t="s">
        <v>491</v>
      </c>
      <c r="G37" s="37" t="s">
        <v>491</v>
      </c>
      <c r="H37" s="37" t="s">
        <v>491</v>
      </c>
      <c r="I37" s="37" t="s">
        <v>491</v>
      </c>
      <c r="J37" s="38">
        <v>0.98</v>
      </c>
      <c r="K37" s="22"/>
      <c r="L37" s="22"/>
      <c r="M37" s="22"/>
      <c r="N37" s="22"/>
      <c r="O37" s="22"/>
      <c r="P37" s="22"/>
    </row>
    <row r="38" spans="1:16" ht="39" customHeight="1" x14ac:dyDescent="0.15">
      <c r="A38" s="22"/>
      <c r="B38" s="35"/>
      <c r="C38" s="1140" t="s">
        <v>541</v>
      </c>
      <c r="D38" s="1140"/>
      <c r="E38" s="1141"/>
      <c r="F38" s="36">
        <v>0.82</v>
      </c>
      <c r="G38" s="37">
        <v>1.01</v>
      </c>
      <c r="H38" s="37">
        <v>1.1200000000000001</v>
      </c>
      <c r="I38" s="37">
        <v>0.53</v>
      </c>
      <c r="J38" s="38">
        <v>0.56999999999999995</v>
      </c>
      <c r="K38" s="22"/>
      <c r="L38" s="22"/>
      <c r="M38" s="22"/>
      <c r="N38" s="22"/>
      <c r="O38" s="22"/>
      <c r="P38" s="22"/>
    </row>
    <row r="39" spans="1:16" ht="39" customHeight="1" x14ac:dyDescent="0.15">
      <c r="A39" s="22"/>
      <c r="B39" s="35"/>
      <c r="C39" s="1140" t="s">
        <v>542</v>
      </c>
      <c r="D39" s="1140"/>
      <c r="E39" s="1141"/>
      <c r="F39" s="36">
        <v>0</v>
      </c>
      <c r="G39" s="37">
        <v>0</v>
      </c>
      <c r="H39" s="37">
        <v>0</v>
      </c>
      <c r="I39" s="37">
        <v>0</v>
      </c>
      <c r="J39" s="38">
        <v>0.04</v>
      </c>
      <c r="K39" s="22"/>
      <c r="L39" s="22"/>
      <c r="M39" s="22"/>
      <c r="N39" s="22"/>
      <c r="O39" s="22"/>
      <c r="P39" s="22"/>
    </row>
    <row r="40" spans="1:16" ht="39" customHeight="1" x14ac:dyDescent="0.15">
      <c r="A40" s="22"/>
      <c r="B40" s="35"/>
      <c r="C40" s="1140" t="s">
        <v>543</v>
      </c>
      <c r="D40" s="1140"/>
      <c r="E40" s="1141"/>
      <c r="F40" s="36">
        <v>0</v>
      </c>
      <c r="G40" s="37">
        <v>0</v>
      </c>
      <c r="H40" s="37">
        <v>0</v>
      </c>
      <c r="I40" s="37">
        <v>0</v>
      </c>
      <c r="J40" s="38">
        <v>0.01</v>
      </c>
      <c r="K40" s="22"/>
      <c r="L40" s="22"/>
      <c r="M40" s="22"/>
      <c r="N40" s="22"/>
      <c r="O40" s="22"/>
      <c r="P40" s="22"/>
    </row>
    <row r="41" spans="1:16" ht="39" customHeight="1" x14ac:dyDescent="0.15">
      <c r="A41" s="22"/>
      <c r="B41" s="35"/>
      <c r="C41" s="1140" t="s">
        <v>544</v>
      </c>
      <c r="D41" s="1140"/>
      <c r="E41" s="1141"/>
      <c r="F41" s="36" t="s">
        <v>491</v>
      </c>
      <c r="G41" s="37" t="s">
        <v>491</v>
      </c>
      <c r="H41" s="37" t="s">
        <v>491</v>
      </c>
      <c r="I41" s="37">
        <v>0</v>
      </c>
      <c r="J41" s="38">
        <v>0</v>
      </c>
      <c r="K41" s="22"/>
      <c r="L41" s="22"/>
      <c r="M41" s="22"/>
      <c r="N41" s="22"/>
      <c r="O41" s="22"/>
      <c r="P41" s="22"/>
    </row>
    <row r="42" spans="1:16" ht="39" customHeight="1" x14ac:dyDescent="0.15">
      <c r="A42" s="22"/>
      <c r="B42" s="39"/>
      <c r="C42" s="1140" t="s">
        <v>545</v>
      </c>
      <c r="D42" s="1140"/>
      <c r="E42" s="1141"/>
      <c r="F42" s="36" t="s">
        <v>491</v>
      </c>
      <c r="G42" s="37" t="s">
        <v>491</v>
      </c>
      <c r="H42" s="37" t="s">
        <v>491</v>
      </c>
      <c r="I42" s="37" t="s">
        <v>491</v>
      </c>
      <c r="J42" s="38" t="s">
        <v>491</v>
      </c>
      <c r="K42" s="22"/>
      <c r="L42" s="22"/>
      <c r="M42" s="22"/>
      <c r="N42" s="22"/>
      <c r="O42" s="22"/>
      <c r="P42" s="22"/>
    </row>
    <row r="43" spans="1:16" ht="39" customHeight="1" thickBot="1" x14ac:dyDescent="0.2">
      <c r="A43" s="22"/>
      <c r="B43" s="40"/>
      <c r="C43" s="1142" t="s">
        <v>546</v>
      </c>
      <c r="D43" s="1142"/>
      <c r="E43" s="1143"/>
      <c r="F43" s="41">
        <v>0.02</v>
      </c>
      <c r="G43" s="42">
        <v>0.02</v>
      </c>
      <c r="H43" s="42">
        <v>0.01</v>
      </c>
      <c r="I43" s="42">
        <v>0.38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F1W5dIVmqZCUL5fkH7bOo0YIE57oesu0kBWxv+P8SX7IpxHZXvrpOJ8EJHhBQi8aG/oDurVZSFHGVZc5d5acw==" saltValue="frkOCmu2IXU+JtO5v94Q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9" t="s">
        <v>9</v>
      </c>
      <c r="C45" s="1170"/>
      <c r="D45" s="56"/>
      <c r="E45" s="1175" t="s">
        <v>10</v>
      </c>
      <c r="F45" s="1175"/>
      <c r="G45" s="1175"/>
      <c r="H45" s="1175"/>
      <c r="I45" s="1175"/>
      <c r="J45" s="1176"/>
      <c r="K45" s="57">
        <v>1232</v>
      </c>
      <c r="L45" s="58">
        <v>1238</v>
      </c>
      <c r="M45" s="58">
        <v>1307</v>
      </c>
      <c r="N45" s="58">
        <v>1383</v>
      </c>
      <c r="O45" s="59">
        <v>1347</v>
      </c>
      <c r="P45" s="46"/>
      <c r="Q45" s="46"/>
      <c r="R45" s="46"/>
      <c r="S45" s="46"/>
      <c r="T45" s="46"/>
      <c r="U45" s="46"/>
    </row>
    <row r="46" spans="1:21" ht="30.75" customHeight="1" x14ac:dyDescent="0.15">
      <c r="A46" s="46"/>
      <c r="B46" s="1171"/>
      <c r="C46" s="1172"/>
      <c r="D46" s="60"/>
      <c r="E46" s="1148" t="s">
        <v>11</v>
      </c>
      <c r="F46" s="1148"/>
      <c r="G46" s="1148"/>
      <c r="H46" s="1148"/>
      <c r="I46" s="1148"/>
      <c r="J46" s="1149"/>
      <c r="K46" s="61" t="s">
        <v>491</v>
      </c>
      <c r="L46" s="62" t="s">
        <v>491</v>
      </c>
      <c r="M46" s="62" t="s">
        <v>491</v>
      </c>
      <c r="N46" s="62" t="s">
        <v>491</v>
      </c>
      <c r="O46" s="63" t="s">
        <v>491</v>
      </c>
      <c r="P46" s="46"/>
      <c r="Q46" s="46"/>
      <c r="R46" s="46"/>
      <c r="S46" s="46"/>
      <c r="T46" s="46"/>
      <c r="U46" s="46"/>
    </row>
    <row r="47" spans="1:21" ht="30.75" customHeight="1" x14ac:dyDescent="0.15">
      <c r="A47" s="46"/>
      <c r="B47" s="1171"/>
      <c r="C47" s="1172"/>
      <c r="D47" s="60"/>
      <c r="E47" s="1148" t="s">
        <v>12</v>
      </c>
      <c r="F47" s="1148"/>
      <c r="G47" s="1148"/>
      <c r="H47" s="1148"/>
      <c r="I47" s="1148"/>
      <c r="J47" s="1149"/>
      <c r="K47" s="61" t="s">
        <v>491</v>
      </c>
      <c r="L47" s="62" t="s">
        <v>491</v>
      </c>
      <c r="M47" s="62" t="s">
        <v>491</v>
      </c>
      <c r="N47" s="62" t="s">
        <v>491</v>
      </c>
      <c r="O47" s="63" t="s">
        <v>491</v>
      </c>
      <c r="P47" s="46"/>
      <c r="Q47" s="46"/>
      <c r="R47" s="46"/>
      <c r="S47" s="46"/>
      <c r="T47" s="46"/>
      <c r="U47" s="46"/>
    </row>
    <row r="48" spans="1:21" ht="30.75" customHeight="1" x14ac:dyDescent="0.15">
      <c r="A48" s="46"/>
      <c r="B48" s="1171"/>
      <c r="C48" s="1172"/>
      <c r="D48" s="60"/>
      <c r="E48" s="1148" t="s">
        <v>13</v>
      </c>
      <c r="F48" s="1148"/>
      <c r="G48" s="1148"/>
      <c r="H48" s="1148"/>
      <c r="I48" s="1148"/>
      <c r="J48" s="1149"/>
      <c r="K48" s="61">
        <v>298</v>
      </c>
      <c r="L48" s="62">
        <v>205</v>
      </c>
      <c r="M48" s="62">
        <v>196</v>
      </c>
      <c r="N48" s="62">
        <v>202</v>
      </c>
      <c r="O48" s="63">
        <v>208</v>
      </c>
      <c r="P48" s="46"/>
      <c r="Q48" s="46"/>
      <c r="R48" s="46"/>
      <c r="S48" s="46"/>
      <c r="T48" s="46"/>
      <c r="U48" s="46"/>
    </row>
    <row r="49" spans="1:21" ht="30.75" customHeight="1" x14ac:dyDescent="0.15">
      <c r="A49" s="46"/>
      <c r="B49" s="1171"/>
      <c r="C49" s="1172"/>
      <c r="D49" s="60"/>
      <c r="E49" s="1148" t="s">
        <v>14</v>
      </c>
      <c r="F49" s="1148"/>
      <c r="G49" s="1148"/>
      <c r="H49" s="1148"/>
      <c r="I49" s="1148"/>
      <c r="J49" s="1149"/>
      <c r="K49" s="61" t="s">
        <v>491</v>
      </c>
      <c r="L49" s="62" t="s">
        <v>491</v>
      </c>
      <c r="M49" s="62" t="s">
        <v>491</v>
      </c>
      <c r="N49" s="62" t="s">
        <v>491</v>
      </c>
      <c r="O49" s="63" t="s">
        <v>491</v>
      </c>
      <c r="P49" s="46"/>
      <c r="Q49" s="46"/>
      <c r="R49" s="46"/>
      <c r="S49" s="46"/>
      <c r="T49" s="46"/>
      <c r="U49" s="46"/>
    </row>
    <row r="50" spans="1:21" ht="30.75" customHeight="1" x14ac:dyDescent="0.15">
      <c r="A50" s="46"/>
      <c r="B50" s="1171"/>
      <c r="C50" s="1172"/>
      <c r="D50" s="60"/>
      <c r="E50" s="1148" t="s">
        <v>15</v>
      </c>
      <c r="F50" s="1148"/>
      <c r="G50" s="1148"/>
      <c r="H50" s="1148"/>
      <c r="I50" s="1148"/>
      <c r="J50" s="1149"/>
      <c r="K50" s="61">
        <v>0</v>
      </c>
      <c r="L50" s="62" t="s">
        <v>491</v>
      </c>
      <c r="M50" s="62" t="s">
        <v>491</v>
      </c>
      <c r="N50" s="62" t="s">
        <v>491</v>
      </c>
      <c r="O50" s="63" t="s">
        <v>491</v>
      </c>
      <c r="P50" s="46"/>
      <c r="Q50" s="46"/>
      <c r="R50" s="46"/>
      <c r="S50" s="46"/>
      <c r="T50" s="46"/>
      <c r="U50" s="46"/>
    </row>
    <row r="51" spans="1:21" ht="30.75" customHeight="1" x14ac:dyDescent="0.15">
      <c r="A51" s="46"/>
      <c r="B51" s="1173"/>
      <c r="C51" s="1174"/>
      <c r="D51" s="64"/>
      <c r="E51" s="1148" t="s">
        <v>16</v>
      </c>
      <c r="F51" s="1148"/>
      <c r="G51" s="1148"/>
      <c r="H51" s="1148"/>
      <c r="I51" s="1148"/>
      <c r="J51" s="1149"/>
      <c r="K51" s="61">
        <v>0</v>
      </c>
      <c r="L51" s="62">
        <v>0</v>
      </c>
      <c r="M51" s="62" t="s">
        <v>491</v>
      </c>
      <c r="N51" s="62">
        <v>0</v>
      </c>
      <c r="O51" s="63">
        <v>0</v>
      </c>
      <c r="P51" s="46"/>
      <c r="Q51" s="46"/>
      <c r="R51" s="46"/>
      <c r="S51" s="46"/>
      <c r="T51" s="46"/>
      <c r="U51" s="46"/>
    </row>
    <row r="52" spans="1:21" ht="30.75" customHeight="1" x14ac:dyDescent="0.15">
      <c r="A52" s="46"/>
      <c r="B52" s="1146" t="s">
        <v>17</v>
      </c>
      <c r="C52" s="1147"/>
      <c r="D52" s="64"/>
      <c r="E52" s="1148" t="s">
        <v>18</v>
      </c>
      <c r="F52" s="1148"/>
      <c r="G52" s="1148"/>
      <c r="H52" s="1148"/>
      <c r="I52" s="1148"/>
      <c r="J52" s="1149"/>
      <c r="K52" s="61">
        <v>1011</v>
      </c>
      <c r="L52" s="62">
        <v>1016</v>
      </c>
      <c r="M52" s="62">
        <v>1072</v>
      </c>
      <c r="N52" s="62">
        <v>1113</v>
      </c>
      <c r="O52" s="63">
        <v>1129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519</v>
      </c>
      <c r="L53" s="67">
        <v>427</v>
      </c>
      <c r="M53" s="67">
        <v>431</v>
      </c>
      <c r="N53" s="67">
        <v>472</v>
      </c>
      <c r="O53" s="68">
        <v>426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aj/NlVJgfUqTpMTjVDv8CKBICUjN3GBpN+eGqlqls60yAfHt9nX/WMlNHkgKQg67FmnIrTpdUSTGIcCNYf1MA==" saltValue="v6yJVpxQBKGYRRjzDNBL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9" t="s">
        <v>30</v>
      </c>
      <c r="C41" s="1190"/>
      <c r="D41" s="103"/>
      <c r="E41" s="1191" t="s">
        <v>31</v>
      </c>
      <c r="F41" s="1191"/>
      <c r="G41" s="1191"/>
      <c r="H41" s="1192"/>
      <c r="I41" s="342">
        <v>11151</v>
      </c>
      <c r="J41" s="343">
        <v>10648</v>
      </c>
      <c r="K41" s="343">
        <v>10130</v>
      </c>
      <c r="L41" s="343">
        <v>9669</v>
      </c>
      <c r="M41" s="344">
        <v>10146</v>
      </c>
    </row>
    <row r="42" spans="2:13" ht="27.75" customHeight="1" x14ac:dyDescent="0.15">
      <c r="B42" s="1179"/>
      <c r="C42" s="1180"/>
      <c r="D42" s="104"/>
      <c r="E42" s="1183" t="s">
        <v>32</v>
      </c>
      <c r="F42" s="1183"/>
      <c r="G42" s="1183"/>
      <c r="H42" s="1184"/>
      <c r="I42" s="345">
        <v>0</v>
      </c>
      <c r="J42" s="346" t="s">
        <v>491</v>
      </c>
      <c r="K42" s="346" t="s">
        <v>491</v>
      </c>
      <c r="L42" s="346" t="s">
        <v>491</v>
      </c>
      <c r="M42" s="347" t="s">
        <v>491</v>
      </c>
    </row>
    <row r="43" spans="2:13" ht="27.75" customHeight="1" x14ac:dyDescent="0.15">
      <c r="B43" s="1179"/>
      <c r="C43" s="1180"/>
      <c r="D43" s="104"/>
      <c r="E43" s="1183" t="s">
        <v>33</v>
      </c>
      <c r="F43" s="1183"/>
      <c r="G43" s="1183"/>
      <c r="H43" s="1184"/>
      <c r="I43" s="345">
        <v>2715</v>
      </c>
      <c r="J43" s="346">
        <v>2565</v>
      </c>
      <c r="K43" s="346">
        <v>2332</v>
      </c>
      <c r="L43" s="346">
        <v>2101</v>
      </c>
      <c r="M43" s="347">
        <v>2072</v>
      </c>
    </row>
    <row r="44" spans="2:13" ht="27.75" customHeight="1" x14ac:dyDescent="0.15">
      <c r="B44" s="1179"/>
      <c r="C44" s="1180"/>
      <c r="D44" s="104"/>
      <c r="E44" s="1183" t="s">
        <v>34</v>
      </c>
      <c r="F44" s="1183"/>
      <c r="G44" s="1183"/>
      <c r="H44" s="1184"/>
      <c r="I44" s="345" t="s">
        <v>491</v>
      </c>
      <c r="J44" s="346" t="s">
        <v>491</v>
      </c>
      <c r="K44" s="346" t="s">
        <v>491</v>
      </c>
      <c r="L44" s="346" t="s">
        <v>491</v>
      </c>
      <c r="M44" s="347" t="s">
        <v>491</v>
      </c>
    </row>
    <row r="45" spans="2:13" ht="27.75" customHeight="1" x14ac:dyDescent="0.15">
      <c r="B45" s="1179"/>
      <c r="C45" s="1180"/>
      <c r="D45" s="104"/>
      <c r="E45" s="1183" t="s">
        <v>35</v>
      </c>
      <c r="F45" s="1183"/>
      <c r="G45" s="1183"/>
      <c r="H45" s="1184"/>
      <c r="I45" s="345">
        <v>2293</v>
      </c>
      <c r="J45" s="346">
        <v>2308</v>
      </c>
      <c r="K45" s="346">
        <v>2243</v>
      </c>
      <c r="L45" s="346">
        <v>2090</v>
      </c>
      <c r="M45" s="347">
        <v>1915</v>
      </c>
    </row>
    <row r="46" spans="2:13" ht="27.75" customHeight="1" x14ac:dyDescent="0.15">
      <c r="B46" s="1179"/>
      <c r="C46" s="1180"/>
      <c r="D46" s="105"/>
      <c r="E46" s="1183" t="s">
        <v>36</v>
      </c>
      <c r="F46" s="1183"/>
      <c r="G46" s="1183"/>
      <c r="H46" s="1184"/>
      <c r="I46" s="345" t="s">
        <v>491</v>
      </c>
      <c r="J46" s="346" t="s">
        <v>491</v>
      </c>
      <c r="K46" s="346" t="s">
        <v>491</v>
      </c>
      <c r="L46" s="346" t="s">
        <v>491</v>
      </c>
      <c r="M46" s="347" t="s">
        <v>491</v>
      </c>
    </row>
    <row r="47" spans="2:13" ht="27.75" customHeight="1" x14ac:dyDescent="0.15">
      <c r="B47" s="1179"/>
      <c r="C47" s="1180"/>
      <c r="D47" s="106"/>
      <c r="E47" s="1193" t="s">
        <v>37</v>
      </c>
      <c r="F47" s="1194"/>
      <c r="G47" s="1194"/>
      <c r="H47" s="1195"/>
      <c r="I47" s="345" t="s">
        <v>491</v>
      </c>
      <c r="J47" s="346" t="s">
        <v>491</v>
      </c>
      <c r="K47" s="346" t="s">
        <v>491</v>
      </c>
      <c r="L47" s="346" t="s">
        <v>491</v>
      </c>
      <c r="M47" s="347" t="s">
        <v>491</v>
      </c>
    </row>
    <row r="48" spans="2:13" ht="27.75" customHeight="1" x14ac:dyDescent="0.15">
      <c r="B48" s="1179"/>
      <c r="C48" s="1180"/>
      <c r="D48" s="104"/>
      <c r="E48" s="1183" t="s">
        <v>38</v>
      </c>
      <c r="F48" s="1183"/>
      <c r="G48" s="1183"/>
      <c r="H48" s="1184"/>
      <c r="I48" s="345" t="s">
        <v>491</v>
      </c>
      <c r="J48" s="346" t="s">
        <v>491</v>
      </c>
      <c r="K48" s="346" t="s">
        <v>491</v>
      </c>
      <c r="L48" s="346" t="s">
        <v>491</v>
      </c>
      <c r="M48" s="347" t="s">
        <v>491</v>
      </c>
    </row>
    <row r="49" spans="2:13" ht="27.75" customHeight="1" x14ac:dyDescent="0.15">
      <c r="B49" s="1181"/>
      <c r="C49" s="1182"/>
      <c r="D49" s="104"/>
      <c r="E49" s="1183" t="s">
        <v>39</v>
      </c>
      <c r="F49" s="1183"/>
      <c r="G49" s="1183"/>
      <c r="H49" s="1184"/>
      <c r="I49" s="345" t="s">
        <v>491</v>
      </c>
      <c r="J49" s="346" t="s">
        <v>491</v>
      </c>
      <c r="K49" s="346" t="s">
        <v>491</v>
      </c>
      <c r="L49" s="346" t="s">
        <v>491</v>
      </c>
      <c r="M49" s="347" t="s">
        <v>491</v>
      </c>
    </row>
    <row r="50" spans="2:13" ht="27.75" customHeight="1" x14ac:dyDescent="0.15">
      <c r="B50" s="1177" t="s">
        <v>40</v>
      </c>
      <c r="C50" s="1178"/>
      <c r="D50" s="107"/>
      <c r="E50" s="1183" t="s">
        <v>41</v>
      </c>
      <c r="F50" s="1183"/>
      <c r="G50" s="1183"/>
      <c r="H50" s="1184"/>
      <c r="I50" s="345">
        <v>3703</v>
      </c>
      <c r="J50" s="346">
        <v>3851</v>
      </c>
      <c r="K50" s="346">
        <v>4542</v>
      </c>
      <c r="L50" s="346">
        <v>4693</v>
      </c>
      <c r="M50" s="347">
        <v>4886</v>
      </c>
    </row>
    <row r="51" spans="2:13" ht="27.75" customHeight="1" x14ac:dyDescent="0.15">
      <c r="B51" s="1179"/>
      <c r="C51" s="1180"/>
      <c r="D51" s="104"/>
      <c r="E51" s="1183" t="s">
        <v>42</v>
      </c>
      <c r="F51" s="1183"/>
      <c r="G51" s="1183"/>
      <c r="H51" s="1184"/>
      <c r="I51" s="345">
        <v>479</v>
      </c>
      <c r="J51" s="346">
        <v>420</v>
      </c>
      <c r="K51" s="346">
        <v>344</v>
      </c>
      <c r="L51" s="346">
        <v>302</v>
      </c>
      <c r="M51" s="347">
        <v>297</v>
      </c>
    </row>
    <row r="52" spans="2:13" ht="27.75" customHeight="1" x14ac:dyDescent="0.15">
      <c r="B52" s="1181"/>
      <c r="C52" s="1182"/>
      <c r="D52" s="104"/>
      <c r="E52" s="1183" t="s">
        <v>43</v>
      </c>
      <c r="F52" s="1183"/>
      <c r="G52" s="1183"/>
      <c r="H52" s="1184"/>
      <c r="I52" s="345">
        <v>10497</v>
      </c>
      <c r="J52" s="346">
        <v>10261</v>
      </c>
      <c r="K52" s="346">
        <v>9883</v>
      </c>
      <c r="L52" s="346">
        <v>9485</v>
      </c>
      <c r="M52" s="347">
        <v>9750</v>
      </c>
    </row>
    <row r="53" spans="2:13" ht="27.75" customHeight="1" thickBot="1" x14ac:dyDescent="0.2">
      <c r="B53" s="1185" t="s">
        <v>19</v>
      </c>
      <c r="C53" s="1186"/>
      <c r="D53" s="108"/>
      <c r="E53" s="1187" t="s">
        <v>44</v>
      </c>
      <c r="F53" s="1187"/>
      <c r="G53" s="1187"/>
      <c r="H53" s="1188"/>
      <c r="I53" s="348">
        <v>1479</v>
      </c>
      <c r="J53" s="349">
        <v>989</v>
      </c>
      <c r="K53" s="349">
        <v>-65</v>
      </c>
      <c r="L53" s="349">
        <v>-620</v>
      </c>
      <c r="M53" s="350">
        <v>-799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znImrz3AqYqktpJfJlVQuq1tS/dnha4ciaX/wj8dKu1NTzdjDLzBSczqdva1m4nLSk6wM+Suo2R/T2ntH90/A==" saltValue="ej7mg0GcO2Va/gYW3I3O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04" t="s">
        <v>46</v>
      </c>
      <c r="D55" s="1204"/>
      <c r="E55" s="1205"/>
      <c r="F55" s="120">
        <v>1188</v>
      </c>
      <c r="G55" s="120">
        <v>1224</v>
      </c>
      <c r="H55" s="121">
        <v>1234</v>
      </c>
    </row>
    <row r="56" spans="2:8" ht="52.5" customHeight="1" x14ac:dyDescent="0.15">
      <c r="B56" s="122"/>
      <c r="C56" s="1206" t="s">
        <v>47</v>
      </c>
      <c r="D56" s="1206"/>
      <c r="E56" s="1207"/>
      <c r="F56" s="123">
        <v>589</v>
      </c>
      <c r="G56" s="123">
        <v>690</v>
      </c>
      <c r="H56" s="124">
        <v>791</v>
      </c>
    </row>
    <row r="57" spans="2:8" ht="53.25" customHeight="1" x14ac:dyDescent="0.15">
      <c r="B57" s="122"/>
      <c r="C57" s="1208" t="s">
        <v>48</v>
      </c>
      <c r="D57" s="1208"/>
      <c r="E57" s="1209"/>
      <c r="F57" s="125">
        <v>2268</v>
      </c>
      <c r="G57" s="125">
        <v>2241</v>
      </c>
      <c r="H57" s="126">
        <v>2325</v>
      </c>
    </row>
    <row r="58" spans="2:8" ht="45.75" customHeight="1" x14ac:dyDescent="0.15">
      <c r="B58" s="127"/>
      <c r="C58" s="1196" t="s">
        <v>560</v>
      </c>
      <c r="D58" s="1197"/>
      <c r="E58" s="1198"/>
      <c r="F58" s="128">
        <v>1004</v>
      </c>
      <c r="G58" s="128">
        <v>1006</v>
      </c>
      <c r="H58" s="129">
        <v>1001</v>
      </c>
    </row>
    <row r="59" spans="2:8" ht="45.75" customHeight="1" x14ac:dyDescent="0.15">
      <c r="B59" s="127"/>
      <c r="C59" s="1196" t="s">
        <v>561</v>
      </c>
      <c r="D59" s="1197"/>
      <c r="E59" s="1198"/>
      <c r="F59" s="128">
        <v>615</v>
      </c>
      <c r="G59" s="128">
        <v>616</v>
      </c>
      <c r="H59" s="129">
        <v>617</v>
      </c>
    </row>
    <row r="60" spans="2:8" ht="45.75" customHeight="1" x14ac:dyDescent="0.15">
      <c r="B60" s="127"/>
      <c r="C60" s="1196" t="s">
        <v>562</v>
      </c>
      <c r="D60" s="1197"/>
      <c r="E60" s="1198"/>
      <c r="F60" s="128">
        <v>322</v>
      </c>
      <c r="G60" s="128">
        <v>322</v>
      </c>
      <c r="H60" s="129">
        <v>322</v>
      </c>
    </row>
    <row r="61" spans="2:8" ht="45.75" customHeight="1" x14ac:dyDescent="0.15">
      <c r="B61" s="127"/>
      <c r="C61" s="1196" t="s">
        <v>563</v>
      </c>
      <c r="D61" s="1197"/>
      <c r="E61" s="1198"/>
      <c r="F61" s="128">
        <v>150</v>
      </c>
      <c r="G61" s="128">
        <v>121</v>
      </c>
      <c r="H61" s="129">
        <v>148</v>
      </c>
    </row>
    <row r="62" spans="2:8" ht="45.75" customHeight="1" thickBot="1" x14ac:dyDescent="0.2">
      <c r="B62" s="130"/>
      <c r="C62" s="1199" t="s">
        <v>564</v>
      </c>
      <c r="D62" s="1200"/>
      <c r="E62" s="1201"/>
      <c r="F62" s="131">
        <v>101</v>
      </c>
      <c r="G62" s="131">
        <v>101</v>
      </c>
      <c r="H62" s="132">
        <v>166</v>
      </c>
    </row>
    <row r="63" spans="2:8" ht="52.5" customHeight="1" thickBot="1" x14ac:dyDescent="0.2">
      <c r="B63" s="133"/>
      <c r="C63" s="1202" t="s">
        <v>49</v>
      </c>
      <c r="D63" s="1202"/>
      <c r="E63" s="1203"/>
      <c r="F63" s="134">
        <v>4045</v>
      </c>
      <c r="G63" s="134">
        <v>4154</v>
      </c>
      <c r="H63" s="135">
        <v>4350</v>
      </c>
    </row>
    <row r="64" spans="2:8" x14ac:dyDescent="0.15"/>
  </sheetData>
  <sheetProtection algorithmName="SHA-512" hashValue="lbVaEtpJZMLBBJytFp2igQjuwXr+pgW1hz1UURjN6orftjFkBuszYMeymQlcGPeMb9kRp8+BBNQuXvqpjhfQQg==" saltValue="rE76Vm5uSNQcuMoLoQL6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7518B-75E5-4FF7-A9BA-B0FAFAC07064}">
  <sheetPr>
    <pageSetUpPr fitToPage="1"/>
  </sheetPr>
  <dimension ref="A1:DE85"/>
  <sheetViews>
    <sheetView showGridLines="0" tabSelected="1" topLeftCell="AA1" zoomScale="80" zoomScaleNormal="80" zoomScaleSheetLayoutView="55" workbookViewId="0">
      <selection activeCell="BJ112" sqref="BJ11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10"/>
      <c r="B1" s="1211"/>
      <c r="DD1" s="255"/>
      <c r="DE1" s="255"/>
    </row>
    <row r="2" spans="1:109" ht="25.5" customHeight="1" x14ac:dyDescent="0.15">
      <c r="A2" s="1212"/>
      <c r="C2" s="1212"/>
      <c r="O2" s="1212"/>
      <c r="P2" s="1212"/>
      <c r="Q2" s="1212"/>
      <c r="R2" s="1212"/>
      <c r="S2" s="1212"/>
      <c r="T2" s="1212"/>
      <c r="U2" s="1212"/>
      <c r="V2" s="1212"/>
      <c r="W2" s="1212"/>
      <c r="X2" s="1212"/>
      <c r="Y2" s="1212"/>
      <c r="Z2" s="1212"/>
      <c r="AA2" s="1212"/>
      <c r="AB2" s="1212"/>
      <c r="AC2" s="1212"/>
      <c r="AD2" s="1212"/>
      <c r="AE2" s="1212"/>
      <c r="AF2" s="1212"/>
      <c r="AG2" s="1212"/>
      <c r="AH2" s="1212"/>
      <c r="AI2" s="1212"/>
      <c r="AU2" s="1212"/>
      <c r="BG2" s="1212"/>
      <c r="BS2" s="1212"/>
      <c r="CE2" s="1212"/>
      <c r="CQ2" s="1212"/>
      <c r="DD2" s="255"/>
      <c r="DE2" s="255"/>
    </row>
    <row r="3" spans="1:109" ht="25.5" customHeight="1" x14ac:dyDescent="0.15">
      <c r="A3" s="1212"/>
      <c r="C3" s="1212"/>
      <c r="O3" s="1212"/>
      <c r="P3" s="1212"/>
      <c r="Q3" s="1212"/>
      <c r="R3" s="1212"/>
      <c r="S3" s="1212"/>
      <c r="T3" s="1212"/>
      <c r="U3" s="1212"/>
      <c r="V3" s="1212"/>
      <c r="W3" s="1212"/>
      <c r="X3" s="1212"/>
      <c r="Y3" s="1212"/>
      <c r="Z3" s="1212"/>
      <c r="AA3" s="1212"/>
      <c r="AB3" s="1212"/>
      <c r="AC3" s="1212"/>
      <c r="AD3" s="1212"/>
      <c r="AE3" s="1212"/>
      <c r="AF3" s="1212"/>
      <c r="AG3" s="1212"/>
      <c r="AH3" s="1212"/>
      <c r="AI3" s="1212"/>
      <c r="AU3" s="1212"/>
      <c r="BG3" s="1212"/>
      <c r="BS3" s="1212"/>
      <c r="CE3" s="1212"/>
      <c r="CQ3" s="1212"/>
      <c r="DD3" s="255"/>
      <c r="DE3" s="255"/>
    </row>
    <row r="4" spans="1:109" s="253" customFormat="1" x14ac:dyDescent="0.15">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212"/>
      <c r="AO4" s="1212"/>
      <c r="AP4" s="1212"/>
      <c r="AQ4" s="1212"/>
      <c r="AR4" s="1212"/>
      <c r="AS4" s="1212"/>
      <c r="AT4" s="1212"/>
      <c r="AU4" s="1212"/>
      <c r="AV4" s="1212"/>
      <c r="AW4" s="1212"/>
      <c r="AX4" s="1212"/>
      <c r="AY4" s="1212"/>
      <c r="AZ4" s="1212"/>
      <c r="BA4" s="1212"/>
      <c r="BB4" s="1212"/>
      <c r="BC4" s="1212"/>
      <c r="BD4" s="1212"/>
      <c r="BE4" s="1212"/>
      <c r="BF4" s="1212"/>
      <c r="BG4" s="1212"/>
      <c r="BH4" s="1212"/>
      <c r="BI4" s="1212"/>
      <c r="BJ4" s="1212"/>
      <c r="BK4" s="1212"/>
      <c r="BL4" s="1212"/>
      <c r="BM4" s="1212"/>
      <c r="BN4" s="1212"/>
      <c r="BO4" s="1212"/>
      <c r="BP4" s="1212"/>
      <c r="BQ4" s="1212"/>
      <c r="BR4" s="1212"/>
      <c r="BS4" s="1212"/>
      <c r="BT4" s="1212"/>
      <c r="BU4" s="1212"/>
      <c r="BV4" s="1212"/>
      <c r="BW4" s="1212"/>
      <c r="BX4" s="1212"/>
      <c r="BY4" s="1212"/>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12"/>
      <c r="CW4" s="1212"/>
      <c r="CX4" s="1212"/>
      <c r="CY4" s="1212"/>
      <c r="CZ4" s="1212"/>
      <c r="DA4" s="1212"/>
      <c r="DB4" s="1212"/>
      <c r="DC4" s="1212"/>
      <c r="DD4" s="1212"/>
      <c r="DE4" s="1212"/>
    </row>
    <row r="5" spans="1:109" s="253" customFormat="1" x14ac:dyDescent="0.15">
      <c r="A5" s="1212"/>
      <c r="B5" s="1212"/>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1212"/>
      <c r="AK5" s="1212"/>
      <c r="AL5" s="1212"/>
      <c r="AM5" s="1212"/>
      <c r="AN5" s="1212"/>
      <c r="AO5" s="1212"/>
      <c r="AP5" s="1212"/>
      <c r="AQ5" s="1212"/>
      <c r="AR5" s="1212"/>
      <c r="AS5" s="1212"/>
      <c r="AT5" s="1212"/>
      <c r="AU5" s="1212"/>
      <c r="AV5" s="1212"/>
      <c r="AW5" s="1212"/>
      <c r="AX5" s="1212"/>
      <c r="AY5" s="1212"/>
      <c r="AZ5" s="1212"/>
      <c r="BA5" s="1212"/>
      <c r="BB5" s="1212"/>
      <c r="BC5" s="1212"/>
      <c r="BD5" s="1212"/>
      <c r="BE5" s="1212"/>
      <c r="BF5" s="1212"/>
      <c r="BG5" s="1212"/>
      <c r="BH5" s="1212"/>
      <c r="BI5" s="1212"/>
      <c r="BJ5" s="1212"/>
      <c r="BK5" s="1212"/>
      <c r="BL5" s="1212"/>
      <c r="BM5" s="1212"/>
      <c r="BN5" s="1212"/>
      <c r="BO5" s="1212"/>
      <c r="BP5" s="1212"/>
      <c r="BQ5" s="1212"/>
      <c r="BR5" s="1212"/>
      <c r="BS5" s="1212"/>
      <c r="BT5" s="1212"/>
      <c r="BU5" s="1212"/>
      <c r="BV5" s="1212"/>
      <c r="BW5" s="1212"/>
      <c r="BX5" s="1212"/>
      <c r="BY5" s="1212"/>
      <c r="BZ5" s="1212"/>
      <c r="CA5" s="1212"/>
      <c r="CB5" s="1212"/>
      <c r="CC5" s="1212"/>
      <c r="CD5" s="1212"/>
      <c r="CE5" s="1212"/>
      <c r="CF5" s="1212"/>
      <c r="CG5" s="1212"/>
      <c r="CH5" s="1212"/>
      <c r="CI5" s="1212"/>
      <c r="CJ5" s="1212"/>
      <c r="CK5" s="1212"/>
      <c r="CL5" s="1212"/>
      <c r="CM5" s="1212"/>
      <c r="CN5" s="1212"/>
      <c r="CO5" s="1212"/>
      <c r="CP5" s="1212"/>
      <c r="CQ5" s="1212"/>
      <c r="CR5" s="1212"/>
      <c r="CS5" s="1212"/>
      <c r="CT5" s="1212"/>
      <c r="CU5" s="1212"/>
      <c r="CV5" s="1212"/>
      <c r="CW5" s="1212"/>
      <c r="CX5" s="1212"/>
      <c r="CY5" s="1212"/>
      <c r="CZ5" s="1212"/>
      <c r="DA5" s="1212"/>
      <c r="DB5" s="1212"/>
      <c r="DC5" s="1212"/>
      <c r="DD5" s="1212"/>
      <c r="DE5" s="1212"/>
    </row>
    <row r="6" spans="1:109" s="253" customFormat="1" x14ac:dyDescent="0.15">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c r="BS6" s="1212"/>
      <c r="BT6" s="1212"/>
      <c r="BU6" s="1212"/>
      <c r="BV6" s="1212"/>
      <c r="BW6" s="1212"/>
      <c r="BX6" s="1212"/>
      <c r="BY6" s="1212"/>
      <c r="BZ6" s="1212"/>
      <c r="CA6" s="1212"/>
      <c r="CB6" s="1212"/>
      <c r="CC6" s="1212"/>
      <c r="CD6" s="1212"/>
      <c r="CE6" s="1212"/>
      <c r="CF6" s="1212"/>
      <c r="CG6" s="1212"/>
      <c r="CH6" s="1212"/>
      <c r="CI6" s="1212"/>
      <c r="CJ6" s="1212"/>
      <c r="CK6" s="1212"/>
      <c r="CL6" s="1212"/>
      <c r="CM6" s="1212"/>
      <c r="CN6" s="1212"/>
      <c r="CO6" s="1212"/>
      <c r="CP6" s="1212"/>
      <c r="CQ6" s="1212"/>
      <c r="CR6" s="1212"/>
      <c r="CS6" s="1212"/>
      <c r="CT6" s="1212"/>
      <c r="CU6" s="1212"/>
      <c r="CV6" s="1212"/>
      <c r="CW6" s="1212"/>
      <c r="CX6" s="1212"/>
      <c r="CY6" s="1212"/>
      <c r="CZ6" s="1212"/>
      <c r="DA6" s="1212"/>
      <c r="DB6" s="1212"/>
      <c r="DC6" s="1212"/>
      <c r="DD6" s="1212"/>
      <c r="DE6" s="1212"/>
    </row>
    <row r="7" spans="1:109" s="253" customFormat="1" x14ac:dyDescent="0.15">
      <c r="A7" s="1212"/>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c r="BS7" s="1212"/>
      <c r="BT7" s="1212"/>
      <c r="BU7" s="1212"/>
      <c r="BV7" s="1212"/>
      <c r="BW7" s="1212"/>
      <c r="BX7" s="1212"/>
      <c r="BY7" s="1212"/>
      <c r="BZ7" s="1212"/>
      <c r="CA7" s="1212"/>
      <c r="CB7" s="1212"/>
      <c r="CC7" s="1212"/>
      <c r="CD7" s="1212"/>
      <c r="CE7" s="1212"/>
      <c r="CF7" s="1212"/>
      <c r="CG7" s="1212"/>
      <c r="CH7" s="1212"/>
      <c r="CI7" s="1212"/>
      <c r="CJ7" s="1212"/>
      <c r="CK7" s="1212"/>
      <c r="CL7" s="1212"/>
      <c r="CM7" s="1212"/>
      <c r="CN7" s="1212"/>
      <c r="CO7" s="1212"/>
      <c r="CP7" s="1212"/>
      <c r="CQ7" s="1212"/>
      <c r="CR7" s="1212"/>
      <c r="CS7" s="1212"/>
      <c r="CT7" s="1212"/>
      <c r="CU7" s="1212"/>
      <c r="CV7" s="1212"/>
      <c r="CW7" s="1212"/>
      <c r="CX7" s="1212"/>
      <c r="CY7" s="1212"/>
      <c r="CZ7" s="1212"/>
      <c r="DA7" s="1212"/>
      <c r="DB7" s="1212"/>
      <c r="DC7" s="1212"/>
      <c r="DD7" s="1212"/>
      <c r="DE7" s="1212"/>
    </row>
    <row r="8" spans="1:109" s="253" customFormat="1" x14ac:dyDescent="0.15">
      <c r="A8" s="1212"/>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c r="BS8" s="1212"/>
      <c r="BT8" s="1212"/>
      <c r="BU8" s="1212"/>
      <c r="BV8" s="1212"/>
      <c r="BW8" s="1212"/>
      <c r="BX8" s="1212"/>
      <c r="BY8" s="1212"/>
      <c r="BZ8" s="1212"/>
      <c r="CA8" s="1212"/>
      <c r="CB8" s="1212"/>
      <c r="CC8" s="1212"/>
      <c r="CD8" s="1212"/>
      <c r="CE8" s="1212"/>
      <c r="CF8" s="1212"/>
      <c r="CG8" s="1212"/>
      <c r="CH8" s="1212"/>
      <c r="CI8" s="1212"/>
      <c r="CJ8" s="1212"/>
      <c r="CK8" s="1212"/>
      <c r="CL8" s="1212"/>
      <c r="CM8" s="1212"/>
      <c r="CN8" s="1212"/>
      <c r="CO8" s="1212"/>
      <c r="CP8" s="1212"/>
      <c r="CQ8" s="1212"/>
      <c r="CR8" s="1212"/>
      <c r="CS8" s="1212"/>
      <c r="CT8" s="1212"/>
      <c r="CU8" s="1212"/>
      <c r="CV8" s="1212"/>
      <c r="CW8" s="1212"/>
      <c r="CX8" s="1212"/>
      <c r="CY8" s="1212"/>
      <c r="CZ8" s="1212"/>
      <c r="DA8" s="1212"/>
      <c r="DB8" s="1212"/>
      <c r="DC8" s="1212"/>
      <c r="DD8" s="1212"/>
      <c r="DE8" s="1212"/>
    </row>
    <row r="9" spans="1:109" s="253" customFormat="1" x14ac:dyDescent="0.15">
      <c r="A9" s="1212"/>
      <c r="B9" s="1212"/>
      <c r="C9" s="1212"/>
      <c r="D9" s="1212"/>
      <c r="E9" s="1212"/>
      <c r="F9" s="1212"/>
      <c r="G9" s="1212"/>
      <c r="H9" s="1212"/>
      <c r="I9" s="1212"/>
      <c r="J9" s="1212"/>
      <c r="K9" s="1212"/>
      <c r="L9" s="1212"/>
      <c r="M9" s="1212"/>
      <c r="N9" s="1212"/>
      <c r="O9" s="1212"/>
      <c r="P9" s="1212"/>
      <c r="Q9" s="1212"/>
      <c r="R9" s="1212"/>
      <c r="S9" s="1212"/>
      <c r="T9" s="1212"/>
      <c r="U9" s="1212"/>
      <c r="V9" s="1212"/>
      <c r="W9" s="1212"/>
      <c r="X9" s="1212"/>
      <c r="Y9" s="1212"/>
      <c r="Z9" s="1212"/>
      <c r="AA9" s="1212"/>
      <c r="AB9" s="1212"/>
      <c r="AC9" s="1212"/>
      <c r="AD9" s="1212"/>
      <c r="AE9" s="1212"/>
      <c r="AF9" s="1212"/>
      <c r="AG9" s="1212"/>
      <c r="AH9" s="1212"/>
      <c r="AI9" s="1212"/>
      <c r="AJ9" s="1212"/>
      <c r="AK9" s="1212"/>
      <c r="AL9" s="1212"/>
      <c r="AM9" s="1212"/>
      <c r="AN9" s="1212"/>
      <c r="AO9" s="1212"/>
      <c r="AP9" s="1212"/>
      <c r="AQ9" s="1212"/>
      <c r="AR9" s="1212"/>
      <c r="AS9" s="1212"/>
      <c r="AT9" s="1212"/>
      <c r="AU9" s="1212"/>
      <c r="AV9" s="1212"/>
      <c r="AW9" s="1212"/>
      <c r="AX9" s="1212"/>
      <c r="AY9" s="1212"/>
      <c r="AZ9" s="1212"/>
      <c r="BA9" s="1212"/>
      <c r="BB9" s="1212"/>
      <c r="BC9" s="1212"/>
      <c r="BD9" s="1212"/>
      <c r="BE9" s="1212"/>
      <c r="BF9" s="1212"/>
      <c r="BG9" s="1212"/>
      <c r="BH9" s="1212"/>
      <c r="BI9" s="1212"/>
      <c r="BJ9" s="1212"/>
      <c r="BK9" s="1212"/>
      <c r="BL9" s="1212"/>
      <c r="BM9" s="1212"/>
      <c r="BN9" s="1212"/>
      <c r="BO9" s="1212"/>
      <c r="BP9" s="1212"/>
      <c r="BQ9" s="1212"/>
      <c r="BR9" s="1212"/>
      <c r="BS9" s="1212"/>
      <c r="BT9" s="1212"/>
      <c r="BU9" s="1212"/>
      <c r="BV9" s="1212"/>
      <c r="BW9" s="1212"/>
      <c r="BX9" s="1212"/>
      <c r="BY9" s="1212"/>
      <c r="BZ9" s="1212"/>
      <c r="CA9" s="1212"/>
      <c r="CB9" s="1212"/>
      <c r="CC9" s="1212"/>
      <c r="CD9" s="1212"/>
      <c r="CE9" s="1212"/>
      <c r="CF9" s="1212"/>
      <c r="CG9" s="1212"/>
      <c r="CH9" s="1212"/>
      <c r="CI9" s="1212"/>
      <c r="CJ9" s="1212"/>
      <c r="CK9" s="1212"/>
      <c r="CL9" s="1212"/>
      <c r="CM9" s="1212"/>
      <c r="CN9" s="1212"/>
      <c r="CO9" s="1212"/>
      <c r="CP9" s="1212"/>
      <c r="CQ9" s="1212"/>
      <c r="CR9" s="1212"/>
      <c r="CS9" s="1212"/>
      <c r="CT9" s="1212"/>
      <c r="CU9" s="1212"/>
      <c r="CV9" s="1212"/>
      <c r="CW9" s="1212"/>
      <c r="CX9" s="1212"/>
      <c r="CY9" s="1212"/>
      <c r="CZ9" s="1212"/>
      <c r="DA9" s="1212"/>
      <c r="DB9" s="1212"/>
      <c r="DC9" s="1212"/>
      <c r="DD9" s="1212"/>
      <c r="DE9" s="1212"/>
    </row>
    <row r="10" spans="1:109" s="253" customFormat="1" x14ac:dyDescent="0.15">
      <c r="A10" s="1212"/>
      <c r="B10" s="1212"/>
      <c r="C10" s="1212"/>
      <c r="D10" s="1212"/>
      <c r="E10" s="1212"/>
      <c r="F10" s="1212"/>
      <c r="G10" s="1212"/>
      <c r="H10" s="1212"/>
      <c r="I10" s="1212"/>
      <c r="J10" s="1212"/>
      <c r="K10" s="1212"/>
      <c r="L10" s="1212"/>
      <c r="M10" s="1212"/>
      <c r="N10" s="1212"/>
      <c r="O10" s="1212"/>
      <c r="P10" s="1212"/>
      <c r="Q10" s="1212"/>
      <c r="R10" s="1212"/>
      <c r="S10" s="1212"/>
      <c r="T10" s="1212"/>
      <c r="U10" s="1212"/>
      <c r="V10" s="1212"/>
      <c r="W10" s="1212"/>
      <c r="X10" s="1212"/>
      <c r="Y10" s="1212"/>
      <c r="Z10" s="1212"/>
      <c r="AA10" s="1212"/>
      <c r="AB10" s="1212"/>
      <c r="AC10" s="1212"/>
      <c r="AD10" s="1212"/>
      <c r="AE10" s="1212"/>
      <c r="AF10" s="1212"/>
      <c r="AG10" s="1212"/>
      <c r="AH10" s="1212"/>
      <c r="AI10" s="1212"/>
      <c r="AJ10" s="1212"/>
      <c r="AK10" s="1212"/>
      <c r="AL10" s="1212"/>
      <c r="AM10" s="1212"/>
      <c r="AN10" s="1212"/>
      <c r="AO10" s="1212"/>
      <c r="AP10" s="1212"/>
      <c r="AQ10" s="1212"/>
      <c r="AR10" s="1212"/>
      <c r="AS10" s="1212"/>
      <c r="AT10" s="1212"/>
      <c r="AU10" s="1212"/>
      <c r="AV10" s="1212"/>
      <c r="AW10" s="1212"/>
      <c r="AX10" s="1212"/>
      <c r="AY10" s="1212"/>
      <c r="AZ10" s="1212"/>
      <c r="BA10" s="1212"/>
      <c r="BB10" s="1212"/>
      <c r="BC10" s="1212"/>
      <c r="BD10" s="1212"/>
      <c r="BE10" s="1212"/>
      <c r="BF10" s="1212"/>
      <c r="BG10" s="1212"/>
      <c r="BH10" s="1212"/>
      <c r="BI10" s="1212"/>
      <c r="BJ10" s="1212"/>
      <c r="BK10" s="1212"/>
      <c r="BL10" s="1212"/>
      <c r="BM10" s="1212"/>
      <c r="BN10" s="1212"/>
      <c r="BO10" s="1212"/>
      <c r="BP10" s="1212"/>
      <c r="BQ10" s="1212"/>
      <c r="BR10" s="1212"/>
      <c r="BS10" s="1212"/>
      <c r="BT10" s="1212"/>
      <c r="BU10" s="1212"/>
      <c r="BV10" s="1212"/>
      <c r="BW10" s="1212"/>
      <c r="BX10" s="1212"/>
      <c r="BY10" s="1212"/>
      <c r="BZ10" s="1212"/>
      <c r="CA10" s="1212"/>
      <c r="CB10" s="1212"/>
      <c r="CC10" s="1212"/>
      <c r="CD10" s="1212"/>
      <c r="CE10" s="1212"/>
      <c r="CF10" s="1212"/>
      <c r="CG10" s="1212"/>
      <c r="CH10" s="1212"/>
      <c r="CI10" s="1212"/>
      <c r="CJ10" s="1212"/>
      <c r="CK10" s="1212"/>
      <c r="CL10" s="1212"/>
      <c r="CM10" s="1212"/>
      <c r="CN10" s="1212"/>
      <c r="CO10" s="1212"/>
      <c r="CP10" s="1212"/>
      <c r="CQ10" s="1212"/>
      <c r="CR10" s="1212"/>
      <c r="CS10" s="1212"/>
      <c r="CT10" s="1212"/>
      <c r="CU10" s="1212"/>
      <c r="CV10" s="1212"/>
      <c r="CW10" s="1212"/>
      <c r="CX10" s="1212"/>
      <c r="CY10" s="1212"/>
      <c r="CZ10" s="1212"/>
      <c r="DA10" s="1212"/>
      <c r="DB10" s="1212"/>
      <c r="DC10" s="1212"/>
      <c r="DD10" s="1212"/>
      <c r="DE10" s="1212"/>
    </row>
    <row r="11" spans="1:109" s="253" customFormat="1" x14ac:dyDescent="0.15">
      <c r="A11" s="1212"/>
      <c r="B11" s="1212"/>
      <c r="C11" s="1212"/>
      <c r="D11" s="1212"/>
      <c r="E11" s="1212"/>
      <c r="F11" s="1212"/>
      <c r="G11" s="1212"/>
      <c r="H11" s="1212"/>
      <c r="I11" s="1212"/>
      <c r="J11" s="1212"/>
      <c r="K11" s="1212"/>
      <c r="L11" s="1212"/>
      <c r="M11" s="1212"/>
      <c r="N11" s="1212"/>
      <c r="O11" s="1212"/>
      <c r="P11" s="1212"/>
      <c r="Q11" s="1212"/>
      <c r="R11" s="1212"/>
      <c r="S11" s="1212"/>
      <c r="T11" s="1212"/>
      <c r="U11" s="1212"/>
      <c r="V11" s="1212"/>
      <c r="W11" s="1212"/>
      <c r="X11" s="1212"/>
      <c r="Y11" s="1212"/>
      <c r="Z11" s="1212"/>
      <c r="AA11" s="1212"/>
      <c r="AB11" s="1212"/>
      <c r="AC11" s="1212"/>
      <c r="AD11" s="1212"/>
      <c r="AE11" s="1212"/>
      <c r="AF11" s="1212"/>
      <c r="AG11" s="1212"/>
      <c r="AH11" s="1212"/>
      <c r="AI11" s="1212"/>
      <c r="AJ11" s="1212"/>
      <c r="AK11" s="1212"/>
      <c r="AL11" s="1212"/>
      <c r="AM11" s="1212"/>
      <c r="AN11" s="1212"/>
      <c r="AO11" s="1212"/>
      <c r="AP11" s="1212"/>
      <c r="AQ11" s="1212"/>
      <c r="AR11" s="1212"/>
      <c r="AS11" s="1212"/>
      <c r="AT11" s="1212"/>
      <c r="AU11" s="1212"/>
      <c r="AV11" s="1212"/>
      <c r="AW11" s="1212"/>
      <c r="AX11" s="1212"/>
      <c r="AY11" s="1212"/>
      <c r="AZ11" s="1212"/>
      <c r="BA11" s="1212"/>
      <c r="BB11" s="1212"/>
      <c r="BC11" s="1212"/>
      <c r="BD11" s="1212"/>
      <c r="BE11" s="1212"/>
      <c r="BF11" s="1212"/>
      <c r="BG11" s="1212"/>
      <c r="BH11" s="1212"/>
      <c r="BI11" s="1212"/>
      <c r="BJ11" s="1212"/>
      <c r="BK11" s="1212"/>
      <c r="BL11" s="1212"/>
      <c r="BM11" s="1212"/>
      <c r="BN11" s="1212"/>
      <c r="BO11" s="1212"/>
      <c r="BP11" s="1212"/>
      <c r="BQ11" s="1212"/>
      <c r="BR11" s="1212"/>
      <c r="BS11" s="1212"/>
      <c r="BT11" s="1212"/>
      <c r="BU11" s="1212"/>
      <c r="BV11" s="1212"/>
      <c r="BW11" s="1212"/>
      <c r="BX11" s="1212"/>
      <c r="BY11" s="1212"/>
      <c r="BZ11" s="1212"/>
      <c r="CA11" s="1212"/>
      <c r="CB11" s="1212"/>
      <c r="CC11" s="1212"/>
      <c r="CD11" s="1212"/>
      <c r="CE11" s="1212"/>
      <c r="CF11" s="1212"/>
      <c r="CG11" s="1212"/>
      <c r="CH11" s="1212"/>
      <c r="CI11" s="1212"/>
      <c r="CJ11" s="1212"/>
      <c r="CK11" s="1212"/>
      <c r="CL11" s="1212"/>
      <c r="CM11" s="1212"/>
      <c r="CN11" s="1212"/>
      <c r="CO11" s="1212"/>
      <c r="CP11" s="1212"/>
      <c r="CQ11" s="1212"/>
      <c r="CR11" s="1212"/>
      <c r="CS11" s="1212"/>
      <c r="CT11" s="1212"/>
      <c r="CU11" s="1212"/>
      <c r="CV11" s="1212"/>
      <c r="CW11" s="1212"/>
      <c r="CX11" s="1212"/>
      <c r="CY11" s="1212"/>
      <c r="CZ11" s="1212"/>
      <c r="DA11" s="1212"/>
      <c r="DB11" s="1212"/>
      <c r="DC11" s="1212"/>
      <c r="DD11" s="1212"/>
      <c r="DE11" s="1212"/>
    </row>
    <row r="12" spans="1:109" s="253" customFormat="1" x14ac:dyDescent="0.15">
      <c r="A12" s="1212"/>
      <c r="B12" s="1212"/>
      <c r="C12" s="1212"/>
      <c r="D12" s="1212"/>
      <c r="E12" s="1212"/>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2"/>
      <c r="AK12" s="1212"/>
      <c r="AL12" s="1212"/>
      <c r="AM12" s="1212"/>
      <c r="AN12" s="1212"/>
      <c r="AO12" s="1212"/>
      <c r="AP12" s="1212"/>
      <c r="AQ12" s="1212"/>
      <c r="AR12" s="1212"/>
      <c r="AS12" s="1212"/>
      <c r="AT12" s="1212"/>
      <c r="AU12" s="1212"/>
      <c r="AV12" s="1212"/>
      <c r="AW12" s="1212"/>
      <c r="AX12" s="1212"/>
      <c r="AY12" s="1212"/>
      <c r="AZ12" s="1212"/>
      <c r="BA12" s="1212"/>
      <c r="BB12" s="1212"/>
      <c r="BC12" s="1212"/>
      <c r="BD12" s="1212"/>
      <c r="BE12" s="1212"/>
      <c r="BF12" s="1212"/>
      <c r="BG12" s="1212"/>
      <c r="BH12" s="1212"/>
      <c r="BI12" s="1212"/>
      <c r="BJ12" s="1212"/>
      <c r="BK12" s="1212"/>
      <c r="BL12" s="1212"/>
      <c r="BM12" s="1212"/>
      <c r="BN12" s="1212"/>
      <c r="BO12" s="1212"/>
      <c r="BP12" s="1212"/>
      <c r="BQ12" s="1212"/>
      <c r="BR12" s="1212"/>
      <c r="BS12" s="1212"/>
      <c r="BT12" s="1212"/>
      <c r="BU12" s="1212"/>
      <c r="BV12" s="1212"/>
      <c r="BW12" s="1212"/>
      <c r="BX12" s="1212"/>
      <c r="BY12" s="1212"/>
      <c r="BZ12" s="1212"/>
      <c r="CA12" s="1212"/>
      <c r="CB12" s="1212"/>
      <c r="CC12" s="1212"/>
      <c r="CD12" s="1212"/>
      <c r="CE12" s="1212"/>
      <c r="CF12" s="1212"/>
      <c r="CG12" s="1212"/>
      <c r="CH12" s="1212"/>
      <c r="CI12" s="1212"/>
      <c r="CJ12" s="1212"/>
      <c r="CK12" s="1212"/>
      <c r="CL12" s="1212"/>
      <c r="CM12" s="1212"/>
      <c r="CN12" s="1212"/>
      <c r="CO12" s="1212"/>
      <c r="CP12" s="1212"/>
      <c r="CQ12" s="1212"/>
      <c r="CR12" s="1212"/>
      <c r="CS12" s="1212"/>
      <c r="CT12" s="1212"/>
      <c r="CU12" s="1212"/>
      <c r="CV12" s="1212"/>
      <c r="CW12" s="1212"/>
      <c r="CX12" s="1212"/>
      <c r="CY12" s="1212"/>
      <c r="CZ12" s="1212"/>
      <c r="DA12" s="1212"/>
      <c r="DB12" s="1212"/>
      <c r="DC12" s="1212"/>
      <c r="DD12" s="1212"/>
      <c r="DE12" s="1212"/>
    </row>
    <row r="13" spans="1:109" s="253" customFormat="1" x14ac:dyDescent="0.15">
      <c r="A13" s="1212"/>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12"/>
      <c r="AI13" s="1212"/>
      <c r="AJ13" s="1212"/>
      <c r="AK13" s="1212"/>
      <c r="AL13" s="1212"/>
      <c r="AM13" s="1212"/>
      <c r="AN13" s="1212"/>
      <c r="AO13" s="1212"/>
      <c r="AP13" s="1212"/>
      <c r="AQ13" s="1212"/>
      <c r="AR13" s="1212"/>
      <c r="AS13" s="1212"/>
      <c r="AT13" s="1212"/>
      <c r="AU13" s="1212"/>
      <c r="AV13" s="1212"/>
      <c r="AW13" s="1212"/>
      <c r="AX13" s="1212"/>
      <c r="AY13" s="1212"/>
      <c r="AZ13" s="1212"/>
      <c r="BA13" s="1212"/>
      <c r="BB13" s="1212"/>
      <c r="BC13" s="1212"/>
      <c r="BD13" s="1212"/>
      <c r="BE13" s="1212"/>
      <c r="BF13" s="1212"/>
      <c r="BG13" s="1212"/>
      <c r="BH13" s="1212"/>
      <c r="BI13" s="1212"/>
      <c r="BJ13" s="1212"/>
      <c r="BK13" s="1212"/>
      <c r="BL13" s="1212"/>
      <c r="BM13" s="1212"/>
      <c r="BN13" s="1212"/>
      <c r="BO13" s="1212"/>
      <c r="BP13" s="1212"/>
      <c r="BQ13" s="1212"/>
      <c r="BR13" s="1212"/>
      <c r="BS13" s="1212"/>
      <c r="BT13" s="1212"/>
      <c r="BU13" s="1212"/>
      <c r="BV13" s="1212"/>
      <c r="BW13" s="1212"/>
      <c r="BX13" s="1212"/>
      <c r="BY13" s="1212"/>
      <c r="BZ13" s="1212"/>
      <c r="CA13" s="1212"/>
      <c r="CB13" s="1212"/>
      <c r="CC13" s="1212"/>
      <c r="CD13" s="1212"/>
      <c r="CE13" s="1212"/>
      <c r="CF13" s="1212"/>
      <c r="CG13" s="1212"/>
      <c r="CH13" s="1212"/>
      <c r="CI13" s="1212"/>
      <c r="CJ13" s="1212"/>
      <c r="CK13" s="1212"/>
      <c r="CL13" s="1212"/>
      <c r="CM13" s="1212"/>
      <c r="CN13" s="1212"/>
      <c r="CO13" s="1212"/>
      <c r="CP13" s="1212"/>
      <c r="CQ13" s="1212"/>
      <c r="CR13" s="1212"/>
      <c r="CS13" s="1212"/>
      <c r="CT13" s="1212"/>
      <c r="CU13" s="1212"/>
      <c r="CV13" s="1212"/>
      <c r="CW13" s="1212"/>
      <c r="CX13" s="1212"/>
      <c r="CY13" s="1212"/>
      <c r="CZ13" s="1212"/>
      <c r="DA13" s="1212"/>
      <c r="DB13" s="1212"/>
      <c r="DC13" s="1212"/>
      <c r="DD13" s="1212"/>
      <c r="DE13" s="1212"/>
    </row>
    <row r="14" spans="1:109" s="253" customFormat="1" x14ac:dyDescent="0.15">
      <c r="A14" s="1212"/>
      <c r="B14" s="1212"/>
      <c r="C14" s="1212"/>
      <c r="D14" s="1212"/>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2"/>
      <c r="AE14" s="1212"/>
      <c r="AF14" s="1212"/>
      <c r="AG14" s="1212"/>
      <c r="AH14" s="1212"/>
      <c r="AI14" s="1212"/>
      <c r="AJ14" s="1212"/>
      <c r="AK14" s="1212"/>
      <c r="AL14" s="1212"/>
      <c r="AM14" s="1212"/>
      <c r="AN14" s="1212"/>
      <c r="AO14" s="1212"/>
      <c r="AP14" s="1212"/>
      <c r="AQ14" s="1212"/>
      <c r="AR14" s="1212"/>
      <c r="AS14" s="1212"/>
      <c r="AT14" s="1212"/>
      <c r="AU14" s="1212"/>
      <c r="AV14" s="1212"/>
      <c r="AW14" s="1212"/>
      <c r="AX14" s="1212"/>
      <c r="AY14" s="1212"/>
      <c r="AZ14" s="1212"/>
      <c r="BA14" s="1212"/>
      <c r="BB14" s="1212"/>
      <c r="BC14" s="1212"/>
      <c r="BD14" s="1212"/>
      <c r="BE14" s="1212"/>
      <c r="BF14" s="1212"/>
      <c r="BG14" s="1212"/>
      <c r="BH14" s="1212"/>
      <c r="BI14" s="1212"/>
      <c r="BJ14" s="1212"/>
      <c r="BK14" s="1212"/>
      <c r="BL14" s="1212"/>
      <c r="BM14" s="1212"/>
      <c r="BN14" s="1212"/>
      <c r="BO14" s="1212"/>
      <c r="BP14" s="1212"/>
      <c r="BQ14" s="1212"/>
      <c r="BR14" s="1212"/>
      <c r="BS14" s="1212"/>
      <c r="BT14" s="1212"/>
      <c r="BU14" s="1212"/>
      <c r="BV14" s="1212"/>
      <c r="BW14" s="1212"/>
      <c r="BX14" s="1212"/>
      <c r="BY14" s="1212"/>
      <c r="BZ14" s="1212"/>
      <c r="CA14" s="1212"/>
      <c r="CB14" s="1212"/>
      <c r="CC14" s="1212"/>
      <c r="CD14" s="1212"/>
      <c r="CE14" s="1212"/>
      <c r="CF14" s="1212"/>
      <c r="CG14" s="1212"/>
      <c r="CH14" s="1212"/>
      <c r="CI14" s="1212"/>
      <c r="CJ14" s="1212"/>
      <c r="CK14" s="1212"/>
      <c r="CL14" s="1212"/>
      <c r="CM14" s="1212"/>
      <c r="CN14" s="1212"/>
      <c r="CO14" s="1212"/>
      <c r="CP14" s="1212"/>
      <c r="CQ14" s="1212"/>
      <c r="CR14" s="1212"/>
      <c r="CS14" s="1212"/>
      <c r="CT14" s="1212"/>
      <c r="CU14" s="1212"/>
      <c r="CV14" s="1212"/>
      <c r="CW14" s="1212"/>
      <c r="CX14" s="1212"/>
      <c r="CY14" s="1212"/>
      <c r="CZ14" s="1212"/>
      <c r="DA14" s="1212"/>
      <c r="DB14" s="1212"/>
      <c r="DC14" s="1212"/>
      <c r="DD14" s="1212"/>
      <c r="DE14" s="1212"/>
    </row>
    <row r="15" spans="1:109" s="253" customFormat="1" x14ac:dyDescent="0.15">
      <c r="A15" s="255"/>
      <c r="B15" s="1212"/>
      <c r="C15" s="1212"/>
      <c r="D15" s="1212"/>
      <c r="E15" s="1212"/>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1212"/>
      <c r="AR15" s="1212"/>
      <c r="AS15" s="1212"/>
      <c r="AT15" s="1212"/>
      <c r="AU15" s="1212"/>
      <c r="AV15" s="1212"/>
      <c r="AW15" s="1212"/>
      <c r="AX15" s="1212"/>
      <c r="AY15" s="1212"/>
      <c r="AZ15" s="1212"/>
      <c r="BA15" s="1212"/>
      <c r="BB15" s="1212"/>
      <c r="BC15" s="1212"/>
      <c r="BD15" s="1212"/>
      <c r="BE15" s="1212"/>
      <c r="BF15" s="1212"/>
      <c r="BG15" s="1212"/>
      <c r="BH15" s="1212"/>
      <c r="BI15" s="1212"/>
      <c r="BJ15" s="1212"/>
      <c r="BK15" s="1212"/>
      <c r="BL15" s="1212"/>
      <c r="BM15" s="1212"/>
      <c r="BN15" s="1212"/>
      <c r="BO15" s="1212"/>
      <c r="BP15" s="1212"/>
      <c r="BQ15" s="1212"/>
      <c r="BR15" s="1212"/>
      <c r="BS15" s="1212"/>
      <c r="BT15" s="1212"/>
      <c r="BU15" s="1212"/>
      <c r="BV15" s="1212"/>
      <c r="BW15" s="1212"/>
      <c r="BX15" s="1212"/>
      <c r="BY15" s="1212"/>
      <c r="BZ15" s="1212"/>
      <c r="CA15" s="1212"/>
      <c r="CB15" s="1212"/>
      <c r="CC15" s="1212"/>
      <c r="CD15" s="1212"/>
      <c r="CE15" s="1212"/>
      <c r="CF15" s="1212"/>
      <c r="CG15" s="1212"/>
      <c r="CH15" s="1212"/>
      <c r="CI15" s="1212"/>
      <c r="CJ15" s="1212"/>
      <c r="CK15" s="1212"/>
      <c r="CL15" s="1212"/>
      <c r="CM15" s="1212"/>
      <c r="CN15" s="1212"/>
      <c r="CO15" s="1212"/>
      <c r="CP15" s="1212"/>
      <c r="CQ15" s="1212"/>
      <c r="CR15" s="1212"/>
      <c r="CS15" s="1212"/>
      <c r="CT15" s="1212"/>
      <c r="CU15" s="1212"/>
      <c r="CV15" s="1212"/>
      <c r="CW15" s="1212"/>
      <c r="CX15" s="1212"/>
      <c r="CY15" s="1212"/>
      <c r="CZ15" s="1212"/>
      <c r="DA15" s="1212"/>
      <c r="DB15" s="1212"/>
      <c r="DC15" s="1212"/>
      <c r="DD15" s="1212"/>
      <c r="DE15" s="1212"/>
    </row>
    <row r="16" spans="1:109" s="253" customFormat="1" x14ac:dyDescent="0.15">
      <c r="A16" s="255"/>
      <c r="B16" s="1212"/>
      <c r="C16" s="1212"/>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212"/>
      <c r="BI16" s="1212"/>
      <c r="BJ16" s="1212"/>
      <c r="BK16" s="1212"/>
      <c r="BL16" s="1212"/>
      <c r="BM16" s="1212"/>
      <c r="BN16" s="1212"/>
      <c r="BO16" s="1212"/>
      <c r="BP16" s="1212"/>
      <c r="BQ16" s="1212"/>
      <c r="BR16" s="1212"/>
      <c r="BS16" s="1212"/>
      <c r="BT16" s="1212"/>
      <c r="BU16" s="1212"/>
      <c r="BV16" s="1212"/>
      <c r="BW16" s="1212"/>
      <c r="BX16" s="1212"/>
      <c r="BY16" s="1212"/>
      <c r="BZ16" s="1212"/>
      <c r="CA16" s="1212"/>
      <c r="CB16" s="1212"/>
      <c r="CC16" s="1212"/>
      <c r="CD16" s="1212"/>
      <c r="CE16" s="1212"/>
      <c r="CF16" s="1212"/>
      <c r="CG16" s="1212"/>
      <c r="CH16" s="1212"/>
      <c r="CI16" s="1212"/>
      <c r="CJ16" s="1212"/>
      <c r="CK16" s="1212"/>
      <c r="CL16" s="1212"/>
      <c r="CM16" s="1212"/>
      <c r="CN16" s="1212"/>
      <c r="CO16" s="1212"/>
      <c r="CP16" s="1212"/>
      <c r="CQ16" s="1212"/>
      <c r="CR16" s="1212"/>
      <c r="CS16" s="1212"/>
      <c r="CT16" s="1212"/>
      <c r="CU16" s="1212"/>
      <c r="CV16" s="1212"/>
      <c r="CW16" s="1212"/>
      <c r="CX16" s="1212"/>
      <c r="CY16" s="1212"/>
      <c r="CZ16" s="1212"/>
      <c r="DA16" s="1212"/>
      <c r="DB16" s="1212"/>
      <c r="DC16" s="1212"/>
      <c r="DD16" s="1212"/>
      <c r="DE16" s="1212"/>
    </row>
    <row r="17" spans="1:109" s="253" customFormat="1" x14ac:dyDescent="0.15">
      <c r="A17" s="255"/>
      <c r="B17" s="1212"/>
      <c r="C17" s="1212"/>
      <c r="D17" s="1212"/>
      <c r="E17" s="1212"/>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1212"/>
      <c r="AR17" s="1212"/>
      <c r="AS17" s="1212"/>
      <c r="AT17" s="1212"/>
      <c r="AU17" s="1212"/>
      <c r="AV17" s="1212"/>
      <c r="AW17" s="1212"/>
      <c r="AX17" s="1212"/>
      <c r="AY17" s="1212"/>
      <c r="AZ17" s="1212"/>
      <c r="BA17" s="1212"/>
      <c r="BB17" s="1212"/>
      <c r="BC17" s="1212"/>
      <c r="BD17" s="1212"/>
      <c r="BE17" s="1212"/>
      <c r="BF17" s="1212"/>
      <c r="BG17" s="1212"/>
      <c r="BH17" s="1212"/>
      <c r="BI17" s="1212"/>
      <c r="BJ17" s="1212"/>
      <c r="BK17" s="1212"/>
      <c r="BL17" s="1212"/>
      <c r="BM17" s="1212"/>
      <c r="BN17" s="1212"/>
      <c r="BO17" s="1212"/>
      <c r="BP17" s="1212"/>
      <c r="BQ17" s="1212"/>
      <c r="BR17" s="1212"/>
      <c r="BS17" s="1212"/>
      <c r="BT17" s="1212"/>
      <c r="BU17" s="1212"/>
      <c r="BV17" s="1212"/>
      <c r="BW17" s="1212"/>
      <c r="BX17" s="1212"/>
      <c r="BY17" s="1212"/>
      <c r="BZ17" s="1212"/>
      <c r="CA17" s="1212"/>
      <c r="CB17" s="1212"/>
      <c r="CC17" s="1212"/>
      <c r="CD17" s="1212"/>
      <c r="CE17" s="1212"/>
      <c r="CF17" s="1212"/>
      <c r="CG17" s="1212"/>
      <c r="CH17" s="1212"/>
      <c r="CI17" s="1212"/>
      <c r="CJ17" s="1212"/>
      <c r="CK17" s="1212"/>
      <c r="CL17" s="1212"/>
      <c r="CM17" s="1212"/>
      <c r="CN17" s="1212"/>
      <c r="CO17" s="1212"/>
      <c r="CP17" s="1212"/>
      <c r="CQ17" s="1212"/>
      <c r="CR17" s="1212"/>
      <c r="CS17" s="1212"/>
      <c r="CT17" s="1212"/>
      <c r="CU17" s="1212"/>
      <c r="CV17" s="1212"/>
      <c r="CW17" s="1212"/>
      <c r="CX17" s="1212"/>
      <c r="CY17" s="1212"/>
      <c r="CZ17" s="1212"/>
      <c r="DA17" s="1212"/>
      <c r="DB17" s="1212"/>
      <c r="DC17" s="1212"/>
      <c r="DD17" s="1212"/>
      <c r="DE17" s="1212"/>
    </row>
    <row r="18" spans="1:109" s="253" customFormat="1" x14ac:dyDescent="0.15">
      <c r="A18" s="255"/>
      <c r="B18" s="1212"/>
      <c r="C18" s="1212"/>
      <c r="D18" s="1212"/>
      <c r="E18" s="1212"/>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1212"/>
      <c r="BD18" s="1212"/>
      <c r="BE18" s="1212"/>
      <c r="BF18" s="1212"/>
      <c r="BG18" s="1212"/>
      <c r="BH18" s="1212"/>
      <c r="BI18" s="1212"/>
      <c r="BJ18" s="1212"/>
      <c r="BK18" s="1212"/>
      <c r="BL18" s="1212"/>
      <c r="BM18" s="1212"/>
      <c r="BN18" s="1212"/>
      <c r="BO18" s="1212"/>
      <c r="BP18" s="1212"/>
      <c r="BQ18" s="1212"/>
      <c r="BR18" s="1212"/>
      <c r="BS18" s="1212"/>
      <c r="BT18" s="1212"/>
      <c r="BU18" s="1212"/>
      <c r="BV18" s="1212"/>
      <c r="BW18" s="1212"/>
      <c r="BX18" s="1212"/>
      <c r="BY18" s="1212"/>
      <c r="BZ18" s="1212"/>
      <c r="CA18" s="1212"/>
      <c r="CB18" s="1212"/>
      <c r="CC18" s="1212"/>
      <c r="CD18" s="1212"/>
      <c r="CE18" s="1212"/>
      <c r="CF18" s="1212"/>
      <c r="CG18" s="1212"/>
      <c r="CH18" s="1212"/>
      <c r="CI18" s="1212"/>
      <c r="CJ18" s="1212"/>
      <c r="CK18" s="1212"/>
      <c r="CL18" s="1212"/>
      <c r="CM18" s="1212"/>
      <c r="CN18" s="1212"/>
      <c r="CO18" s="1212"/>
      <c r="CP18" s="1212"/>
      <c r="CQ18" s="1212"/>
      <c r="CR18" s="1212"/>
      <c r="CS18" s="1212"/>
      <c r="CT18" s="1212"/>
      <c r="CU18" s="1212"/>
      <c r="CV18" s="1212"/>
      <c r="CW18" s="1212"/>
      <c r="CX18" s="1212"/>
      <c r="CY18" s="1212"/>
      <c r="CZ18" s="1212"/>
      <c r="DA18" s="1212"/>
      <c r="DB18" s="1212"/>
      <c r="DC18" s="1212"/>
      <c r="DD18" s="1212"/>
      <c r="DE18" s="1212"/>
    </row>
    <row r="19" spans="1:109" x14ac:dyDescent="0.15">
      <c r="DD19" s="255"/>
      <c r="DE19" s="255"/>
    </row>
    <row r="20" spans="1:109" x14ac:dyDescent="0.15">
      <c r="DD20" s="255"/>
      <c r="DE20" s="255"/>
    </row>
    <row r="21" spans="1:109" ht="17.25" customHeight="1" x14ac:dyDescent="0.15">
      <c r="B21" s="1213"/>
      <c r="C21" s="257"/>
      <c r="D21" s="257"/>
      <c r="E21" s="257"/>
      <c r="F21" s="257"/>
      <c r="G21" s="257"/>
      <c r="H21" s="257"/>
      <c r="I21" s="257"/>
      <c r="J21" s="257"/>
      <c r="K21" s="257"/>
      <c r="L21" s="257"/>
      <c r="M21" s="257"/>
      <c r="N21" s="1214"/>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14"/>
      <c r="AU21" s="257"/>
      <c r="AV21" s="257"/>
      <c r="AW21" s="257"/>
      <c r="AX21" s="257"/>
      <c r="AY21" s="257"/>
      <c r="AZ21" s="257"/>
      <c r="BA21" s="257"/>
      <c r="BB21" s="257"/>
      <c r="BC21" s="257"/>
      <c r="BD21" s="257"/>
      <c r="BE21" s="257"/>
      <c r="BF21" s="1214"/>
      <c r="BG21" s="257"/>
      <c r="BH21" s="257"/>
      <c r="BI21" s="257"/>
      <c r="BJ21" s="257"/>
      <c r="BK21" s="257"/>
      <c r="BL21" s="257"/>
      <c r="BM21" s="257"/>
      <c r="BN21" s="257"/>
      <c r="BO21" s="257"/>
      <c r="BP21" s="257"/>
      <c r="BQ21" s="257"/>
      <c r="BR21" s="1214"/>
      <c r="BS21" s="257"/>
      <c r="BT21" s="257"/>
      <c r="BU21" s="257"/>
      <c r="BV21" s="257"/>
      <c r="BW21" s="257"/>
      <c r="BX21" s="257"/>
      <c r="BY21" s="257"/>
      <c r="BZ21" s="257"/>
      <c r="CA21" s="257"/>
      <c r="CB21" s="257"/>
      <c r="CC21" s="257"/>
      <c r="CD21" s="1214"/>
      <c r="CE21" s="257"/>
      <c r="CF21" s="257"/>
      <c r="CG21" s="257"/>
      <c r="CH21" s="257"/>
      <c r="CI21" s="257"/>
      <c r="CJ21" s="257"/>
      <c r="CK21" s="257"/>
      <c r="CL21" s="257"/>
      <c r="CM21" s="257"/>
      <c r="CN21" s="257"/>
      <c r="CO21" s="257"/>
      <c r="CP21" s="1214"/>
      <c r="CQ21" s="257"/>
      <c r="CR21" s="257"/>
      <c r="CS21" s="257"/>
      <c r="CT21" s="257"/>
      <c r="CU21" s="257"/>
      <c r="CV21" s="257"/>
      <c r="CW21" s="257"/>
      <c r="CX21" s="257"/>
      <c r="CY21" s="257"/>
      <c r="CZ21" s="257"/>
      <c r="DA21" s="257"/>
      <c r="DB21" s="1214"/>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15"/>
      <c r="DD40" s="1215"/>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16"/>
      <c r="I42" s="1217"/>
      <c r="J42" s="1217"/>
      <c r="K42" s="1217"/>
      <c r="AM42" s="1216"/>
      <c r="AN42" s="1216" t="s">
        <v>566</v>
      </c>
      <c r="AP42" s="1217"/>
      <c r="AQ42" s="1217"/>
      <c r="AR42" s="1217"/>
      <c r="AY42" s="1216"/>
      <c r="BA42" s="1217"/>
      <c r="BB42" s="1217"/>
      <c r="BC42" s="1217"/>
      <c r="BK42" s="1216"/>
      <c r="BM42" s="1217"/>
      <c r="BN42" s="1217"/>
      <c r="BO42" s="1217"/>
      <c r="BW42" s="1216"/>
      <c r="BY42" s="1217"/>
      <c r="BZ42" s="1217"/>
      <c r="CA42" s="1217"/>
      <c r="CI42" s="1216"/>
      <c r="CK42" s="1217"/>
      <c r="CL42" s="1217"/>
      <c r="CM42" s="1217"/>
      <c r="CU42" s="1216"/>
      <c r="CW42" s="1217"/>
      <c r="CX42" s="1217"/>
      <c r="CY42" s="1217"/>
    </row>
    <row r="43" spans="2:109" ht="13.5" customHeight="1" x14ac:dyDescent="0.15">
      <c r="B43" s="259"/>
      <c r="AN43" s="1218" t="s">
        <v>567</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x14ac:dyDescent="0.15">
      <c r="B44" s="259"/>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x14ac:dyDescent="0.15">
      <c r="B45" s="259"/>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x14ac:dyDescent="0.15">
      <c r="B46" s="259"/>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x14ac:dyDescent="0.15">
      <c r="B47" s="259"/>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x14ac:dyDescent="0.15">
      <c r="B48" s="259"/>
      <c r="H48" s="1227"/>
      <c r="I48" s="1227"/>
      <c r="J48" s="1227"/>
      <c r="AN48" s="1227"/>
      <c r="AO48" s="1227"/>
      <c r="AP48" s="1227"/>
      <c r="AZ48" s="1227"/>
      <c r="BA48" s="1227"/>
      <c r="BB48" s="1227"/>
      <c r="BL48" s="1227"/>
      <c r="BM48" s="1227"/>
      <c r="BN48" s="1227"/>
      <c r="BX48" s="1227"/>
      <c r="BY48" s="1227"/>
      <c r="BZ48" s="1227"/>
      <c r="CJ48" s="1227"/>
      <c r="CK48" s="1227"/>
      <c r="CL48" s="1227"/>
      <c r="CV48" s="1227"/>
      <c r="CW48" s="1227"/>
      <c r="CX48" s="1227"/>
    </row>
    <row r="49" spans="1:109" x14ac:dyDescent="0.15">
      <c r="B49" s="259"/>
      <c r="AN49" s="255" t="s">
        <v>568</v>
      </c>
    </row>
    <row r="50" spans="1:109" x14ac:dyDescent="0.15">
      <c r="B50" s="259"/>
      <c r="G50" s="1228"/>
      <c r="H50" s="1228"/>
      <c r="I50" s="1228"/>
      <c r="J50" s="1228"/>
      <c r="K50" s="1229"/>
      <c r="L50" s="1229"/>
      <c r="M50" s="1230"/>
      <c r="N50" s="1230"/>
      <c r="AN50" s="1231"/>
      <c r="AO50" s="1232"/>
      <c r="AP50" s="1232"/>
      <c r="AQ50" s="1232"/>
      <c r="AR50" s="1232"/>
      <c r="AS50" s="1232"/>
      <c r="AT50" s="1232"/>
      <c r="AU50" s="1232"/>
      <c r="AV50" s="1232"/>
      <c r="AW50" s="1232"/>
      <c r="AX50" s="1232"/>
      <c r="AY50" s="1232"/>
      <c r="AZ50" s="1232"/>
      <c r="BA50" s="1232"/>
      <c r="BB50" s="1232"/>
      <c r="BC50" s="1232"/>
      <c r="BD50" s="1232"/>
      <c r="BE50" s="1232"/>
      <c r="BF50" s="1232"/>
      <c r="BG50" s="1232"/>
      <c r="BH50" s="1232"/>
      <c r="BI50" s="1232"/>
      <c r="BJ50" s="1232"/>
      <c r="BK50" s="1232"/>
      <c r="BL50" s="1232"/>
      <c r="BM50" s="1232"/>
      <c r="BN50" s="1232"/>
      <c r="BO50" s="1233"/>
      <c r="BP50" s="1234" t="s">
        <v>530</v>
      </c>
      <c r="BQ50" s="1234"/>
      <c r="BR50" s="1234"/>
      <c r="BS50" s="1234"/>
      <c r="BT50" s="1234"/>
      <c r="BU50" s="1234"/>
      <c r="BV50" s="1234"/>
      <c r="BW50" s="1234"/>
      <c r="BX50" s="1234" t="s">
        <v>531</v>
      </c>
      <c r="BY50" s="1234"/>
      <c r="BZ50" s="1234"/>
      <c r="CA50" s="1234"/>
      <c r="CB50" s="1234"/>
      <c r="CC50" s="1234"/>
      <c r="CD50" s="1234"/>
      <c r="CE50" s="1234"/>
      <c r="CF50" s="1234" t="s">
        <v>532</v>
      </c>
      <c r="CG50" s="1234"/>
      <c r="CH50" s="1234"/>
      <c r="CI50" s="1234"/>
      <c r="CJ50" s="1234"/>
      <c r="CK50" s="1234"/>
      <c r="CL50" s="1234"/>
      <c r="CM50" s="1234"/>
      <c r="CN50" s="1234" t="s">
        <v>533</v>
      </c>
      <c r="CO50" s="1234"/>
      <c r="CP50" s="1234"/>
      <c r="CQ50" s="1234"/>
      <c r="CR50" s="1234"/>
      <c r="CS50" s="1234"/>
      <c r="CT50" s="1234"/>
      <c r="CU50" s="1234"/>
      <c r="CV50" s="1234" t="s">
        <v>534</v>
      </c>
      <c r="CW50" s="1234"/>
      <c r="CX50" s="1234"/>
      <c r="CY50" s="1234"/>
      <c r="CZ50" s="1234"/>
      <c r="DA50" s="1234"/>
      <c r="DB50" s="1234"/>
      <c r="DC50" s="1234"/>
    </row>
    <row r="51" spans="1:109" ht="13.5" customHeight="1" x14ac:dyDescent="0.15">
      <c r="B51" s="259"/>
      <c r="G51" s="1235"/>
      <c r="H51" s="1235"/>
      <c r="I51" s="1236"/>
      <c r="J51" s="1236"/>
      <c r="K51" s="1237"/>
      <c r="L51" s="1237"/>
      <c r="M51" s="1237"/>
      <c r="N51" s="1237"/>
      <c r="AM51" s="1227"/>
      <c r="AN51" s="1238" t="s">
        <v>569</v>
      </c>
      <c r="AO51" s="1238"/>
      <c r="AP51" s="1238"/>
      <c r="AQ51" s="1238"/>
      <c r="AR51" s="1238"/>
      <c r="AS51" s="1238"/>
      <c r="AT51" s="1238"/>
      <c r="AU51" s="1238"/>
      <c r="AV51" s="1238"/>
      <c r="AW51" s="1238"/>
      <c r="AX51" s="1238"/>
      <c r="AY51" s="1238"/>
      <c r="AZ51" s="1238"/>
      <c r="BA51" s="1238"/>
      <c r="BB51" s="1238" t="s">
        <v>570</v>
      </c>
      <c r="BC51" s="1238"/>
      <c r="BD51" s="1238"/>
      <c r="BE51" s="1238"/>
      <c r="BF51" s="1238"/>
      <c r="BG51" s="1238"/>
      <c r="BH51" s="1238"/>
      <c r="BI51" s="1238"/>
      <c r="BJ51" s="1238"/>
      <c r="BK51" s="1238"/>
      <c r="BL51" s="1238"/>
      <c r="BM51" s="1238"/>
      <c r="BN51" s="1238"/>
      <c r="BO51" s="1238"/>
      <c r="BP51" s="1239">
        <v>32</v>
      </c>
      <c r="BQ51" s="1239"/>
      <c r="BR51" s="1239"/>
      <c r="BS51" s="1239"/>
      <c r="BT51" s="1239"/>
      <c r="BU51" s="1239"/>
      <c r="BV51" s="1239"/>
      <c r="BW51" s="1239"/>
      <c r="BX51" s="1239">
        <v>20.6</v>
      </c>
      <c r="BY51" s="1239"/>
      <c r="BZ51" s="1239"/>
      <c r="CA51" s="1239"/>
      <c r="CB51" s="1239"/>
      <c r="CC51" s="1239"/>
      <c r="CD51" s="1239"/>
      <c r="CE51" s="1239"/>
      <c r="CF51" s="1239"/>
      <c r="CG51" s="1239"/>
      <c r="CH51" s="1239"/>
      <c r="CI51" s="1239"/>
      <c r="CJ51" s="1239"/>
      <c r="CK51" s="1239"/>
      <c r="CL51" s="1239"/>
      <c r="CM51" s="1239"/>
      <c r="CN51" s="1239"/>
      <c r="CO51" s="1239"/>
      <c r="CP51" s="1239"/>
      <c r="CQ51" s="1239"/>
      <c r="CR51" s="1239"/>
      <c r="CS51" s="1239"/>
      <c r="CT51" s="1239"/>
      <c r="CU51" s="1239"/>
      <c r="CV51" s="1239"/>
      <c r="CW51" s="1239"/>
      <c r="CX51" s="1239"/>
      <c r="CY51" s="1239"/>
      <c r="CZ51" s="1239"/>
      <c r="DA51" s="1239"/>
      <c r="DB51" s="1239"/>
      <c r="DC51" s="1239"/>
    </row>
    <row r="52" spans="1:109" x14ac:dyDescent="0.15">
      <c r="B52" s="259"/>
      <c r="G52" s="1235"/>
      <c r="H52" s="1235"/>
      <c r="I52" s="1236"/>
      <c r="J52" s="1236"/>
      <c r="K52" s="1237"/>
      <c r="L52" s="1237"/>
      <c r="M52" s="1237"/>
      <c r="N52" s="1237"/>
      <c r="AM52" s="1227"/>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x14ac:dyDescent="0.15">
      <c r="A53" s="1217"/>
      <c r="B53" s="259"/>
      <c r="G53" s="1235"/>
      <c r="H53" s="1235"/>
      <c r="I53" s="1228"/>
      <c r="J53" s="1228"/>
      <c r="K53" s="1237"/>
      <c r="L53" s="1237"/>
      <c r="M53" s="1237"/>
      <c r="N53" s="1237"/>
      <c r="AM53" s="1227"/>
      <c r="AN53" s="1238"/>
      <c r="AO53" s="1238"/>
      <c r="AP53" s="1238"/>
      <c r="AQ53" s="1238"/>
      <c r="AR53" s="1238"/>
      <c r="AS53" s="1238"/>
      <c r="AT53" s="1238"/>
      <c r="AU53" s="1238"/>
      <c r="AV53" s="1238"/>
      <c r="AW53" s="1238"/>
      <c r="AX53" s="1238"/>
      <c r="AY53" s="1238"/>
      <c r="AZ53" s="1238"/>
      <c r="BA53" s="1238"/>
      <c r="BB53" s="1238" t="s">
        <v>571</v>
      </c>
      <c r="BC53" s="1238"/>
      <c r="BD53" s="1238"/>
      <c r="BE53" s="1238"/>
      <c r="BF53" s="1238"/>
      <c r="BG53" s="1238"/>
      <c r="BH53" s="1238"/>
      <c r="BI53" s="1238"/>
      <c r="BJ53" s="1238"/>
      <c r="BK53" s="1238"/>
      <c r="BL53" s="1238"/>
      <c r="BM53" s="1238"/>
      <c r="BN53" s="1238"/>
      <c r="BO53" s="1238"/>
      <c r="BP53" s="1239">
        <v>60</v>
      </c>
      <c r="BQ53" s="1239"/>
      <c r="BR53" s="1239"/>
      <c r="BS53" s="1239"/>
      <c r="BT53" s="1239"/>
      <c r="BU53" s="1239"/>
      <c r="BV53" s="1239"/>
      <c r="BW53" s="1239"/>
      <c r="BX53" s="1239">
        <v>61.5</v>
      </c>
      <c r="BY53" s="1239"/>
      <c r="BZ53" s="1239"/>
      <c r="CA53" s="1239"/>
      <c r="CB53" s="1239"/>
      <c r="CC53" s="1239"/>
      <c r="CD53" s="1239"/>
      <c r="CE53" s="1239"/>
      <c r="CF53" s="1239">
        <v>63.1</v>
      </c>
      <c r="CG53" s="1239"/>
      <c r="CH53" s="1239"/>
      <c r="CI53" s="1239"/>
      <c r="CJ53" s="1239"/>
      <c r="CK53" s="1239"/>
      <c r="CL53" s="1239"/>
      <c r="CM53" s="1239"/>
      <c r="CN53" s="1239">
        <v>64.599999999999994</v>
      </c>
      <c r="CO53" s="1239"/>
      <c r="CP53" s="1239"/>
      <c r="CQ53" s="1239"/>
      <c r="CR53" s="1239"/>
      <c r="CS53" s="1239"/>
      <c r="CT53" s="1239"/>
      <c r="CU53" s="1239"/>
      <c r="CV53" s="1239">
        <v>64.599999999999994</v>
      </c>
      <c r="CW53" s="1239"/>
      <c r="CX53" s="1239"/>
      <c r="CY53" s="1239"/>
      <c r="CZ53" s="1239"/>
      <c r="DA53" s="1239"/>
      <c r="DB53" s="1239"/>
      <c r="DC53" s="1239"/>
    </row>
    <row r="54" spans="1:109" x14ac:dyDescent="0.15">
      <c r="A54" s="1217"/>
      <c r="B54" s="259"/>
      <c r="G54" s="1235"/>
      <c r="H54" s="1235"/>
      <c r="I54" s="1228"/>
      <c r="J54" s="1228"/>
      <c r="K54" s="1237"/>
      <c r="L54" s="1237"/>
      <c r="M54" s="1237"/>
      <c r="N54" s="1237"/>
      <c r="AM54" s="1227"/>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x14ac:dyDescent="0.15">
      <c r="A55" s="1217"/>
      <c r="B55" s="259"/>
      <c r="G55" s="1228"/>
      <c r="H55" s="1228"/>
      <c r="I55" s="1228"/>
      <c r="J55" s="1228"/>
      <c r="K55" s="1237"/>
      <c r="L55" s="1237"/>
      <c r="M55" s="1237"/>
      <c r="N55" s="1237"/>
      <c r="AN55" s="1234" t="s">
        <v>572</v>
      </c>
      <c r="AO55" s="1234"/>
      <c r="AP55" s="1234"/>
      <c r="AQ55" s="1234"/>
      <c r="AR55" s="1234"/>
      <c r="AS55" s="1234"/>
      <c r="AT55" s="1234"/>
      <c r="AU55" s="1234"/>
      <c r="AV55" s="1234"/>
      <c r="AW55" s="1234"/>
      <c r="AX55" s="1234"/>
      <c r="AY55" s="1234"/>
      <c r="AZ55" s="1234"/>
      <c r="BA55" s="1234"/>
      <c r="BB55" s="1238" t="s">
        <v>570</v>
      </c>
      <c r="BC55" s="1238"/>
      <c r="BD55" s="1238"/>
      <c r="BE55" s="1238"/>
      <c r="BF55" s="1238"/>
      <c r="BG55" s="1238"/>
      <c r="BH55" s="1238"/>
      <c r="BI55" s="1238"/>
      <c r="BJ55" s="1238"/>
      <c r="BK55" s="1238"/>
      <c r="BL55" s="1238"/>
      <c r="BM55" s="1238"/>
      <c r="BN55" s="1238"/>
      <c r="BO55" s="1238"/>
      <c r="BP55" s="1239">
        <v>49.7</v>
      </c>
      <c r="BQ55" s="1239"/>
      <c r="BR55" s="1239"/>
      <c r="BS55" s="1239"/>
      <c r="BT55" s="1239"/>
      <c r="BU55" s="1239"/>
      <c r="BV55" s="1239"/>
      <c r="BW55" s="1239"/>
      <c r="BX55" s="1239">
        <v>37.299999999999997</v>
      </c>
      <c r="BY55" s="1239"/>
      <c r="BZ55" s="1239"/>
      <c r="CA55" s="1239"/>
      <c r="CB55" s="1239"/>
      <c r="CC55" s="1239"/>
      <c r="CD55" s="1239"/>
      <c r="CE55" s="1239"/>
      <c r="CF55" s="1239">
        <v>25.4</v>
      </c>
      <c r="CG55" s="1239"/>
      <c r="CH55" s="1239"/>
      <c r="CI55" s="1239"/>
      <c r="CJ55" s="1239"/>
      <c r="CK55" s="1239"/>
      <c r="CL55" s="1239"/>
      <c r="CM55" s="1239"/>
      <c r="CN55" s="1239">
        <v>17.600000000000001</v>
      </c>
      <c r="CO55" s="1239"/>
      <c r="CP55" s="1239"/>
      <c r="CQ55" s="1239"/>
      <c r="CR55" s="1239"/>
      <c r="CS55" s="1239"/>
      <c r="CT55" s="1239"/>
      <c r="CU55" s="1239"/>
      <c r="CV55" s="1239">
        <v>17.2</v>
      </c>
      <c r="CW55" s="1239"/>
      <c r="CX55" s="1239"/>
      <c r="CY55" s="1239"/>
      <c r="CZ55" s="1239"/>
      <c r="DA55" s="1239"/>
      <c r="DB55" s="1239"/>
      <c r="DC55" s="1239"/>
    </row>
    <row r="56" spans="1:109" x14ac:dyDescent="0.15">
      <c r="A56" s="1217"/>
      <c r="B56" s="259"/>
      <c r="G56" s="1228"/>
      <c r="H56" s="1228"/>
      <c r="I56" s="1228"/>
      <c r="J56" s="1228"/>
      <c r="K56" s="1237"/>
      <c r="L56" s="1237"/>
      <c r="M56" s="1237"/>
      <c r="N56" s="1237"/>
      <c r="AN56" s="1234"/>
      <c r="AO56" s="1234"/>
      <c r="AP56" s="1234"/>
      <c r="AQ56" s="1234"/>
      <c r="AR56" s="1234"/>
      <c r="AS56" s="1234"/>
      <c r="AT56" s="1234"/>
      <c r="AU56" s="1234"/>
      <c r="AV56" s="1234"/>
      <c r="AW56" s="1234"/>
      <c r="AX56" s="1234"/>
      <c r="AY56" s="1234"/>
      <c r="AZ56" s="1234"/>
      <c r="BA56" s="1234"/>
      <c r="BB56" s="1238"/>
      <c r="BC56" s="1238"/>
      <c r="BD56" s="1238"/>
      <c r="BE56" s="1238"/>
      <c r="BF56" s="1238"/>
      <c r="BG56" s="1238"/>
      <c r="BH56" s="1238"/>
      <c r="BI56" s="1238"/>
      <c r="BJ56" s="1238"/>
      <c r="BK56" s="1238"/>
      <c r="BL56" s="1238"/>
      <c r="BM56" s="1238"/>
      <c r="BN56" s="1238"/>
      <c r="BO56" s="1238"/>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1217" customFormat="1" x14ac:dyDescent="0.15">
      <c r="B57" s="1240"/>
      <c r="G57" s="1228"/>
      <c r="H57" s="1228"/>
      <c r="I57" s="1241"/>
      <c r="J57" s="1241"/>
      <c r="K57" s="1237"/>
      <c r="L57" s="1237"/>
      <c r="M57" s="1237"/>
      <c r="N57" s="1237"/>
      <c r="AM57" s="255"/>
      <c r="AN57" s="1234"/>
      <c r="AO57" s="1234"/>
      <c r="AP57" s="1234"/>
      <c r="AQ57" s="1234"/>
      <c r="AR57" s="1234"/>
      <c r="AS57" s="1234"/>
      <c r="AT57" s="1234"/>
      <c r="AU57" s="1234"/>
      <c r="AV57" s="1234"/>
      <c r="AW57" s="1234"/>
      <c r="AX57" s="1234"/>
      <c r="AY57" s="1234"/>
      <c r="AZ57" s="1234"/>
      <c r="BA57" s="1234"/>
      <c r="BB57" s="1238" t="s">
        <v>571</v>
      </c>
      <c r="BC57" s="1238"/>
      <c r="BD57" s="1238"/>
      <c r="BE57" s="1238"/>
      <c r="BF57" s="1238"/>
      <c r="BG57" s="1238"/>
      <c r="BH57" s="1238"/>
      <c r="BI57" s="1238"/>
      <c r="BJ57" s="1238"/>
      <c r="BK57" s="1238"/>
      <c r="BL57" s="1238"/>
      <c r="BM57" s="1238"/>
      <c r="BN57" s="1238"/>
      <c r="BO57" s="1238"/>
      <c r="BP57" s="1239">
        <v>60.2</v>
      </c>
      <c r="BQ57" s="1239"/>
      <c r="BR57" s="1239"/>
      <c r="BS57" s="1239"/>
      <c r="BT57" s="1239"/>
      <c r="BU57" s="1239"/>
      <c r="BV57" s="1239"/>
      <c r="BW57" s="1239"/>
      <c r="BX57" s="1239">
        <v>62</v>
      </c>
      <c r="BY57" s="1239"/>
      <c r="BZ57" s="1239"/>
      <c r="CA57" s="1239"/>
      <c r="CB57" s="1239"/>
      <c r="CC57" s="1239"/>
      <c r="CD57" s="1239"/>
      <c r="CE57" s="1239"/>
      <c r="CF57" s="1239">
        <v>63.2</v>
      </c>
      <c r="CG57" s="1239"/>
      <c r="CH57" s="1239"/>
      <c r="CI57" s="1239"/>
      <c r="CJ57" s="1239"/>
      <c r="CK57" s="1239"/>
      <c r="CL57" s="1239"/>
      <c r="CM57" s="1239"/>
      <c r="CN57" s="1239">
        <v>65.3</v>
      </c>
      <c r="CO57" s="1239"/>
      <c r="CP57" s="1239"/>
      <c r="CQ57" s="1239"/>
      <c r="CR57" s="1239"/>
      <c r="CS57" s="1239"/>
      <c r="CT57" s="1239"/>
      <c r="CU57" s="1239"/>
      <c r="CV57" s="1239">
        <v>66.900000000000006</v>
      </c>
      <c r="CW57" s="1239"/>
      <c r="CX57" s="1239"/>
      <c r="CY57" s="1239"/>
      <c r="CZ57" s="1239"/>
      <c r="DA57" s="1239"/>
      <c r="DB57" s="1239"/>
      <c r="DC57" s="1239"/>
      <c r="DD57" s="1242"/>
      <c r="DE57" s="1240"/>
    </row>
    <row r="58" spans="1:109" s="1217" customFormat="1" x14ac:dyDescent="0.15">
      <c r="A58" s="255"/>
      <c r="B58" s="1240"/>
      <c r="G58" s="1228"/>
      <c r="H58" s="1228"/>
      <c r="I58" s="1241"/>
      <c r="J58" s="1241"/>
      <c r="K58" s="1237"/>
      <c r="L58" s="1237"/>
      <c r="M58" s="1237"/>
      <c r="N58" s="1237"/>
      <c r="AM58" s="255"/>
      <c r="AN58" s="1234"/>
      <c r="AO58" s="1234"/>
      <c r="AP58" s="1234"/>
      <c r="AQ58" s="1234"/>
      <c r="AR58" s="1234"/>
      <c r="AS58" s="1234"/>
      <c r="AT58" s="1234"/>
      <c r="AU58" s="1234"/>
      <c r="AV58" s="1234"/>
      <c r="AW58" s="1234"/>
      <c r="AX58" s="1234"/>
      <c r="AY58" s="1234"/>
      <c r="AZ58" s="1234"/>
      <c r="BA58" s="1234"/>
      <c r="BB58" s="1238"/>
      <c r="BC58" s="1238"/>
      <c r="BD58" s="1238"/>
      <c r="BE58" s="1238"/>
      <c r="BF58" s="1238"/>
      <c r="BG58" s="1238"/>
      <c r="BH58" s="1238"/>
      <c r="BI58" s="1238"/>
      <c r="BJ58" s="1238"/>
      <c r="BK58" s="1238"/>
      <c r="BL58" s="1238"/>
      <c r="BM58" s="1238"/>
      <c r="BN58" s="1238"/>
      <c r="BO58" s="1238"/>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1242"/>
      <c r="DE58" s="1240"/>
    </row>
    <row r="59" spans="1:109" s="1217" customFormat="1" x14ac:dyDescent="0.15">
      <c r="A59" s="255"/>
      <c r="B59" s="1240"/>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40"/>
    </row>
    <row r="60" spans="1:109" s="1217" customFormat="1" x14ac:dyDescent="0.15">
      <c r="A60" s="255"/>
      <c r="B60" s="1240"/>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40"/>
    </row>
    <row r="61" spans="1:109" s="1217" customFormat="1" x14ac:dyDescent="0.15">
      <c r="A61" s="255"/>
      <c r="B61" s="1244"/>
      <c r="C61" s="1245"/>
      <c r="D61" s="1245"/>
      <c r="E61" s="1245"/>
      <c r="F61" s="1245"/>
      <c r="G61" s="1245"/>
      <c r="H61" s="1245"/>
      <c r="I61" s="1245"/>
      <c r="J61" s="1245"/>
      <c r="K61" s="1245"/>
      <c r="L61" s="1245"/>
      <c r="M61" s="1246"/>
      <c r="N61" s="1246"/>
      <c r="O61" s="1245"/>
      <c r="P61" s="1245"/>
      <c r="Q61" s="1245"/>
      <c r="R61" s="1245"/>
      <c r="S61" s="1245"/>
      <c r="T61" s="1245"/>
      <c r="U61" s="1245"/>
      <c r="V61" s="1245"/>
      <c r="W61" s="1245"/>
      <c r="X61" s="1245"/>
      <c r="Y61" s="1245"/>
      <c r="Z61" s="1245"/>
      <c r="AA61" s="1245"/>
      <c r="AB61" s="1245"/>
      <c r="AC61" s="1245"/>
      <c r="AD61" s="1245"/>
      <c r="AE61" s="1245"/>
      <c r="AF61" s="1245"/>
      <c r="AG61" s="1245"/>
      <c r="AH61" s="1245"/>
      <c r="AI61" s="1245"/>
      <c r="AJ61" s="1245"/>
      <c r="AK61" s="1245"/>
      <c r="AL61" s="1245"/>
      <c r="AM61" s="1245"/>
      <c r="AN61" s="1245"/>
      <c r="AO61" s="1245"/>
      <c r="AP61" s="1245"/>
      <c r="AQ61" s="1245"/>
      <c r="AR61" s="1245"/>
      <c r="AS61" s="1246"/>
      <c r="AT61" s="1246"/>
      <c r="AU61" s="1245"/>
      <c r="AV61" s="1245"/>
      <c r="AW61" s="1245"/>
      <c r="AX61" s="1245"/>
      <c r="AY61" s="1245"/>
      <c r="AZ61" s="1245"/>
      <c r="BA61" s="1245"/>
      <c r="BB61" s="1245"/>
      <c r="BC61" s="1245"/>
      <c r="BD61" s="1245"/>
      <c r="BE61" s="1246"/>
      <c r="BF61" s="1246"/>
      <c r="BG61" s="1245"/>
      <c r="BH61" s="1245"/>
      <c r="BI61" s="1245"/>
      <c r="BJ61" s="1245"/>
      <c r="BK61" s="1245"/>
      <c r="BL61" s="1245"/>
      <c r="BM61" s="1245"/>
      <c r="BN61" s="1245"/>
      <c r="BO61" s="1245"/>
      <c r="BP61" s="1245"/>
      <c r="BQ61" s="1246"/>
      <c r="BR61" s="1246"/>
      <c r="BS61" s="1245"/>
      <c r="BT61" s="1245"/>
      <c r="BU61" s="1245"/>
      <c r="BV61" s="1245"/>
      <c r="BW61" s="1245"/>
      <c r="BX61" s="1245"/>
      <c r="BY61" s="1245"/>
      <c r="BZ61" s="1245"/>
      <c r="CA61" s="1245"/>
      <c r="CB61" s="1245"/>
      <c r="CC61" s="1246"/>
      <c r="CD61" s="1246"/>
      <c r="CE61" s="1245"/>
      <c r="CF61" s="1245"/>
      <c r="CG61" s="1245"/>
      <c r="CH61" s="1245"/>
      <c r="CI61" s="1245"/>
      <c r="CJ61" s="1245"/>
      <c r="CK61" s="1245"/>
      <c r="CL61" s="1245"/>
      <c r="CM61" s="1245"/>
      <c r="CN61" s="1245"/>
      <c r="CO61" s="1246"/>
      <c r="CP61" s="1246"/>
      <c r="CQ61" s="1245"/>
      <c r="CR61" s="1245"/>
      <c r="CS61" s="1245"/>
      <c r="CT61" s="1245"/>
      <c r="CU61" s="1245"/>
      <c r="CV61" s="1245"/>
      <c r="CW61" s="1245"/>
      <c r="CX61" s="1245"/>
      <c r="CY61" s="1245"/>
      <c r="CZ61" s="1245"/>
      <c r="DA61" s="1246"/>
      <c r="DB61" s="1246"/>
      <c r="DC61" s="1246"/>
      <c r="DD61" s="1247"/>
      <c r="DE61" s="1240"/>
    </row>
    <row r="62" spans="1:109" x14ac:dyDescent="0.15">
      <c r="B62" s="1215"/>
      <c r="C62" s="1215"/>
      <c r="D62" s="1215"/>
      <c r="E62" s="1215"/>
      <c r="F62" s="1215"/>
      <c r="G62" s="1215"/>
      <c r="H62" s="1215"/>
      <c r="I62" s="1215"/>
      <c r="J62" s="1215"/>
      <c r="K62" s="1215"/>
      <c r="L62" s="1215"/>
      <c r="M62" s="1215"/>
      <c r="N62" s="1215"/>
      <c r="O62" s="1215"/>
      <c r="P62" s="1215"/>
      <c r="Q62" s="1215"/>
      <c r="R62" s="1215"/>
      <c r="S62" s="1215"/>
      <c r="T62" s="1215"/>
      <c r="U62" s="1215"/>
      <c r="V62" s="1215"/>
      <c r="W62" s="1215"/>
      <c r="X62" s="1215"/>
      <c r="Y62" s="1215"/>
      <c r="Z62" s="1215"/>
      <c r="AA62" s="1215"/>
      <c r="AB62" s="1215"/>
      <c r="AC62" s="1215"/>
      <c r="AD62" s="1215"/>
      <c r="AE62" s="1215"/>
      <c r="AF62" s="1215"/>
      <c r="AG62" s="1215"/>
      <c r="AH62" s="1215"/>
      <c r="AI62" s="1215"/>
      <c r="AJ62" s="1215"/>
      <c r="AK62" s="1215"/>
      <c r="AL62" s="1215"/>
      <c r="AM62" s="1215"/>
      <c r="AN62" s="1215"/>
      <c r="AO62" s="1215"/>
      <c r="AP62" s="1215"/>
      <c r="AQ62" s="1215"/>
      <c r="AR62" s="1215"/>
      <c r="AS62" s="1215"/>
      <c r="AT62" s="1215"/>
      <c r="AU62" s="1215"/>
      <c r="AV62" s="1215"/>
      <c r="AW62" s="1215"/>
      <c r="AX62" s="1215"/>
      <c r="AY62" s="1215"/>
      <c r="AZ62" s="1215"/>
      <c r="BA62" s="1215"/>
      <c r="BB62" s="1215"/>
      <c r="BC62" s="1215"/>
      <c r="BD62" s="1215"/>
      <c r="BE62" s="1215"/>
      <c r="BF62" s="1215"/>
      <c r="BG62" s="1215"/>
      <c r="BH62" s="1215"/>
      <c r="BI62" s="1215"/>
      <c r="BJ62" s="1215"/>
      <c r="BK62" s="1215"/>
      <c r="BL62" s="1215"/>
      <c r="BM62" s="1215"/>
      <c r="BN62" s="1215"/>
      <c r="BO62" s="1215"/>
      <c r="BP62" s="1215"/>
      <c r="BQ62" s="1215"/>
      <c r="BR62" s="1215"/>
      <c r="BS62" s="1215"/>
      <c r="BT62" s="1215"/>
      <c r="BU62" s="1215"/>
      <c r="BV62" s="1215"/>
      <c r="BW62" s="1215"/>
      <c r="BX62" s="1215"/>
      <c r="BY62" s="1215"/>
      <c r="BZ62" s="1215"/>
      <c r="CA62" s="1215"/>
      <c r="CB62" s="1215"/>
      <c r="CC62" s="1215"/>
      <c r="CD62" s="1215"/>
      <c r="CE62" s="1215"/>
      <c r="CF62" s="1215"/>
      <c r="CG62" s="1215"/>
      <c r="CH62" s="1215"/>
      <c r="CI62" s="1215"/>
      <c r="CJ62" s="1215"/>
      <c r="CK62" s="1215"/>
      <c r="CL62" s="1215"/>
      <c r="CM62" s="1215"/>
      <c r="CN62" s="1215"/>
      <c r="CO62" s="1215"/>
      <c r="CP62" s="1215"/>
      <c r="CQ62" s="1215"/>
      <c r="CR62" s="1215"/>
      <c r="CS62" s="1215"/>
      <c r="CT62" s="1215"/>
      <c r="CU62" s="1215"/>
      <c r="CV62" s="1215"/>
      <c r="CW62" s="1215"/>
      <c r="CX62" s="1215"/>
      <c r="CY62" s="1215"/>
      <c r="CZ62" s="1215"/>
      <c r="DA62" s="1215"/>
      <c r="DB62" s="1215"/>
      <c r="DC62" s="1215"/>
      <c r="DD62" s="1215"/>
      <c r="DE62" s="255"/>
    </row>
    <row r="63" spans="1:109" ht="17.25" x14ac:dyDescent="0.15">
      <c r="B63" s="312" t="s">
        <v>573</v>
      </c>
    </row>
    <row r="64" spans="1:109" x14ac:dyDescent="0.15">
      <c r="B64" s="259"/>
      <c r="G64" s="1216"/>
      <c r="I64" s="1248"/>
      <c r="J64" s="1248"/>
      <c r="K64" s="1248"/>
      <c r="L64" s="1248"/>
      <c r="M64" s="1248"/>
      <c r="N64" s="1249"/>
      <c r="AM64" s="1216"/>
      <c r="AN64" s="1216" t="s">
        <v>566</v>
      </c>
      <c r="AP64" s="1217"/>
      <c r="AQ64" s="1217"/>
      <c r="AR64" s="1217"/>
      <c r="AY64" s="1216"/>
      <c r="BA64" s="1217"/>
      <c r="BB64" s="1217"/>
      <c r="BC64" s="1217"/>
      <c r="BK64" s="1216"/>
      <c r="BM64" s="1217"/>
      <c r="BN64" s="1217"/>
      <c r="BO64" s="1217"/>
      <c r="BW64" s="1216"/>
      <c r="BY64" s="1217"/>
      <c r="BZ64" s="1217"/>
      <c r="CA64" s="1217"/>
      <c r="CI64" s="1216"/>
      <c r="CK64" s="1217"/>
      <c r="CL64" s="1217"/>
      <c r="CM64" s="1217"/>
      <c r="CU64" s="1216"/>
      <c r="CW64" s="1217"/>
      <c r="CX64" s="1217"/>
      <c r="CY64" s="1217"/>
    </row>
    <row r="65" spans="2:107" x14ac:dyDescent="0.15">
      <c r="B65" s="259"/>
      <c r="AN65" s="1218" t="s">
        <v>574</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x14ac:dyDescent="0.15">
      <c r="B66" s="259"/>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x14ac:dyDescent="0.15">
      <c r="B67" s="259"/>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x14ac:dyDescent="0.15">
      <c r="B68" s="259"/>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x14ac:dyDescent="0.15">
      <c r="B69" s="259"/>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x14ac:dyDescent="0.15">
      <c r="B70" s="259"/>
      <c r="H70" s="1250"/>
      <c r="I70" s="1250"/>
      <c r="J70" s="1251"/>
      <c r="K70" s="1251"/>
      <c r="L70" s="1252"/>
      <c r="M70" s="1251"/>
      <c r="N70" s="1252"/>
      <c r="AN70" s="1227"/>
      <c r="AO70" s="1227"/>
      <c r="AP70" s="1227"/>
      <c r="AZ70" s="1227"/>
      <c r="BA70" s="1227"/>
      <c r="BB70" s="1227"/>
      <c r="BL70" s="1227"/>
      <c r="BM70" s="1227"/>
      <c r="BN70" s="1227"/>
      <c r="BX70" s="1227"/>
      <c r="BY70" s="1227"/>
      <c r="BZ70" s="1227"/>
      <c r="CJ70" s="1227"/>
      <c r="CK70" s="1227"/>
      <c r="CL70" s="1227"/>
      <c r="CV70" s="1227"/>
      <c r="CW70" s="1227"/>
      <c r="CX70" s="1227"/>
    </row>
    <row r="71" spans="2:107" x14ac:dyDescent="0.15">
      <c r="B71" s="259"/>
      <c r="G71" s="1253"/>
      <c r="I71" s="1254"/>
      <c r="J71" s="1251"/>
      <c r="K71" s="1251"/>
      <c r="L71" s="1252"/>
      <c r="M71" s="1251"/>
      <c r="N71" s="1252"/>
      <c r="AM71" s="1253"/>
      <c r="AN71" s="255" t="s">
        <v>568</v>
      </c>
    </row>
    <row r="72" spans="2:107" x14ac:dyDescent="0.15">
      <c r="B72" s="259"/>
      <c r="G72" s="1228"/>
      <c r="H72" s="1228"/>
      <c r="I72" s="1228"/>
      <c r="J72" s="1228"/>
      <c r="K72" s="1229"/>
      <c r="L72" s="1229"/>
      <c r="M72" s="1230"/>
      <c r="N72" s="1230"/>
      <c r="AN72" s="1231"/>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3"/>
      <c r="BP72" s="1234" t="s">
        <v>530</v>
      </c>
      <c r="BQ72" s="1234"/>
      <c r="BR72" s="1234"/>
      <c r="BS72" s="1234"/>
      <c r="BT72" s="1234"/>
      <c r="BU72" s="1234"/>
      <c r="BV72" s="1234"/>
      <c r="BW72" s="1234"/>
      <c r="BX72" s="1234" t="s">
        <v>531</v>
      </c>
      <c r="BY72" s="1234"/>
      <c r="BZ72" s="1234"/>
      <c r="CA72" s="1234"/>
      <c r="CB72" s="1234"/>
      <c r="CC72" s="1234"/>
      <c r="CD72" s="1234"/>
      <c r="CE72" s="1234"/>
      <c r="CF72" s="1234" t="s">
        <v>532</v>
      </c>
      <c r="CG72" s="1234"/>
      <c r="CH72" s="1234"/>
      <c r="CI72" s="1234"/>
      <c r="CJ72" s="1234"/>
      <c r="CK72" s="1234"/>
      <c r="CL72" s="1234"/>
      <c r="CM72" s="1234"/>
      <c r="CN72" s="1234" t="s">
        <v>533</v>
      </c>
      <c r="CO72" s="1234"/>
      <c r="CP72" s="1234"/>
      <c r="CQ72" s="1234"/>
      <c r="CR72" s="1234"/>
      <c r="CS72" s="1234"/>
      <c r="CT72" s="1234"/>
      <c r="CU72" s="1234"/>
      <c r="CV72" s="1234" t="s">
        <v>534</v>
      </c>
      <c r="CW72" s="1234"/>
      <c r="CX72" s="1234"/>
      <c r="CY72" s="1234"/>
      <c r="CZ72" s="1234"/>
      <c r="DA72" s="1234"/>
      <c r="DB72" s="1234"/>
      <c r="DC72" s="1234"/>
    </row>
    <row r="73" spans="2:107" x14ac:dyDescent="0.15">
      <c r="B73" s="259"/>
      <c r="G73" s="1235"/>
      <c r="H73" s="1235"/>
      <c r="I73" s="1235"/>
      <c r="J73" s="1235"/>
      <c r="K73" s="1255"/>
      <c r="L73" s="1255"/>
      <c r="M73" s="1255"/>
      <c r="N73" s="1255"/>
      <c r="AM73" s="1227"/>
      <c r="AN73" s="1238" t="s">
        <v>569</v>
      </c>
      <c r="AO73" s="1238"/>
      <c r="AP73" s="1238"/>
      <c r="AQ73" s="1238"/>
      <c r="AR73" s="1238"/>
      <c r="AS73" s="1238"/>
      <c r="AT73" s="1238"/>
      <c r="AU73" s="1238"/>
      <c r="AV73" s="1238"/>
      <c r="AW73" s="1238"/>
      <c r="AX73" s="1238"/>
      <c r="AY73" s="1238"/>
      <c r="AZ73" s="1238"/>
      <c r="BA73" s="1238"/>
      <c r="BB73" s="1238" t="s">
        <v>570</v>
      </c>
      <c r="BC73" s="1238"/>
      <c r="BD73" s="1238"/>
      <c r="BE73" s="1238"/>
      <c r="BF73" s="1238"/>
      <c r="BG73" s="1238"/>
      <c r="BH73" s="1238"/>
      <c r="BI73" s="1238"/>
      <c r="BJ73" s="1238"/>
      <c r="BK73" s="1238"/>
      <c r="BL73" s="1238"/>
      <c r="BM73" s="1238"/>
      <c r="BN73" s="1238"/>
      <c r="BO73" s="1238"/>
      <c r="BP73" s="1239">
        <v>32</v>
      </c>
      <c r="BQ73" s="1239"/>
      <c r="BR73" s="1239"/>
      <c r="BS73" s="1239"/>
      <c r="BT73" s="1239"/>
      <c r="BU73" s="1239"/>
      <c r="BV73" s="1239"/>
      <c r="BW73" s="1239"/>
      <c r="BX73" s="1239">
        <v>20.6</v>
      </c>
      <c r="BY73" s="1239"/>
      <c r="BZ73" s="1239"/>
      <c r="CA73" s="1239"/>
      <c r="CB73" s="1239"/>
      <c r="CC73" s="1239"/>
      <c r="CD73" s="1239"/>
      <c r="CE73" s="1239"/>
      <c r="CF73" s="1239"/>
      <c r="CG73" s="1239"/>
      <c r="CH73" s="1239"/>
      <c r="CI73" s="1239"/>
      <c r="CJ73" s="1239"/>
      <c r="CK73" s="1239"/>
      <c r="CL73" s="1239"/>
      <c r="CM73" s="1239"/>
      <c r="CN73" s="1239"/>
      <c r="CO73" s="1239"/>
      <c r="CP73" s="1239"/>
      <c r="CQ73" s="1239"/>
      <c r="CR73" s="1239"/>
      <c r="CS73" s="1239"/>
      <c r="CT73" s="1239"/>
      <c r="CU73" s="1239"/>
      <c r="CV73" s="1239"/>
      <c r="CW73" s="1239"/>
      <c r="CX73" s="1239"/>
      <c r="CY73" s="1239"/>
      <c r="CZ73" s="1239"/>
      <c r="DA73" s="1239"/>
      <c r="DB73" s="1239"/>
      <c r="DC73" s="1239"/>
    </row>
    <row r="74" spans="2:107" x14ac:dyDescent="0.15">
      <c r="B74" s="259"/>
      <c r="G74" s="1235"/>
      <c r="H74" s="1235"/>
      <c r="I74" s="1235"/>
      <c r="J74" s="1235"/>
      <c r="K74" s="1255"/>
      <c r="L74" s="1255"/>
      <c r="M74" s="1255"/>
      <c r="N74" s="1255"/>
      <c r="AM74" s="1227"/>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x14ac:dyDescent="0.15">
      <c r="B75" s="259"/>
      <c r="G75" s="1235"/>
      <c r="H75" s="1235"/>
      <c r="I75" s="1228"/>
      <c r="J75" s="1228"/>
      <c r="K75" s="1237"/>
      <c r="L75" s="1237"/>
      <c r="M75" s="1237"/>
      <c r="N75" s="1237"/>
      <c r="AM75" s="1227"/>
      <c r="AN75" s="1238"/>
      <c r="AO75" s="1238"/>
      <c r="AP75" s="1238"/>
      <c r="AQ75" s="1238"/>
      <c r="AR75" s="1238"/>
      <c r="AS75" s="1238"/>
      <c r="AT75" s="1238"/>
      <c r="AU75" s="1238"/>
      <c r="AV75" s="1238"/>
      <c r="AW75" s="1238"/>
      <c r="AX75" s="1238"/>
      <c r="AY75" s="1238"/>
      <c r="AZ75" s="1238"/>
      <c r="BA75" s="1238"/>
      <c r="BB75" s="1238" t="s">
        <v>575</v>
      </c>
      <c r="BC75" s="1238"/>
      <c r="BD75" s="1238"/>
      <c r="BE75" s="1238"/>
      <c r="BF75" s="1238"/>
      <c r="BG75" s="1238"/>
      <c r="BH75" s="1238"/>
      <c r="BI75" s="1238"/>
      <c r="BJ75" s="1238"/>
      <c r="BK75" s="1238"/>
      <c r="BL75" s="1238"/>
      <c r="BM75" s="1238"/>
      <c r="BN75" s="1238"/>
      <c r="BO75" s="1238"/>
      <c r="BP75" s="1239">
        <v>11.6</v>
      </c>
      <c r="BQ75" s="1239"/>
      <c r="BR75" s="1239"/>
      <c r="BS75" s="1239"/>
      <c r="BT75" s="1239"/>
      <c r="BU75" s="1239"/>
      <c r="BV75" s="1239"/>
      <c r="BW75" s="1239"/>
      <c r="BX75" s="1239">
        <v>10.8</v>
      </c>
      <c r="BY75" s="1239"/>
      <c r="BZ75" s="1239"/>
      <c r="CA75" s="1239"/>
      <c r="CB75" s="1239"/>
      <c r="CC75" s="1239"/>
      <c r="CD75" s="1239"/>
      <c r="CE75" s="1239"/>
      <c r="CF75" s="1239">
        <v>9.5</v>
      </c>
      <c r="CG75" s="1239"/>
      <c r="CH75" s="1239"/>
      <c r="CI75" s="1239"/>
      <c r="CJ75" s="1239"/>
      <c r="CK75" s="1239"/>
      <c r="CL75" s="1239"/>
      <c r="CM75" s="1239"/>
      <c r="CN75" s="1239">
        <v>9</v>
      </c>
      <c r="CO75" s="1239"/>
      <c r="CP75" s="1239"/>
      <c r="CQ75" s="1239"/>
      <c r="CR75" s="1239"/>
      <c r="CS75" s="1239"/>
      <c r="CT75" s="1239"/>
      <c r="CU75" s="1239"/>
      <c r="CV75" s="1239">
        <v>9</v>
      </c>
      <c r="CW75" s="1239"/>
      <c r="CX75" s="1239"/>
      <c r="CY75" s="1239"/>
      <c r="CZ75" s="1239"/>
      <c r="DA75" s="1239"/>
      <c r="DB75" s="1239"/>
      <c r="DC75" s="1239"/>
    </row>
    <row r="76" spans="2:107" x14ac:dyDescent="0.15">
      <c r="B76" s="259"/>
      <c r="G76" s="1235"/>
      <c r="H76" s="1235"/>
      <c r="I76" s="1228"/>
      <c r="J76" s="1228"/>
      <c r="K76" s="1237"/>
      <c r="L76" s="1237"/>
      <c r="M76" s="1237"/>
      <c r="N76" s="1237"/>
      <c r="AM76" s="1227"/>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x14ac:dyDescent="0.15">
      <c r="B77" s="259"/>
      <c r="G77" s="1228"/>
      <c r="H77" s="1228"/>
      <c r="I77" s="1228"/>
      <c r="J77" s="1228"/>
      <c r="K77" s="1255"/>
      <c r="L77" s="1255"/>
      <c r="M77" s="1255"/>
      <c r="N77" s="1255"/>
      <c r="AN77" s="1234" t="s">
        <v>572</v>
      </c>
      <c r="AO77" s="1234"/>
      <c r="AP77" s="1234"/>
      <c r="AQ77" s="1234"/>
      <c r="AR77" s="1234"/>
      <c r="AS77" s="1234"/>
      <c r="AT77" s="1234"/>
      <c r="AU77" s="1234"/>
      <c r="AV77" s="1234"/>
      <c r="AW77" s="1234"/>
      <c r="AX77" s="1234"/>
      <c r="AY77" s="1234"/>
      <c r="AZ77" s="1234"/>
      <c r="BA77" s="1234"/>
      <c r="BB77" s="1238" t="s">
        <v>570</v>
      </c>
      <c r="BC77" s="1238"/>
      <c r="BD77" s="1238"/>
      <c r="BE77" s="1238"/>
      <c r="BF77" s="1238"/>
      <c r="BG77" s="1238"/>
      <c r="BH77" s="1238"/>
      <c r="BI77" s="1238"/>
      <c r="BJ77" s="1238"/>
      <c r="BK77" s="1238"/>
      <c r="BL77" s="1238"/>
      <c r="BM77" s="1238"/>
      <c r="BN77" s="1238"/>
      <c r="BO77" s="1238"/>
      <c r="BP77" s="1239">
        <v>49.7</v>
      </c>
      <c r="BQ77" s="1239"/>
      <c r="BR77" s="1239"/>
      <c r="BS77" s="1239"/>
      <c r="BT77" s="1239"/>
      <c r="BU77" s="1239"/>
      <c r="BV77" s="1239"/>
      <c r="BW77" s="1239"/>
      <c r="BX77" s="1239">
        <v>37.299999999999997</v>
      </c>
      <c r="BY77" s="1239"/>
      <c r="BZ77" s="1239"/>
      <c r="CA77" s="1239"/>
      <c r="CB77" s="1239"/>
      <c r="CC77" s="1239"/>
      <c r="CD77" s="1239"/>
      <c r="CE77" s="1239"/>
      <c r="CF77" s="1239">
        <v>25.4</v>
      </c>
      <c r="CG77" s="1239"/>
      <c r="CH77" s="1239"/>
      <c r="CI77" s="1239"/>
      <c r="CJ77" s="1239"/>
      <c r="CK77" s="1239"/>
      <c r="CL77" s="1239"/>
      <c r="CM77" s="1239"/>
      <c r="CN77" s="1239">
        <v>17.600000000000001</v>
      </c>
      <c r="CO77" s="1239"/>
      <c r="CP77" s="1239"/>
      <c r="CQ77" s="1239"/>
      <c r="CR77" s="1239"/>
      <c r="CS77" s="1239"/>
      <c r="CT77" s="1239"/>
      <c r="CU77" s="1239"/>
      <c r="CV77" s="1239">
        <v>17.2</v>
      </c>
      <c r="CW77" s="1239"/>
      <c r="CX77" s="1239"/>
      <c r="CY77" s="1239"/>
      <c r="CZ77" s="1239"/>
      <c r="DA77" s="1239"/>
      <c r="DB77" s="1239"/>
      <c r="DC77" s="1239"/>
    </row>
    <row r="78" spans="2:107" x14ac:dyDescent="0.15">
      <c r="B78" s="259"/>
      <c r="G78" s="1228"/>
      <c r="H78" s="1228"/>
      <c r="I78" s="1228"/>
      <c r="J78" s="1228"/>
      <c r="K78" s="1255"/>
      <c r="L78" s="1255"/>
      <c r="M78" s="1255"/>
      <c r="N78" s="1255"/>
      <c r="AN78" s="1234"/>
      <c r="AO78" s="1234"/>
      <c r="AP78" s="1234"/>
      <c r="AQ78" s="1234"/>
      <c r="AR78" s="1234"/>
      <c r="AS78" s="1234"/>
      <c r="AT78" s="1234"/>
      <c r="AU78" s="1234"/>
      <c r="AV78" s="1234"/>
      <c r="AW78" s="1234"/>
      <c r="AX78" s="1234"/>
      <c r="AY78" s="1234"/>
      <c r="AZ78" s="1234"/>
      <c r="BA78" s="1234"/>
      <c r="BB78" s="1238"/>
      <c r="BC78" s="1238"/>
      <c r="BD78" s="1238"/>
      <c r="BE78" s="1238"/>
      <c r="BF78" s="1238"/>
      <c r="BG78" s="1238"/>
      <c r="BH78" s="1238"/>
      <c r="BI78" s="1238"/>
      <c r="BJ78" s="1238"/>
      <c r="BK78" s="1238"/>
      <c r="BL78" s="1238"/>
      <c r="BM78" s="1238"/>
      <c r="BN78" s="1238"/>
      <c r="BO78" s="1238"/>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x14ac:dyDescent="0.15">
      <c r="B79" s="259"/>
      <c r="G79" s="1228"/>
      <c r="H79" s="1228"/>
      <c r="I79" s="1241"/>
      <c r="J79" s="1241"/>
      <c r="K79" s="1256"/>
      <c r="L79" s="1256"/>
      <c r="M79" s="1256"/>
      <c r="N79" s="1256"/>
      <c r="AN79" s="1234"/>
      <c r="AO79" s="1234"/>
      <c r="AP79" s="1234"/>
      <c r="AQ79" s="1234"/>
      <c r="AR79" s="1234"/>
      <c r="AS79" s="1234"/>
      <c r="AT79" s="1234"/>
      <c r="AU79" s="1234"/>
      <c r="AV79" s="1234"/>
      <c r="AW79" s="1234"/>
      <c r="AX79" s="1234"/>
      <c r="AY79" s="1234"/>
      <c r="AZ79" s="1234"/>
      <c r="BA79" s="1234"/>
      <c r="BB79" s="1238" t="s">
        <v>575</v>
      </c>
      <c r="BC79" s="1238"/>
      <c r="BD79" s="1238"/>
      <c r="BE79" s="1238"/>
      <c r="BF79" s="1238"/>
      <c r="BG79" s="1238"/>
      <c r="BH79" s="1238"/>
      <c r="BI79" s="1238"/>
      <c r="BJ79" s="1238"/>
      <c r="BK79" s="1238"/>
      <c r="BL79" s="1238"/>
      <c r="BM79" s="1238"/>
      <c r="BN79" s="1238"/>
      <c r="BO79" s="1238"/>
      <c r="BP79" s="1239">
        <v>9.1999999999999993</v>
      </c>
      <c r="BQ79" s="1239"/>
      <c r="BR79" s="1239"/>
      <c r="BS79" s="1239"/>
      <c r="BT79" s="1239"/>
      <c r="BU79" s="1239"/>
      <c r="BV79" s="1239"/>
      <c r="BW79" s="1239"/>
      <c r="BX79" s="1239">
        <v>8.6</v>
      </c>
      <c r="BY79" s="1239"/>
      <c r="BZ79" s="1239"/>
      <c r="CA79" s="1239"/>
      <c r="CB79" s="1239"/>
      <c r="CC79" s="1239"/>
      <c r="CD79" s="1239"/>
      <c r="CE79" s="1239"/>
      <c r="CF79" s="1239">
        <v>8.3000000000000007</v>
      </c>
      <c r="CG79" s="1239"/>
      <c r="CH79" s="1239"/>
      <c r="CI79" s="1239"/>
      <c r="CJ79" s="1239"/>
      <c r="CK79" s="1239"/>
      <c r="CL79" s="1239"/>
      <c r="CM79" s="1239"/>
      <c r="CN79" s="1239">
        <v>8.4</v>
      </c>
      <c r="CO79" s="1239"/>
      <c r="CP79" s="1239"/>
      <c r="CQ79" s="1239"/>
      <c r="CR79" s="1239"/>
      <c r="CS79" s="1239"/>
      <c r="CT79" s="1239"/>
      <c r="CU79" s="1239"/>
      <c r="CV79" s="1239">
        <v>8.6</v>
      </c>
      <c r="CW79" s="1239"/>
      <c r="CX79" s="1239"/>
      <c r="CY79" s="1239"/>
      <c r="CZ79" s="1239"/>
      <c r="DA79" s="1239"/>
      <c r="DB79" s="1239"/>
      <c r="DC79" s="1239"/>
    </row>
    <row r="80" spans="2:107" x14ac:dyDescent="0.15">
      <c r="B80" s="259"/>
      <c r="G80" s="1228"/>
      <c r="H80" s="1228"/>
      <c r="I80" s="1241"/>
      <c r="J80" s="1241"/>
      <c r="K80" s="1256"/>
      <c r="L80" s="1256"/>
      <c r="M80" s="1256"/>
      <c r="N80" s="1256"/>
      <c r="AN80" s="1234"/>
      <c r="AO80" s="1234"/>
      <c r="AP80" s="1234"/>
      <c r="AQ80" s="1234"/>
      <c r="AR80" s="1234"/>
      <c r="AS80" s="1234"/>
      <c r="AT80" s="1234"/>
      <c r="AU80" s="1234"/>
      <c r="AV80" s="1234"/>
      <c r="AW80" s="1234"/>
      <c r="AX80" s="1234"/>
      <c r="AY80" s="1234"/>
      <c r="AZ80" s="1234"/>
      <c r="BA80" s="1234"/>
      <c r="BB80" s="1238"/>
      <c r="BC80" s="1238"/>
      <c r="BD80" s="1238"/>
      <c r="BE80" s="1238"/>
      <c r="BF80" s="1238"/>
      <c r="BG80" s="1238"/>
      <c r="BH80" s="1238"/>
      <c r="BI80" s="1238"/>
      <c r="BJ80" s="1238"/>
      <c r="BK80" s="1238"/>
      <c r="BL80" s="1238"/>
      <c r="BM80" s="1238"/>
      <c r="BN80" s="1238"/>
      <c r="BO80" s="1238"/>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x14ac:dyDescent="0.15">
      <c r="B81" s="259"/>
    </row>
    <row r="82" spans="2:109" ht="17.25" x14ac:dyDescent="0.15">
      <c r="B82" s="259"/>
      <c r="K82" s="1257"/>
      <c r="L82" s="1257"/>
      <c r="M82" s="1257"/>
      <c r="N82" s="1257"/>
      <c r="AQ82" s="1257"/>
      <c r="AR82" s="1257"/>
      <c r="AS82" s="1257"/>
      <c r="AT82" s="1257"/>
      <c r="BC82" s="1257"/>
      <c r="BD82" s="1257"/>
      <c r="BE82" s="1257"/>
      <c r="BF82" s="1257"/>
      <c r="BO82" s="1257"/>
      <c r="BP82" s="1257"/>
      <c r="BQ82" s="1257"/>
      <c r="BR82" s="1257"/>
      <c r="CA82" s="1257"/>
      <c r="CB82" s="1257"/>
      <c r="CC82" s="1257"/>
      <c r="CD82" s="1257"/>
      <c r="CM82" s="1257"/>
      <c r="CN82" s="1257"/>
      <c r="CO82" s="1257"/>
      <c r="CP82" s="1257"/>
      <c r="CY82" s="1257"/>
      <c r="CZ82" s="1257"/>
      <c r="DA82" s="1257"/>
      <c r="DB82" s="1257"/>
      <c r="DC82" s="1257"/>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90870NaFD8dNtYiGwBFbjLsQLmMVSZeGfyMS22PSvkYru/yXNg/64MY3FsQ7oBypsY+cxNYd7/3rBE8vQIZE8Q==" saltValue="/fuZEK05t4Cpcli7Amxd5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D99EE-A5B4-4DEF-9558-18123C7E660D}">
  <sheetPr>
    <pageSetUpPr fitToPage="1"/>
  </sheetPr>
  <dimension ref="A1:DR125"/>
  <sheetViews>
    <sheetView showGridLines="0" zoomScale="65" zoomScaleNormal="65" zoomScaleSheetLayoutView="70"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r1/EiTEYTjkHvRJ0bCtdun01vRLBj4cPPFivJLLi7YW9/g5bsGQBFerKPDnE8v8tLtloTahQWFtOosT0Z0WTUQ==" saltValue="n37u56IDAGyqXwReb+ViT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FCCE3-BA11-4C07-997B-83B65825C153}">
  <sheetPr>
    <pageSetUpPr fitToPage="1"/>
  </sheetPr>
  <dimension ref="A1:DR125"/>
  <sheetViews>
    <sheetView showGridLines="0" topLeftCell="A70" zoomScale="70" zoomScaleNormal="70" zoomScaleSheetLayoutView="55" workbookViewId="0">
      <selection activeCell="BJ112" sqref="BJ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cTfS1UC5ieS1ClSXN2BFda1j9fQhxOT3wSs/SLlEPROop3lL8+Soa7R74Zz1fltEhV3+tW+DtMz2L+MGVes+Tg==" saltValue="0GQpZ5jWlg/g9/9oIw35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46757</v>
      </c>
      <c r="E3" s="154"/>
      <c r="F3" s="155">
        <v>74581</v>
      </c>
      <c r="G3" s="156"/>
      <c r="H3" s="157"/>
    </row>
    <row r="4" spans="1:8" x14ac:dyDescent="0.15">
      <c r="A4" s="158"/>
      <c r="B4" s="159"/>
      <c r="C4" s="160"/>
      <c r="D4" s="161">
        <v>22844</v>
      </c>
      <c r="E4" s="162"/>
      <c r="F4" s="163">
        <v>41563</v>
      </c>
      <c r="G4" s="164"/>
      <c r="H4" s="165"/>
    </row>
    <row r="5" spans="1:8" x14ac:dyDescent="0.15">
      <c r="A5" s="146" t="s">
        <v>524</v>
      </c>
      <c r="B5" s="151"/>
      <c r="C5" s="152"/>
      <c r="D5" s="153">
        <v>52713</v>
      </c>
      <c r="E5" s="154"/>
      <c r="F5" s="155">
        <v>76347</v>
      </c>
      <c r="G5" s="156"/>
      <c r="H5" s="157"/>
    </row>
    <row r="6" spans="1:8" x14ac:dyDescent="0.15">
      <c r="A6" s="158"/>
      <c r="B6" s="159"/>
      <c r="C6" s="160"/>
      <c r="D6" s="161">
        <v>17517</v>
      </c>
      <c r="E6" s="162"/>
      <c r="F6" s="163">
        <v>41762</v>
      </c>
      <c r="G6" s="164"/>
      <c r="H6" s="165"/>
    </row>
    <row r="7" spans="1:8" x14ac:dyDescent="0.15">
      <c r="A7" s="146" t="s">
        <v>525</v>
      </c>
      <c r="B7" s="151"/>
      <c r="C7" s="152"/>
      <c r="D7" s="153">
        <v>64678</v>
      </c>
      <c r="E7" s="154"/>
      <c r="F7" s="155">
        <v>69604</v>
      </c>
      <c r="G7" s="156"/>
      <c r="H7" s="157"/>
    </row>
    <row r="8" spans="1:8" x14ac:dyDescent="0.15">
      <c r="A8" s="158"/>
      <c r="B8" s="159"/>
      <c r="C8" s="160"/>
      <c r="D8" s="161">
        <v>18634</v>
      </c>
      <c r="E8" s="162"/>
      <c r="F8" s="163">
        <v>36247</v>
      </c>
      <c r="G8" s="164"/>
      <c r="H8" s="165"/>
    </row>
    <row r="9" spans="1:8" x14ac:dyDescent="0.15">
      <c r="A9" s="146" t="s">
        <v>526</v>
      </c>
      <c r="B9" s="151"/>
      <c r="C9" s="152"/>
      <c r="D9" s="153">
        <v>76592</v>
      </c>
      <c r="E9" s="154"/>
      <c r="F9" s="155">
        <v>68410</v>
      </c>
      <c r="G9" s="156"/>
      <c r="H9" s="157"/>
    </row>
    <row r="10" spans="1:8" x14ac:dyDescent="0.15">
      <c r="A10" s="158"/>
      <c r="B10" s="159"/>
      <c r="C10" s="160"/>
      <c r="D10" s="161">
        <v>25080</v>
      </c>
      <c r="E10" s="162"/>
      <c r="F10" s="163">
        <v>35086</v>
      </c>
      <c r="G10" s="164"/>
      <c r="H10" s="165"/>
    </row>
    <row r="11" spans="1:8" x14ac:dyDescent="0.15">
      <c r="A11" s="146" t="s">
        <v>527</v>
      </c>
      <c r="B11" s="151"/>
      <c r="C11" s="152"/>
      <c r="D11" s="153">
        <v>173273</v>
      </c>
      <c r="E11" s="154"/>
      <c r="F11" s="155">
        <v>73019</v>
      </c>
      <c r="G11" s="156"/>
      <c r="H11" s="157"/>
    </row>
    <row r="12" spans="1:8" x14ac:dyDescent="0.15">
      <c r="A12" s="158"/>
      <c r="B12" s="159"/>
      <c r="C12" s="166"/>
      <c r="D12" s="161">
        <v>18326</v>
      </c>
      <c r="E12" s="162"/>
      <c r="F12" s="163">
        <v>39427</v>
      </c>
      <c r="G12" s="164"/>
      <c r="H12" s="165"/>
    </row>
    <row r="13" spans="1:8" x14ac:dyDescent="0.15">
      <c r="A13" s="146"/>
      <c r="B13" s="151"/>
      <c r="C13" s="152"/>
      <c r="D13" s="153">
        <v>82803</v>
      </c>
      <c r="E13" s="154"/>
      <c r="F13" s="155">
        <v>72392</v>
      </c>
      <c r="G13" s="167"/>
      <c r="H13" s="157"/>
    </row>
    <row r="14" spans="1:8" x14ac:dyDescent="0.15">
      <c r="A14" s="158"/>
      <c r="B14" s="159"/>
      <c r="C14" s="160"/>
      <c r="D14" s="161">
        <v>20480</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4.5199999999999996</v>
      </c>
      <c r="C19" s="168">
        <f>ROUND(VALUE(SUBSTITUTE(実質収支比率等に係る経年分析!G$48,"▲","-")),2)</f>
        <v>5.26</v>
      </c>
      <c r="D19" s="168">
        <f>ROUND(VALUE(SUBSTITUTE(実質収支比率等に係る経年分析!H$48,"▲","-")),2)</f>
        <v>5.31</v>
      </c>
      <c r="E19" s="168">
        <f>ROUND(VALUE(SUBSTITUTE(実質収支比率等に係る経年分析!I$48,"▲","-")),2)</f>
        <v>6.76</v>
      </c>
      <c r="F19" s="168">
        <f>ROUND(VALUE(SUBSTITUTE(実質収支比率等に係る経年分析!J$48,"▲","-")),2)</f>
        <v>6.2</v>
      </c>
    </row>
    <row r="20" spans="1:11" x14ac:dyDescent="0.15">
      <c r="A20" s="168" t="s">
        <v>53</v>
      </c>
      <c r="B20" s="168">
        <f>ROUND(VALUE(SUBSTITUTE(実質収支比率等に係る経年分析!F$47,"▲","-")),2)</f>
        <v>17.079999999999998</v>
      </c>
      <c r="C20" s="168">
        <f>ROUND(VALUE(SUBSTITUTE(実質収支比率等に係る経年分析!G$47,"▲","-")),2)</f>
        <v>17.87</v>
      </c>
      <c r="D20" s="168">
        <f>ROUND(VALUE(SUBSTITUTE(実質収支比率等に係る経年分析!H$47,"▲","-")),2)</f>
        <v>19.46</v>
      </c>
      <c r="E20" s="168">
        <f>ROUND(VALUE(SUBSTITUTE(実質収支比率等に係る経年分析!I$47,"▲","-")),2)</f>
        <v>20.65</v>
      </c>
      <c r="F20" s="168">
        <f>ROUND(VALUE(SUBSTITUTE(実質収支比率等に係る経年分析!J$47,"▲","-")),2)</f>
        <v>20.73</v>
      </c>
    </row>
    <row r="21" spans="1:11" x14ac:dyDescent="0.15">
      <c r="A21" s="168" t="s">
        <v>54</v>
      </c>
      <c r="B21" s="168">
        <f>IF(ISNUMBER(VALUE(SUBSTITUTE(実質収支比率等に係る経年分析!F$49,"▲","-"))),ROUND(VALUE(SUBSTITUTE(実質収支比率等に係る経年分析!F$49,"▲","-")),2),NA())</f>
        <v>-1.94</v>
      </c>
      <c r="C21" s="168">
        <f>IF(ISNUMBER(VALUE(SUBSTITUTE(実質収支比率等に係る経年分析!G$49,"▲","-"))),ROUND(VALUE(SUBSTITUTE(実質収支比率等に係る経年分析!G$49,"▲","-")),2),NA())</f>
        <v>2.23</v>
      </c>
      <c r="D21" s="168">
        <f>IF(ISNUMBER(VALUE(SUBSTITUTE(実質収支比率等に係る経年分析!H$49,"▲","-"))),ROUND(VALUE(SUBSTITUTE(実質収支比率等に係る経年分析!H$49,"▲","-")),2),NA())</f>
        <v>2.97</v>
      </c>
      <c r="E21" s="168">
        <f>IF(ISNUMBER(VALUE(SUBSTITUTE(実質収支比率等に係る経年分析!I$49,"▲","-"))),ROUND(VALUE(SUBSTITUTE(実質収支比率等に係る経年分析!I$49,"▲","-")),2),NA())</f>
        <v>1.89</v>
      </c>
      <c r="F21" s="168">
        <f>IF(ISNUMBER(VALUE(SUBSTITUTE(実質収支比率等に係る経年分析!J$49,"▲","-"))),ROUND(VALUE(SUBSTITUTE(実質収支比率等に係る経年分析!J$49,"▲","-")),2),NA())</f>
        <v>-0.37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0.38</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保戸島航路事業特別会計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簡易水道布設事業特別会計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1.1200000000000001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15">
      <c r="A33" s="169" t="str">
        <f>IF(連結実質赤字比率に係る赤字・黒字の構成分析!C$37="",NA(),連結実質赤字比率に係る赤字・黒字の構成分析!C$37)</f>
        <v>津久見市下水道事業会計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0.98</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2.13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6.19</v>
      </c>
    </row>
    <row r="36" spans="1:16" x14ac:dyDescent="0.15">
      <c r="A36" s="169" t="str">
        <f>IF(連結実質赤字比率に係る赤字・黒字の構成分析!C$34="",NA(),連結実質赤字比率に係る赤字・黒字の構成分析!C$34)</f>
        <v>津久見市水道事業会計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13.57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1011</v>
      </c>
      <c r="E42" s="170"/>
      <c r="F42" s="170"/>
      <c r="G42" s="170">
        <f>'実質公債費比率（分子）の構造'!L$52</f>
        <v>1016</v>
      </c>
      <c r="H42" s="170"/>
      <c r="I42" s="170"/>
      <c r="J42" s="170">
        <f>'実質公債費比率（分子）の構造'!M$52</f>
        <v>1072</v>
      </c>
      <c r="K42" s="170"/>
      <c r="L42" s="170"/>
      <c r="M42" s="170">
        <f>'実質公債費比率（分子）の構造'!N$52</f>
        <v>1113</v>
      </c>
      <c r="N42" s="170"/>
      <c r="O42" s="170"/>
      <c r="P42" s="170">
        <f>'実質公債費比率（分子）の構造'!O$52</f>
        <v>1129</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0</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298</v>
      </c>
      <c r="C46" s="170"/>
      <c r="D46" s="170"/>
      <c r="E46" s="170">
        <f>'実質公債費比率（分子）の構造'!L$48</f>
        <v>205</v>
      </c>
      <c r="F46" s="170"/>
      <c r="G46" s="170"/>
      <c r="H46" s="170">
        <f>'実質公債費比率（分子）の構造'!M$48</f>
        <v>196</v>
      </c>
      <c r="I46" s="170"/>
      <c r="J46" s="170"/>
      <c r="K46" s="170">
        <f>'実質公債費比率（分子）の構造'!N$48</f>
        <v>202</v>
      </c>
      <c r="L46" s="170"/>
      <c r="M46" s="170"/>
      <c r="N46" s="170">
        <f>'実質公債費比率（分子）の構造'!O$48</f>
        <v>208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1232</v>
      </c>
      <c r="C49" s="170"/>
      <c r="D49" s="170"/>
      <c r="E49" s="170">
        <f>'実質公債費比率（分子）の構造'!L$45</f>
        <v>1238</v>
      </c>
      <c r="F49" s="170"/>
      <c r="G49" s="170"/>
      <c r="H49" s="170">
        <f>'実質公債費比率（分子）の構造'!M$45</f>
        <v>1307</v>
      </c>
      <c r="I49" s="170"/>
      <c r="J49" s="170"/>
      <c r="K49" s="170">
        <f>'実質公債費比率（分子）の構造'!N$45</f>
        <v>1383</v>
      </c>
      <c r="L49" s="170"/>
      <c r="M49" s="170"/>
      <c r="N49" s="170">
        <f>'実質公債費比率（分子）の構造'!O$45</f>
        <v>1347</v>
      </c>
      <c r="O49" s="170"/>
      <c r="P49" s="170"/>
    </row>
    <row r="50" spans="1:16" x14ac:dyDescent="0.15">
      <c r="A50" s="170" t="s">
        <v>67</v>
      </c>
      <c r="B50" s="170" t="e">
        <f>NA()</f>
        <v>#N/A</v>
      </c>
      <c r="C50" s="170">
        <f>IF(ISNUMBER('実質公債費比率（分子）の構造'!K$53),'実質公債費比率（分子）の構造'!K$53,NA())</f>
        <v>519</v>
      </c>
      <c r="D50" s="170" t="e">
        <f>NA()</f>
        <v>#N/A</v>
      </c>
      <c r="E50" s="170" t="e">
        <f>NA()</f>
        <v>#N/A</v>
      </c>
      <c r="F50" s="170">
        <f>IF(ISNUMBER('実質公債費比率（分子）の構造'!L$53),'実質公債費比率（分子）の構造'!L$53,NA())</f>
        <v>427</v>
      </c>
      <c r="G50" s="170" t="e">
        <f>NA()</f>
        <v>#N/A</v>
      </c>
      <c r="H50" s="170" t="e">
        <f>NA()</f>
        <v>#N/A</v>
      </c>
      <c r="I50" s="170">
        <f>IF(ISNUMBER('実質公債費比率（分子）の構造'!M$53),'実質公債費比率（分子）の構造'!M$53,NA())</f>
        <v>431</v>
      </c>
      <c r="J50" s="170" t="e">
        <f>NA()</f>
        <v>#N/A</v>
      </c>
      <c r="K50" s="170" t="e">
        <f>NA()</f>
        <v>#N/A</v>
      </c>
      <c r="L50" s="170">
        <f>IF(ISNUMBER('実質公債費比率（分子）の構造'!N$53),'実質公債費比率（分子）の構造'!N$53,NA())</f>
        <v>472</v>
      </c>
      <c r="M50" s="170" t="e">
        <f>NA()</f>
        <v>#N/A</v>
      </c>
      <c r="N50" s="170" t="e">
        <f>NA()</f>
        <v>#N/A</v>
      </c>
      <c r="O50" s="170">
        <f>IF(ISNUMBER('実質公債費比率（分子）の構造'!O$53),'実質公債費比率（分子）の構造'!O$53,NA())</f>
        <v>426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10497</v>
      </c>
      <c r="E56" s="169"/>
      <c r="F56" s="169"/>
      <c r="G56" s="169">
        <f>'将来負担比率（分子）の構造'!J$52</f>
        <v>10261</v>
      </c>
      <c r="H56" s="169"/>
      <c r="I56" s="169"/>
      <c r="J56" s="169">
        <f>'将来負担比率（分子）の構造'!K$52</f>
        <v>9883</v>
      </c>
      <c r="K56" s="169"/>
      <c r="L56" s="169"/>
      <c r="M56" s="169">
        <f>'将来負担比率（分子）の構造'!L$52</f>
        <v>9485</v>
      </c>
      <c r="N56" s="169"/>
      <c r="O56" s="169"/>
      <c r="P56" s="169">
        <f>'将来負担比率（分子）の構造'!M$52</f>
        <v>9750</v>
      </c>
    </row>
    <row r="57" spans="1:16" x14ac:dyDescent="0.15">
      <c r="A57" s="169" t="s">
        <v>42</v>
      </c>
      <c r="B57" s="169"/>
      <c r="C57" s="169"/>
      <c r="D57" s="169">
        <f>'将来負担比率（分子）の構造'!I$51</f>
        <v>479</v>
      </c>
      <c r="E57" s="169"/>
      <c r="F57" s="169"/>
      <c r="G57" s="169">
        <f>'将来負担比率（分子）の構造'!J$51</f>
        <v>420</v>
      </c>
      <c r="H57" s="169"/>
      <c r="I57" s="169"/>
      <c r="J57" s="169">
        <f>'将来負担比率（分子）の構造'!K$51</f>
        <v>344</v>
      </c>
      <c r="K57" s="169"/>
      <c r="L57" s="169"/>
      <c r="M57" s="169">
        <f>'将来負担比率（分子）の構造'!L$51</f>
        <v>302</v>
      </c>
      <c r="N57" s="169"/>
      <c r="O57" s="169"/>
      <c r="P57" s="169">
        <f>'将来負担比率（分子）の構造'!M$51</f>
        <v>297</v>
      </c>
    </row>
    <row r="58" spans="1:16" x14ac:dyDescent="0.15">
      <c r="A58" s="169" t="s">
        <v>41</v>
      </c>
      <c r="B58" s="169"/>
      <c r="C58" s="169"/>
      <c r="D58" s="169">
        <f>'将来負担比率（分子）の構造'!I$50</f>
        <v>3703</v>
      </c>
      <c r="E58" s="169"/>
      <c r="F58" s="169"/>
      <c r="G58" s="169">
        <f>'将来負担比率（分子）の構造'!J$50</f>
        <v>3851</v>
      </c>
      <c r="H58" s="169"/>
      <c r="I58" s="169"/>
      <c r="J58" s="169">
        <f>'将来負担比率（分子）の構造'!K$50</f>
        <v>4542</v>
      </c>
      <c r="K58" s="169"/>
      <c r="L58" s="169"/>
      <c r="M58" s="169">
        <f>'将来負担比率（分子）の構造'!L$50</f>
        <v>4693</v>
      </c>
      <c r="N58" s="169"/>
      <c r="O58" s="169"/>
      <c r="P58" s="169">
        <f>'将来負担比率（分子）の構造'!M$50</f>
        <v>4886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2293</v>
      </c>
      <c r="C62" s="169"/>
      <c r="D62" s="169"/>
      <c r="E62" s="169">
        <f>'将来負担比率（分子）の構造'!J$45</f>
        <v>2308</v>
      </c>
      <c r="F62" s="169"/>
      <c r="G62" s="169"/>
      <c r="H62" s="169">
        <f>'将来負担比率（分子）の構造'!K$45</f>
        <v>2243</v>
      </c>
      <c r="I62" s="169"/>
      <c r="J62" s="169"/>
      <c r="K62" s="169">
        <f>'将来負担比率（分子）の構造'!L$45</f>
        <v>2090</v>
      </c>
      <c r="L62" s="169"/>
      <c r="M62" s="169"/>
      <c r="N62" s="169">
        <f>'将来負担比率（分子）の構造'!M$45</f>
        <v>1915</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2715</v>
      </c>
      <c r="C64" s="169"/>
      <c r="D64" s="169"/>
      <c r="E64" s="169">
        <f>'将来負担比率（分子）の構造'!J$43</f>
        <v>2565</v>
      </c>
      <c r="F64" s="169"/>
      <c r="G64" s="169"/>
      <c r="H64" s="169">
        <f>'将来負担比率（分子）の構造'!K$43</f>
        <v>2332</v>
      </c>
      <c r="I64" s="169"/>
      <c r="J64" s="169"/>
      <c r="K64" s="169">
        <f>'将来負担比率（分子）の構造'!L$43</f>
        <v>2101</v>
      </c>
      <c r="L64" s="169"/>
      <c r="M64" s="169"/>
      <c r="N64" s="169">
        <f>'将来負担比率（分子）の構造'!M$43</f>
        <v>2072</v>
      </c>
      <c r="O64" s="169"/>
      <c r="P64" s="169"/>
    </row>
    <row r="65" spans="1:16" x14ac:dyDescent="0.15">
      <c r="A65" s="169" t="s">
        <v>32</v>
      </c>
      <c r="B65" s="169">
        <f>'将来負担比率（分子）の構造'!I$42</f>
        <v>0</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11151</v>
      </c>
      <c r="C66" s="169"/>
      <c r="D66" s="169"/>
      <c r="E66" s="169">
        <f>'将来負担比率（分子）の構造'!J$41</f>
        <v>10648</v>
      </c>
      <c r="F66" s="169"/>
      <c r="G66" s="169"/>
      <c r="H66" s="169">
        <f>'将来負担比率（分子）の構造'!K$41</f>
        <v>10130</v>
      </c>
      <c r="I66" s="169"/>
      <c r="J66" s="169"/>
      <c r="K66" s="169">
        <f>'将来負担比率（分子）の構造'!L$41</f>
        <v>9669</v>
      </c>
      <c r="L66" s="169"/>
      <c r="M66" s="169"/>
      <c r="N66" s="169">
        <f>'将来負担比率（分子）の構造'!M$41</f>
        <v>10146</v>
      </c>
      <c r="O66" s="169"/>
      <c r="P66" s="169"/>
    </row>
    <row r="67" spans="1:16" x14ac:dyDescent="0.15">
      <c r="A67" s="169" t="s">
        <v>71</v>
      </c>
      <c r="B67" s="169" t="e">
        <f>NA()</f>
        <v>#N/A</v>
      </c>
      <c r="C67" s="169">
        <f>IF(ISNUMBER('将来負担比率（分子）の構造'!I$53), IF('将来負担比率（分子）の構造'!I$53 &lt; 0, 0, '将来負担比率（分子）の構造'!I$53), NA())</f>
        <v>1479</v>
      </c>
      <c r="D67" s="169" t="e">
        <f>NA()</f>
        <v>#N/A</v>
      </c>
      <c r="E67" s="169" t="e">
        <f>NA()</f>
        <v>#N/A</v>
      </c>
      <c r="F67" s="169">
        <f>IF(ISNUMBER('将来負担比率（分子）の構造'!J$53), IF('将来負担比率（分子）の構造'!J$53 &lt; 0, 0, '将来負担比率（分子）の構造'!J$53), NA())</f>
        <v>989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1188</v>
      </c>
      <c r="C72" s="173">
        <f>基金残高に係る経年分析!G55</f>
        <v>1224</v>
      </c>
      <c r="D72" s="173">
        <f>基金残高に係る経年分析!H55</f>
        <v>1234</v>
      </c>
    </row>
    <row r="73" spans="1:16" x14ac:dyDescent="0.15">
      <c r="A73" s="172" t="s">
        <v>74</v>
      </c>
      <c r="B73" s="173">
        <f>基金残高に係る経年分析!F56</f>
        <v>589</v>
      </c>
      <c r="C73" s="173">
        <f>基金残高に係る経年分析!G56</f>
        <v>690</v>
      </c>
      <c r="D73" s="173">
        <f>基金残高に係る経年分析!H56</f>
        <v>791</v>
      </c>
    </row>
    <row r="74" spans="1:16" x14ac:dyDescent="0.15">
      <c r="A74" s="172" t="s">
        <v>75</v>
      </c>
      <c r="B74" s="173">
        <f>基金残高に係る経年分析!F57</f>
        <v>2268</v>
      </c>
      <c r="C74" s="173">
        <f>基金残高に係る経年分析!G57</f>
        <v>2241</v>
      </c>
      <c r="D74" s="173">
        <f>基金残高に係る経年分析!H57</f>
        <v>2325</v>
      </c>
    </row>
  </sheetData>
  <sheetProtection algorithmName="SHA-512" hashValue="QeCbTc77bfp5Zyyn257Ly1AybXfw6OmmEJ8fWfZIG4lmUzYU0Hp7Xs2uU080ug2RItDzFpAUzmUJb0WTtCfD4A==" saltValue="Ewjyjd4U4ZgJXPhjhMDh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2181827</v>
      </c>
      <c r="S5" s="664"/>
      <c r="T5" s="664"/>
      <c r="U5" s="664"/>
      <c r="V5" s="664"/>
      <c r="W5" s="664"/>
      <c r="X5" s="664"/>
      <c r="Y5" s="689"/>
      <c r="Z5" s="702">
        <v>17.100000000000001</v>
      </c>
      <c r="AA5" s="702"/>
      <c r="AB5" s="702"/>
      <c r="AC5" s="702"/>
      <c r="AD5" s="703">
        <v>2117691</v>
      </c>
      <c r="AE5" s="703"/>
      <c r="AF5" s="703"/>
      <c r="AG5" s="703"/>
      <c r="AH5" s="703"/>
      <c r="AI5" s="703"/>
      <c r="AJ5" s="703"/>
      <c r="AK5" s="703"/>
      <c r="AL5" s="690">
        <v>35.4</v>
      </c>
      <c r="AM5" s="672"/>
      <c r="AN5" s="672"/>
      <c r="AO5" s="691"/>
      <c r="AP5" s="666" t="s">
        <v>217</v>
      </c>
      <c r="AQ5" s="667"/>
      <c r="AR5" s="667"/>
      <c r="AS5" s="667"/>
      <c r="AT5" s="667"/>
      <c r="AU5" s="667"/>
      <c r="AV5" s="667"/>
      <c r="AW5" s="667"/>
      <c r="AX5" s="667"/>
      <c r="AY5" s="667"/>
      <c r="AZ5" s="667"/>
      <c r="BA5" s="667"/>
      <c r="BB5" s="667"/>
      <c r="BC5" s="667"/>
      <c r="BD5" s="667"/>
      <c r="BE5" s="667"/>
      <c r="BF5" s="668"/>
      <c r="BG5" s="608">
        <v>2117691</v>
      </c>
      <c r="BH5" s="609"/>
      <c r="BI5" s="609"/>
      <c r="BJ5" s="609"/>
      <c r="BK5" s="609"/>
      <c r="BL5" s="609"/>
      <c r="BM5" s="609"/>
      <c r="BN5" s="610"/>
      <c r="BO5" s="646">
        <v>97.1</v>
      </c>
      <c r="BP5" s="646"/>
      <c r="BQ5" s="646"/>
      <c r="BR5" s="646"/>
      <c r="BS5" s="647">
        <v>28315</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83982</v>
      </c>
      <c r="S6" s="609"/>
      <c r="T6" s="609"/>
      <c r="U6" s="609"/>
      <c r="V6" s="609"/>
      <c r="W6" s="609"/>
      <c r="X6" s="609"/>
      <c r="Y6" s="610"/>
      <c r="Z6" s="646">
        <v>0.7</v>
      </c>
      <c r="AA6" s="646"/>
      <c r="AB6" s="646"/>
      <c r="AC6" s="646"/>
      <c r="AD6" s="647">
        <v>83982</v>
      </c>
      <c r="AE6" s="647"/>
      <c r="AF6" s="647"/>
      <c r="AG6" s="647"/>
      <c r="AH6" s="647"/>
      <c r="AI6" s="647"/>
      <c r="AJ6" s="647"/>
      <c r="AK6" s="647"/>
      <c r="AL6" s="611">
        <v>1.4</v>
      </c>
      <c r="AM6" s="612"/>
      <c r="AN6" s="612"/>
      <c r="AO6" s="648"/>
      <c r="AP6" s="605" t="s">
        <v>222</v>
      </c>
      <c r="AQ6" s="606"/>
      <c r="AR6" s="606"/>
      <c r="AS6" s="606"/>
      <c r="AT6" s="606"/>
      <c r="AU6" s="606"/>
      <c r="AV6" s="606"/>
      <c r="AW6" s="606"/>
      <c r="AX6" s="606"/>
      <c r="AY6" s="606"/>
      <c r="AZ6" s="606"/>
      <c r="BA6" s="606"/>
      <c r="BB6" s="606"/>
      <c r="BC6" s="606"/>
      <c r="BD6" s="606"/>
      <c r="BE6" s="606"/>
      <c r="BF6" s="607"/>
      <c r="BG6" s="608">
        <v>2117691</v>
      </c>
      <c r="BH6" s="609"/>
      <c r="BI6" s="609"/>
      <c r="BJ6" s="609"/>
      <c r="BK6" s="609"/>
      <c r="BL6" s="609"/>
      <c r="BM6" s="609"/>
      <c r="BN6" s="610"/>
      <c r="BO6" s="646">
        <v>97.1</v>
      </c>
      <c r="BP6" s="646"/>
      <c r="BQ6" s="646"/>
      <c r="BR6" s="646"/>
      <c r="BS6" s="647">
        <v>28315</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108169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108169</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544</v>
      </c>
      <c r="S7" s="609"/>
      <c r="T7" s="609"/>
      <c r="U7" s="609"/>
      <c r="V7" s="609"/>
      <c r="W7" s="609"/>
      <c r="X7" s="609"/>
      <c r="Y7" s="610"/>
      <c r="Z7" s="646">
        <v>0</v>
      </c>
      <c r="AA7" s="646"/>
      <c r="AB7" s="646"/>
      <c r="AC7" s="646"/>
      <c r="AD7" s="647">
        <v>544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808223</v>
      </c>
      <c r="BH7" s="609"/>
      <c r="BI7" s="609"/>
      <c r="BJ7" s="609"/>
      <c r="BK7" s="609"/>
      <c r="BL7" s="609"/>
      <c r="BM7" s="609"/>
      <c r="BN7" s="610"/>
      <c r="BO7" s="646">
        <v>37</v>
      </c>
      <c r="BP7" s="646"/>
      <c r="BQ7" s="646"/>
      <c r="BR7" s="646"/>
      <c r="BS7" s="647">
        <v>28315</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2014451</v>
      </c>
      <c r="CS7" s="609"/>
      <c r="CT7" s="609"/>
      <c r="CU7" s="609"/>
      <c r="CV7" s="609"/>
      <c r="CW7" s="609"/>
      <c r="CX7" s="609"/>
      <c r="CY7" s="610"/>
      <c r="CZ7" s="646">
        <v>16.3</v>
      </c>
      <c r="DA7" s="646"/>
      <c r="DB7" s="646"/>
      <c r="DC7" s="646"/>
      <c r="DD7" s="614">
        <v>42953</v>
      </c>
      <c r="DE7" s="609"/>
      <c r="DF7" s="609"/>
      <c r="DG7" s="609"/>
      <c r="DH7" s="609"/>
      <c r="DI7" s="609"/>
      <c r="DJ7" s="609"/>
      <c r="DK7" s="609"/>
      <c r="DL7" s="609"/>
      <c r="DM7" s="609"/>
      <c r="DN7" s="609"/>
      <c r="DO7" s="609"/>
      <c r="DP7" s="610"/>
      <c r="DQ7" s="614">
        <v>1739677</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7335</v>
      </c>
      <c r="S8" s="609"/>
      <c r="T8" s="609"/>
      <c r="U8" s="609"/>
      <c r="V8" s="609"/>
      <c r="W8" s="609"/>
      <c r="X8" s="609"/>
      <c r="Y8" s="610"/>
      <c r="Z8" s="646">
        <v>0.1</v>
      </c>
      <c r="AA8" s="646"/>
      <c r="AB8" s="646"/>
      <c r="AC8" s="646"/>
      <c r="AD8" s="647">
        <v>7335</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25591</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3679775</v>
      </c>
      <c r="CS8" s="609"/>
      <c r="CT8" s="609"/>
      <c r="CU8" s="609"/>
      <c r="CV8" s="609"/>
      <c r="CW8" s="609"/>
      <c r="CX8" s="609"/>
      <c r="CY8" s="610"/>
      <c r="CZ8" s="646">
        <v>29.7</v>
      </c>
      <c r="DA8" s="646"/>
      <c r="DB8" s="646"/>
      <c r="DC8" s="646"/>
      <c r="DD8" s="614">
        <v>8234</v>
      </c>
      <c r="DE8" s="609"/>
      <c r="DF8" s="609"/>
      <c r="DG8" s="609"/>
      <c r="DH8" s="609"/>
      <c r="DI8" s="609"/>
      <c r="DJ8" s="609"/>
      <c r="DK8" s="609"/>
      <c r="DL8" s="609"/>
      <c r="DM8" s="609"/>
      <c r="DN8" s="609"/>
      <c r="DO8" s="609"/>
      <c r="DP8" s="610"/>
      <c r="DQ8" s="614">
        <v>1932976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7895</v>
      </c>
      <c r="S9" s="609"/>
      <c r="T9" s="609"/>
      <c r="U9" s="609"/>
      <c r="V9" s="609"/>
      <c r="W9" s="609"/>
      <c r="X9" s="609"/>
      <c r="Y9" s="610"/>
      <c r="Z9" s="646">
        <v>0.1</v>
      </c>
      <c r="AA9" s="646"/>
      <c r="AB9" s="646"/>
      <c r="AC9" s="646"/>
      <c r="AD9" s="647">
        <v>7895</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641041</v>
      </c>
      <c r="BH9" s="609"/>
      <c r="BI9" s="609"/>
      <c r="BJ9" s="609"/>
      <c r="BK9" s="609"/>
      <c r="BL9" s="609"/>
      <c r="BM9" s="609"/>
      <c r="BN9" s="610"/>
      <c r="BO9" s="646">
        <v>29.4</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1400625</v>
      </c>
      <c r="CS9" s="609"/>
      <c r="CT9" s="609"/>
      <c r="CU9" s="609"/>
      <c r="CV9" s="609"/>
      <c r="CW9" s="609"/>
      <c r="CX9" s="609"/>
      <c r="CY9" s="610"/>
      <c r="CZ9" s="646">
        <v>11.3</v>
      </c>
      <c r="DA9" s="646"/>
      <c r="DB9" s="646"/>
      <c r="DC9" s="646"/>
      <c r="DD9" s="614">
        <v>684409</v>
      </c>
      <c r="DE9" s="609"/>
      <c r="DF9" s="609"/>
      <c r="DG9" s="609"/>
      <c r="DH9" s="609"/>
      <c r="DI9" s="609"/>
      <c r="DJ9" s="609"/>
      <c r="DK9" s="609"/>
      <c r="DL9" s="609"/>
      <c r="DM9" s="609"/>
      <c r="DN9" s="609"/>
      <c r="DO9" s="609"/>
      <c r="DP9" s="610"/>
      <c r="DQ9" s="614">
        <v>564717</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42474</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5701</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5701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401834</v>
      </c>
      <c r="S11" s="609"/>
      <c r="T11" s="609"/>
      <c r="U11" s="609"/>
      <c r="V11" s="609"/>
      <c r="W11" s="609"/>
      <c r="X11" s="609"/>
      <c r="Y11" s="610"/>
      <c r="Z11" s="611">
        <v>3.1</v>
      </c>
      <c r="AA11" s="612"/>
      <c r="AB11" s="612"/>
      <c r="AC11" s="613"/>
      <c r="AD11" s="614">
        <v>401834</v>
      </c>
      <c r="AE11" s="609"/>
      <c r="AF11" s="609"/>
      <c r="AG11" s="609"/>
      <c r="AH11" s="609"/>
      <c r="AI11" s="609"/>
      <c r="AJ11" s="609"/>
      <c r="AK11" s="610"/>
      <c r="AL11" s="611">
        <v>6.7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99117</v>
      </c>
      <c r="BH11" s="609"/>
      <c r="BI11" s="609"/>
      <c r="BJ11" s="609"/>
      <c r="BK11" s="609"/>
      <c r="BL11" s="609"/>
      <c r="BM11" s="609"/>
      <c r="BN11" s="610"/>
      <c r="BO11" s="646">
        <v>4.5</v>
      </c>
      <c r="BP11" s="646"/>
      <c r="BQ11" s="646"/>
      <c r="BR11" s="646"/>
      <c r="BS11" s="647">
        <v>28315</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196822</v>
      </c>
      <c r="CS11" s="609"/>
      <c r="CT11" s="609"/>
      <c r="CU11" s="609"/>
      <c r="CV11" s="609"/>
      <c r="CW11" s="609"/>
      <c r="CX11" s="609"/>
      <c r="CY11" s="610"/>
      <c r="CZ11" s="646">
        <v>1.6</v>
      </c>
      <c r="DA11" s="646"/>
      <c r="DB11" s="646"/>
      <c r="DC11" s="646"/>
      <c r="DD11" s="614">
        <v>41450</v>
      </c>
      <c r="DE11" s="609"/>
      <c r="DF11" s="609"/>
      <c r="DG11" s="609"/>
      <c r="DH11" s="609"/>
      <c r="DI11" s="609"/>
      <c r="DJ11" s="609"/>
      <c r="DK11" s="609"/>
      <c r="DL11" s="609"/>
      <c r="DM11" s="609"/>
      <c r="DN11" s="609"/>
      <c r="DO11" s="609"/>
      <c r="DP11" s="610"/>
      <c r="DQ11" s="614">
        <v>105244</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1093236</v>
      </c>
      <c r="BH12" s="609"/>
      <c r="BI12" s="609"/>
      <c r="BJ12" s="609"/>
      <c r="BK12" s="609"/>
      <c r="BL12" s="609"/>
      <c r="BM12" s="609"/>
      <c r="BN12" s="610"/>
      <c r="BO12" s="646">
        <v>50.1</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240661</v>
      </c>
      <c r="CS12" s="609"/>
      <c r="CT12" s="609"/>
      <c r="CU12" s="609"/>
      <c r="CV12" s="609"/>
      <c r="CW12" s="609"/>
      <c r="CX12" s="609"/>
      <c r="CY12" s="610"/>
      <c r="CZ12" s="646">
        <v>1.9</v>
      </c>
      <c r="DA12" s="646"/>
      <c r="DB12" s="646"/>
      <c r="DC12" s="646"/>
      <c r="DD12" s="614">
        <v>602</v>
      </c>
      <c r="DE12" s="609"/>
      <c r="DF12" s="609"/>
      <c r="DG12" s="609"/>
      <c r="DH12" s="609"/>
      <c r="DI12" s="609"/>
      <c r="DJ12" s="609"/>
      <c r="DK12" s="609"/>
      <c r="DL12" s="609"/>
      <c r="DM12" s="609"/>
      <c r="DN12" s="609"/>
      <c r="DO12" s="609"/>
      <c r="DP12" s="610"/>
      <c r="DQ12" s="614">
        <v>115987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1092746</v>
      </c>
      <c r="BH13" s="609"/>
      <c r="BI13" s="609"/>
      <c r="BJ13" s="609"/>
      <c r="BK13" s="609"/>
      <c r="BL13" s="609"/>
      <c r="BM13" s="609"/>
      <c r="BN13" s="610"/>
      <c r="BO13" s="646">
        <v>50.1</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968901</v>
      </c>
      <c r="CS13" s="609"/>
      <c r="CT13" s="609"/>
      <c r="CU13" s="609"/>
      <c r="CV13" s="609"/>
      <c r="CW13" s="609"/>
      <c r="CX13" s="609"/>
      <c r="CY13" s="610"/>
      <c r="CZ13" s="646">
        <v>7.8</v>
      </c>
      <c r="DA13" s="646"/>
      <c r="DB13" s="646"/>
      <c r="DC13" s="646"/>
      <c r="DD13" s="614">
        <v>552194</v>
      </c>
      <c r="DE13" s="609"/>
      <c r="DF13" s="609"/>
      <c r="DG13" s="609"/>
      <c r="DH13" s="609"/>
      <c r="DI13" s="609"/>
      <c r="DJ13" s="609"/>
      <c r="DK13" s="609"/>
      <c r="DL13" s="609"/>
      <c r="DM13" s="609"/>
      <c r="DN13" s="609"/>
      <c r="DO13" s="609"/>
      <c r="DP13" s="610"/>
      <c r="DQ13" s="614">
        <v>432192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287</v>
      </c>
      <c r="S14" s="609"/>
      <c r="T14" s="609"/>
      <c r="U14" s="609"/>
      <c r="V14" s="609"/>
      <c r="W14" s="609"/>
      <c r="X14" s="609"/>
      <c r="Y14" s="610"/>
      <c r="Z14" s="646">
        <v>0</v>
      </c>
      <c r="AA14" s="646"/>
      <c r="AB14" s="646"/>
      <c r="AC14" s="646"/>
      <c r="AD14" s="647">
        <v>287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61266</v>
      </c>
      <c r="BH14" s="609"/>
      <c r="BI14" s="609"/>
      <c r="BJ14" s="609"/>
      <c r="BK14" s="609"/>
      <c r="BL14" s="609"/>
      <c r="BM14" s="609"/>
      <c r="BN14" s="610"/>
      <c r="BO14" s="646">
        <v>2.8</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439709</v>
      </c>
      <c r="CS14" s="609"/>
      <c r="CT14" s="609"/>
      <c r="CU14" s="609"/>
      <c r="CV14" s="609"/>
      <c r="CW14" s="609"/>
      <c r="CX14" s="609"/>
      <c r="CY14" s="610"/>
      <c r="CZ14" s="646">
        <v>3.6</v>
      </c>
      <c r="DA14" s="646"/>
      <c r="DB14" s="646"/>
      <c r="DC14" s="646"/>
      <c r="DD14" s="614">
        <v>72278</v>
      </c>
      <c r="DE14" s="609"/>
      <c r="DF14" s="609"/>
      <c r="DG14" s="609"/>
      <c r="DH14" s="609"/>
      <c r="DI14" s="609"/>
      <c r="DJ14" s="609"/>
      <c r="DK14" s="609"/>
      <c r="DL14" s="609"/>
      <c r="DM14" s="609"/>
      <c r="DN14" s="609"/>
      <c r="DO14" s="609"/>
      <c r="DP14" s="610"/>
      <c r="DQ14" s="614">
        <v>353181</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116158</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1821885</v>
      </c>
      <c r="CS15" s="609"/>
      <c r="CT15" s="609"/>
      <c r="CU15" s="609"/>
      <c r="CV15" s="609"/>
      <c r="CW15" s="609"/>
      <c r="CX15" s="609"/>
      <c r="CY15" s="610"/>
      <c r="CZ15" s="646">
        <v>14.7</v>
      </c>
      <c r="DA15" s="646"/>
      <c r="DB15" s="646"/>
      <c r="DC15" s="646"/>
      <c r="DD15" s="614">
        <v>1263859</v>
      </c>
      <c r="DE15" s="609"/>
      <c r="DF15" s="609"/>
      <c r="DG15" s="609"/>
      <c r="DH15" s="609"/>
      <c r="DI15" s="609"/>
      <c r="DJ15" s="609"/>
      <c r="DK15" s="609"/>
      <c r="DL15" s="609"/>
      <c r="DM15" s="609"/>
      <c r="DN15" s="609"/>
      <c r="DO15" s="609"/>
      <c r="DP15" s="610"/>
      <c r="DQ15" s="614">
        <v>561552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5805</v>
      </c>
      <c r="S16" s="609"/>
      <c r="T16" s="609"/>
      <c r="U16" s="609"/>
      <c r="V16" s="609"/>
      <c r="W16" s="609"/>
      <c r="X16" s="609"/>
      <c r="Y16" s="610"/>
      <c r="Z16" s="646">
        <v>0</v>
      </c>
      <c r="AA16" s="646"/>
      <c r="AB16" s="646"/>
      <c r="AC16" s="646"/>
      <c r="AD16" s="647">
        <v>5805</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38808</v>
      </c>
      <c r="BH16" s="609"/>
      <c r="BI16" s="609"/>
      <c r="BJ16" s="609"/>
      <c r="BK16" s="609"/>
      <c r="BL16" s="609"/>
      <c r="BM16" s="609"/>
      <c r="BN16" s="610"/>
      <c r="BO16" s="646">
        <v>1.8</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90967</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2603</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32353</v>
      </c>
      <c r="S17" s="609"/>
      <c r="T17" s="609"/>
      <c r="U17" s="609"/>
      <c r="V17" s="609"/>
      <c r="W17" s="609"/>
      <c r="X17" s="609"/>
      <c r="Y17" s="610"/>
      <c r="Z17" s="646">
        <v>0.3</v>
      </c>
      <c r="AA17" s="646"/>
      <c r="AB17" s="646"/>
      <c r="AC17" s="646"/>
      <c r="AD17" s="647">
        <v>32353</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1347434</v>
      </c>
      <c r="CS17" s="609"/>
      <c r="CT17" s="609"/>
      <c r="CU17" s="609"/>
      <c r="CV17" s="609"/>
      <c r="CW17" s="609"/>
      <c r="CX17" s="609"/>
      <c r="CY17" s="610"/>
      <c r="CZ17" s="646">
        <v>10.9</v>
      </c>
      <c r="DA17" s="646"/>
      <c r="DB17" s="646"/>
      <c r="DC17" s="646"/>
      <c r="DD17" s="614" t="s">
        <v>122</v>
      </c>
      <c r="DE17" s="609"/>
      <c r="DF17" s="609"/>
      <c r="DG17" s="609"/>
      <c r="DH17" s="609"/>
      <c r="DI17" s="609"/>
      <c r="DJ17" s="609"/>
      <c r="DK17" s="609"/>
      <c r="DL17" s="609"/>
      <c r="DM17" s="609"/>
      <c r="DN17" s="609"/>
      <c r="DO17" s="609"/>
      <c r="DP17" s="610"/>
      <c r="DQ17" s="614">
        <v>1347434</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11868</v>
      </c>
      <c r="S18" s="609"/>
      <c r="T18" s="609"/>
      <c r="U18" s="609"/>
      <c r="V18" s="609"/>
      <c r="W18" s="609"/>
      <c r="X18" s="609"/>
      <c r="Y18" s="610"/>
      <c r="Z18" s="646">
        <v>0.1</v>
      </c>
      <c r="AA18" s="646"/>
      <c r="AB18" s="646"/>
      <c r="AC18" s="646"/>
      <c r="AD18" s="647">
        <v>11868</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v>54100</v>
      </c>
      <c r="CS18" s="609"/>
      <c r="CT18" s="609"/>
      <c r="CU18" s="609"/>
      <c r="CV18" s="609"/>
      <c r="CW18" s="609"/>
      <c r="CX18" s="609"/>
      <c r="CY18" s="610"/>
      <c r="CZ18" s="646">
        <v>0.4</v>
      </c>
      <c r="DA18" s="646"/>
      <c r="DB18" s="646"/>
      <c r="DC18" s="646"/>
      <c r="DD18" s="614" t="s">
        <v>122</v>
      </c>
      <c r="DE18" s="609"/>
      <c r="DF18" s="609"/>
      <c r="DG18" s="609"/>
      <c r="DH18" s="609"/>
      <c r="DI18" s="609"/>
      <c r="DJ18" s="609"/>
      <c r="DK18" s="609"/>
      <c r="DL18" s="609"/>
      <c r="DM18" s="609"/>
      <c r="DN18" s="609"/>
      <c r="DO18" s="609"/>
      <c r="DP18" s="610"/>
      <c r="DQ18" s="614">
        <v>54100</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9927</v>
      </c>
      <c r="S19" s="609"/>
      <c r="T19" s="609"/>
      <c r="U19" s="609"/>
      <c r="V19" s="609"/>
      <c r="W19" s="609"/>
      <c r="X19" s="609"/>
      <c r="Y19" s="610"/>
      <c r="Z19" s="646">
        <v>0.1</v>
      </c>
      <c r="AA19" s="646"/>
      <c r="AB19" s="646"/>
      <c r="AC19" s="646"/>
      <c r="AD19" s="647">
        <v>9927</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64136</v>
      </c>
      <c r="BH19" s="609"/>
      <c r="BI19" s="609"/>
      <c r="BJ19" s="609"/>
      <c r="BK19" s="609"/>
      <c r="BL19" s="609"/>
      <c r="BM19" s="609"/>
      <c r="BN19" s="610"/>
      <c r="BO19" s="646">
        <v>2.9</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1941</v>
      </c>
      <c r="S20" s="609"/>
      <c r="T20" s="609"/>
      <c r="U20" s="609"/>
      <c r="V20" s="609"/>
      <c r="W20" s="609"/>
      <c r="X20" s="609"/>
      <c r="Y20" s="610"/>
      <c r="Z20" s="646">
        <v>0</v>
      </c>
      <c r="AA20" s="646"/>
      <c r="AB20" s="646"/>
      <c r="AC20" s="646"/>
      <c r="AD20" s="647">
        <v>1941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64136</v>
      </c>
      <c r="BH20" s="609"/>
      <c r="BI20" s="609"/>
      <c r="BJ20" s="609"/>
      <c r="BK20" s="609"/>
      <c r="BL20" s="609"/>
      <c r="BM20" s="609"/>
      <c r="BN20" s="610"/>
      <c r="BO20" s="646">
        <v>2.9</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12369200</v>
      </c>
      <c r="CS20" s="609"/>
      <c r="CT20" s="609"/>
      <c r="CU20" s="609"/>
      <c r="CV20" s="609"/>
      <c r="CW20" s="609"/>
      <c r="CX20" s="609"/>
      <c r="CY20" s="610"/>
      <c r="CZ20" s="646">
        <v>100</v>
      </c>
      <c r="DA20" s="646"/>
      <c r="DB20" s="646"/>
      <c r="DC20" s="646"/>
      <c r="DD20" s="614">
        <v>2665979</v>
      </c>
      <c r="DE20" s="609"/>
      <c r="DF20" s="609"/>
      <c r="DG20" s="609"/>
      <c r="DH20" s="609"/>
      <c r="DI20" s="609"/>
      <c r="DJ20" s="609"/>
      <c r="DK20" s="609"/>
      <c r="DL20" s="609"/>
      <c r="DM20" s="609"/>
      <c r="DN20" s="609"/>
      <c r="DO20" s="609"/>
      <c r="DP20" s="610"/>
      <c r="DQ20" s="614">
        <v>7323533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3884921</v>
      </c>
      <c r="S21" s="609"/>
      <c r="T21" s="609"/>
      <c r="U21" s="609"/>
      <c r="V21" s="609"/>
      <c r="W21" s="609"/>
      <c r="X21" s="609"/>
      <c r="Y21" s="610"/>
      <c r="Z21" s="646">
        <v>30.4</v>
      </c>
      <c r="AA21" s="646"/>
      <c r="AB21" s="646"/>
      <c r="AC21" s="646"/>
      <c r="AD21" s="647">
        <v>3309807</v>
      </c>
      <c r="AE21" s="647"/>
      <c r="AF21" s="647"/>
      <c r="AG21" s="647"/>
      <c r="AH21" s="647"/>
      <c r="AI21" s="647"/>
      <c r="AJ21" s="647"/>
      <c r="AK21" s="647"/>
      <c r="AL21" s="611">
        <v>55.3</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3309807</v>
      </c>
      <c r="S22" s="609"/>
      <c r="T22" s="609"/>
      <c r="U22" s="609"/>
      <c r="V22" s="609"/>
      <c r="W22" s="609"/>
      <c r="X22" s="609"/>
      <c r="Y22" s="610"/>
      <c r="Z22" s="646">
        <v>25.9</v>
      </c>
      <c r="AA22" s="646"/>
      <c r="AB22" s="646"/>
      <c r="AC22" s="646"/>
      <c r="AD22" s="647">
        <v>3309807</v>
      </c>
      <c r="AE22" s="647"/>
      <c r="AF22" s="647"/>
      <c r="AG22" s="647"/>
      <c r="AH22" s="647"/>
      <c r="AI22" s="647"/>
      <c r="AJ22" s="647"/>
      <c r="AK22" s="647"/>
      <c r="AL22" s="611">
        <v>55.3</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575114</v>
      </c>
      <c r="S23" s="609"/>
      <c r="T23" s="609"/>
      <c r="U23" s="609"/>
      <c r="V23" s="609"/>
      <c r="W23" s="609"/>
      <c r="X23" s="609"/>
      <c r="Y23" s="610"/>
      <c r="Z23" s="646">
        <v>4.5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64136</v>
      </c>
      <c r="BH23" s="609"/>
      <c r="BI23" s="609"/>
      <c r="BJ23" s="609"/>
      <c r="BK23" s="609"/>
      <c r="BL23" s="609"/>
      <c r="BM23" s="609"/>
      <c r="BN23" s="610"/>
      <c r="BO23" s="646">
        <v>2.9</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5690379</v>
      </c>
      <c r="CS24" s="664"/>
      <c r="CT24" s="664"/>
      <c r="CU24" s="664"/>
      <c r="CV24" s="664"/>
      <c r="CW24" s="664"/>
      <c r="CX24" s="664"/>
      <c r="CY24" s="689"/>
      <c r="CZ24" s="690">
        <v>46</v>
      </c>
      <c r="DA24" s="672"/>
      <c r="DB24" s="672"/>
      <c r="DC24" s="692"/>
      <c r="DD24" s="688">
        <v>4109237</v>
      </c>
      <c r="DE24" s="664"/>
      <c r="DF24" s="664"/>
      <c r="DG24" s="664"/>
      <c r="DH24" s="664"/>
      <c r="DI24" s="664"/>
      <c r="DJ24" s="664"/>
      <c r="DK24" s="689"/>
      <c r="DL24" s="688">
        <v>3629238</v>
      </c>
      <c r="DM24" s="664"/>
      <c r="DN24" s="664"/>
      <c r="DO24" s="664"/>
      <c r="DP24" s="664"/>
      <c r="DQ24" s="664"/>
      <c r="DR24" s="664"/>
      <c r="DS24" s="664"/>
      <c r="DT24" s="664"/>
      <c r="DU24" s="664"/>
      <c r="DV24" s="689"/>
      <c r="DW24" s="690">
        <v>60.3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6618651</v>
      </c>
      <c r="S25" s="609"/>
      <c r="T25" s="609"/>
      <c r="U25" s="609"/>
      <c r="V25" s="609"/>
      <c r="W25" s="609"/>
      <c r="X25" s="609"/>
      <c r="Y25" s="610"/>
      <c r="Z25" s="646">
        <v>51.8</v>
      </c>
      <c r="AA25" s="646"/>
      <c r="AB25" s="646"/>
      <c r="AC25" s="646"/>
      <c r="AD25" s="647">
        <v>5979401</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2116406</v>
      </c>
      <c r="CS25" s="621"/>
      <c r="CT25" s="621"/>
      <c r="CU25" s="621"/>
      <c r="CV25" s="621"/>
      <c r="CW25" s="621"/>
      <c r="CX25" s="621"/>
      <c r="CY25" s="622"/>
      <c r="CZ25" s="611">
        <v>17.100000000000001</v>
      </c>
      <c r="DA25" s="623"/>
      <c r="DB25" s="623"/>
      <c r="DC25" s="624"/>
      <c r="DD25" s="614">
        <v>2012518</v>
      </c>
      <c r="DE25" s="621"/>
      <c r="DF25" s="621"/>
      <c r="DG25" s="621"/>
      <c r="DH25" s="621"/>
      <c r="DI25" s="621"/>
      <c r="DJ25" s="621"/>
      <c r="DK25" s="622"/>
      <c r="DL25" s="614">
        <v>1763375</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1040</v>
      </c>
      <c r="S26" s="609"/>
      <c r="T26" s="609"/>
      <c r="U26" s="609"/>
      <c r="V26" s="609"/>
      <c r="W26" s="609"/>
      <c r="X26" s="609"/>
      <c r="Y26" s="610"/>
      <c r="Z26" s="646">
        <v>0</v>
      </c>
      <c r="AA26" s="646"/>
      <c r="AB26" s="646"/>
      <c r="AC26" s="646"/>
      <c r="AD26" s="647">
        <v>1040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1092079</v>
      </c>
      <c r="CS26" s="609"/>
      <c r="CT26" s="609"/>
      <c r="CU26" s="609"/>
      <c r="CV26" s="609"/>
      <c r="CW26" s="609"/>
      <c r="CX26" s="609"/>
      <c r="CY26" s="610"/>
      <c r="CZ26" s="611">
        <v>8.8000000000000007</v>
      </c>
      <c r="DA26" s="623"/>
      <c r="DB26" s="623"/>
      <c r="DC26" s="624"/>
      <c r="DD26" s="614">
        <v>1039975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51512</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2181827</v>
      </c>
      <c r="BH27" s="609"/>
      <c r="BI27" s="609"/>
      <c r="BJ27" s="609"/>
      <c r="BK27" s="609"/>
      <c r="BL27" s="609"/>
      <c r="BM27" s="609"/>
      <c r="BN27" s="610"/>
      <c r="BO27" s="646">
        <v>100</v>
      </c>
      <c r="BP27" s="646"/>
      <c r="BQ27" s="646"/>
      <c r="BR27" s="646"/>
      <c r="BS27" s="647">
        <v>28315</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2226539</v>
      </c>
      <c r="CS27" s="621"/>
      <c r="CT27" s="621"/>
      <c r="CU27" s="621"/>
      <c r="CV27" s="621"/>
      <c r="CW27" s="621"/>
      <c r="CX27" s="621"/>
      <c r="CY27" s="622"/>
      <c r="CZ27" s="611">
        <v>18</v>
      </c>
      <c r="DA27" s="623"/>
      <c r="DB27" s="623"/>
      <c r="DC27" s="624"/>
      <c r="DD27" s="614">
        <v>749285</v>
      </c>
      <c r="DE27" s="621"/>
      <c r="DF27" s="621"/>
      <c r="DG27" s="621"/>
      <c r="DH27" s="621"/>
      <c r="DI27" s="621"/>
      <c r="DJ27" s="621"/>
      <c r="DK27" s="622"/>
      <c r="DL27" s="614">
        <v>518429</v>
      </c>
      <c r="DM27" s="621"/>
      <c r="DN27" s="621"/>
      <c r="DO27" s="621"/>
      <c r="DP27" s="621"/>
      <c r="DQ27" s="621"/>
      <c r="DR27" s="621"/>
      <c r="DS27" s="621"/>
      <c r="DT27" s="621"/>
      <c r="DU27" s="621"/>
      <c r="DV27" s="622"/>
      <c r="DW27" s="611">
        <v>8.6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60417</v>
      </c>
      <c r="S28" s="609"/>
      <c r="T28" s="609"/>
      <c r="U28" s="609"/>
      <c r="V28" s="609"/>
      <c r="W28" s="609"/>
      <c r="X28" s="609"/>
      <c r="Y28" s="610"/>
      <c r="Z28" s="646">
        <v>0.5</v>
      </c>
      <c r="AA28" s="646"/>
      <c r="AB28" s="646"/>
      <c r="AC28" s="646"/>
      <c r="AD28" s="647">
        <v>5920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1347434</v>
      </c>
      <c r="CS28" s="609"/>
      <c r="CT28" s="609"/>
      <c r="CU28" s="609"/>
      <c r="CV28" s="609"/>
      <c r="CW28" s="609"/>
      <c r="CX28" s="609"/>
      <c r="CY28" s="610"/>
      <c r="CZ28" s="611">
        <v>10.9</v>
      </c>
      <c r="DA28" s="623"/>
      <c r="DB28" s="623"/>
      <c r="DC28" s="624"/>
      <c r="DD28" s="614">
        <v>1347434</v>
      </c>
      <c r="DE28" s="609"/>
      <c r="DF28" s="609"/>
      <c r="DG28" s="609"/>
      <c r="DH28" s="609"/>
      <c r="DI28" s="609"/>
      <c r="DJ28" s="609"/>
      <c r="DK28" s="610"/>
      <c r="DL28" s="614">
        <v>1347434</v>
      </c>
      <c r="DM28" s="609"/>
      <c r="DN28" s="609"/>
      <c r="DO28" s="609"/>
      <c r="DP28" s="609"/>
      <c r="DQ28" s="609"/>
      <c r="DR28" s="609"/>
      <c r="DS28" s="609"/>
      <c r="DT28" s="609"/>
      <c r="DU28" s="609"/>
      <c r="DV28" s="610"/>
      <c r="DW28" s="611">
        <v>22.4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29191</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1347261</v>
      </c>
      <c r="CS29" s="621"/>
      <c r="CT29" s="621"/>
      <c r="CU29" s="621"/>
      <c r="CV29" s="621"/>
      <c r="CW29" s="621"/>
      <c r="CX29" s="621"/>
      <c r="CY29" s="622"/>
      <c r="CZ29" s="611">
        <v>10.9</v>
      </c>
      <c r="DA29" s="623"/>
      <c r="DB29" s="623"/>
      <c r="DC29" s="624"/>
      <c r="DD29" s="614">
        <v>1347261</v>
      </c>
      <c r="DE29" s="621"/>
      <c r="DF29" s="621"/>
      <c r="DG29" s="621"/>
      <c r="DH29" s="621"/>
      <c r="DI29" s="621"/>
      <c r="DJ29" s="621"/>
      <c r="DK29" s="622"/>
      <c r="DL29" s="614">
        <v>1347261</v>
      </c>
      <c r="DM29" s="621"/>
      <c r="DN29" s="621"/>
      <c r="DO29" s="621"/>
      <c r="DP29" s="621"/>
      <c r="DQ29" s="621"/>
      <c r="DR29" s="621"/>
      <c r="DS29" s="621"/>
      <c r="DT29" s="621"/>
      <c r="DU29" s="621"/>
      <c r="DV29" s="622"/>
      <c r="DW29" s="611">
        <v>22.4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2404001</v>
      </c>
      <c r="S30" s="609"/>
      <c r="T30" s="609"/>
      <c r="U30" s="609"/>
      <c r="V30" s="609"/>
      <c r="W30" s="609"/>
      <c r="X30" s="609"/>
      <c r="Y30" s="610"/>
      <c r="Z30" s="646">
        <v>18.8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1322495</v>
      </c>
      <c r="CS30" s="609"/>
      <c r="CT30" s="609"/>
      <c r="CU30" s="609"/>
      <c r="CV30" s="609"/>
      <c r="CW30" s="609"/>
      <c r="CX30" s="609"/>
      <c r="CY30" s="610"/>
      <c r="CZ30" s="611">
        <v>10.7</v>
      </c>
      <c r="DA30" s="623"/>
      <c r="DB30" s="623"/>
      <c r="DC30" s="624"/>
      <c r="DD30" s="614">
        <v>1322495</v>
      </c>
      <c r="DE30" s="609"/>
      <c r="DF30" s="609"/>
      <c r="DG30" s="609"/>
      <c r="DH30" s="609"/>
      <c r="DI30" s="609"/>
      <c r="DJ30" s="609"/>
      <c r="DK30" s="610"/>
      <c r="DL30" s="614">
        <v>1322495</v>
      </c>
      <c r="DM30" s="609"/>
      <c r="DN30" s="609"/>
      <c r="DO30" s="609"/>
      <c r="DP30" s="609"/>
      <c r="DQ30" s="609"/>
      <c r="DR30" s="609"/>
      <c r="DS30" s="609"/>
      <c r="DT30" s="609"/>
      <c r="DU30" s="609"/>
      <c r="DV30" s="610"/>
      <c r="DW30" s="611">
        <v>22</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12"/>
      <c r="AV31" s="212"/>
      <c r="AW31" s="212"/>
      <c r="AX31" s="666" t="s">
        <v>178</v>
      </c>
      <c r="AY31" s="667"/>
      <c r="AZ31" s="667"/>
      <c r="BA31" s="667"/>
      <c r="BB31" s="667"/>
      <c r="BC31" s="667"/>
      <c r="BD31" s="667"/>
      <c r="BE31" s="667"/>
      <c r="BF31" s="668"/>
      <c r="BG31" s="670">
        <v>99.4</v>
      </c>
      <c r="BH31" s="671"/>
      <c r="BI31" s="671"/>
      <c r="BJ31" s="671"/>
      <c r="BK31" s="671"/>
      <c r="BL31" s="671"/>
      <c r="BM31" s="672">
        <v>97.5</v>
      </c>
      <c r="BN31" s="671"/>
      <c r="BO31" s="671"/>
      <c r="BP31" s="671"/>
      <c r="BQ31" s="673"/>
      <c r="BR31" s="670">
        <v>99.4</v>
      </c>
      <c r="BS31" s="671"/>
      <c r="BT31" s="671"/>
      <c r="BU31" s="671"/>
      <c r="BV31" s="671"/>
      <c r="BW31" s="671"/>
      <c r="BX31" s="672">
        <v>97</v>
      </c>
      <c r="BY31" s="671"/>
      <c r="BZ31" s="671"/>
      <c r="CA31" s="671"/>
      <c r="CB31" s="673"/>
      <c r="CD31" s="629"/>
      <c r="CE31" s="630"/>
      <c r="CF31" s="605" t="s">
        <v>301</v>
      </c>
      <c r="CG31" s="606"/>
      <c r="CH31" s="606"/>
      <c r="CI31" s="606"/>
      <c r="CJ31" s="606"/>
      <c r="CK31" s="606"/>
      <c r="CL31" s="606"/>
      <c r="CM31" s="606"/>
      <c r="CN31" s="606"/>
      <c r="CO31" s="606"/>
      <c r="CP31" s="606"/>
      <c r="CQ31" s="607"/>
      <c r="CR31" s="608">
        <v>24766</v>
      </c>
      <c r="CS31" s="621"/>
      <c r="CT31" s="621"/>
      <c r="CU31" s="621"/>
      <c r="CV31" s="621"/>
      <c r="CW31" s="621"/>
      <c r="CX31" s="621"/>
      <c r="CY31" s="622"/>
      <c r="CZ31" s="611">
        <v>0.2</v>
      </c>
      <c r="DA31" s="623"/>
      <c r="DB31" s="623"/>
      <c r="DC31" s="624"/>
      <c r="DD31" s="614">
        <v>24766</v>
      </c>
      <c r="DE31" s="621"/>
      <c r="DF31" s="621"/>
      <c r="DG31" s="621"/>
      <c r="DH31" s="621"/>
      <c r="DI31" s="621"/>
      <c r="DJ31" s="621"/>
      <c r="DK31" s="622"/>
      <c r="DL31" s="614">
        <v>24766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744106</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303</v>
      </c>
      <c r="AX32" s="605" t="s">
        <v>304</v>
      </c>
      <c r="AY32" s="606"/>
      <c r="AZ32" s="606"/>
      <c r="BA32" s="606"/>
      <c r="BB32" s="606"/>
      <c r="BC32" s="606"/>
      <c r="BD32" s="606"/>
      <c r="BE32" s="606"/>
      <c r="BF32" s="607"/>
      <c r="BG32" s="674">
        <v>99.5</v>
      </c>
      <c r="BH32" s="621"/>
      <c r="BI32" s="621"/>
      <c r="BJ32" s="621"/>
      <c r="BK32" s="621"/>
      <c r="BL32" s="621"/>
      <c r="BM32" s="612">
        <v>97.8</v>
      </c>
      <c r="BN32" s="621"/>
      <c r="BO32" s="621"/>
      <c r="BP32" s="621"/>
      <c r="BQ32" s="644"/>
      <c r="BR32" s="674">
        <v>99.5</v>
      </c>
      <c r="BS32" s="621"/>
      <c r="BT32" s="621"/>
      <c r="BU32" s="621"/>
      <c r="BV32" s="621"/>
      <c r="BW32" s="621"/>
      <c r="BX32" s="612">
        <v>97.1</v>
      </c>
      <c r="BY32" s="621"/>
      <c r="BZ32" s="621"/>
      <c r="CA32" s="621"/>
      <c r="CB32" s="644"/>
      <c r="CD32" s="631"/>
      <c r="CE32" s="632"/>
      <c r="CF32" s="605" t="s">
        <v>305</v>
      </c>
      <c r="CG32" s="606"/>
      <c r="CH32" s="606"/>
      <c r="CI32" s="606"/>
      <c r="CJ32" s="606"/>
      <c r="CK32" s="606"/>
      <c r="CL32" s="606"/>
      <c r="CM32" s="606"/>
      <c r="CN32" s="606"/>
      <c r="CO32" s="606"/>
      <c r="CP32" s="606"/>
      <c r="CQ32" s="607"/>
      <c r="CR32" s="608">
        <v>173</v>
      </c>
      <c r="CS32" s="609"/>
      <c r="CT32" s="609"/>
      <c r="CU32" s="609"/>
      <c r="CV32" s="609"/>
      <c r="CW32" s="609"/>
      <c r="CX32" s="609"/>
      <c r="CY32" s="610"/>
      <c r="CZ32" s="611">
        <v>0</v>
      </c>
      <c r="DA32" s="623"/>
      <c r="DB32" s="623"/>
      <c r="DC32" s="624"/>
      <c r="DD32" s="614">
        <v>173</v>
      </c>
      <c r="DE32" s="609"/>
      <c r="DF32" s="609"/>
      <c r="DG32" s="609"/>
      <c r="DH32" s="609"/>
      <c r="DI32" s="609"/>
      <c r="DJ32" s="609"/>
      <c r="DK32" s="610"/>
      <c r="DL32" s="614">
        <v>173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23530</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307</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99.3</v>
      </c>
      <c r="BS33" s="593"/>
      <c r="BT33" s="593"/>
      <c r="BU33" s="593"/>
      <c r="BV33" s="593"/>
      <c r="BW33" s="593"/>
      <c r="BX33" s="639">
        <v>96.8</v>
      </c>
      <c r="BY33" s="593"/>
      <c r="BZ33" s="593"/>
      <c r="CA33" s="593"/>
      <c r="CB33" s="656"/>
      <c r="CD33" s="605" t="s">
        <v>308</v>
      </c>
      <c r="CE33" s="606"/>
      <c r="CF33" s="606"/>
      <c r="CG33" s="606"/>
      <c r="CH33" s="606"/>
      <c r="CI33" s="606"/>
      <c r="CJ33" s="606"/>
      <c r="CK33" s="606"/>
      <c r="CL33" s="606"/>
      <c r="CM33" s="606"/>
      <c r="CN33" s="606"/>
      <c r="CO33" s="606"/>
      <c r="CP33" s="606"/>
      <c r="CQ33" s="607"/>
      <c r="CR33" s="608">
        <v>3921875</v>
      </c>
      <c r="CS33" s="621"/>
      <c r="CT33" s="621"/>
      <c r="CU33" s="621"/>
      <c r="CV33" s="621"/>
      <c r="CW33" s="621"/>
      <c r="CX33" s="621"/>
      <c r="CY33" s="622"/>
      <c r="CZ33" s="611">
        <v>31.7</v>
      </c>
      <c r="DA33" s="623"/>
      <c r="DB33" s="623"/>
      <c r="DC33" s="624"/>
      <c r="DD33" s="614">
        <v>3064986</v>
      </c>
      <c r="DE33" s="621"/>
      <c r="DF33" s="621"/>
      <c r="DG33" s="621"/>
      <c r="DH33" s="621"/>
      <c r="DI33" s="621"/>
      <c r="DJ33" s="621"/>
      <c r="DK33" s="622"/>
      <c r="DL33" s="614">
        <v>2038792</v>
      </c>
      <c r="DM33" s="621"/>
      <c r="DN33" s="621"/>
      <c r="DO33" s="621"/>
      <c r="DP33" s="621"/>
      <c r="DQ33" s="621"/>
      <c r="DR33" s="621"/>
      <c r="DS33" s="621"/>
      <c r="DT33" s="621"/>
      <c r="DU33" s="621"/>
      <c r="DV33" s="622"/>
      <c r="DW33" s="611">
        <v>33.799999999999997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149716</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1256943</v>
      </c>
      <c r="CS34" s="609"/>
      <c r="CT34" s="609"/>
      <c r="CU34" s="609"/>
      <c r="CV34" s="609"/>
      <c r="CW34" s="609"/>
      <c r="CX34" s="609"/>
      <c r="CY34" s="610"/>
      <c r="CZ34" s="611">
        <v>10.199999999999999</v>
      </c>
      <c r="DA34" s="623"/>
      <c r="DB34" s="623"/>
      <c r="DC34" s="624"/>
      <c r="DD34" s="614">
        <v>941900</v>
      </c>
      <c r="DE34" s="609"/>
      <c r="DF34" s="609"/>
      <c r="DG34" s="609"/>
      <c r="DH34" s="609"/>
      <c r="DI34" s="609"/>
      <c r="DJ34" s="609"/>
      <c r="DK34" s="610"/>
      <c r="DL34" s="614">
        <v>703775</v>
      </c>
      <c r="DM34" s="609"/>
      <c r="DN34" s="609"/>
      <c r="DO34" s="609"/>
      <c r="DP34" s="609"/>
      <c r="DQ34" s="609"/>
      <c r="DR34" s="609"/>
      <c r="DS34" s="609"/>
      <c r="DT34" s="609"/>
      <c r="DU34" s="609"/>
      <c r="DV34" s="610"/>
      <c r="DW34" s="611">
        <v>11.7</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355635</v>
      </c>
      <c r="S35" s="609"/>
      <c r="T35" s="609"/>
      <c r="U35" s="609"/>
      <c r="V35" s="609"/>
      <c r="W35" s="609"/>
      <c r="X35" s="609"/>
      <c r="Y35" s="610"/>
      <c r="Z35" s="646">
        <v>2.8</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33220</v>
      </c>
      <c r="CS35" s="621"/>
      <c r="CT35" s="621"/>
      <c r="CU35" s="621"/>
      <c r="CV35" s="621"/>
      <c r="CW35" s="621"/>
      <c r="CX35" s="621"/>
      <c r="CY35" s="622"/>
      <c r="CZ35" s="611">
        <v>0.3</v>
      </c>
      <c r="DA35" s="623"/>
      <c r="DB35" s="623"/>
      <c r="DC35" s="624"/>
      <c r="DD35" s="614">
        <v>33187</v>
      </c>
      <c r="DE35" s="621"/>
      <c r="DF35" s="621"/>
      <c r="DG35" s="621"/>
      <c r="DH35" s="621"/>
      <c r="DI35" s="621"/>
      <c r="DJ35" s="621"/>
      <c r="DK35" s="622"/>
      <c r="DL35" s="614">
        <v>33187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425298</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1448939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34366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874973</v>
      </c>
      <c r="CS36" s="609"/>
      <c r="CT36" s="609"/>
      <c r="CU36" s="609"/>
      <c r="CV36" s="609"/>
      <c r="CW36" s="609"/>
      <c r="CX36" s="609"/>
      <c r="CY36" s="610"/>
      <c r="CZ36" s="611">
        <v>7.1</v>
      </c>
      <c r="DA36" s="623"/>
      <c r="DB36" s="623"/>
      <c r="DC36" s="624"/>
      <c r="DD36" s="614">
        <v>722848</v>
      </c>
      <c r="DE36" s="609"/>
      <c r="DF36" s="609"/>
      <c r="DG36" s="609"/>
      <c r="DH36" s="609"/>
      <c r="DI36" s="609"/>
      <c r="DJ36" s="609"/>
      <c r="DK36" s="610"/>
      <c r="DL36" s="614">
        <v>435266</v>
      </c>
      <c r="DM36" s="609"/>
      <c r="DN36" s="609"/>
      <c r="DO36" s="609"/>
      <c r="DP36" s="609"/>
      <c r="DQ36" s="609"/>
      <c r="DR36" s="609"/>
      <c r="DS36" s="609"/>
      <c r="DT36" s="609"/>
      <c r="DU36" s="609"/>
      <c r="DV36" s="610"/>
      <c r="DW36" s="611">
        <v>7.2</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110838</v>
      </c>
      <c r="S37" s="609"/>
      <c r="T37" s="609"/>
      <c r="U37" s="609"/>
      <c r="V37" s="609"/>
      <c r="W37" s="609"/>
      <c r="X37" s="609"/>
      <c r="Y37" s="610"/>
      <c r="Z37" s="646">
        <v>0.9</v>
      </c>
      <c r="AA37" s="646"/>
      <c r="AB37" s="646"/>
      <c r="AC37" s="646"/>
      <c r="AD37" s="647">
        <v>788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253000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-2952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36597</v>
      </c>
      <c r="CS37" s="621"/>
      <c r="CT37" s="621"/>
      <c r="CU37" s="621"/>
      <c r="CV37" s="621"/>
      <c r="CW37" s="621"/>
      <c r="CX37" s="621"/>
      <c r="CY37" s="622"/>
      <c r="CZ37" s="611">
        <v>0.3</v>
      </c>
      <c r="DA37" s="623"/>
      <c r="DB37" s="623"/>
      <c r="DC37" s="624"/>
      <c r="DD37" s="614">
        <v>36597</v>
      </c>
      <c r="DE37" s="621"/>
      <c r="DF37" s="621"/>
      <c r="DG37" s="621"/>
      <c r="DH37" s="621"/>
      <c r="DI37" s="621"/>
      <c r="DJ37" s="621"/>
      <c r="DK37" s="622"/>
      <c r="DL37" s="614">
        <v>35550</v>
      </c>
      <c r="DM37" s="621"/>
      <c r="DN37" s="621"/>
      <c r="DO37" s="621"/>
      <c r="DP37" s="621"/>
      <c r="DQ37" s="621"/>
      <c r="DR37" s="621"/>
      <c r="DS37" s="621"/>
      <c r="DT37" s="621"/>
      <c r="DU37" s="621"/>
      <c r="DV37" s="622"/>
      <c r="DW37" s="611">
        <v>0.6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1799312</v>
      </c>
      <c r="S38" s="609"/>
      <c r="T38" s="609"/>
      <c r="U38" s="609"/>
      <c r="V38" s="609"/>
      <c r="W38" s="609"/>
      <c r="X38" s="609"/>
      <c r="Y38" s="610"/>
      <c r="Z38" s="646">
        <v>14.1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54100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2178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1182656</v>
      </c>
      <c r="CS38" s="609"/>
      <c r="CT38" s="609"/>
      <c r="CU38" s="609"/>
      <c r="CV38" s="609"/>
      <c r="CW38" s="609"/>
      <c r="CX38" s="609"/>
      <c r="CY38" s="610"/>
      <c r="CZ38" s="611">
        <v>9.6</v>
      </c>
      <c r="DA38" s="623"/>
      <c r="DB38" s="623"/>
      <c r="DC38" s="624"/>
      <c r="DD38" s="614">
        <v>976561</v>
      </c>
      <c r="DE38" s="609"/>
      <c r="DF38" s="609"/>
      <c r="DG38" s="609"/>
      <c r="DH38" s="609"/>
      <c r="DI38" s="609"/>
      <c r="DJ38" s="609"/>
      <c r="DK38" s="610"/>
      <c r="DL38" s="614">
        <v>860599</v>
      </c>
      <c r="DM38" s="609"/>
      <c r="DN38" s="609"/>
      <c r="DO38" s="609"/>
      <c r="DP38" s="609"/>
      <c r="DQ38" s="609"/>
      <c r="DR38" s="609"/>
      <c r="DS38" s="609"/>
      <c r="DT38" s="609"/>
      <c r="DU38" s="609"/>
      <c r="DV38" s="610"/>
      <c r="DW38" s="611">
        <v>14.3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34650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3045</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532718</v>
      </c>
      <c r="CS39" s="621"/>
      <c r="CT39" s="621"/>
      <c r="CU39" s="621"/>
      <c r="CV39" s="621"/>
      <c r="CW39" s="621"/>
      <c r="CX39" s="621"/>
      <c r="CY39" s="622"/>
      <c r="CZ39" s="611">
        <v>4.3</v>
      </c>
      <c r="DA39" s="623"/>
      <c r="DB39" s="623"/>
      <c r="DC39" s="624"/>
      <c r="DD39" s="614">
        <v>380696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35912</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13283</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82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41365</v>
      </c>
      <c r="CS40" s="609"/>
      <c r="CT40" s="609"/>
      <c r="CU40" s="609"/>
      <c r="CV40" s="609"/>
      <c r="CW40" s="609"/>
      <c r="CX40" s="609"/>
      <c r="CY40" s="610"/>
      <c r="CZ40" s="611">
        <v>0.3</v>
      </c>
      <c r="DA40" s="623"/>
      <c r="DB40" s="623"/>
      <c r="DC40" s="624"/>
      <c r="DD40" s="614">
        <v>9794</v>
      </c>
      <c r="DE40" s="609"/>
      <c r="DF40" s="609"/>
      <c r="DG40" s="609"/>
      <c r="DH40" s="609"/>
      <c r="DI40" s="609"/>
      <c r="DJ40" s="609"/>
      <c r="DK40" s="610"/>
      <c r="DL40" s="614">
        <v>5965</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12773247</v>
      </c>
      <c r="S41" s="633"/>
      <c r="T41" s="633"/>
      <c r="U41" s="633"/>
      <c r="V41" s="633"/>
      <c r="W41" s="633"/>
      <c r="X41" s="633"/>
      <c r="Y41" s="636"/>
      <c r="Z41" s="637">
        <v>100</v>
      </c>
      <c r="AA41" s="637"/>
      <c r="AB41" s="637"/>
      <c r="AC41" s="637"/>
      <c r="AD41" s="638">
        <v>5987149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186051</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907855</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522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2756946</v>
      </c>
      <c r="CS42" s="621"/>
      <c r="CT42" s="621"/>
      <c r="CU42" s="621"/>
      <c r="CV42" s="621"/>
      <c r="CW42" s="621"/>
      <c r="CX42" s="621"/>
      <c r="CY42" s="622"/>
      <c r="CZ42" s="611">
        <v>22.3</v>
      </c>
      <c r="DA42" s="623"/>
      <c r="DB42" s="623"/>
      <c r="DC42" s="624"/>
      <c r="DD42" s="614">
        <v>149310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77725</v>
      </c>
      <c r="CS43" s="621"/>
      <c r="CT43" s="621"/>
      <c r="CU43" s="621"/>
      <c r="CV43" s="621"/>
      <c r="CW43" s="621"/>
      <c r="CX43" s="621"/>
      <c r="CY43" s="622"/>
      <c r="CZ43" s="611">
        <v>0.6</v>
      </c>
      <c r="DA43" s="623"/>
      <c r="DB43" s="623"/>
      <c r="DC43" s="624"/>
      <c r="DD43" s="614">
        <v>70525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2665979</v>
      </c>
      <c r="CS44" s="609"/>
      <c r="CT44" s="609"/>
      <c r="CU44" s="609"/>
      <c r="CV44" s="609"/>
      <c r="CW44" s="609"/>
      <c r="CX44" s="609"/>
      <c r="CY44" s="610"/>
      <c r="CZ44" s="611">
        <v>21.6</v>
      </c>
      <c r="DA44" s="612"/>
      <c r="DB44" s="612"/>
      <c r="DC44" s="613"/>
      <c r="DD44" s="614">
        <v>146707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2313209</v>
      </c>
      <c r="CS45" s="621"/>
      <c r="CT45" s="621"/>
      <c r="CU45" s="621"/>
      <c r="CV45" s="621"/>
      <c r="CW45" s="621"/>
      <c r="CX45" s="621"/>
      <c r="CY45" s="622"/>
      <c r="CZ45" s="611">
        <v>18.7</v>
      </c>
      <c r="DA45" s="623"/>
      <c r="DB45" s="623"/>
      <c r="DC45" s="624"/>
      <c r="DD45" s="614">
        <v>78345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281958</v>
      </c>
      <c r="CS46" s="609"/>
      <c r="CT46" s="609"/>
      <c r="CU46" s="609"/>
      <c r="CV46" s="609"/>
      <c r="CW46" s="609"/>
      <c r="CX46" s="609"/>
      <c r="CY46" s="610"/>
      <c r="CZ46" s="611">
        <v>2.2999999999999998</v>
      </c>
      <c r="DA46" s="612"/>
      <c r="DB46" s="612"/>
      <c r="DC46" s="613"/>
      <c r="DD46" s="614">
        <v>66782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90967</v>
      </c>
      <c r="CS47" s="621"/>
      <c r="CT47" s="621"/>
      <c r="CU47" s="621"/>
      <c r="CV47" s="621"/>
      <c r="CW47" s="621"/>
      <c r="CX47" s="621"/>
      <c r="CY47" s="622"/>
      <c r="CZ47" s="611">
        <v>0.7</v>
      </c>
      <c r="DA47" s="623"/>
      <c r="DB47" s="623"/>
      <c r="DC47" s="624"/>
      <c r="DD47" s="614">
        <v>2603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12369200</v>
      </c>
      <c r="CS49" s="593"/>
      <c r="CT49" s="593"/>
      <c r="CU49" s="593"/>
      <c r="CV49" s="593"/>
      <c r="CW49" s="593"/>
      <c r="CX49" s="593"/>
      <c r="CY49" s="594"/>
      <c r="CZ49" s="595">
        <v>100</v>
      </c>
      <c r="DA49" s="596"/>
      <c r="DB49" s="596"/>
      <c r="DC49" s="597"/>
      <c r="DD49" s="598">
        <v>7323533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PS5RWnPFSJFXcZPOsjqFsZzH7UEkM09k9uXmlDrnQB+cGma9JLiP1Wt1GsbDGDg63hhBIGVk4QDx09OvwALRw==" saltValue="bNqLnI3NLNOXyXsJqY62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N31" sqref="BN3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85" t="s">
        <v>353</v>
      </c>
      <c r="B2" s="1085"/>
      <c r="C2" s="1085"/>
      <c r="D2" s="1085"/>
      <c r="E2" s="1085"/>
      <c r="F2" s="1085"/>
      <c r="G2" s="1085"/>
      <c r="H2" s="1085"/>
      <c r="I2" s="1085"/>
      <c r="J2" s="1085"/>
      <c r="K2" s="1085"/>
      <c r="L2" s="1085"/>
      <c r="M2" s="1085"/>
      <c r="N2" s="1085"/>
      <c r="O2" s="1085"/>
      <c r="P2" s="1085"/>
      <c r="Q2" s="1085"/>
      <c r="R2" s="1085"/>
      <c r="S2" s="1085"/>
      <c r="T2" s="1085"/>
      <c r="U2" s="1085"/>
      <c r="V2" s="1085"/>
      <c r="W2" s="1085"/>
      <c r="X2" s="1085"/>
      <c r="Y2" s="1085"/>
      <c r="Z2" s="1085"/>
      <c r="AA2" s="1085"/>
      <c r="AB2" s="1085"/>
      <c r="AC2" s="1085"/>
      <c r="AD2" s="1085"/>
      <c r="AE2" s="1085"/>
      <c r="AF2" s="1085"/>
      <c r="AG2" s="1085"/>
      <c r="AH2" s="1085"/>
      <c r="AI2" s="1085"/>
      <c r="AJ2" s="1085"/>
      <c r="AK2" s="1085"/>
      <c r="AL2" s="1085"/>
      <c r="AM2" s="1085"/>
      <c r="AN2" s="1085"/>
      <c r="AO2" s="1085"/>
      <c r="AP2" s="1085"/>
      <c r="AQ2" s="1085"/>
      <c r="AR2" s="1085"/>
      <c r="AS2" s="1085"/>
      <c r="AT2" s="1085"/>
      <c r="AU2" s="1085"/>
      <c r="AV2" s="1085"/>
      <c r="AW2" s="1085"/>
      <c r="AX2" s="1085"/>
      <c r="AY2" s="1085"/>
      <c r="AZ2" s="1085"/>
      <c r="BA2" s="1085"/>
      <c r="BB2" s="1085"/>
      <c r="BC2" s="1085"/>
      <c r="BD2" s="1085"/>
      <c r="BE2" s="1085"/>
      <c r="BF2" s="1085"/>
      <c r="BG2" s="1085"/>
      <c r="BH2" s="1085"/>
      <c r="BI2" s="108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6" t="s">
        <v>354</v>
      </c>
      <c r="DK2" s="1087"/>
      <c r="DL2" s="1087"/>
      <c r="DM2" s="1087"/>
      <c r="DN2" s="1087"/>
      <c r="DO2" s="1088"/>
      <c r="DP2" s="222"/>
      <c r="DQ2" s="1086" t="s">
        <v>355</v>
      </c>
      <c r="DR2" s="1087"/>
      <c r="DS2" s="1087"/>
      <c r="DT2" s="1087"/>
      <c r="DU2" s="1087"/>
      <c r="DV2" s="1087"/>
      <c r="DW2" s="1087"/>
      <c r="DX2" s="1087"/>
      <c r="DY2" s="1087"/>
      <c r="DZ2" s="1088"/>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54" t="s">
        <v>356</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9"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9" t="s">
        <v>372</v>
      </c>
      <c r="DH5" s="1080"/>
      <c r="DI5" s="1080"/>
      <c r="DJ5" s="1080"/>
      <c r="DK5" s="1081"/>
      <c r="DL5" s="1079" t="s">
        <v>373</v>
      </c>
      <c r="DM5" s="1080"/>
      <c r="DN5" s="1080"/>
      <c r="DO5" s="1080"/>
      <c r="DP5" s="1081"/>
      <c r="DQ5" s="988" t="s">
        <v>374</v>
      </c>
      <c r="DR5" s="989"/>
      <c r="DS5" s="989"/>
      <c r="DT5" s="989"/>
      <c r="DU5" s="990"/>
      <c r="DV5" s="988" t="s">
        <v>365</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0"/>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2"/>
      <c r="DH6" s="1083"/>
      <c r="DI6" s="1083"/>
      <c r="DJ6" s="1083"/>
      <c r="DK6" s="1084"/>
      <c r="DL6" s="1082"/>
      <c r="DM6" s="1083"/>
      <c r="DN6" s="1083"/>
      <c r="DO6" s="1083"/>
      <c r="DP6" s="1084"/>
      <c r="DQ6" s="991"/>
      <c r="DR6" s="992"/>
      <c r="DS6" s="992"/>
      <c r="DT6" s="992"/>
      <c r="DU6" s="993"/>
      <c r="DV6" s="991"/>
      <c r="DW6" s="992"/>
      <c r="DX6" s="992"/>
      <c r="DY6" s="992"/>
      <c r="DZ6" s="1003"/>
      <c r="EA6" s="228"/>
    </row>
    <row r="7" spans="1:131" s="229" customFormat="1" ht="26.25" customHeight="1" thickTop="1" x14ac:dyDescent="0.15">
      <c r="A7" s="230">
        <v>1</v>
      </c>
      <c r="B7" s="1042" t="s">
        <v>375</v>
      </c>
      <c r="C7" s="1043"/>
      <c r="D7" s="1043"/>
      <c r="E7" s="1043"/>
      <c r="F7" s="1043"/>
      <c r="G7" s="1043"/>
      <c r="H7" s="1043"/>
      <c r="I7" s="1043"/>
      <c r="J7" s="1043"/>
      <c r="K7" s="1043"/>
      <c r="L7" s="1043"/>
      <c r="M7" s="1043"/>
      <c r="N7" s="1043"/>
      <c r="O7" s="1043"/>
      <c r="P7" s="1044"/>
      <c r="Q7" s="1097">
        <v>12774</v>
      </c>
      <c r="R7" s="1098"/>
      <c r="S7" s="1098"/>
      <c r="T7" s="1098"/>
      <c r="U7" s="1098"/>
      <c r="V7" s="1098">
        <v>12370</v>
      </c>
      <c r="W7" s="1098"/>
      <c r="X7" s="1098"/>
      <c r="Y7" s="1098"/>
      <c r="Z7" s="1098"/>
      <c r="AA7" s="1098">
        <v>404</v>
      </c>
      <c r="AB7" s="1098"/>
      <c r="AC7" s="1098"/>
      <c r="AD7" s="1098"/>
      <c r="AE7" s="1099"/>
      <c r="AF7" s="1100">
        <v>369</v>
      </c>
      <c r="AG7" s="1101"/>
      <c r="AH7" s="1101"/>
      <c r="AI7" s="1101"/>
      <c r="AJ7" s="1102"/>
      <c r="AK7" s="1103">
        <v>355</v>
      </c>
      <c r="AL7" s="1104"/>
      <c r="AM7" s="1104"/>
      <c r="AN7" s="1104"/>
      <c r="AO7" s="1104"/>
      <c r="AP7" s="1104">
        <v>10122</v>
      </c>
      <c r="AQ7" s="1104"/>
      <c r="AR7" s="1104"/>
      <c r="AS7" s="1104"/>
      <c r="AT7" s="1104"/>
      <c r="AU7" s="1105"/>
      <c r="AV7" s="1105"/>
      <c r="AW7" s="1105"/>
      <c r="AX7" s="1105"/>
      <c r="AY7" s="1106"/>
      <c r="AZ7" s="226"/>
      <c r="BA7" s="226"/>
      <c r="BB7" s="226"/>
      <c r="BC7" s="226"/>
      <c r="BD7" s="226"/>
      <c r="BE7" s="227"/>
      <c r="BF7" s="227"/>
      <c r="BG7" s="227"/>
      <c r="BH7" s="227"/>
      <c r="BI7" s="227"/>
      <c r="BJ7" s="227"/>
      <c r="BK7" s="227"/>
      <c r="BL7" s="227"/>
      <c r="BM7" s="227"/>
      <c r="BN7" s="227"/>
      <c r="BO7" s="227"/>
      <c r="BP7" s="227"/>
      <c r="BQ7" s="230">
        <v>1</v>
      </c>
      <c r="BR7" s="231"/>
      <c r="BS7" s="1094" t="s">
        <v>552</v>
      </c>
      <c r="BT7" s="1095"/>
      <c r="BU7" s="1095"/>
      <c r="BV7" s="1095"/>
      <c r="BW7" s="1095"/>
      <c r="BX7" s="1095"/>
      <c r="BY7" s="1095"/>
      <c r="BZ7" s="1095"/>
      <c r="CA7" s="1095"/>
      <c r="CB7" s="1095"/>
      <c r="CC7" s="1095"/>
      <c r="CD7" s="1095"/>
      <c r="CE7" s="1095"/>
      <c r="CF7" s="1095"/>
      <c r="CG7" s="1107"/>
      <c r="CH7" s="1091">
        <v>-3</v>
      </c>
      <c r="CI7" s="1092"/>
      <c r="CJ7" s="1092"/>
      <c r="CK7" s="1092"/>
      <c r="CL7" s="1093"/>
      <c r="CM7" s="1091">
        <v>74</v>
      </c>
      <c r="CN7" s="1092"/>
      <c r="CO7" s="1092"/>
      <c r="CP7" s="1092"/>
      <c r="CQ7" s="1093"/>
      <c r="CR7" s="1091">
        <v>5</v>
      </c>
      <c r="CS7" s="1092"/>
      <c r="CT7" s="1092"/>
      <c r="CU7" s="1092"/>
      <c r="CV7" s="1093"/>
      <c r="CW7" s="1091" t="s">
        <v>553</v>
      </c>
      <c r="CX7" s="1092"/>
      <c r="CY7" s="1092"/>
      <c r="CZ7" s="1092"/>
      <c r="DA7" s="1093"/>
      <c r="DB7" s="1091" t="s">
        <v>553</v>
      </c>
      <c r="DC7" s="1092"/>
      <c r="DD7" s="1092"/>
      <c r="DE7" s="1092"/>
      <c r="DF7" s="1093"/>
      <c r="DG7" s="1091" t="s">
        <v>553</v>
      </c>
      <c r="DH7" s="1092"/>
      <c r="DI7" s="1092"/>
      <c r="DJ7" s="1092"/>
      <c r="DK7" s="1093"/>
      <c r="DL7" s="1091" t="s">
        <v>553</v>
      </c>
      <c r="DM7" s="1092"/>
      <c r="DN7" s="1092"/>
      <c r="DO7" s="1092"/>
      <c r="DP7" s="1093"/>
      <c r="DQ7" s="1091" t="s">
        <v>553</v>
      </c>
      <c r="DR7" s="1092"/>
      <c r="DS7" s="1092"/>
      <c r="DT7" s="1092"/>
      <c r="DU7" s="1093"/>
      <c r="DV7" s="1094"/>
      <c r="DW7" s="1095"/>
      <c r="DX7" s="1095"/>
      <c r="DY7" s="1095"/>
      <c r="DZ7" s="1096"/>
      <c r="EA7" s="228"/>
    </row>
    <row r="8" spans="1:131" s="229" customFormat="1" ht="26.25" customHeight="1" x14ac:dyDescent="0.15">
      <c r="A8" s="232">
        <v>2</v>
      </c>
      <c r="B8" s="1017" t="s">
        <v>376</v>
      </c>
      <c r="C8" s="1018"/>
      <c r="D8" s="1018"/>
      <c r="E8" s="1018"/>
      <c r="F8" s="1018"/>
      <c r="G8" s="1018"/>
      <c r="H8" s="1018"/>
      <c r="I8" s="1018"/>
      <c r="J8" s="1018"/>
      <c r="K8" s="1018"/>
      <c r="L8" s="1018"/>
      <c r="M8" s="1018"/>
      <c r="N8" s="1018"/>
      <c r="O8" s="1018"/>
      <c r="P8" s="1019"/>
      <c r="Q8" s="1025">
        <v>11</v>
      </c>
      <c r="R8" s="1026"/>
      <c r="S8" s="1026"/>
      <c r="T8" s="1026"/>
      <c r="U8" s="1026"/>
      <c r="V8" s="1026">
        <v>11</v>
      </c>
      <c r="W8" s="1026"/>
      <c r="X8" s="1026"/>
      <c r="Y8" s="1026"/>
      <c r="Z8" s="1026"/>
      <c r="AA8" s="1026">
        <v>0</v>
      </c>
      <c r="AB8" s="1026"/>
      <c r="AC8" s="1026"/>
      <c r="AD8" s="1026"/>
      <c r="AE8" s="1027"/>
      <c r="AF8" s="1022" t="s">
        <v>122</v>
      </c>
      <c r="AG8" s="1023"/>
      <c r="AH8" s="1023"/>
      <c r="AI8" s="1023"/>
      <c r="AJ8" s="1024"/>
      <c r="AK8" s="1075">
        <v>6</v>
      </c>
      <c r="AL8" s="1076"/>
      <c r="AM8" s="1076"/>
      <c r="AN8" s="1076"/>
      <c r="AO8" s="1076"/>
      <c r="AP8" s="968" t="s">
        <v>491</v>
      </c>
      <c r="AQ8" s="966"/>
      <c r="AR8" s="966"/>
      <c r="AS8" s="966"/>
      <c r="AT8" s="967"/>
      <c r="AU8" s="1077"/>
      <c r="AV8" s="1077"/>
      <c r="AW8" s="1077"/>
      <c r="AX8" s="1077"/>
      <c r="AY8" s="1078"/>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t="s">
        <v>377</v>
      </c>
      <c r="C9" s="1018"/>
      <c r="D9" s="1018"/>
      <c r="E9" s="1018"/>
      <c r="F9" s="1018"/>
      <c r="G9" s="1018"/>
      <c r="H9" s="1018"/>
      <c r="I9" s="1018"/>
      <c r="J9" s="1018"/>
      <c r="K9" s="1018"/>
      <c r="L9" s="1018"/>
      <c r="M9" s="1018"/>
      <c r="N9" s="1018"/>
      <c r="O9" s="1018"/>
      <c r="P9" s="1019"/>
      <c r="Q9" s="1025">
        <v>21</v>
      </c>
      <c r="R9" s="1026"/>
      <c r="S9" s="1026"/>
      <c r="T9" s="1026"/>
      <c r="U9" s="1026"/>
      <c r="V9" s="1026">
        <v>21</v>
      </c>
      <c r="W9" s="1026"/>
      <c r="X9" s="1026"/>
      <c r="Y9" s="1026"/>
      <c r="Z9" s="1026"/>
      <c r="AA9" s="1026">
        <v>0</v>
      </c>
      <c r="AB9" s="1026"/>
      <c r="AC9" s="1026"/>
      <c r="AD9" s="1026"/>
      <c r="AE9" s="1027"/>
      <c r="AF9" s="1022" t="s">
        <v>122</v>
      </c>
      <c r="AG9" s="1023"/>
      <c r="AH9" s="1023"/>
      <c r="AI9" s="1023"/>
      <c r="AJ9" s="1024"/>
      <c r="AK9" s="1075">
        <v>21</v>
      </c>
      <c r="AL9" s="1076"/>
      <c r="AM9" s="1076"/>
      <c r="AN9" s="1076"/>
      <c r="AO9" s="1076"/>
      <c r="AP9" s="1076">
        <v>24</v>
      </c>
      <c r="AQ9" s="1076"/>
      <c r="AR9" s="1076"/>
      <c r="AS9" s="1076"/>
      <c r="AT9" s="1076"/>
      <c r="AU9" s="1077"/>
      <c r="AV9" s="1077"/>
      <c r="AW9" s="1077"/>
      <c r="AX9" s="1077"/>
      <c r="AY9" s="1078"/>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75"/>
      <c r="AL10" s="1076"/>
      <c r="AM10" s="1076"/>
      <c r="AN10" s="1076"/>
      <c r="AO10" s="1076"/>
      <c r="AP10" s="1076"/>
      <c r="AQ10" s="1076"/>
      <c r="AR10" s="1076"/>
      <c r="AS10" s="1076"/>
      <c r="AT10" s="1076"/>
      <c r="AU10" s="1077"/>
      <c r="AV10" s="1077"/>
      <c r="AW10" s="1077"/>
      <c r="AX10" s="1077"/>
      <c r="AY10" s="1078"/>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75"/>
      <c r="AL11" s="1076"/>
      <c r="AM11" s="1076"/>
      <c r="AN11" s="1076"/>
      <c r="AO11" s="1076"/>
      <c r="AP11" s="1076"/>
      <c r="AQ11" s="1076"/>
      <c r="AR11" s="1076"/>
      <c r="AS11" s="1076"/>
      <c r="AT11" s="1076"/>
      <c r="AU11" s="1077"/>
      <c r="AV11" s="1077"/>
      <c r="AW11" s="1077"/>
      <c r="AX11" s="1077"/>
      <c r="AY11" s="1078"/>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75"/>
      <c r="AL12" s="1076"/>
      <c r="AM12" s="1076"/>
      <c r="AN12" s="1076"/>
      <c r="AO12" s="1076"/>
      <c r="AP12" s="1076"/>
      <c r="AQ12" s="1076"/>
      <c r="AR12" s="1076"/>
      <c r="AS12" s="1076"/>
      <c r="AT12" s="1076"/>
      <c r="AU12" s="1077"/>
      <c r="AV12" s="1077"/>
      <c r="AW12" s="1077"/>
      <c r="AX12" s="1077"/>
      <c r="AY12" s="1078"/>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75"/>
      <c r="AL13" s="1076"/>
      <c r="AM13" s="1076"/>
      <c r="AN13" s="1076"/>
      <c r="AO13" s="1076"/>
      <c r="AP13" s="1076"/>
      <c r="AQ13" s="1076"/>
      <c r="AR13" s="1076"/>
      <c r="AS13" s="1076"/>
      <c r="AT13" s="1076"/>
      <c r="AU13" s="1077"/>
      <c r="AV13" s="1077"/>
      <c r="AW13" s="1077"/>
      <c r="AX13" s="1077"/>
      <c r="AY13" s="1078"/>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75"/>
      <c r="AL14" s="1076"/>
      <c r="AM14" s="1076"/>
      <c r="AN14" s="1076"/>
      <c r="AO14" s="1076"/>
      <c r="AP14" s="1076"/>
      <c r="AQ14" s="1076"/>
      <c r="AR14" s="1076"/>
      <c r="AS14" s="1076"/>
      <c r="AT14" s="1076"/>
      <c r="AU14" s="1077"/>
      <c r="AV14" s="1077"/>
      <c r="AW14" s="1077"/>
      <c r="AX14" s="1077"/>
      <c r="AY14" s="1078"/>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75"/>
      <c r="AL15" s="1076"/>
      <c r="AM15" s="1076"/>
      <c r="AN15" s="1076"/>
      <c r="AO15" s="1076"/>
      <c r="AP15" s="1076"/>
      <c r="AQ15" s="1076"/>
      <c r="AR15" s="1076"/>
      <c r="AS15" s="1076"/>
      <c r="AT15" s="1076"/>
      <c r="AU15" s="1077"/>
      <c r="AV15" s="1077"/>
      <c r="AW15" s="1077"/>
      <c r="AX15" s="1077"/>
      <c r="AY15" s="1078"/>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75"/>
      <c r="AL16" s="1076"/>
      <c r="AM16" s="1076"/>
      <c r="AN16" s="1076"/>
      <c r="AO16" s="1076"/>
      <c r="AP16" s="1076"/>
      <c r="AQ16" s="1076"/>
      <c r="AR16" s="1076"/>
      <c r="AS16" s="1076"/>
      <c r="AT16" s="1076"/>
      <c r="AU16" s="1077"/>
      <c r="AV16" s="1077"/>
      <c r="AW16" s="1077"/>
      <c r="AX16" s="1077"/>
      <c r="AY16" s="1078"/>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75"/>
      <c r="AL17" s="1076"/>
      <c r="AM17" s="1076"/>
      <c r="AN17" s="1076"/>
      <c r="AO17" s="1076"/>
      <c r="AP17" s="1076"/>
      <c r="AQ17" s="1076"/>
      <c r="AR17" s="1076"/>
      <c r="AS17" s="1076"/>
      <c r="AT17" s="1076"/>
      <c r="AU17" s="1077"/>
      <c r="AV17" s="1077"/>
      <c r="AW17" s="1077"/>
      <c r="AX17" s="1077"/>
      <c r="AY17" s="1078"/>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75"/>
      <c r="AL18" s="1076"/>
      <c r="AM18" s="1076"/>
      <c r="AN18" s="1076"/>
      <c r="AO18" s="1076"/>
      <c r="AP18" s="1076"/>
      <c r="AQ18" s="1076"/>
      <c r="AR18" s="1076"/>
      <c r="AS18" s="1076"/>
      <c r="AT18" s="1076"/>
      <c r="AU18" s="1077"/>
      <c r="AV18" s="1077"/>
      <c r="AW18" s="1077"/>
      <c r="AX18" s="1077"/>
      <c r="AY18" s="1078"/>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75"/>
      <c r="AL19" s="1076"/>
      <c r="AM19" s="1076"/>
      <c r="AN19" s="1076"/>
      <c r="AO19" s="1076"/>
      <c r="AP19" s="1076"/>
      <c r="AQ19" s="1076"/>
      <c r="AR19" s="1076"/>
      <c r="AS19" s="1076"/>
      <c r="AT19" s="1076"/>
      <c r="AU19" s="1077"/>
      <c r="AV19" s="1077"/>
      <c r="AW19" s="1077"/>
      <c r="AX19" s="1077"/>
      <c r="AY19" s="1078"/>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75"/>
      <c r="AL20" s="1076"/>
      <c r="AM20" s="1076"/>
      <c r="AN20" s="1076"/>
      <c r="AO20" s="1076"/>
      <c r="AP20" s="1076"/>
      <c r="AQ20" s="1076"/>
      <c r="AR20" s="1076"/>
      <c r="AS20" s="1076"/>
      <c r="AT20" s="1076"/>
      <c r="AU20" s="1077"/>
      <c r="AV20" s="1077"/>
      <c r="AW20" s="1077"/>
      <c r="AX20" s="1077"/>
      <c r="AY20" s="1078"/>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75"/>
      <c r="AL21" s="1076"/>
      <c r="AM21" s="1076"/>
      <c r="AN21" s="1076"/>
      <c r="AO21" s="1076"/>
      <c r="AP21" s="1076"/>
      <c r="AQ21" s="1076"/>
      <c r="AR21" s="1076"/>
      <c r="AS21" s="1076"/>
      <c r="AT21" s="1076"/>
      <c r="AU21" s="1077"/>
      <c r="AV21" s="1077"/>
      <c r="AW21" s="1077"/>
      <c r="AX21" s="1077"/>
      <c r="AY21" s="1078"/>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8"/>
      <c r="R22" s="1069"/>
      <c r="S22" s="1069"/>
      <c r="T22" s="1069"/>
      <c r="U22" s="1069"/>
      <c r="V22" s="1069"/>
      <c r="W22" s="1069"/>
      <c r="X22" s="1069"/>
      <c r="Y22" s="1069"/>
      <c r="Z22" s="1069"/>
      <c r="AA22" s="1069"/>
      <c r="AB22" s="1069"/>
      <c r="AC22" s="1069"/>
      <c r="AD22" s="1069"/>
      <c r="AE22" s="1070"/>
      <c r="AF22" s="1022"/>
      <c r="AG22" s="1023"/>
      <c r="AH22" s="1023"/>
      <c r="AI22" s="1023"/>
      <c r="AJ22" s="1024"/>
      <c r="AK22" s="1071"/>
      <c r="AL22" s="1072"/>
      <c r="AM22" s="1072"/>
      <c r="AN22" s="1072"/>
      <c r="AO22" s="1072"/>
      <c r="AP22" s="1072"/>
      <c r="AQ22" s="1072"/>
      <c r="AR22" s="1072"/>
      <c r="AS22" s="1072"/>
      <c r="AT22" s="1072"/>
      <c r="AU22" s="1073"/>
      <c r="AV22" s="1073"/>
      <c r="AW22" s="1073"/>
      <c r="AX22" s="1073"/>
      <c r="AY22" s="1074"/>
      <c r="AZ22" s="1015" t="s">
        <v>378</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379</v>
      </c>
      <c r="B23" s="924" t="s">
        <v>380</v>
      </c>
      <c r="C23" s="925"/>
      <c r="D23" s="925"/>
      <c r="E23" s="925"/>
      <c r="F23" s="925"/>
      <c r="G23" s="925"/>
      <c r="H23" s="925"/>
      <c r="I23" s="925"/>
      <c r="J23" s="925"/>
      <c r="K23" s="925"/>
      <c r="L23" s="925"/>
      <c r="M23" s="925"/>
      <c r="N23" s="925"/>
      <c r="O23" s="925"/>
      <c r="P23" s="935"/>
      <c r="Q23" s="1062"/>
      <c r="R23" s="1056"/>
      <c r="S23" s="1056"/>
      <c r="T23" s="1056"/>
      <c r="U23" s="1056"/>
      <c r="V23" s="1056"/>
      <c r="W23" s="1056"/>
      <c r="X23" s="1056"/>
      <c r="Y23" s="1056"/>
      <c r="Z23" s="1056"/>
      <c r="AA23" s="1056"/>
      <c r="AB23" s="1056"/>
      <c r="AC23" s="1056"/>
      <c r="AD23" s="1056"/>
      <c r="AE23" s="1063"/>
      <c r="AF23" s="1064">
        <v>369</v>
      </c>
      <c r="AG23" s="1056"/>
      <c r="AH23" s="1056"/>
      <c r="AI23" s="1056"/>
      <c r="AJ23" s="1065"/>
      <c r="AK23" s="1066"/>
      <c r="AL23" s="1067"/>
      <c r="AM23" s="1067"/>
      <c r="AN23" s="1067"/>
      <c r="AO23" s="1067"/>
      <c r="AP23" s="1056"/>
      <c r="AQ23" s="1056"/>
      <c r="AR23" s="1056"/>
      <c r="AS23" s="1056"/>
      <c r="AT23" s="1056"/>
      <c r="AU23" s="1057"/>
      <c r="AV23" s="1057"/>
      <c r="AW23" s="1057"/>
      <c r="AX23" s="1057"/>
      <c r="AY23" s="1058"/>
      <c r="AZ23" s="1059" t="s">
        <v>122</v>
      </c>
      <c r="BA23" s="1060"/>
      <c r="BB23" s="1060"/>
      <c r="BC23" s="1060"/>
      <c r="BD23" s="1061"/>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55" t="s">
        <v>381</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54" t="s">
        <v>382</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50" t="s">
        <v>386</v>
      </c>
      <c r="AG26" s="995"/>
      <c r="AH26" s="995"/>
      <c r="AI26" s="995"/>
      <c r="AJ26" s="1051"/>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52"/>
      <c r="AG27" s="998"/>
      <c r="AH27" s="998"/>
      <c r="AI27" s="998"/>
      <c r="AJ27" s="1053"/>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42" t="s">
        <v>391</v>
      </c>
      <c r="C28" s="1043"/>
      <c r="D28" s="1043"/>
      <c r="E28" s="1043"/>
      <c r="F28" s="1043"/>
      <c r="G28" s="1043"/>
      <c r="H28" s="1043"/>
      <c r="I28" s="1043"/>
      <c r="J28" s="1043"/>
      <c r="K28" s="1043"/>
      <c r="L28" s="1043"/>
      <c r="M28" s="1043"/>
      <c r="N28" s="1043"/>
      <c r="O28" s="1043"/>
      <c r="P28" s="1044"/>
      <c r="Q28" s="1045">
        <v>2179</v>
      </c>
      <c r="R28" s="1046"/>
      <c r="S28" s="1046"/>
      <c r="T28" s="1046"/>
      <c r="U28" s="1046"/>
      <c r="V28" s="1046">
        <v>2145</v>
      </c>
      <c r="W28" s="1046"/>
      <c r="X28" s="1046"/>
      <c r="Y28" s="1046"/>
      <c r="Z28" s="1046"/>
      <c r="AA28" s="1046">
        <v>34</v>
      </c>
      <c r="AB28" s="1046"/>
      <c r="AC28" s="1046"/>
      <c r="AD28" s="1046"/>
      <c r="AE28" s="1047"/>
      <c r="AF28" s="1048">
        <v>34</v>
      </c>
      <c r="AG28" s="1046"/>
      <c r="AH28" s="1046"/>
      <c r="AI28" s="1046"/>
      <c r="AJ28" s="1049"/>
      <c r="AK28" s="1032">
        <v>226</v>
      </c>
      <c r="AL28" s="1033"/>
      <c r="AM28" s="1033"/>
      <c r="AN28" s="1033"/>
      <c r="AO28" s="1033"/>
      <c r="AP28" s="1034" t="s">
        <v>491</v>
      </c>
      <c r="AQ28" s="1035"/>
      <c r="AR28" s="1035"/>
      <c r="AS28" s="1035"/>
      <c r="AT28" s="1036"/>
      <c r="AU28" s="1034" t="s">
        <v>491</v>
      </c>
      <c r="AV28" s="1035"/>
      <c r="AW28" s="1035"/>
      <c r="AX28" s="1035"/>
      <c r="AY28" s="1036"/>
      <c r="AZ28" s="1037" t="s">
        <v>491</v>
      </c>
      <c r="BA28" s="1038"/>
      <c r="BB28" s="1038"/>
      <c r="BC28" s="1038"/>
      <c r="BD28" s="1039"/>
      <c r="BE28" s="1040"/>
      <c r="BF28" s="1040"/>
      <c r="BG28" s="1040"/>
      <c r="BH28" s="1040"/>
      <c r="BI28" s="1041"/>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392</v>
      </c>
      <c r="C29" s="1018"/>
      <c r="D29" s="1018"/>
      <c r="E29" s="1018"/>
      <c r="F29" s="1018"/>
      <c r="G29" s="1018"/>
      <c r="H29" s="1018"/>
      <c r="I29" s="1018"/>
      <c r="J29" s="1018"/>
      <c r="K29" s="1018"/>
      <c r="L29" s="1018"/>
      <c r="M29" s="1018"/>
      <c r="N29" s="1018"/>
      <c r="O29" s="1018"/>
      <c r="P29" s="1019"/>
      <c r="Q29" s="1025">
        <v>2852</v>
      </c>
      <c r="R29" s="1026"/>
      <c r="S29" s="1026"/>
      <c r="T29" s="1026"/>
      <c r="U29" s="1026"/>
      <c r="V29" s="1026">
        <v>2755</v>
      </c>
      <c r="W29" s="1026"/>
      <c r="X29" s="1026"/>
      <c r="Y29" s="1026"/>
      <c r="Z29" s="1026"/>
      <c r="AA29" s="1026">
        <v>97</v>
      </c>
      <c r="AB29" s="1026"/>
      <c r="AC29" s="1026"/>
      <c r="AD29" s="1026"/>
      <c r="AE29" s="1027"/>
      <c r="AF29" s="1022">
        <v>97</v>
      </c>
      <c r="AG29" s="1023"/>
      <c r="AH29" s="1023"/>
      <c r="AI29" s="1023"/>
      <c r="AJ29" s="1024"/>
      <c r="AK29" s="967">
        <v>429</v>
      </c>
      <c r="AL29" s="958"/>
      <c r="AM29" s="958"/>
      <c r="AN29" s="958"/>
      <c r="AO29" s="958"/>
      <c r="AP29" s="968" t="s">
        <v>491</v>
      </c>
      <c r="AQ29" s="966"/>
      <c r="AR29" s="966"/>
      <c r="AS29" s="966"/>
      <c r="AT29" s="967"/>
      <c r="AU29" s="968" t="s">
        <v>491</v>
      </c>
      <c r="AV29" s="966"/>
      <c r="AW29" s="966"/>
      <c r="AX29" s="966"/>
      <c r="AY29" s="967"/>
      <c r="AZ29" s="1029" t="s">
        <v>491</v>
      </c>
      <c r="BA29" s="1030"/>
      <c r="BB29" s="1030"/>
      <c r="BC29" s="1030"/>
      <c r="BD29" s="1031"/>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393</v>
      </c>
      <c r="C30" s="1018"/>
      <c r="D30" s="1018"/>
      <c r="E30" s="1018"/>
      <c r="F30" s="1018"/>
      <c r="G30" s="1018"/>
      <c r="H30" s="1018"/>
      <c r="I30" s="1018"/>
      <c r="J30" s="1018"/>
      <c r="K30" s="1018"/>
      <c r="L30" s="1018"/>
      <c r="M30" s="1018"/>
      <c r="N30" s="1018"/>
      <c r="O30" s="1018"/>
      <c r="P30" s="1019"/>
      <c r="Q30" s="1025">
        <v>348</v>
      </c>
      <c r="R30" s="1026"/>
      <c r="S30" s="1026"/>
      <c r="T30" s="1026"/>
      <c r="U30" s="1026"/>
      <c r="V30" s="1026">
        <v>347</v>
      </c>
      <c r="W30" s="1026"/>
      <c r="X30" s="1026"/>
      <c r="Y30" s="1026"/>
      <c r="Z30" s="1026"/>
      <c r="AA30" s="1026">
        <v>1</v>
      </c>
      <c r="AB30" s="1026"/>
      <c r="AC30" s="1026"/>
      <c r="AD30" s="1026"/>
      <c r="AE30" s="1027"/>
      <c r="AF30" s="1022">
        <v>1</v>
      </c>
      <c r="AG30" s="1023"/>
      <c r="AH30" s="1023"/>
      <c r="AI30" s="1023"/>
      <c r="AJ30" s="1024"/>
      <c r="AK30" s="967">
        <v>101</v>
      </c>
      <c r="AL30" s="958"/>
      <c r="AM30" s="958"/>
      <c r="AN30" s="958"/>
      <c r="AO30" s="958"/>
      <c r="AP30" s="968" t="s">
        <v>491</v>
      </c>
      <c r="AQ30" s="966"/>
      <c r="AR30" s="966"/>
      <c r="AS30" s="966"/>
      <c r="AT30" s="967"/>
      <c r="AU30" s="968" t="s">
        <v>491</v>
      </c>
      <c r="AV30" s="966"/>
      <c r="AW30" s="966"/>
      <c r="AX30" s="966"/>
      <c r="AY30" s="967"/>
      <c r="AZ30" s="1029" t="s">
        <v>491</v>
      </c>
      <c r="BA30" s="1030"/>
      <c r="BB30" s="1030"/>
      <c r="BC30" s="1030"/>
      <c r="BD30" s="1031"/>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394</v>
      </c>
      <c r="C31" s="1018"/>
      <c r="D31" s="1018"/>
      <c r="E31" s="1018"/>
      <c r="F31" s="1018"/>
      <c r="G31" s="1018"/>
      <c r="H31" s="1018"/>
      <c r="I31" s="1018"/>
      <c r="J31" s="1018"/>
      <c r="K31" s="1018"/>
      <c r="L31" s="1018"/>
      <c r="M31" s="1018"/>
      <c r="N31" s="1018"/>
      <c r="O31" s="1018"/>
      <c r="P31" s="1019"/>
      <c r="Q31" s="1025">
        <v>304</v>
      </c>
      <c r="R31" s="1026"/>
      <c r="S31" s="1026"/>
      <c r="T31" s="1026"/>
      <c r="U31" s="1026"/>
      <c r="V31" s="1026">
        <v>293</v>
      </c>
      <c r="W31" s="1026"/>
      <c r="X31" s="1026"/>
      <c r="Y31" s="1026"/>
      <c r="Z31" s="1026"/>
      <c r="AA31" s="1026">
        <v>11</v>
      </c>
      <c r="AB31" s="1026"/>
      <c r="AC31" s="1026"/>
      <c r="AD31" s="1026"/>
      <c r="AE31" s="1027"/>
      <c r="AF31" s="1022">
        <v>545</v>
      </c>
      <c r="AG31" s="1023"/>
      <c r="AH31" s="1023"/>
      <c r="AI31" s="1023"/>
      <c r="AJ31" s="1024"/>
      <c r="AK31" s="967">
        <v>17</v>
      </c>
      <c r="AL31" s="958"/>
      <c r="AM31" s="958"/>
      <c r="AN31" s="958"/>
      <c r="AO31" s="958"/>
      <c r="AP31" s="958">
        <v>568</v>
      </c>
      <c r="AQ31" s="958"/>
      <c r="AR31" s="958"/>
      <c r="AS31" s="958"/>
      <c r="AT31" s="958"/>
      <c r="AU31" s="958">
        <v>93</v>
      </c>
      <c r="AV31" s="958"/>
      <c r="AW31" s="958"/>
      <c r="AX31" s="958"/>
      <c r="AY31" s="958"/>
      <c r="AZ31" s="1029" t="s">
        <v>491</v>
      </c>
      <c r="BA31" s="1030"/>
      <c r="BB31" s="1030"/>
      <c r="BC31" s="1030"/>
      <c r="BD31" s="1031"/>
      <c r="BE31" s="959" t="s">
        <v>395</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396</v>
      </c>
      <c r="C32" s="1018"/>
      <c r="D32" s="1018"/>
      <c r="E32" s="1018"/>
      <c r="F32" s="1018"/>
      <c r="G32" s="1018"/>
      <c r="H32" s="1018"/>
      <c r="I32" s="1018"/>
      <c r="J32" s="1018"/>
      <c r="K32" s="1018"/>
      <c r="L32" s="1018"/>
      <c r="M32" s="1018"/>
      <c r="N32" s="1018"/>
      <c r="O32" s="1018"/>
      <c r="P32" s="1019"/>
      <c r="Q32" s="1025">
        <v>581</v>
      </c>
      <c r="R32" s="1026"/>
      <c r="S32" s="1026"/>
      <c r="T32" s="1026"/>
      <c r="U32" s="1026"/>
      <c r="V32" s="1026">
        <v>561</v>
      </c>
      <c r="W32" s="1026"/>
      <c r="X32" s="1026"/>
      <c r="Y32" s="1026"/>
      <c r="Z32" s="1026"/>
      <c r="AA32" s="1026">
        <v>20</v>
      </c>
      <c r="AB32" s="1026"/>
      <c r="AC32" s="1026"/>
      <c r="AD32" s="1026"/>
      <c r="AE32" s="1027"/>
      <c r="AF32" s="1022">
        <v>59</v>
      </c>
      <c r="AG32" s="1023"/>
      <c r="AH32" s="1023"/>
      <c r="AI32" s="1023"/>
      <c r="AJ32" s="1024"/>
      <c r="AK32" s="967">
        <v>253</v>
      </c>
      <c r="AL32" s="958"/>
      <c r="AM32" s="958"/>
      <c r="AN32" s="958"/>
      <c r="AO32" s="958"/>
      <c r="AP32" s="958">
        <v>2443</v>
      </c>
      <c r="AQ32" s="958"/>
      <c r="AR32" s="958"/>
      <c r="AS32" s="958"/>
      <c r="AT32" s="958"/>
      <c r="AU32" s="958">
        <v>1837</v>
      </c>
      <c r="AV32" s="958"/>
      <c r="AW32" s="958"/>
      <c r="AX32" s="958"/>
      <c r="AY32" s="958"/>
      <c r="AZ32" s="1029" t="s">
        <v>491</v>
      </c>
      <c r="BA32" s="1030"/>
      <c r="BB32" s="1030"/>
      <c r="BC32" s="1030"/>
      <c r="BD32" s="1031"/>
      <c r="BE32" s="959" t="s">
        <v>395</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397</v>
      </c>
      <c r="C33" s="1018"/>
      <c r="D33" s="1018"/>
      <c r="E33" s="1018"/>
      <c r="F33" s="1018"/>
      <c r="G33" s="1018"/>
      <c r="H33" s="1018"/>
      <c r="I33" s="1018"/>
      <c r="J33" s="1018"/>
      <c r="K33" s="1018"/>
      <c r="L33" s="1018"/>
      <c r="M33" s="1018"/>
      <c r="N33" s="1018"/>
      <c r="O33" s="1018"/>
      <c r="P33" s="1019"/>
      <c r="Q33" s="1025">
        <v>73</v>
      </c>
      <c r="R33" s="1026"/>
      <c r="S33" s="1026"/>
      <c r="T33" s="1026"/>
      <c r="U33" s="1026"/>
      <c r="V33" s="1026">
        <v>70</v>
      </c>
      <c r="W33" s="1026"/>
      <c r="X33" s="1026"/>
      <c r="Y33" s="1026"/>
      <c r="Z33" s="1026"/>
      <c r="AA33" s="1026">
        <v>3</v>
      </c>
      <c r="AB33" s="1026"/>
      <c r="AC33" s="1026"/>
      <c r="AD33" s="1026"/>
      <c r="AE33" s="1027"/>
      <c r="AF33" s="1022">
        <v>3</v>
      </c>
      <c r="AG33" s="1023"/>
      <c r="AH33" s="1023"/>
      <c r="AI33" s="1023"/>
      <c r="AJ33" s="1024"/>
      <c r="AK33" s="967">
        <v>35</v>
      </c>
      <c r="AL33" s="958"/>
      <c r="AM33" s="958"/>
      <c r="AN33" s="958"/>
      <c r="AO33" s="958"/>
      <c r="AP33" s="958">
        <v>182</v>
      </c>
      <c r="AQ33" s="958"/>
      <c r="AR33" s="958"/>
      <c r="AS33" s="958"/>
      <c r="AT33" s="958"/>
      <c r="AU33" s="958">
        <v>141</v>
      </c>
      <c r="AV33" s="958"/>
      <c r="AW33" s="958"/>
      <c r="AX33" s="958"/>
      <c r="AY33" s="958"/>
      <c r="AZ33" s="1029" t="s">
        <v>491</v>
      </c>
      <c r="BA33" s="1030"/>
      <c r="BB33" s="1030"/>
      <c r="BC33" s="1030"/>
      <c r="BD33" s="1031"/>
      <c r="BE33" s="959" t="s">
        <v>398</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399</v>
      </c>
      <c r="C34" s="1018"/>
      <c r="D34" s="1018"/>
      <c r="E34" s="1018"/>
      <c r="F34" s="1018"/>
      <c r="G34" s="1018"/>
      <c r="H34" s="1018"/>
      <c r="I34" s="1018"/>
      <c r="J34" s="1018"/>
      <c r="K34" s="1018"/>
      <c r="L34" s="1018"/>
      <c r="M34" s="1018"/>
      <c r="N34" s="1018"/>
      <c r="O34" s="1018"/>
      <c r="P34" s="1019"/>
      <c r="Q34" s="1025">
        <v>156</v>
      </c>
      <c r="R34" s="1026"/>
      <c r="S34" s="1026"/>
      <c r="T34" s="1026"/>
      <c r="U34" s="1026"/>
      <c r="V34" s="1026">
        <v>156</v>
      </c>
      <c r="W34" s="1026"/>
      <c r="X34" s="1026"/>
      <c r="Y34" s="1026"/>
      <c r="Z34" s="1026"/>
      <c r="AA34" s="1026">
        <v>0</v>
      </c>
      <c r="AB34" s="1026"/>
      <c r="AC34" s="1026"/>
      <c r="AD34" s="1026"/>
      <c r="AE34" s="1027"/>
      <c r="AF34" s="1022">
        <v>0</v>
      </c>
      <c r="AG34" s="1023"/>
      <c r="AH34" s="1023"/>
      <c r="AI34" s="1023"/>
      <c r="AJ34" s="1024"/>
      <c r="AK34" s="967">
        <v>54</v>
      </c>
      <c r="AL34" s="958"/>
      <c r="AM34" s="958"/>
      <c r="AN34" s="958"/>
      <c r="AO34" s="958"/>
      <c r="AP34" s="958">
        <v>0</v>
      </c>
      <c r="AQ34" s="958"/>
      <c r="AR34" s="958"/>
      <c r="AS34" s="958"/>
      <c r="AT34" s="958"/>
      <c r="AU34" s="958">
        <v>0</v>
      </c>
      <c r="AV34" s="958"/>
      <c r="AW34" s="958"/>
      <c r="AX34" s="958"/>
      <c r="AY34" s="958"/>
      <c r="AZ34" s="1029" t="s">
        <v>491</v>
      </c>
      <c r="BA34" s="1030"/>
      <c r="BB34" s="1030"/>
      <c r="BC34" s="1030"/>
      <c r="BD34" s="1031"/>
      <c r="BE34" s="959" t="s">
        <v>398</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379</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739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404</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554</v>
      </c>
      <c r="C68" s="973"/>
      <c r="D68" s="973"/>
      <c r="E68" s="973"/>
      <c r="F68" s="973"/>
      <c r="G68" s="973"/>
      <c r="H68" s="973"/>
      <c r="I68" s="973"/>
      <c r="J68" s="973"/>
      <c r="K68" s="973"/>
      <c r="L68" s="973"/>
      <c r="M68" s="973"/>
      <c r="N68" s="973"/>
      <c r="O68" s="973"/>
      <c r="P68" s="974"/>
      <c r="Q68" s="975">
        <v>63</v>
      </c>
      <c r="R68" s="969"/>
      <c r="S68" s="969"/>
      <c r="T68" s="969"/>
      <c r="U68" s="969"/>
      <c r="V68" s="969">
        <v>51</v>
      </c>
      <c r="W68" s="969"/>
      <c r="X68" s="969"/>
      <c r="Y68" s="969"/>
      <c r="Z68" s="969"/>
      <c r="AA68" s="969">
        <v>13</v>
      </c>
      <c r="AB68" s="969"/>
      <c r="AC68" s="969"/>
      <c r="AD68" s="969"/>
      <c r="AE68" s="969"/>
      <c r="AF68" s="969">
        <v>13</v>
      </c>
      <c r="AG68" s="969"/>
      <c r="AH68" s="969"/>
      <c r="AI68" s="969"/>
      <c r="AJ68" s="969"/>
      <c r="AK68" s="969" t="s">
        <v>558</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555</v>
      </c>
      <c r="C69" s="962"/>
      <c r="D69" s="962"/>
      <c r="E69" s="962"/>
      <c r="F69" s="962"/>
      <c r="G69" s="962"/>
      <c r="H69" s="962"/>
      <c r="I69" s="962"/>
      <c r="J69" s="962"/>
      <c r="K69" s="962"/>
      <c r="L69" s="962"/>
      <c r="M69" s="962"/>
      <c r="N69" s="962"/>
      <c r="O69" s="962"/>
      <c r="P69" s="963"/>
      <c r="Q69" s="964">
        <v>115</v>
      </c>
      <c r="R69" s="958"/>
      <c r="S69" s="958"/>
      <c r="T69" s="958"/>
      <c r="U69" s="958"/>
      <c r="V69" s="958">
        <v>105</v>
      </c>
      <c r="W69" s="958"/>
      <c r="X69" s="958"/>
      <c r="Y69" s="958"/>
      <c r="Z69" s="958"/>
      <c r="AA69" s="958">
        <v>10</v>
      </c>
      <c r="AB69" s="958"/>
      <c r="AC69" s="958"/>
      <c r="AD69" s="958"/>
      <c r="AE69" s="958"/>
      <c r="AF69" s="958">
        <v>10</v>
      </c>
      <c r="AG69" s="958"/>
      <c r="AH69" s="958"/>
      <c r="AI69" s="958"/>
      <c r="AJ69" s="958"/>
      <c r="AK69" s="958" t="s">
        <v>558</v>
      </c>
      <c r="AL69" s="958"/>
      <c r="AM69" s="958"/>
      <c r="AN69" s="958"/>
      <c r="AO69" s="958"/>
      <c r="AP69" s="958">
        <v>26</v>
      </c>
      <c r="AQ69" s="958"/>
      <c r="AR69" s="958"/>
      <c r="AS69" s="958"/>
      <c r="AT69" s="958"/>
      <c r="AU69" s="958" t="s">
        <v>558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556</v>
      </c>
      <c r="C70" s="962"/>
      <c r="D70" s="962"/>
      <c r="E70" s="962"/>
      <c r="F70" s="962"/>
      <c r="G70" s="962"/>
      <c r="H70" s="962"/>
      <c r="I70" s="962"/>
      <c r="J70" s="962"/>
      <c r="K70" s="962"/>
      <c r="L70" s="962"/>
      <c r="M70" s="962"/>
      <c r="N70" s="962"/>
      <c r="O70" s="962"/>
      <c r="P70" s="963"/>
      <c r="Q70" s="964">
        <v>332</v>
      </c>
      <c r="R70" s="958"/>
      <c r="S70" s="958"/>
      <c r="T70" s="958"/>
      <c r="U70" s="958"/>
      <c r="V70" s="958">
        <v>216</v>
      </c>
      <c r="W70" s="958"/>
      <c r="X70" s="958"/>
      <c r="Y70" s="958"/>
      <c r="Z70" s="958"/>
      <c r="AA70" s="958">
        <v>117</v>
      </c>
      <c r="AB70" s="958"/>
      <c r="AC70" s="958"/>
      <c r="AD70" s="958"/>
      <c r="AE70" s="958"/>
      <c r="AF70" s="958">
        <v>117</v>
      </c>
      <c r="AG70" s="958"/>
      <c r="AH70" s="958"/>
      <c r="AI70" s="958"/>
      <c r="AJ70" s="958"/>
      <c r="AK70" s="958">
        <v>133</v>
      </c>
      <c r="AL70" s="958"/>
      <c r="AM70" s="958"/>
      <c r="AN70" s="958"/>
      <c r="AO70" s="958"/>
      <c r="AP70" s="958" t="s">
        <v>558</v>
      </c>
      <c r="AQ70" s="958"/>
      <c r="AR70" s="958"/>
      <c r="AS70" s="958"/>
      <c r="AT70" s="958"/>
      <c r="AU70" s="958" t="s">
        <v>558</v>
      </c>
      <c r="AV70" s="958"/>
      <c r="AW70" s="958"/>
      <c r="AX70" s="958"/>
      <c r="AY70" s="958"/>
      <c r="AZ70" s="959" t="s">
        <v>559</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557</v>
      </c>
      <c r="C71" s="962"/>
      <c r="D71" s="962"/>
      <c r="E71" s="962"/>
      <c r="F71" s="962"/>
      <c r="G71" s="962"/>
      <c r="H71" s="962"/>
      <c r="I71" s="962"/>
      <c r="J71" s="962"/>
      <c r="K71" s="962"/>
      <c r="L71" s="962"/>
      <c r="M71" s="962"/>
      <c r="N71" s="962"/>
      <c r="O71" s="962"/>
      <c r="P71" s="963"/>
      <c r="Q71" s="964">
        <v>211512</v>
      </c>
      <c r="R71" s="958"/>
      <c r="S71" s="958"/>
      <c r="T71" s="958"/>
      <c r="U71" s="958"/>
      <c r="V71" s="958">
        <v>207502</v>
      </c>
      <c r="W71" s="958"/>
      <c r="X71" s="958"/>
      <c r="Y71" s="958"/>
      <c r="Z71" s="958"/>
      <c r="AA71" s="958">
        <v>4010</v>
      </c>
      <c r="AB71" s="958"/>
      <c r="AC71" s="958"/>
      <c r="AD71" s="958"/>
      <c r="AE71" s="958"/>
      <c r="AF71" s="958">
        <v>4010</v>
      </c>
      <c r="AG71" s="958"/>
      <c r="AH71" s="958"/>
      <c r="AI71" s="958"/>
      <c r="AJ71" s="958"/>
      <c r="AK71" s="958" t="s">
        <v>558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379</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24"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1307316</v>
      </c>
      <c r="AB110" s="876"/>
      <c r="AC110" s="876"/>
      <c r="AD110" s="876"/>
      <c r="AE110" s="877"/>
      <c r="AF110" s="878">
        <v>1383083</v>
      </c>
      <c r="AG110" s="876"/>
      <c r="AH110" s="876"/>
      <c r="AI110" s="876"/>
      <c r="AJ110" s="877"/>
      <c r="AK110" s="878">
        <v>1347261</v>
      </c>
      <c r="AL110" s="876"/>
      <c r="AM110" s="876"/>
      <c r="AN110" s="876"/>
      <c r="AO110" s="877"/>
      <c r="AP110" s="879">
        <v>27.7</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10129519</v>
      </c>
      <c r="BR110" s="829"/>
      <c r="BS110" s="829"/>
      <c r="BT110" s="829"/>
      <c r="BU110" s="829"/>
      <c r="BV110" s="829">
        <v>9669464</v>
      </c>
      <c r="BW110" s="829"/>
      <c r="BX110" s="829"/>
      <c r="BY110" s="829"/>
      <c r="BZ110" s="829"/>
      <c r="CA110" s="829">
        <v>10146281</v>
      </c>
      <c r="CB110" s="829"/>
      <c r="CC110" s="829"/>
      <c r="CD110" s="829"/>
      <c r="CE110" s="829"/>
      <c r="CF110" s="853">
        <v>208.9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2331588</v>
      </c>
      <c r="BR112" s="804"/>
      <c r="BS112" s="804"/>
      <c r="BT112" s="804"/>
      <c r="BU112" s="804"/>
      <c r="BV112" s="804">
        <v>2100506</v>
      </c>
      <c r="BW112" s="804"/>
      <c r="BX112" s="804"/>
      <c r="BY112" s="804"/>
      <c r="BZ112" s="804"/>
      <c r="CA112" s="804">
        <v>2071507</v>
      </c>
      <c r="CB112" s="804"/>
      <c r="CC112" s="804"/>
      <c r="CD112" s="804"/>
      <c r="CE112" s="804"/>
      <c r="CF112" s="862">
        <v>42.7</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195744</v>
      </c>
      <c r="AB113" s="906"/>
      <c r="AC113" s="906"/>
      <c r="AD113" s="906"/>
      <c r="AE113" s="907"/>
      <c r="AF113" s="908">
        <v>201787</v>
      </c>
      <c r="AG113" s="906"/>
      <c r="AH113" s="906"/>
      <c r="AI113" s="906"/>
      <c r="AJ113" s="907"/>
      <c r="AK113" s="908">
        <v>208046</v>
      </c>
      <c r="AL113" s="906"/>
      <c r="AM113" s="906"/>
      <c r="AN113" s="906"/>
      <c r="AO113" s="907"/>
      <c r="AP113" s="909">
        <v>4.3</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2243375</v>
      </c>
      <c r="BR114" s="804"/>
      <c r="BS114" s="804"/>
      <c r="BT114" s="804"/>
      <c r="BU114" s="804"/>
      <c r="BV114" s="804">
        <v>2089707</v>
      </c>
      <c r="BW114" s="804"/>
      <c r="BX114" s="804"/>
      <c r="BY114" s="804"/>
      <c r="BZ114" s="804"/>
      <c r="CA114" s="804">
        <v>1915384</v>
      </c>
      <c r="CB114" s="804"/>
      <c r="CC114" s="804"/>
      <c r="CD114" s="804"/>
      <c r="CE114" s="804"/>
      <c r="CF114" s="862">
        <v>39.4</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17</v>
      </c>
      <c r="AG116" s="767"/>
      <c r="AH116" s="767"/>
      <c r="AI116" s="767"/>
      <c r="AJ116" s="768"/>
      <c r="AK116" s="769">
        <v>173</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1503060</v>
      </c>
      <c r="AB117" s="890"/>
      <c r="AC117" s="890"/>
      <c r="AD117" s="890"/>
      <c r="AE117" s="891"/>
      <c r="AF117" s="892">
        <v>1584887</v>
      </c>
      <c r="AG117" s="890"/>
      <c r="AH117" s="890"/>
      <c r="AI117" s="890"/>
      <c r="AJ117" s="891"/>
      <c r="AK117" s="892">
        <v>1555480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446</v>
      </c>
      <c r="BP119" s="865"/>
      <c r="BQ119" s="866">
        <v>14704482</v>
      </c>
      <c r="BR119" s="832"/>
      <c r="BS119" s="832"/>
      <c r="BT119" s="832"/>
      <c r="BU119" s="832"/>
      <c r="BV119" s="832">
        <v>13859677</v>
      </c>
      <c r="BW119" s="832"/>
      <c r="BX119" s="832"/>
      <c r="BY119" s="832"/>
      <c r="BZ119" s="832"/>
      <c r="CA119" s="832">
        <v>14133172</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4541758</v>
      </c>
      <c r="BR120" s="829"/>
      <c r="BS120" s="829"/>
      <c r="BT120" s="829"/>
      <c r="BU120" s="829"/>
      <c r="BV120" s="829">
        <v>4693111</v>
      </c>
      <c r="BW120" s="829"/>
      <c r="BX120" s="829"/>
      <c r="BY120" s="829"/>
      <c r="BZ120" s="829"/>
      <c r="CA120" s="829">
        <v>4885592</v>
      </c>
      <c r="CB120" s="829"/>
      <c r="CC120" s="829"/>
      <c r="CD120" s="829"/>
      <c r="CE120" s="829"/>
      <c r="CF120" s="853">
        <v>100.6</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1836995</v>
      </c>
      <c r="DR120" s="829"/>
      <c r="DS120" s="829"/>
      <c r="DT120" s="829"/>
      <c r="DU120" s="829"/>
      <c r="DV120" s="830">
        <v>37.799999999999997</v>
      </c>
      <c r="DW120" s="830"/>
      <c r="DX120" s="830"/>
      <c r="DY120" s="830"/>
      <c r="DZ120" s="831"/>
    </row>
    <row r="121" spans="1:130" s="224"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344264</v>
      </c>
      <c r="BR121" s="804"/>
      <c r="BS121" s="804"/>
      <c r="BT121" s="804"/>
      <c r="BU121" s="804"/>
      <c r="BV121" s="804">
        <v>301810</v>
      </c>
      <c r="BW121" s="804"/>
      <c r="BX121" s="804"/>
      <c r="BY121" s="804"/>
      <c r="BZ121" s="804"/>
      <c r="CA121" s="804">
        <v>296656</v>
      </c>
      <c r="CB121" s="804"/>
      <c r="CC121" s="804"/>
      <c r="CD121" s="804"/>
      <c r="CE121" s="804"/>
      <c r="CF121" s="862">
        <v>6.1</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141875</v>
      </c>
      <c r="DH121" s="804"/>
      <c r="DI121" s="804"/>
      <c r="DJ121" s="804"/>
      <c r="DK121" s="804"/>
      <c r="DL121" s="804">
        <v>136426</v>
      </c>
      <c r="DM121" s="804"/>
      <c r="DN121" s="804"/>
      <c r="DO121" s="804"/>
      <c r="DP121" s="804"/>
      <c r="DQ121" s="804">
        <v>141407</v>
      </c>
      <c r="DR121" s="804"/>
      <c r="DS121" s="804"/>
      <c r="DT121" s="804"/>
      <c r="DU121" s="804"/>
      <c r="DV121" s="781">
        <v>2.9</v>
      </c>
      <c r="DW121" s="781"/>
      <c r="DX121" s="781"/>
      <c r="DY121" s="781"/>
      <c r="DZ121" s="782"/>
    </row>
    <row r="122" spans="1:130" s="224"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9883085</v>
      </c>
      <c r="BR122" s="832"/>
      <c r="BS122" s="832"/>
      <c r="BT122" s="832"/>
      <c r="BU122" s="832"/>
      <c r="BV122" s="832">
        <v>9484841</v>
      </c>
      <c r="BW122" s="832"/>
      <c r="BX122" s="832"/>
      <c r="BY122" s="832"/>
      <c r="BZ122" s="832"/>
      <c r="CA122" s="832">
        <v>9750139</v>
      </c>
      <c r="CB122" s="832"/>
      <c r="CC122" s="832"/>
      <c r="CD122" s="832"/>
      <c r="CE122" s="832"/>
      <c r="CF122" s="833">
        <v>200.7</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82983</v>
      </c>
      <c r="DH122" s="804"/>
      <c r="DI122" s="804"/>
      <c r="DJ122" s="804"/>
      <c r="DK122" s="804"/>
      <c r="DL122" s="804">
        <v>70045</v>
      </c>
      <c r="DM122" s="804"/>
      <c r="DN122" s="804"/>
      <c r="DO122" s="804"/>
      <c r="DP122" s="804"/>
      <c r="DQ122" s="804">
        <v>93105</v>
      </c>
      <c r="DR122" s="804"/>
      <c r="DS122" s="804"/>
      <c r="DT122" s="804"/>
      <c r="DU122" s="804"/>
      <c r="DV122" s="781">
        <v>1.9</v>
      </c>
      <c r="DW122" s="781"/>
      <c r="DX122" s="781"/>
      <c r="DY122" s="781"/>
      <c r="DZ122" s="782"/>
    </row>
    <row r="123" spans="1:130" s="224"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454</v>
      </c>
      <c r="BP123" s="865"/>
      <c r="BQ123" s="819">
        <v>14769107</v>
      </c>
      <c r="BR123" s="820"/>
      <c r="BS123" s="820"/>
      <c r="BT123" s="820"/>
      <c r="BU123" s="820"/>
      <c r="BV123" s="820">
        <v>14479762</v>
      </c>
      <c r="BW123" s="820"/>
      <c r="BX123" s="820"/>
      <c r="BY123" s="820"/>
      <c r="BZ123" s="820"/>
      <c r="CA123" s="820">
        <v>14932387</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2106730</v>
      </c>
      <c r="DH124" s="751"/>
      <c r="DI124" s="751"/>
      <c r="DJ124" s="751"/>
      <c r="DK124" s="752"/>
      <c r="DL124" s="753">
        <v>1894035</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30988</v>
      </c>
      <c r="AB128" s="788"/>
      <c r="AC128" s="788"/>
      <c r="AD128" s="788"/>
      <c r="AE128" s="789"/>
      <c r="AF128" s="790">
        <v>29518</v>
      </c>
      <c r="AG128" s="788"/>
      <c r="AH128" s="788"/>
      <c r="AI128" s="788"/>
      <c r="AJ128" s="789"/>
      <c r="AK128" s="790">
        <v>34764</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14.47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6105568</v>
      </c>
      <c r="AB129" s="767"/>
      <c r="AC129" s="767"/>
      <c r="AD129" s="767"/>
      <c r="AE129" s="768"/>
      <c r="AF129" s="769">
        <v>5926829</v>
      </c>
      <c r="AG129" s="767"/>
      <c r="AH129" s="767"/>
      <c r="AI129" s="767"/>
      <c r="AJ129" s="768"/>
      <c r="AK129" s="769">
        <v>5951148</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19.47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1040319</v>
      </c>
      <c r="AB130" s="767"/>
      <c r="AC130" s="767"/>
      <c r="AD130" s="767"/>
      <c r="AE130" s="768"/>
      <c r="AF130" s="769">
        <v>1082937</v>
      </c>
      <c r="AG130" s="767"/>
      <c r="AH130" s="767"/>
      <c r="AI130" s="767"/>
      <c r="AJ130" s="768"/>
      <c r="AK130" s="769">
        <v>1094230</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5065249</v>
      </c>
      <c r="AB131" s="751"/>
      <c r="AC131" s="751"/>
      <c r="AD131" s="751"/>
      <c r="AE131" s="752"/>
      <c r="AF131" s="753">
        <v>4843892</v>
      </c>
      <c r="AG131" s="751"/>
      <c r="AH131" s="751"/>
      <c r="AI131" s="751"/>
      <c r="AJ131" s="752"/>
      <c r="AK131" s="753">
        <v>4856918</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8.5238257780000009</v>
      </c>
      <c r="AB132" s="732"/>
      <c r="AC132" s="732"/>
      <c r="AD132" s="732"/>
      <c r="AE132" s="733"/>
      <c r="AF132" s="734">
        <v>9.7531489140000005</v>
      </c>
      <c r="AG132" s="732"/>
      <c r="AH132" s="732"/>
      <c r="AI132" s="732"/>
      <c r="AJ132" s="733"/>
      <c r="AK132" s="734">
        <v>8.7810006260000009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9.5</v>
      </c>
      <c r="AB133" s="711"/>
      <c r="AC133" s="711"/>
      <c r="AD133" s="711"/>
      <c r="AE133" s="712"/>
      <c r="AF133" s="710">
        <v>9</v>
      </c>
      <c r="AG133" s="711"/>
      <c r="AH133" s="711"/>
      <c r="AI133" s="711"/>
      <c r="AJ133" s="712"/>
      <c r="AK133" s="710">
        <v>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oIUHeJenuGBX08frqNk6TCSe3I/1zcuColZ5UYge0K81xMw64Z3X8FuTRYLbdg20TqnKw3UyYtYSNGHzwT5ig==" saltValue="cSasay9HRs0uUjKl/KiL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FL9DXXpC/ohKLe3tAAXXdfqLjgJ/rD1T8IECddL6Y5pEi9ZNNSxnJf/EsgNp8QEhv//jDc8fZlVKYVLJzlBOg==" saltValue="tjV2pT+rzJSBzLaNoa31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DfIfXzajxawO0I1CwEaih9v3JPbmwfiuBOjPoXXrxFzs44wBjkvzQlXVQaccQN1vuGgTf4CuxWw+RB3u6Rihg==" saltValue="fesEjQkit03v/89QJOlg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13" t="s">
        <v>483</v>
      </c>
      <c r="AP7" s="265"/>
      <c r="AQ7" s="266" t="s">
        <v>484</v>
      </c>
      <c r="AR7" s="267"/>
    </row>
    <row r="8" spans="1:46" x14ac:dyDescent="0.15">
      <c r="A8" s="259"/>
      <c r="AK8" s="268"/>
      <c r="AL8" s="269"/>
      <c r="AM8" s="269"/>
      <c r="AN8" s="270"/>
      <c r="AO8" s="1114"/>
      <c r="AP8" s="271" t="s">
        <v>485</v>
      </c>
      <c r="AQ8" s="272" t="s">
        <v>486</v>
      </c>
      <c r="AR8" s="273" t="s">
        <v>487</v>
      </c>
    </row>
    <row r="9" spans="1:46" x14ac:dyDescent="0.15">
      <c r="A9" s="259"/>
      <c r="AK9" s="1125" t="s">
        <v>488</v>
      </c>
      <c r="AL9" s="1126"/>
      <c r="AM9" s="1126"/>
      <c r="AN9" s="1127"/>
      <c r="AO9" s="274">
        <v>2116406</v>
      </c>
      <c r="AP9" s="274">
        <v>137554</v>
      </c>
      <c r="AQ9" s="275">
        <v>90328</v>
      </c>
      <c r="AR9" s="276">
        <v>52.3</v>
      </c>
    </row>
    <row r="10" spans="1:46" ht="13.5" customHeight="1" x14ac:dyDescent="0.15">
      <c r="A10" s="259"/>
      <c r="AK10" s="1125" t="s">
        <v>489</v>
      </c>
      <c r="AL10" s="1126"/>
      <c r="AM10" s="1126"/>
      <c r="AN10" s="1127"/>
      <c r="AO10" s="277">
        <v>1338</v>
      </c>
      <c r="AP10" s="277">
        <v>87</v>
      </c>
      <c r="AQ10" s="278">
        <v>7878</v>
      </c>
      <c r="AR10" s="279">
        <v>-98.9</v>
      </c>
    </row>
    <row r="11" spans="1:46" ht="13.5" customHeight="1" x14ac:dyDescent="0.15">
      <c r="A11" s="259"/>
      <c r="AK11" s="1125" t="s">
        <v>490</v>
      </c>
      <c r="AL11" s="1126"/>
      <c r="AM11" s="1126"/>
      <c r="AN11" s="1127"/>
      <c r="AO11" s="277" t="s">
        <v>491</v>
      </c>
      <c r="AP11" s="277" t="s">
        <v>491</v>
      </c>
      <c r="AQ11" s="278">
        <v>2111</v>
      </c>
      <c r="AR11" s="279" t="s">
        <v>491</v>
      </c>
    </row>
    <row r="12" spans="1:46" ht="13.5" customHeight="1" x14ac:dyDescent="0.15">
      <c r="A12" s="259"/>
      <c r="AK12" s="1125" t="s">
        <v>492</v>
      </c>
      <c r="AL12" s="1126"/>
      <c r="AM12" s="1126"/>
      <c r="AN12" s="1127"/>
      <c r="AO12" s="277" t="s">
        <v>491</v>
      </c>
      <c r="AP12" s="277" t="s">
        <v>491</v>
      </c>
      <c r="AQ12" s="278">
        <v>26</v>
      </c>
      <c r="AR12" s="279" t="s">
        <v>491</v>
      </c>
    </row>
    <row r="13" spans="1:46" ht="13.5" customHeight="1" x14ac:dyDescent="0.15">
      <c r="A13" s="259"/>
      <c r="AK13" s="1125" t="s">
        <v>493</v>
      </c>
      <c r="AL13" s="1126"/>
      <c r="AM13" s="1126"/>
      <c r="AN13" s="1127"/>
      <c r="AO13" s="277">
        <v>100942</v>
      </c>
      <c r="AP13" s="277">
        <v>6561</v>
      </c>
      <c r="AQ13" s="278">
        <v>2999</v>
      </c>
      <c r="AR13" s="279">
        <v>118.8</v>
      </c>
    </row>
    <row r="14" spans="1:46" ht="13.5" customHeight="1" x14ac:dyDescent="0.15">
      <c r="A14" s="259"/>
      <c r="AK14" s="1125" t="s">
        <v>494</v>
      </c>
      <c r="AL14" s="1126"/>
      <c r="AM14" s="1126"/>
      <c r="AN14" s="1127"/>
      <c r="AO14" s="277">
        <v>77725</v>
      </c>
      <c r="AP14" s="277">
        <v>5052</v>
      </c>
      <c r="AQ14" s="278">
        <v>1839</v>
      </c>
      <c r="AR14" s="279">
        <v>174.7</v>
      </c>
    </row>
    <row r="15" spans="1:46" ht="13.5" customHeight="1" x14ac:dyDescent="0.15">
      <c r="A15" s="259"/>
      <c r="AK15" s="1128" t="s">
        <v>495</v>
      </c>
      <c r="AL15" s="1129"/>
      <c r="AM15" s="1129"/>
      <c r="AN15" s="1130"/>
      <c r="AO15" s="277">
        <v>-340599</v>
      </c>
      <c r="AP15" s="277">
        <v>-22137</v>
      </c>
      <c r="AQ15" s="278">
        <v>-5426</v>
      </c>
      <c r="AR15" s="279">
        <v>308</v>
      </c>
    </row>
    <row r="16" spans="1:46" x14ac:dyDescent="0.15">
      <c r="A16" s="259"/>
      <c r="AK16" s="1128" t="s">
        <v>178</v>
      </c>
      <c r="AL16" s="1129"/>
      <c r="AM16" s="1129"/>
      <c r="AN16" s="1130"/>
      <c r="AO16" s="277">
        <v>1955812</v>
      </c>
      <c r="AP16" s="277">
        <v>127116</v>
      </c>
      <c r="AQ16" s="278">
        <v>99756</v>
      </c>
      <c r="AR16" s="279">
        <v>27.4</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1" t="s">
        <v>500</v>
      </c>
      <c r="AL21" s="1132"/>
      <c r="AM21" s="1132"/>
      <c r="AN21" s="1133"/>
      <c r="AO21" s="289">
        <v>12.09</v>
      </c>
      <c r="AP21" s="290">
        <v>9.01</v>
      </c>
      <c r="AQ21" s="291">
        <v>3.08</v>
      </c>
      <c r="AS21" s="292"/>
      <c r="AT21" s="288"/>
    </row>
    <row r="22" spans="1:46" s="260" customFormat="1" x14ac:dyDescent="0.15">
      <c r="A22" s="288"/>
      <c r="AK22" s="1131" t="s">
        <v>501</v>
      </c>
      <c r="AL22" s="1132"/>
      <c r="AM22" s="1132"/>
      <c r="AN22" s="1133"/>
      <c r="AO22" s="293">
        <v>99.1</v>
      </c>
      <c r="AP22" s="294">
        <v>97.5</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4" t="s">
        <v>502</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13" t="s">
        <v>483</v>
      </c>
      <c r="AP30" s="265"/>
      <c r="AQ30" s="266" t="s">
        <v>484</v>
      </c>
      <c r="AR30" s="267"/>
    </row>
    <row r="31" spans="1:46" x14ac:dyDescent="0.15">
      <c r="A31" s="259"/>
      <c r="AK31" s="268"/>
      <c r="AL31" s="269"/>
      <c r="AM31" s="269"/>
      <c r="AN31" s="270"/>
      <c r="AO31" s="1114"/>
      <c r="AP31" s="271" t="s">
        <v>485</v>
      </c>
      <c r="AQ31" s="272" t="s">
        <v>486</v>
      </c>
      <c r="AR31" s="273" t="s">
        <v>487</v>
      </c>
    </row>
    <row r="32" spans="1:46" ht="27" customHeight="1" x14ac:dyDescent="0.15">
      <c r="A32" s="259"/>
      <c r="AK32" s="1115" t="s">
        <v>505</v>
      </c>
      <c r="AL32" s="1116"/>
      <c r="AM32" s="1116"/>
      <c r="AN32" s="1117"/>
      <c r="AO32" s="303">
        <v>1347261</v>
      </c>
      <c r="AP32" s="303">
        <v>87564</v>
      </c>
      <c r="AQ32" s="304">
        <v>56025</v>
      </c>
      <c r="AR32" s="305">
        <v>56.3</v>
      </c>
    </row>
    <row r="33" spans="1:46" ht="13.5" customHeight="1" x14ac:dyDescent="0.15">
      <c r="A33" s="259"/>
      <c r="AK33" s="1115" t="s">
        <v>506</v>
      </c>
      <c r="AL33" s="1116"/>
      <c r="AM33" s="1116"/>
      <c r="AN33" s="1117"/>
      <c r="AO33" s="303" t="s">
        <v>491</v>
      </c>
      <c r="AP33" s="303" t="s">
        <v>491</v>
      </c>
      <c r="AQ33" s="304" t="s">
        <v>491</v>
      </c>
      <c r="AR33" s="305" t="s">
        <v>491</v>
      </c>
    </row>
    <row r="34" spans="1:46" ht="27" customHeight="1" x14ac:dyDescent="0.15">
      <c r="A34" s="259"/>
      <c r="AK34" s="1115" t="s">
        <v>507</v>
      </c>
      <c r="AL34" s="1116"/>
      <c r="AM34" s="1116"/>
      <c r="AN34" s="1117"/>
      <c r="AO34" s="303" t="s">
        <v>491</v>
      </c>
      <c r="AP34" s="303" t="s">
        <v>491</v>
      </c>
      <c r="AQ34" s="304" t="s">
        <v>491</v>
      </c>
      <c r="AR34" s="305" t="s">
        <v>491</v>
      </c>
    </row>
    <row r="35" spans="1:46" ht="27" customHeight="1" x14ac:dyDescent="0.15">
      <c r="A35" s="259"/>
      <c r="AK35" s="1115" t="s">
        <v>508</v>
      </c>
      <c r="AL35" s="1116"/>
      <c r="AM35" s="1116"/>
      <c r="AN35" s="1117"/>
      <c r="AO35" s="303">
        <v>208046</v>
      </c>
      <c r="AP35" s="303">
        <v>13522</v>
      </c>
      <c r="AQ35" s="304">
        <v>18604</v>
      </c>
      <c r="AR35" s="305">
        <v>-27.3</v>
      </c>
    </row>
    <row r="36" spans="1:46" ht="27" customHeight="1" x14ac:dyDescent="0.15">
      <c r="A36" s="259"/>
      <c r="AK36" s="1115" t="s">
        <v>509</v>
      </c>
      <c r="AL36" s="1116"/>
      <c r="AM36" s="1116"/>
      <c r="AN36" s="1117"/>
      <c r="AO36" s="303" t="s">
        <v>491</v>
      </c>
      <c r="AP36" s="303" t="s">
        <v>491</v>
      </c>
      <c r="AQ36" s="304">
        <v>2667</v>
      </c>
      <c r="AR36" s="305" t="s">
        <v>491</v>
      </c>
    </row>
    <row r="37" spans="1:46" ht="13.5" customHeight="1" x14ac:dyDescent="0.15">
      <c r="A37" s="259"/>
      <c r="AK37" s="1115" t="s">
        <v>510</v>
      </c>
      <c r="AL37" s="1116"/>
      <c r="AM37" s="1116"/>
      <c r="AN37" s="1117"/>
      <c r="AO37" s="303" t="s">
        <v>491</v>
      </c>
      <c r="AP37" s="303" t="s">
        <v>491</v>
      </c>
      <c r="AQ37" s="304">
        <v>441</v>
      </c>
      <c r="AR37" s="305" t="s">
        <v>491</v>
      </c>
    </row>
    <row r="38" spans="1:46" ht="27" customHeight="1" x14ac:dyDescent="0.15">
      <c r="A38" s="259"/>
      <c r="AK38" s="1118" t="s">
        <v>511</v>
      </c>
      <c r="AL38" s="1119"/>
      <c r="AM38" s="1119"/>
      <c r="AN38" s="1120"/>
      <c r="AO38" s="306">
        <v>173</v>
      </c>
      <c r="AP38" s="306">
        <v>11</v>
      </c>
      <c r="AQ38" s="307">
        <v>6</v>
      </c>
      <c r="AR38" s="295">
        <v>83.3</v>
      </c>
      <c r="AS38" s="302"/>
    </row>
    <row r="39" spans="1:46" x14ac:dyDescent="0.15">
      <c r="A39" s="259"/>
      <c r="AK39" s="1118" t="s">
        <v>512</v>
      </c>
      <c r="AL39" s="1119"/>
      <c r="AM39" s="1119"/>
      <c r="AN39" s="1120"/>
      <c r="AO39" s="303">
        <v>-34764</v>
      </c>
      <c r="AP39" s="303">
        <v>-2259</v>
      </c>
      <c r="AQ39" s="304">
        <v>-4261</v>
      </c>
      <c r="AR39" s="305">
        <v>-47</v>
      </c>
      <c r="AS39" s="302"/>
    </row>
    <row r="40" spans="1:46" ht="27" customHeight="1" x14ac:dyDescent="0.15">
      <c r="A40" s="259"/>
      <c r="AK40" s="1115" t="s">
        <v>513</v>
      </c>
      <c r="AL40" s="1116"/>
      <c r="AM40" s="1116"/>
      <c r="AN40" s="1117"/>
      <c r="AO40" s="303">
        <v>-1094230</v>
      </c>
      <c r="AP40" s="303">
        <v>-71119</v>
      </c>
      <c r="AQ40" s="304">
        <v>-49695</v>
      </c>
      <c r="AR40" s="305">
        <v>43.1</v>
      </c>
      <c r="AS40" s="302"/>
    </row>
    <row r="41" spans="1:46" x14ac:dyDescent="0.15">
      <c r="A41" s="259"/>
      <c r="AK41" s="1121" t="s">
        <v>288</v>
      </c>
      <c r="AL41" s="1122"/>
      <c r="AM41" s="1122"/>
      <c r="AN41" s="1123"/>
      <c r="AO41" s="303">
        <v>426486</v>
      </c>
      <c r="AP41" s="303">
        <v>27719</v>
      </c>
      <c r="AQ41" s="304">
        <v>23786</v>
      </c>
      <c r="AR41" s="305">
        <v>16.5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08" t="s">
        <v>483</v>
      </c>
      <c r="AN49" s="1110" t="s">
        <v>516</v>
      </c>
      <c r="AO49" s="1111"/>
      <c r="AP49" s="1111"/>
      <c r="AQ49" s="1111"/>
      <c r="AR49" s="1112"/>
    </row>
    <row r="50" spans="1:44" x14ac:dyDescent="0.15">
      <c r="A50" s="259"/>
      <c r="AK50" s="317"/>
      <c r="AL50" s="318"/>
      <c r="AM50" s="1109"/>
      <c r="AN50" s="319" t="s">
        <v>517</v>
      </c>
      <c r="AO50" s="320" t="s">
        <v>518</v>
      </c>
      <c r="AP50" s="321" t="s">
        <v>519</v>
      </c>
      <c r="AQ50" s="322" t="s">
        <v>520</v>
      </c>
      <c r="AR50" s="323" t="s">
        <v>521</v>
      </c>
    </row>
    <row r="51" spans="1:44" x14ac:dyDescent="0.15">
      <c r="A51" s="259"/>
      <c r="AK51" s="315" t="s">
        <v>522</v>
      </c>
      <c r="AL51" s="316"/>
      <c r="AM51" s="324">
        <v>802727</v>
      </c>
      <c r="AN51" s="325">
        <v>46757</v>
      </c>
      <c r="AO51" s="326">
        <v>4.7</v>
      </c>
      <c r="AP51" s="327">
        <v>74581</v>
      </c>
      <c r="AQ51" s="328">
        <v>7</v>
      </c>
      <c r="AR51" s="329">
        <v>-2.2999999999999998</v>
      </c>
    </row>
    <row r="52" spans="1:44" x14ac:dyDescent="0.15">
      <c r="A52" s="259"/>
      <c r="AK52" s="330"/>
      <c r="AL52" s="331" t="s">
        <v>523</v>
      </c>
      <c r="AM52" s="332">
        <v>392182</v>
      </c>
      <c r="AN52" s="333">
        <v>22844</v>
      </c>
      <c r="AO52" s="334">
        <v>-19.899999999999999</v>
      </c>
      <c r="AP52" s="335">
        <v>41563</v>
      </c>
      <c r="AQ52" s="336">
        <v>6.8</v>
      </c>
      <c r="AR52" s="337">
        <v>-26.7</v>
      </c>
    </row>
    <row r="53" spans="1:44" x14ac:dyDescent="0.15">
      <c r="A53" s="259"/>
      <c r="AK53" s="315" t="s">
        <v>524</v>
      </c>
      <c r="AL53" s="316"/>
      <c r="AM53" s="324">
        <v>882357</v>
      </c>
      <c r="AN53" s="325">
        <v>52713</v>
      </c>
      <c r="AO53" s="326">
        <v>12.7</v>
      </c>
      <c r="AP53" s="327">
        <v>76347</v>
      </c>
      <c r="AQ53" s="328">
        <v>2.4</v>
      </c>
      <c r="AR53" s="329">
        <v>10.3</v>
      </c>
    </row>
    <row r="54" spans="1:44" x14ac:dyDescent="0.15">
      <c r="A54" s="259"/>
      <c r="AK54" s="330"/>
      <c r="AL54" s="331" t="s">
        <v>523</v>
      </c>
      <c r="AM54" s="332">
        <v>293213</v>
      </c>
      <c r="AN54" s="333">
        <v>17517</v>
      </c>
      <c r="AO54" s="334">
        <v>-23.3</v>
      </c>
      <c r="AP54" s="335">
        <v>41762</v>
      </c>
      <c r="AQ54" s="336">
        <v>0.5</v>
      </c>
      <c r="AR54" s="337">
        <v>-23.8</v>
      </c>
    </row>
    <row r="55" spans="1:44" x14ac:dyDescent="0.15">
      <c r="A55" s="259"/>
      <c r="AK55" s="315" t="s">
        <v>525</v>
      </c>
      <c r="AL55" s="316"/>
      <c r="AM55" s="324">
        <v>1054708</v>
      </c>
      <c r="AN55" s="325">
        <v>64678</v>
      </c>
      <c r="AO55" s="326">
        <v>22.7</v>
      </c>
      <c r="AP55" s="327">
        <v>69604</v>
      </c>
      <c r="AQ55" s="328">
        <v>-8.8000000000000007</v>
      </c>
      <c r="AR55" s="329">
        <v>31.5</v>
      </c>
    </row>
    <row r="56" spans="1:44" x14ac:dyDescent="0.15">
      <c r="A56" s="259"/>
      <c r="AK56" s="330"/>
      <c r="AL56" s="331" t="s">
        <v>523</v>
      </c>
      <c r="AM56" s="332">
        <v>303857</v>
      </c>
      <c r="AN56" s="333">
        <v>18634</v>
      </c>
      <c r="AO56" s="334">
        <v>6.4</v>
      </c>
      <c r="AP56" s="335">
        <v>36247</v>
      </c>
      <c r="AQ56" s="336">
        <v>-13.2</v>
      </c>
      <c r="AR56" s="337">
        <v>19.600000000000001</v>
      </c>
    </row>
    <row r="57" spans="1:44" x14ac:dyDescent="0.15">
      <c r="A57" s="259"/>
      <c r="AK57" s="315" t="s">
        <v>526</v>
      </c>
      <c r="AL57" s="316"/>
      <c r="AM57" s="324">
        <v>1215363</v>
      </c>
      <c r="AN57" s="325">
        <v>76592</v>
      </c>
      <c r="AO57" s="326">
        <v>18.399999999999999</v>
      </c>
      <c r="AP57" s="327">
        <v>68410</v>
      </c>
      <c r="AQ57" s="328">
        <v>-1.7</v>
      </c>
      <c r="AR57" s="329">
        <v>20.100000000000001</v>
      </c>
    </row>
    <row r="58" spans="1:44" x14ac:dyDescent="0.15">
      <c r="A58" s="259"/>
      <c r="AK58" s="330"/>
      <c r="AL58" s="331" t="s">
        <v>523</v>
      </c>
      <c r="AM58" s="332">
        <v>397964</v>
      </c>
      <c r="AN58" s="333">
        <v>25080</v>
      </c>
      <c r="AO58" s="334">
        <v>34.6</v>
      </c>
      <c r="AP58" s="335">
        <v>35086</v>
      </c>
      <c r="AQ58" s="336">
        <v>-3.2</v>
      </c>
      <c r="AR58" s="337">
        <v>37.799999999999997</v>
      </c>
    </row>
    <row r="59" spans="1:44" x14ac:dyDescent="0.15">
      <c r="A59" s="259"/>
      <c r="AK59" s="315" t="s">
        <v>527</v>
      </c>
      <c r="AL59" s="316"/>
      <c r="AM59" s="324">
        <v>2665979</v>
      </c>
      <c r="AN59" s="325">
        <v>173273</v>
      </c>
      <c r="AO59" s="326">
        <v>126.2</v>
      </c>
      <c r="AP59" s="327">
        <v>73019</v>
      </c>
      <c r="AQ59" s="328">
        <v>6.7</v>
      </c>
      <c r="AR59" s="329">
        <v>119.5</v>
      </c>
    </row>
    <row r="60" spans="1:44" x14ac:dyDescent="0.15">
      <c r="A60" s="259"/>
      <c r="AK60" s="330"/>
      <c r="AL60" s="331" t="s">
        <v>523</v>
      </c>
      <c r="AM60" s="332">
        <v>281958</v>
      </c>
      <c r="AN60" s="333">
        <v>18326</v>
      </c>
      <c r="AO60" s="334">
        <v>-26.9</v>
      </c>
      <c r="AP60" s="335">
        <v>39427</v>
      </c>
      <c r="AQ60" s="336">
        <v>12.4</v>
      </c>
      <c r="AR60" s="337">
        <v>-39.299999999999997</v>
      </c>
    </row>
    <row r="61" spans="1:44" x14ac:dyDescent="0.15">
      <c r="A61" s="259"/>
      <c r="AK61" s="315" t="s">
        <v>528</v>
      </c>
      <c r="AL61" s="338"/>
      <c r="AM61" s="324">
        <v>1324227</v>
      </c>
      <c r="AN61" s="325">
        <v>82803</v>
      </c>
      <c r="AO61" s="326">
        <v>36.9</v>
      </c>
      <c r="AP61" s="327">
        <v>72392</v>
      </c>
      <c r="AQ61" s="339">
        <v>1.1000000000000001</v>
      </c>
      <c r="AR61" s="329">
        <v>35.799999999999997</v>
      </c>
    </row>
    <row r="62" spans="1:44" x14ac:dyDescent="0.15">
      <c r="A62" s="259"/>
      <c r="AK62" s="330"/>
      <c r="AL62" s="331" t="s">
        <v>523</v>
      </c>
      <c r="AM62" s="332">
        <v>333835</v>
      </c>
      <c r="AN62" s="333">
        <v>20480</v>
      </c>
      <c r="AO62" s="334">
        <v>-5.8</v>
      </c>
      <c r="AP62" s="335">
        <v>38817</v>
      </c>
      <c r="AQ62" s="336">
        <v>0.7</v>
      </c>
      <c r="AR62" s="337">
        <v>-6.5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DhgB/I9b48V1HgHQjV65CeEXVvJpbvV519ae1STjrwQApetn50s/IusiamTRBB+9fTrPLl5d3u9rPKAttP9cmw==" saltValue="92igPYPWO102UtNxRbKj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KttCLPivwPtp5Oud3G8gHnNkLPvixQqemTlMPL2nXk6Nt/Ql3V8Ailc0pcEvo8uht3e2l1DNHiwobXdzjObAAw==" saltValue="1WGe/wpsfPEl1H5KW3HiI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kukSldwkD3Vs3DbDywvYc9OeObDW5R45/1lJ5CuzclAM5KOZ2SxpDfPkf82z2Omdtxef6owxDK/NQhoMTt0nbw==" saltValue="qyGbz4ttyO0dU4VGCcwk/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4" t="s">
        <v>3</v>
      </c>
      <c r="D47" s="1134"/>
      <c r="E47" s="1135"/>
      <c r="F47" s="11">
        <v>17.079999999999998</v>
      </c>
      <c r="G47" s="12">
        <v>17.87</v>
      </c>
      <c r="H47" s="12">
        <v>19.46</v>
      </c>
      <c r="I47" s="12">
        <v>20.65</v>
      </c>
      <c r="J47" s="13">
        <v>20.73</v>
      </c>
    </row>
    <row r="48" spans="2:10" ht="57.75" customHeight="1" x14ac:dyDescent="0.15">
      <c r="B48" s="14"/>
      <c r="C48" s="1136" t="s">
        <v>4</v>
      </c>
      <c r="D48" s="1136"/>
      <c r="E48" s="1137"/>
      <c r="F48" s="15">
        <v>4.5199999999999996</v>
      </c>
      <c r="G48" s="16">
        <v>5.26</v>
      </c>
      <c r="H48" s="16">
        <v>5.31</v>
      </c>
      <c r="I48" s="16">
        <v>6.76</v>
      </c>
      <c r="J48" s="17">
        <v>6.2</v>
      </c>
    </row>
    <row r="49" spans="2:10" ht="57.75" customHeight="1" thickBot="1" x14ac:dyDescent="0.2">
      <c r="B49" s="18"/>
      <c r="C49" s="1138" t="s">
        <v>5</v>
      </c>
      <c r="D49" s="1138"/>
      <c r="E49" s="1139"/>
      <c r="F49" s="19" t="s">
        <v>535</v>
      </c>
      <c r="G49" s="20">
        <v>2.23</v>
      </c>
      <c r="H49" s="20">
        <v>2.97</v>
      </c>
      <c r="I49" s="20">
        <v>1.89</v>
      </c>
      <c r="J49" s="21" t="s">
        <v>536</v>
      </c>
    </row>
    <row r="50" spans="2:10" x14ac:dyDescent="0.15"/>
  </sheetData>
  <sheetProtection algorithmName="SHA-512" hashValue="zsI767FNYB0P8bJT0Tmq2xJbx8NK3cbaWLB3bfSM4P/UU3hQ6i+QekvKo3kh+taQPcx/8uz/4wcz9bg0wMlUAw==" saltValue="OZ5UoagfZycMueCUrvIF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2025-03-10T01:34:16Z</cp:lastPrinted>
  <dcterms:created xsi:type="dcterms:W3CDTF">2025-02-19T05:22:45Z</dcterms:created>
  <dcterms:modified xsi:type="dcterms:W3CDTF">2025-09-30T07:32:09Z</dcterms:modified>
  <cp:category/>
</cp:coreProperties>
</file>